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956A1950-94E5-4A40-9888-76766DF1EFD5}" xr6:coauthVersionLast="47" xr6:coauthVersionMax="47" xr10:uidLastSave="{00000000-0000-0000-0000-000000000000}"/>
  <bookViews>
    <workbookView xWindow="20370" yWindow="-120" windowWidth="29040" windowHeight="15840" xr2:uid="{00000000-000D-0000-FFFF-FFFF00000000}"/>
  </bookViews>
  <sheets>
    <sheet name="総括表" sheetId="18" r:id="rId1"/>
    <sheet name="普通会計の状況" sheetId="17" r:id="rId2"/>
    <sheet name="各会計、関係団体の財政状況及び健全化判断比率" sheetId="16" r:id="rId3"/>
    <sheet name="財政比較分析表" sheetId="15" r:id="rId4"/>
    <sheet name="経常経費分析表（経常収支比率の分析）" sheetId="14" r:id="rId5"/>
    <sheet name="経常経費分析表（人件費・公債費・普通建設事業費の分析）" sheetId="13" r:id="rId6"/>
    <sheet name="性質別歳出決算分析表（住民一人当たりのコスト）" sheetId="12" r:id="rId7"/>
    <sheet name="目的別歳出決算分析表（住民一人当たりのコスト）" sheetId="11" r:id="rId8"/>
    <sheet name="実質収支比率等に係る経年分析" sheetId="10" r:id="rId9"/>
    <sheet name="連結実質赤字比率に係る赤字・黒字の構成分析" sheetId="9" r:id="rId10"/>
    <sheet name="実質公債費比率（分子）の構造" sheetId="8" r:id="rId11"/>
    <sheet name="将来負担比率（分子）の構造" sheetId="19" r:id="rId12"/>
    <sheet name="基金残高に係る経年分析" sheetId="7"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4" i="18" l="1"/>
  <c r="C34" i="18" s="1"/>
  <c r="W34" i="18"/>
  <c r="AO34" i="18"/>
  <c r="BE34" i="18"/>
  <c r="BY34" i="18"/>
  <c r="CQ34" i="18"/>
  <c r="DG34" i="18"/>
  <c r="E35" i="18"/>
  <c r="C35" i="18" s="1"/>
  <c r="W35" i="18"/>
  <c r="AO35" i="18"/>
  <c r="BE35" i="18"/>
  <c r="BY35" i="18"/>
  <c r="CQ35" i="18"/>
  <c r="CO35" i="18" s="1"/>
  <c r="DG35" i="18"/>
  <c r="E36" i="18"/>
  <c r="C36" i="18" s="1"/>
  <c r="U36" i="18"/>
  <c r="AM36" i="18"/>
  <c r="BE36" i="18"/>
  <c r="BY36" i="18"/>
  <c r="CQ36" i="18"/>
  <c r="CO36" i="18" s="1"/>
  <c r="DG36" i="18"/>
  <c r="E37" i="18"/>
  <c r="C37" i="18" s="1"/>
  <c r="U37" i="18"/>
  <c r="AM37" i="18"/>
  <c r="BE37" i="18"/>
  <c r="BY37" i="18"/>
  <c r="CQ37" i="18"/>
  <c r="CO37" i="18" s="1"/>
  <c r="DG37" i="18"/>
  <c r="E38" i="18"/>
  <c r="C38" i="18" s="1"/>
  <c r="U38" i="18"/>
  <c r="AM38" i="18"/>
  <c r="BE38" i="18"/>
  <c r="BY38" i="18"/>
  <c r="CQ38" i="18"/>
  <c r="CO38" i="18" s="1"/>
  <c r="DG38" i="18"/>
  <c r="E39" i="18"/>
  <c r="C39" i="18" s="1"/>
  <c r="U39" i="18"/>
  <c r="AM39" i="18"/>
  <c r="BE39" i="18"/>
  <c r="BY39" i="18"/>
  <c r="CQ39" i="18"/>
  <c r="CO39" i="18" s="1"/>
  <c r="DG39" i="18"/>
  <c r="E40" i="18"/>
  <c r="C40" i="18" s="1"/>
  <c r="U40" i="18"/>
  <c r="AM40" i="18"/>
  <c r="BE40" i="18"/>
  <c r="BY40" i="18"/>
  <c r="CQ40" i="18"/>
  <c r="CO40" i="18" s="1"/>
  <c r="DG40" i="18"/>
  <c r="E41" i="18"/>
  <c r="C41" i="18" s="1"/>
  <c r="U41" i="18"/>
  <c r="AM41" i="18"/>
  <c r="BE41" i="18"/>
  <c r="BY41" i="18"/>
  <c r="CQ41" i="18"/>
  <c r="CO41" i="18" s="1"/>
  <c r="DG41" i="18"/>
  <c r="E42" i="18"/>
  <c r="C42" i="18" s="1"/>
  <c r="U42" i="18"/>
  <c r="AM42" i="18"/>
  <c r="BE42" i="18"/>
  <c r="BY42" i="18"/>
  <c r="CQ42" i="18"/>
  <c r="CO42" i="18" s="1"/>
  <c r="DG42" i="18"/>
  <c r="E43" i="18"/>
  <c r="C43" i="18" s="1"/>
  <c r="U43" i="18"/>
  <c r="AM43" i="18"/>
  <c r="BE43" i="18"/>
  <c r="BY43" i="18"/>
  <c r="CQ43" i="18"/>
  <c r="CO43" i="18" s="1"/>
  <c r="DG43" i="18"/>
  <c r="U34" i="18" l="1"/>
  <c r="AM34" i="18" l="1"/>
  <c r="AM35" i="18" s="1"/>
  <c r="U35" i="18"/>
  <c r="BW34" i="18" l="1"/>
  <c r="BW35" i="18" l="1"/>
  <c r="BW36" i="18" s="1"/>
  <c r="BW37" i="18" s="1"/>
  <c r="BW38" i="18" s="1"/>
  <c r="BW39" i="18" s="1"/>
  <c r="BW40" i="18" s="1"/>
  <c r="BW41" i="18" s="1"/>
  <c r="BW42" i="18" s="1"/>
  <c r="BW43" i="18" s="1"/>
  <c r="CO34" i="18" s="1"/>
</calcChain>
</file>

<file path=xl/sharedStrings.xml><?xml version="1.0" encoding="utf-8"?>
<sst xmlns="http://schemas.openxmlformats.org/spreadsheetml/2006/main" count="1107" uniqueCount="555">
  <si>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</si>
  <si>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</si>
  <si>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</si>
  <si>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</si>
  <si>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</si>
  <si>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</si>
  <si>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</si>
  <si>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</si>
  <si>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</si>
  <si>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</si>
  <si>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</si>
  <si>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</si>
  <si>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</si>
  <si>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</si>
  <si>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</si>
  <si>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は、将来負担額に充当可能な財源等の合計額が将来負担額を上回ったため、比率が算定されていない。これは、地方債の新規発行を抑制してきた結果、将来負担比率が低下している。また、有形固定資産減価償却率は類似団体よりも低く、計画的に公共施設の老朽化対策を行ってきた成果と考えられる。
　今後も、長期にわたり必要な投資を計画的に行いながら老朽化対策に取り組み、維持管理を適切に進めていく方針である。</t>
    <phoneticPr fontId="5"/>
  </si>
  <si>
    <t>　実質公債費率は前年度より0.1ポイント悪化しているが、類似団体と比較して0.3ポイント低くなっている。また、将来負担比率は類似団体と比較して低くなっている。これは、地方債の新規借入額を当該年度の償還額以内とし、地方債残高が減少してきたためである。実質公債費比率は今後も低下してくるものと想定される。</t>
    <rPh sb="8" eb="11">
      <t>ゼンネンド</t>
    </rPh>
    <rPh sb="20" eb="22">
      <t>アッカ</t>
    </rPh>
    <phoneticPr fontId="2"/>
  </si>
  <si>
    <t>基金残高合計</t>
    <rPh sb="0" eb="2">
      <t>キキン</t>
    </rPh>
    <rPh sb="2" eb="4">
      <t>ザンダカ</t>
    </rPh>
    <rPh sb="4" eb="6">
      <t>ゴウケイ</t>
    </rPh>
    <phoneticPr fontId="5"/>
  </si>
  <si>
    <t>森林環境譲与税基金</t>
    <rPh sb="0" eb="2">
      <t>シンリン</t>
    </rPh>
    <rPh sb="2" eb="4">
      <t>カンキョウ</t>
    </rPh>
    <rPh sb="4" eb="6">
      <t>ジョウヨ</t>
    </rPh>
    <rPh sb="6" eb="7">
      <t>ゼイ</t>
    </rPh>
    <rPh sb="7" eb="9">
      <t>キキン</t>
    </rPh>
    <phoneticPr fontId="2"/>
  </si>
  <si>
    <t>歩み出そう次の100年基金</t>
    <rPh sb="0" eb="1">
      <t>アユ</t>
    </rPh>
    <rPh sb="2" eb="3">
      <t>ダ</t>
    </rPh>
    <rPh sb="5" eb="6">
      <t>ツギ</t>
    </rPh>
    <rPh sb="10" eb="11">
      <t>ネン</t>
    </rPh>
    <rPh sb="11" eb="13">
      <t>キキン</t>
    </rPh>
    <phoneticPr fontId="2"/>
  </si>
  <si>
    <t>農業振興事業費財政基金</t>
    <rPh sb="0" eb="2">
      <t>ノウギョウ</t>
    </rPh>
    <rPh sb="2" eb="4">
      <t>シンコウ</t>
    </rPh>
    <rPh sb="4" eb="6">
      <t>ジギョウ</t>
    </rPh>
    <rPh sb="6" eb="7">
      <t>ヒ</t>
    </rPh>
    <rPh sb="7" eb="9">
      <t>ザイセイ</t>
    </rPh>
    <rPh sb="9" eb="11">
      <t>キキン</t>
    </rPh>
    <phoneticPr fontId="2"/>
  </si>
  <si>
    <t>ふるさと応援基金</t>
    <rPh sb="4" eb="6">
      <t>オウエン</t>
    </rPh>
    <rPh sb="6" eb="8">
      <t>キキン</t>
    </rPh>
    <phoneticPr fontId="2"/>
  </si>
  <si>
    <t>庁舎建設等基金</t>
    <rPh sb="0" eb="2">
      <t>チョウシャ</t>
    </rPh>
    <rPh sb="2" eb="4">
      <t>ケンセツ</t>
    </rPh>
    <rPh sb="4" eb="5">
      <t>トウ</t>
    </rPh>
    <rPh sb="5" eb="7">
      <t>キキン</t>
    </rPh>
    <phoneticPr fontId="2"/>
  </si>
  <si>
    <t>その他特定目的基金</t>
    <rPh sb="2" eb="3">
      <t>タ</t>
    </rPh>
    <rPh sb="3" eb="5">
      <t>トクテイ</t>
    </rPh>
    <rPh sb="5" eb="7">
      <t>モクテキ</t>
    </rPh>
    <rPh sb="7" eb="9">
      <t>キキン</t>
    </rPh>
    <phoneticPr fontId="5"/>
  </si>
  <si>
    <t>-</t>
  </si>
  <si>
    <t>減債基金</t>
    <rPh sb="0" eb="2">
      <t>ゲンサイ</t>
    </rPh>
    <rPh sb="2" eb="4">
      <t>キキン</t>
    </rPh>
    <phoneticPr fontId="5"/>
  </si>
  <si>
    <t>財政調整基金</t>
    <rPh sb="0" eb="2">
      <t>ザイセイ</t>
    </rPh>
    <rPh sb="2" eb="4">
      <t>チョウセイ</t>
    </rPh>
    <rPh sb="4" eb="6">
      <t>キキン</t>
    </rPh>
    <phoneticPr fontId="5"/>
  </si>
  <si>
    <t>年度</t>
    <rPh sb="0" eb="2">
      <t>ネンド</t>
    </rPh>
    <phoneticPr fontId="5"/>
  </si>
  <si>
    <t>区分</t>
    <rPh sb="0" eb="2">
      <t>クブン</t>
    </rPh>
    <phoneticPr fontId="5"/>
  </si>
  <si>
    <t>（百万円）</t>
    <rPh sb="1" eb="4">
      <t>ヒャクマンエン</t>
    </rPh>
    <phoneticPr fontId="5"/>
  </si>
  <si>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</si>
  <si>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</si>
  <si>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</si>
  <si>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前年度末減債基金残高(D)</t>
    <phoneticPr fontId="5"/>
  </si>
  <si>
    <t>満期一括償還地方債に係る実質償還額又は理論償還額のいずれか少ない額(C)</t>
    <phoneticPr fontId="3"/>
  </si>
  <si>
    <t>減債基金
積立状況等（注）</t>
    <rPh sb="0" eb="2">
      <t>ゲンサイ</t>
    </rPh>
    <rPh sb="2" eb="4">
      <t>キキン</t>
    </rPh>
    <rPh sb="5" eb="7">
      <t>ツミタテ</t>
    </rPh>
    <rPh sb="7" eb="9">
      <t>ジョウキョウ</t>
    </rPh>
    <rPh sb="9" eb="10">
      <t>トウ</t>
    </rPh>
    <rPh sb="10" eb="13">
      <t>チュウ</t>
    </rPh>
    <phoneticPr fontId="2"/>
  </si>
  <si>
    <t>R06</t>
    <phoneticPr fontId="5"/>
  </si>
  <si>
    <t>R05</t>
    <phoneticPr fontId="5"/>
  </si>
  <si>
    <t>R04</t>
    <phoneticPr fontId="5"/>
  </si>
  <si>
    <t>R03</t>
    <phoneticPr fontId="5"/>
  </si>
  <si>
    <t>R02</t>
    <phoneticPr fontId="5"/>
  </si>
  <si>
    <t>（百万円）</t>
    <phoneticPr fontId="5"/>
  </si>
  <si>
    <t>（参考）</t>
    <rPh sb="1" eb="3">
      <t>サンコウ</t>
    </rPh>
    <phoneticPr fontId="5"/>
  </si>
  <si>
    <t>※ 減債基金積立不足算定額=(C)×(１－(D)/(E))</t>
    <phoneticPr fontId="5"/>
  </si>
  <si>
    <t>実質公債費比率の分子</t>
    <phoneticPr fontId="5"/>
  </si>
  <si>
    <t>(A)－(B)</t>
    <phoneticPr fontId="5"/>
  </si>
  <si>
    <t>算入公債費等</t>
    <phoneticPr fontId="5"/>
  </si>
  <si>
    <t>算入公債費等(B)</t>
    <phoneticPr fontId="5"/>
  </si>
  <si>
    <t>一時借入金の利子</t>
    <phoneticPr fontId="5"/>
  </si>
  <si>
    <t>債務負担行為に基づく支出額</t>
  </si>
  <si>
    <t>組合等が起こした地方債の元利償還金に対する負担金等</t>
  </si>
  <si>
    <t>公営企業債の元利償還金に対する繰入金</t>
  </si>
  <si>
    <t>満期一括償還地方債に係る年度割相当額</t>
    <phoneticPr fontId="5"/>
  </si>
  <si>
    <t>減債基金積立不足算定額※2</t>
    <phoneticPr fontId="5"/>
  </si>
  <si>
    <t>元利償還金</t>
  </si>
  <si>
    <t>元利償還金等(A)</t>
    <phoneticPr fontId="5"/>
  </si>
  <si>
    <t>分子の構造</t>
    <rPh sb="0" eb="2">
      <t>ブンシ</t>
    </rPh>
    <rPh sb="3" eb="5">
      <t>コウゾウ</t>
    </rPh>
    <phoneticPr fontId="5"/>
  </si>
  <si>
    <t>（百万円）</t>
    <rPh sb="1" eb="2">
      <t>ヒャク</t>
    </rPh>
    <rPh sb="2" eb="4">
      <t>マンエン</t>
    </rPh>
    <phoneticPr fontId="5"/>
  </si>
  <si>
    <t>その他会計（黒字）</t>
  </si>
  <si>
    <t>その他会計（赤字）</t>
  </si>
  <si>
    <t>宇美町後期高齢者医療特別会計</t>
  </si>
  <si>
    <t>宇美町流域関連公共下水道事業会計</t>
  </si>
  <si>
    <t>宇美町国民健康保険特別会計</t>
  </si>
  <si>
    <t>宇美町上水道事業会計</t>
  </si>
  <si>
    <t>一般会計</t>
  </si>
  <si>
    <t>会計</t>
    <rPh sb="0" eb="2">
      <t>カイケイ</t>
    </rPh>
    <phoneticPr fontId="5"/>
  </si>
  <si>
    <t>標準財政規模比（％）</t>
    <phoneticPr fontId="5"/>
  </si>
  <si>
    <t>▲ 0.37</t>
  </si>
  <si>
    <t>実質単年度収支</t>
    <rPh sb="0" eb="2">
      <t>ジッシツ</t>
    </rPh>
    <rPh sb="2" eb="5">
      <t>タンネンド</t>
    </rPh>
    <rPh sb="5" eb="7">
      <t>シュウシ</t>
    </rPh>
    <phoneticPr fontId="5"/>
  </si>
  <si>
    <t>実質収支額</t>
    <rPh sb="0" eb="2">
      <t>ジッシツ</t>
    </rPh>
    <rPh sb="2" eb="4">
      <t>シュウシ</t>
    </rPh>
    <rPh sb="4" eb="5">
      <t>ガク</t>
    </rPh>
    <phoneticPr fontId="5"/>
  </si>
  <si>
    <t>財政調整基金残高</t>
    <rPh sb="0" eb="2">
      <t>ザイセイ</t>
    </rPh>
    <rPh sb="2" eb="4">
      <t>チョウセイ</t>
    </rPh>
    <rPh sb="4" eb="6">
      <t>キキン</t>
    </rPh>
    <rPh sb="6" eb="8">
      <t>ザンダカ</t>
    </rPh>
    <phoneticPr fontId="5"/>
  </si>
  <si>
    <t>うち単独分</t>
    <rPh sb="2" eb="4">
      <t>タンドク</t>
    </rPh>
    <rPh sb="4" eb="5">
      <t>ブン</t>
    </rPh>
    <phoneticPr fontId="5"/>
  </si>
  <si>
    <t xml:space="preserve"> 過去５年間平均</t>
    <rPh sb="1" eb="3">
      <t>カコ</t>
    </rPh>
    <rPh sb="4" eb="6">
      <t>ネンカン</t>
    </rPh>
    <rPh sb="6" eb="8">
      <t>ヘイキン</t>
    </rPh>
    <phoneticPr fontId="5"/>
  </si>
  <si>
    <t xml:space="preserve"> R06</t>
  </si>
  <si>
    <t xml:space="preserve"> R05</t>
  </si>
  <si>
    <t xml:space="preserve"> R04</t>
  </si>
  <si>
    <t xml:space="preserve"> R03</t>
  </si>
  <si>
    <t xml:space="preserve"> R02</t>
  </si>
  <si>
    <t>(A)-(B)</t>
  </si>
  <si>
    <t>増減率(%)(B)</t>
    <rPh sb="0" eb="3">
      <t>ゾウゲンリツ</t>
    </rPh>
    <phoneticPr fontId="5"/>
  </si>
  <si>
    <t>類似団体平均(円)</t>
    <rPh sb="0" eb="2">
      <t>ルイジ</t>
    </rPh>
    <rPh sb="2" eb="4">
      <t>ダンタイ</t>
    </rPh>
    <rPh sb="4" eb="6">
      <t>ヘイキン</t>
    </rPh>
    <rPh sb="7" eb="8">
      <t>エン</t>
    </rPh>
    <phoneticPr fontId="5"/>
  </si>
  <si>
    <t>増減率(%)(A)</t>
    <rPh sb="0" eb="3">
      <t>ゾウゲンリツ</t>
    </rPh>
    <phoneticPr fontId="5"/>
  </si>
  <si>
    <t>当該団体(円)</t>
    <rPh sb="0" eb="2">
      <t>トウガイ</t>
    </rPh>
    <rPh sb="2" eb="4">
      <t>ダンタイ</t>
    </rPh>
    <rPh sb="5" eb="6">
      <t>エン</t>
    </rPh>
    <phoneticPr fontId="5"/>
  </si>
  <si>
    <t>人口１人当たり決算額</t>
    <rPh sb="0" eb="2">
      <t>ジンコウ</t>
    </rPh>
    <rPh sb="2" eb="4">
      <t>ヒトリ</t>
    </rPh>
    <rPh sb="4" eb="5">
      <t>ア</t>
    </rPh>
    <rPh sb="7" eb="10">
      <t>ケッサンガク</t>
    </rPh>
    <phoneticPr fontId="5"/>
  </si>
  <si>
    <t>当該団体決算額
（千円）</t>
    <rPh sb="0" eb="2">
      <t>トウガイ</t>
    </rPh>
    <rPh sb="2" eb="4">
      <t>ダンタイ</t>
    </rPh>
    <rPh sb="4" eb="6">
      <t>ケッサン</t>
    </rPh>
    <rPh sb="6" eb="7">
      <t>ガク</t>
    </rPh>
    <rPh sb="9" eb="11">
      <t>センエン</t>
    </rPh>
    <phoneticPr fontId="5"/>
  </si>
  <si>
    <t>普通建設事業費</t>
    <rPh sb="0" eb="2">
      <t>フツウ</t>
    </rPh>
    <rPh sb="2" eb="4">
      <t>ケンセツ</t>
    </rPh>
    <rPh sb="4" eb="7">
      <t>ジギョウヒ</t>
    </rPh>
    <phoneticPr fontId="5"/>
  </si>
  <si>
    <t>（参考）　普通建設事業費の分析</t>
    <rPh sb="1" eb="3">
      <t>サンコウ</t>
    </rPh>
    <rPh sb="5" eb="7">
      <t>フツウ</t>
    </rPh>
    <rPh sb="7" eb="9">
      <t>ケンセツ</t>
    </rPh>
    <rPh sb="9" eb="11">
      <t>ジギョウ</t>
    </rPh>
    <rPh sb="11" eb="12">
      <t>ヒ</t>
    </rPh>
    <rPh sb="13" eb="15">
      <t>ブンセキ</t>
    </rPh>
    <phoneticPr fontId="5"/>
  </si>
  <si>
    <t>合計</t>
  </si>
  <si>
    <t>▲地方債に係る元利償還金及び準元利償還金に要する経費として
普通交付税の額の算定に用いる基準財政需要額に算入された額</t>
  </si>
  <si>
    <t>▲特定財源の額</t>
  </si>
  <si>
    <t>一時借入金利子
（同一団体における会計間の現金運用に係る利子は除く）</t>
  </si>
  <si>
    <t>公債費に準ずる債務負担行為に係るもの</t>
    <phoneticPr fontId="5"/>
  </si>
  <si>
    <t>一部事務組合等の起こした地方債に充てたと認められる
補助金又は負担金</t>
    <phoneticPr fontId="5"/>
  </si>
  <si>
    <t>公営企業に要する経費の財源とする地方債の償還の財源に
充てたと認められる繰入金</t>
    <phoneticPr fontId="5"/>
  </si>
  <si>
    <t>満期一括償還地方債の一年当たりの元金償還金に相当するもの
（年度割相当額）</t>
  </si>
  <si>
    <t>積立不足額を考慮して算定した額</t>
    <rPh sb="0" eb="1">
      <t>ツ</t>
    </rPh>
    <rPh sb="1" eb="2">
      <t>タ</t>
    </rPh>
    <rPh sb="2" eb="5">
      <t>フソクガク</t>
    </rPh>
    <rPh sb="6" eb="8">
      <t>コウリョ</t>
    </rPh>
    <rPh sb="10" eb="12">
      <t>サンテイ</t>
    </rPh>
    <rPh sb="14" eb="15">
      <t>ガク</t>
    </rPh>
    <phoneticPr fontId="20"/>
  </si>
  <si>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</si>
  <si>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対比（％）</t>
    <rPh sb="0" eb="2">
      <t>タイヒ</t>
    </rPh>
    <phoneticPr fontId="5"/>
  </si>
  <si>
    <t>類似団体平均（円）</t>
    <rPh sb="0" eb="2">
      <t>ルイジ</t>
    </rPh>
    <rPh sb="2" eb="4">
      <t>ダンタイ</t>
    </rPh>
    <rPh sb="4" eb="6">
      <t>ヘイキン</t>
    </rPh>
    <rPh sb="7" eb="8">
      <t>エン</t>
    </rPh>
    <phoneticPr fontId="5"/>
  </si>
  <si>
    <t>当該団体（円）</t>
    <rPh sb="0" eb="2">
      <t>トウガイ</t>
    </rPh>
    <rPh sb="2" eb="4">
      <t>ダンタイ</t>
    </rPh>
    <rPh sb="5" eb="6">
      <t>エン</t>
    </rPh>
    <phoneticPr fontId="5"/>
  </si>
  <si>
    <t>人口1人当たり決算額</t>
    <rPh sb="0" eb="2">
      <t>ジンコウ</t>
    </rPh>
    <rPh sb="2" eb="4">
      <t>ヒトリ</t>
    </rPh>
    <rPh sb="4" eb="5">
      <t>ア</t>
    </rPh>
    <rPh sb="7" eb="9">
      <t>ケッサン</t>
    </rPh>
    <rPh sb="9" eb="10">
      <t>ガク</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</si>
  <si>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</si>
  <si>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</si>
  <si>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（注）人口については、各調査対象年度の1月1日現在の住民基本台帳に登載されている人口に基づいている。</t>
    <rPh sb="14" eb="16">
      <t>タイショウ</t>
    </rPh>
    <phoneticPr fontId="5"/>
  </si>
  <si>
    <t>ラスパイレス指数</t>
    <rPh sb="6" eb="8">
      <t>シスウ</t>
    </rPh>
    <phoneticPr fontId="12"/>
  </si>
  <si>
    <t>人口1,000人当たり職員数（人）</t>
    <rPh sb="0" eb="2">
      <t>ジンコウ</t>
    </rPh>
    <rPh sb="7" eb="8">
      <t>ニン</t>
    </rPh>
    <rPh sb="8" eb="9">
      <t>ア</t>
    </rPh>
    <rPh sb="11" eb="14">
      <t>ショクインスウ</t>
    </rPh>
    <rPh sb="15" eb="16">
      <t>ヒト</t>
    </rPh>
    <phoneticPr fontId="5"/>
  </si>
  <si>
    <t>対比（差引）</t>
    <rPh sb="0" eb="2">
      <t>タイヒ</t>
    </rPh>
    <rPh sb="3" eb="5">
      <t>サシヒキ</t>
    </rPh>
    <phoneticPr fontId="5"/>
  </si>
  <si>
    <t>類似団体平均</t>
    <rPh sb="0" eb="2">
      <t>ルイジ</t>
    </rPh>
    <rPh sb="2" eb="4">
      <t>ダンタイ</t>
    </rPh>
    <rPh sb="4" eb="6">
      <t>ヘイキン</t>
    </rPh>
    <phoneticPr fontId="5"/>
  </si>
  <si>
    <t>当該団体</t>
    <rPh sb="0" eb="2">
      <t>トウガイ</t>
    </rPh>
    <rPh sb="2" eb="4">
      <t>ダンタイ</t>
    </rPh>
    <phoneticPr fontId="5"/>
  </si>
  <si>
    <t>参考</t>
    <rPh sb="0" eb="2">
      <t>サンコウ</t>
    </rPh>
    <phoneticPr fontId="5"/>
  </si>
  <si>
    <t>合計</t>
    <rPh sb="0" eb="2">
      <t>ゴウケイ</t>
    </rPh>
    <phoneticPr fontId="5"/>
  </si>
  <si>
    <t>▲退職金</t>
    <rPh sb="1" eb="3">
      <t>タイショク</t>
    </rPh>
    <rPh sb="3" eb="4">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</si>
  <si>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</si>
  <si>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</si>
  <si>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</si>
  <si>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</si>
  <si>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一部事務組合負担金（補助費等）</t>
    <rPh sb="0" eb="2">
      <t>イチブ</t>
    </rPh>
    <rPh sb="2" eb="4">
      <t>ジム</t>
    </rPh>
    <rPh sb="4" eb="6">
      <t>クミアイ</t>
    </rPh>
    <rPh sb="6" eb="9">
      <t>フタンキン</t>
    </rPh>
    <rPh sb="10" eb="13">
      <t>ホジョヒ</t>
    </rPh>
    <rPh sb="13" eb="14">
      <t>トウ</t>
    </rPh>
    <phoneticPr fontId="5"/>
  </si>
  <si>
    <t>人件費</t>
    <rPh sb="0" eb="3">
      <t>ジンケンヒ</t>
    </rPh>
    <phoneticPr fontId="5"/>
  </si>
  <si>
    <t>人件費及び人件費に準ずる費用</t>
    <rPh sb="0" eb="3">
      <t>ジンケンヒ</t>
    </rPh>
    <rPh sb="3" eb="4">
      <t>オヨ</t>
    </rPh>
    <rPh sb="5" eb="8">
      <t>ジンケンヒ</t>
    </rPh>
    <rPh sb="9" eb="10">
      <t>ジュン</t>
    </rPh>
    <rPh sb="12" eb="14">
      <t>ヒヨウ</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</si>
  <si>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</si>
  <si>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(3ヵ年平均)</t>
    <rPh sb="3" eb="4">
      <t>ネン</t>
    </rPh>
    <rPh sb="4" eb="6">
      <t>ヘイキン</t>
    </rPh>
    <phoneticPr fontId="5"/>
  </si>
  <si>
    <t>(単年度)</t>
    <rPh sb="1" eb="4">
      <t>タンネンド</t>
    </rPh>
    <phoneticPr fontId="5"/>
  </si>
  <si>
    <t>実質公債費比率
（(Ａ)－((Ｂ)＋(Ｄ))）／（(Ｃ)－(Ｄ)）×１００</t>
    <rPh sb="0" eb="2">
      <t>ジッシツ</t>
    </rPh>
    <rPh sb="2" eb="4">
      <t>コウサイ</t>
    </rPh>
    <rPh sb="4" eb="5">
      <t>ヒ</t>
    </rPh>
    <rPh sb="5" eb="7">
      <t>ヒリツ</t>
    </rPh>
    <phoneticPr fontId="5"/>
  </si>
  <si>
    <t>-</t>
    <phoneticPr fontId="5"/>
  </si>
  <si>
    <t>将来負担比率</t>
    <rPh sb="0" eb="2">
      <t>ショウライ</t>
    </rPh>
    <rPh sb="2" eb="4">
      <t>フタン</t>
    </rPh>
    <rPh sb="4" eb="6">
      <t>ヒリツ</t>
    </rPh>
    <phoneticPr fontId="22"/>
  </si>
  <si>
    <t>(Ｃ)－(Ｄ)</t>
    <phoneticPr fontId="5"/>
  </si>
  <si>
    <t>実質公債費比率</t>
    <rPh sb="0" eb="2">
      <t>ジッシツ</t>
    </rPh>
    <rPh sb="2" eb="5">
      <t>コウサイヒ</t>
    </rPh>
    <rPh sb="5" eb="7">
      <t>ヒリツ</t>
    </rPh>
    <phoneticPr fontId="22"/>
  </si>
  <si>
    <t>(Ｄ)</t>
    <phoneticPr fontId="5"/>
  </si>
  <si>
    <t>算入公債費等の額</t>
    <rPh sb="0" eb="2">
      <t>サンニュウ</t>
    </rPh>
    <rPh sb="2" eb="4">
      <t>コウサイ</t>
    </rPh>
    <rPh sb="4" eb="5">
      <t>ヒ</t>
    </rPh>
    <rPh sb="5" eb="6">
      <t>トウ</t>
    </rPh>
    <rPh sb="7" eb="8">
      <t>ガク</t>
    </rPh>
    <phoneticPr fontId="5"/>
  </si>
  <si>
    <t>連結実質赤字比率</t>
    <rPh sb="0" eb="2">
      <t>レンケツ</t>
    </rPh>
    <rPh sb="2" eb="4">
      <t>ジッシツ</t>
    </rPh>
    <rPh sb="4" eb="6">
      <t>アカジ</t>
    </rPh>
    <rPh sb="6" eb="8">
      <t>ヒリツ</t>
    </rPh>
    <phoneticPr fontId="22"/>
  </si>
  <si>
    <t>(Ｃ)</t>
    <phoneticPr fontId="5"/>
  </si>
  <si>
    <t>標準財政規模</t>
    <rPh sb="0" eb="2">
      <t>ヒョウジュン</t>
    </rPh>
    <rPh sb="2" eb="4">
      <t>ザイセイ</t>
    </rPh>
    <rPh sb="4" eb="6">
      <t>キボ</t>
    </rPh>
    <phoneticPr fontId="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</si>
  <si>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</si>
  <si>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実質赤字比率</t>
    <rPh sb="0" eb="2">
      <t>ジッシツ</t>
    </rPh>
    <rPh sb="2" eb="4">
      <t>アカジ</t>
    </rPh>
    <rPh sb="4" eb="6">
      <t>ヒリツ</t>
    </rPh>
    <phoneticPr fontId="22"/>
  </si>
  <si>
    <t>(Ｂ)</t>
    <phoneticPr fontId="5"/>
  </si>
  <si>
    <t>特定財源の額</t>
    <rPh sb="0" eb="2">
      <t>トクテイ</t>
    </rPh>
    <rPh sb="2" eb="4">
      <t>ザイゲン</t>
    </rPh>
    <rPh sb="5" eb="6">
      <t>ガク</t>
    </rPh>
    <phoneticPr fontId="5"/>
  </si>
  <si>
    <t>地方独立行政法人に係る将来負担額</t>
    <phoneticPr fontId="5"/>
  </si>
  <si>
    <t>財政再生基準</t>
    <phoneticPr fontId="5"/>
  </si>
  <si>
    <t>早期健全化基準</t>
    <phoneticPr fontId="5"/>
  </si>
  <si>
    <t>令和6年度</t>
    <rPh sb="0" eb="2">
      <t>レイワ</t>
    </rPh>
    <rPh sb="3" eb="5">
      <t>ネンド</t>
    </rPh>
    <phoneticPr fontId="22"/>
  </si>
  <si>
    <t>健全化判断比率</t>
    <rPh sb="0" eb="3">
      <t>ケンゼンカ</t>
    </rPh>
    <rPh sb="3" eb="5">
      <t>ハンダン</t>
    </rPh>
    <rPh sb="5" eb="7">
      <t>ヒリツ</t>
    </rPh>
    <phoneticPr fontId="22"/>
  </si>
  <si>
    <t>利子補給に係るもの</t>
  </si>
  <si>
    <t>土地開発公社に係る将来負担額</t>
    <rPh sb="0" eb="2">
      <t>トチ</t>
    </rPh>
    <rPh sb="2" eb="4">
      <t>カイハツ</t>
    </rPh>
    <rPh sb="4" eb="6">
      <t>コウシャ</t>
    </rPh>
    <rPh sb="7" eb="8">
      <t>カカ</t>
    </rPh>
    <rPh sb="9" eb="11">
      <t>ショウライ</t>
    </rPh>
    <rPh sb="11" eb="14">
      <t>フタンガク</t>
    </rPh>
    <phoneticPr fontId="26"/>
  </si>
  <si>
    <t>その他上記に準ずるもの</t>
    <rPh sb="2" eb="3">
      <t>タ</t>
    </rPh>
    <rPh sb="3" eb="5">
      <t>ジョウキ</t>
    </rPh>
    <rPh sb="6" eb="7">
      <t>ジュン</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</si>
  <si>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</si>
  <si>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公社・
三セク等</t>
    <rPh sb="0" eb="2">
      <t>コウシャ</t>
    </rPh>
    <rPh sb="4" eb="5">
      <t>サン</t>
    </rPh>
    <rPh sb="7" eb="8">
      <t>トウ</t>
    </rPh>
    <phoneticPr fontId="5"/>
  </si>
  <si>
    <t>引き受けた債務の履行に係るもの</t>
    <rPh sb="0" eb="1">
      <t>ヒ</t>
    </rPh>
    <rPh sb="2" eb="3">
      <t>ウ</t>
    </rPh>
    <rPh sb="5" eb="7">
      <t>サイム</t>
    </rPh>
    <rPh sb="8" eb="10">
      <t>リコウ</t>
    </rPh>
    <rPh sb="11" eb="12">
      <t>カカ</t>
    </rPh>
    <phoneticPr fontId="5"/>
  </si>
  <si>
    <t>その他の会計</t>
    <phoneticPr fontId="5"/>
  </si>
  <si>
    <t>将来負担比率（(Ｅ)－(Ｆ)）／（(Ｃ)－(Ｄ)）×１００</t>
    <rPh sb="0" eb="2">
      <t>ショウライ</t>
    </rPh>
    <rPh sb="2" eb="4">
      <t>フタン</t>
    </rPh>
    <rPh sb="4" eb="6">
      <t>ヒリツ</t>
    </rPh>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</si>
  <si>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</si>
  <si>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(Ｆ)</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</si>
  <si>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</si>
  <si>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 xml:space="preserve">基準財政需要額算入見込額 </t>
    <rPh sb="0" eb="2">
      <t>キジュン</t>
    </rPh>
    <rPh sb="2" eb="4">
      <t>ザイセイ</t>
    </rPh>
    <rPh sb="4" eb="7">
      <t>ジュヨウガク</t>
    </rPh>
    <rPh sb="7" eb="9">
      <t>サンニュウ</t>
    </rPh>
    <rPh sb="9" eb="12">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</si>
  <si>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</si>
  <si>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宇美町上水道事業会計</t>
    <phoneticPr fontId="5"/>
  </si>
  <si>
    <t xml:space="preserve">充当可能特定歳入 </t>
    <rPh sb="0" eb="2">
      <t>ジュウトウ</t>
    </rPh>
    <rPh sb="2" eb="4">
      <t>カノウ</t>
    </rPh>
    <rPh sb="4" eb="6">
      <t>トクテイ</t>
    </rPh>
    <rPh sb="6" eb="8">
      <t>サイニュウ</t>
    </rPh>
    <phoneticPr fontId="2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</si>
  <si>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</si>
  <si>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宇美町流域関連公共下水道事業会計</t>
    <phoneticPr fontId="5"/>
  </si>
  <si>
    <t>企業債等
繰入見込額</t>
    <rPh sb="0" eb="2">
      <t>キギョウ</t>
    </rPh>
    <rPh sb="2" eb="3">
      <t>サイ</t>
    </rPh>
    <rPh sb="3" eb="4">
      <t>トウ</t>
    </rPh>
    <rPh sb="5" eb="7">
      <t>クリイレ</t>
    </rPh>
    <rPh sb="7" eb="9">
      <t>ミコ</t>
    </rPh>
    <rPh sb="9" eb="10">
      <t>ガク</t>
    </rPh>
    <phoneticPr fontId="5"/>
  </si>
  <si>
    <t xml:space="preserve">充当可能基金 </t>
    <rPh sb="0" eb="2">
      <t>ジュウトウ</t>
    </rPh>
    <rPh sb="2" eb="4">
      <t>カノウ</t>
    </rPh>
    <rPh sb="4" eb="6">
      <t>キキン</t>
    </rPh>
    <phoneticPr fontId="26"/>
  </si>
  <si>
    <t>充当可能
財源等</t>
    <rPh sb="0" eb="2">
      <t>ジュウトウ</t>
    </rPh>
    <rPh sb="2" eb="3">
      <t>カ</t>
    </rPh>
    <rPh sb="3" eb="4">
      <t>ノウ</t>
    </rPh>
    <rPh sb="5" eb="8">
      <t>ザイゲントウ</t>
    </rPh>
    <phoneticPr fontId="5"/>
  </si>
  <si>
    <t>いわゆる五省協定等に係るもの</t>
    <rPh sb="4" eb="6">
      <t>ゴショウ</t>
    </rPh>
    <rPh sb="6" eb="9">
      <t>キョウテイトウ</t>
    </rPh>
    <rPh sb="10" eb="11">
      <t>カカ</t>
    </rPh>
    <phoneticPr fontId="26"/>
  </si>
  <si>
    <t>(Ｅ)</t>
    <phoneticPr fontId="5"/>
  </si>
  <si>
    <t>PFI事業に係るもの</t>
    <rPh sb="3" eb="5">
      <t>ジギョウ</t>
    </rPh>
    <rPh sb="6" eb="7">
      <t>カカ</t>
    </rPh>
    <phoneticPr fontId="26"/>
  </si>
  <si>
    <t>債務負担行為</t>
    <rPh sb="0" eb="2">
      <t>サイム</t>
    </rPh>
    <rPh sb="2" eb="4">
      <t>フタン</t>
    </rPh>
    <rPh sb="4" eb="6">
      <t>コウイ</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</si>
  <si>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</si>
  <si>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分母比</t>
    <rPh sb="0" eb="2">
      <t>ブンボ</t>
    </rPh>
    <rPh sb="2" eb="3">
      <t>ヒ</t>
    </rPh>
    <phoneticPr fontId="5"/>
  </si>
  <si>
    <t>令和6年度</t>
    <rPh sb="0" eb="2">
      <t>レイワ</t>
    </rPh>
    <rPh sb="3" eb="5">
      <t>ネンド</t>
    </rPh>
    <phoneticPr fontId="5"/>
  </si>
  <si>
    <t>令和5年度</t>
    <rPh sb="0" eb="2">
      <t>レイワ</t>
    </rPh>
    <rPh sb="3" eb="5">
      <t>ネンド</t>
    </rPh>
    <phoneticPr fontId="5"/>
  </si>
  <si>
    <t>令和4年度</t>
    <rPh sb="0" eb="2">
      <t>レイワ</t>
    </rPh>
    <rPh sb="3" eb="5">
      <t>ネンド</t>
    </rPh>
    <phoneticPr fontId="5"/>
  </si>
  <si>
    <t>内訳</t>
    <rPh sb="0" eb="2">
      <t>ウチワケ</t>
    </rPh>
    <phoneticPr fontId="26"/>
  </si>
  <si>
    <t xml:space="preserve">連結実質赤字額 </t>
    <phoneticPr fontId="5"/>
  </si>
  <si>
    <t>(Ａ)</t>
    <phoneticPr fontId="5"/>
  </si>
  <si>
    <t>　うち、健全化法施行規則附則第三条に係る負担見込額</t>
    <phoneticPr fontId="5"/>
  </si>
  <si>
    <t>一時借入金の利子</t>
    <rPh sb="0" eb="2">
      <t>イチジ</t>
    </rPh>
    <rPh sb="2" eb="5">
      <t>カリイレキン</t>
    </rPh>
    <rPh sb="6" eb="8">
      <t>リシ</t>
    </rPh>
    <phoneticPr fontId="26"/>
  </si>
  <si>
    <t>依頼土地の買い戻しに係るもの</t>
    <rPh sb="0" eb="2">
      <t>イライ</t>
    </rPh>
    <rPh sb="2" eb="4">
      <t>トチ</t>
    </rPh>
    <rPh sb="5" eb="6">
      <t>カ</t>
    </rPh>
    <rPh sb="7" eb="8">
      <t>モド</t>
    </rPh>
    <rPh sb="10" eb="11">
      <t>カカ</t>
    </rPh>
    <phoneticPr fontId="5"/>
  </si>
  <si>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</si>
  <si>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</si>
  <si>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退職手当負担見込額 </t>
    <rPh sb="0" eb="2">
      <t>タイショク</t>
    </rPh>
    <rPh sb="2" eb="4">
      <t>テアテ</t>
    </rPh>
    <rPh sb="4" eb="6">
      <t>フタン</t>
    </rPh>
    <rPh sb="6" eb="9">
      <t>ミコミガク</t>
    </rPh>
    <phoneticPr fontId="26"/>
  </si>
  <si>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</si>
  <si>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森林総合研究所等が行う事業に係るもの</t>
    <phoneticPr fontId="5"/>
  </si>
  <si>
    <t xml:space="preserve">組合等負担等見込額 </t>
    <rPh sb="0" eb="2">
      <t>クミアイ</t>
    </rPh>
    <rPh sb="2" eb="3">
      <t>トウ</t>
    </rPh>
    <rPh sb="3" eb="5">
      <t>フタン</t>
    </rPh>
    <rPh sb="5" eb="6">
      <t>トウ</t>
    </rPh>
    <rPh sb="6" eb="9">
      <t>ミコミガク</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</si>
  <si>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</si>
  <si>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国営土地改良事業に係るもの</t>
    <rPh sb="0" eb="2">
      <t>コクエイ</t>
    </rPh>
    <rPh sb="2" eb="4">
      <t>トチ</t>
    </rPh>
    <rPh sb="4" eb="6">
      <t>カイリョウ</t>
    </rPh>
    <rPh sb="6" eb="8">
      <t>ジギョウ</t>
    </rPh>
    <rPh sb="9" eb="10">
      <t>カカ</t>
    </rPh>
    <phoneticPr fontId="26"/>
  </si>
  <si>
    <t xml:space="preserve">公営企業債等繰入見込額 </t>
    <rPh sb="0" eb="2">
      <t>コウエイ</t>
    </rPh>
    <rPh sb="2" eb="5">
      <t>キギョウサイ</t>
    </rPh>
    <rPh sb="5" eb="6">
      <t>トウ</t>
    </rPh>
    <rPh sb="6" eb="8">
      <t>クリイ</t>
    </rPh>
    <rPh sb="8" eb="11">
      <t>ミコミガク</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</si>
  <si>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</si>
  <si>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準元利償還金</t>
    <rPh sb="0" eb="1">
      <t>ジュン</t>
    </rPh>
    <rPh sb="1" eb="3">
      <t>ガンリ</t>
    </rPh>
    <rPh sb="3" eb="6">
      <t>ショウカンキン</t>
    </rPh>
    <phoneticPr fontId="26"/>
  </si>
  <si>
    <t xml:space="preserve">債務負担行為に基づく支出予定額 </t>
    <rPh sb="0" eb="2">
      <t>サイム</t>
    </rPh>
    <rPh sb="2" eb="4">
      <t>フタン</t>
    </rPh>
    <rPh sb="4" eb="6">
      <t>コウイ</t>
    </rPh>
    <rPh sb="7" eb="8">
      <t>モト</t>
    </rPh>
    <rPh sb="10" eb="12">
      <t>シシュツ</t>
    </rPh>
    <rPh sb="12" eb="15">
      <t>ヨテイガク</t>
    </rPh>
    <phoneticPr fontId="26"/>
  </si>
  <si>
    <t>減債基金積立不足算定額</t>
    <rPh sb="0" eb="2">
      <t>ゲンサイ</t>
    </rPh>
    <rPh sb="2" eb="4">
      <t>キキン</t>
    </rPh>
    <rPh sb="4" eb="6">
      <t>ツミタテ</t>
    </rPh>
    <rPh sb="6" eb="8">
      <t>ブソク</t>
    </rPh>
    <rPh sb="8" eb="10">
      <t>サンテイ</t>
    </rPh>
    <rPh sb="10" eb="11">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</si>
  <si>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</si>
  <si>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将来負担額</t>
    <rPh sb="0" eb="2">
      <t>ショウライ</t>
    </rPh>
    <rPh sb="2" eb="4">
      <t>フタン</t>
    </rPh>
    <rPh sb="4" eb="5">
      <t>ガク</t>
    </rPh>
    <phoneticPr fontId="5"/>
  </si>
  <si>
    <t>元利償還金</t>
    <rPh sb="0" eb="2">
      <t>ガンリ</t>
    </rPh>
    <rPh sb="2" eb="5">
      <t>ショウカンキン</t>
    </rPh>
    <phoneticPr fontId="26"/>
  </si>
  <si>
    <t>区分</t>
    <rPh sb="0" eb="1">
      <t>ク</t>
    </rPh>
    <rPh sb="1" eb="2">
      <t>ブン</t>
    </rPh>
    <phoneticPr fontId="26"/>
  </si>
  <si>
    <t>将来負担比率　　（千円・％）</t>
    <rPh sb="0" eb="2">
      <t>ショウライ</t>
    </rPh>
    <rPh sb="2" eb="4">
      <t>フタン</t>
    </rPh>
    <phoneticPr fontId="5"/>
  </si>
  <si>
    <t>実質公債費比率　　（千円・％）</t>
    <rPh sb="0" eb="2">
      <t>ジッシツ</t>
    </rPh>
    <rPh sb="2" eb="4">
      <t>コウサイ</t>
    </rPh>
    <rPh sb="4" eb="5">
      <t>ヒ</t>
    </rPh>
    <rPh sb="5" eb="7">
      <t>ヒリツ</t>
    </rPh>
    <rPh sb="10" eb="12">
      <t>センエン</t>
    </rPh>
    <phoneticPr fontId="5"/>
  </si>
  <si>
    <t>将来負担の状況</t>
    <phoneticPr fontId="5"/>
  </si>
  <si>
    <t>公債費負担の状況</t>
    <rPh sb="0" eb="3">
      <t>コウサイヒ</t>
    </rPh>
    <rPh sb="3" eb="5">
      <t>フタン</t>
    </rPh>
    <rPh sb="6" eb="8">
      <t>ジョウキョウ</t>
    </rPh>
    <phoneticPr fontId="5"/>
  </si>
  <si>
    <t>　※地方公共団体財政健全化法に基づき将来負担比率の算定対象となっている法人については、○印を付与している。</t>
    <phoneticPr fontId="5"/>
  </si>
  <si>
    <t>　※地方公共団体が①25%以上出資している法人又は②財政支援を行っている法人を記載している。</t>
    <phoneticPr fontId="5"/>
  </si>
  <si>
    <t>地方公社・第三セクター等</t>
    <rPh sb="0" eb="4">
      <t>チホウコウシャ</t>
    </rPh>
    <rPh sb="5" eb="6">
      <t>ダイ</t>
    </rPh>
    <rPh sb="6" eb="7">
      <t>サン</t>
    </rPh>
    <rPh sb="11" eb="12">
      <t>ナド</t>
    </rPh>
    <phoneticPr fontId="5"/>
  </si>
  <si>
    <t>計</t>
    <rPh sb="0" eb="1">
      <t>ケイ</t>
    </rPh>
    <phoneticPr fontId="5"/>
  </si>
  <si>
    <t>一部事務組合等</t>
    <rPh sb="0" eb="2">
      <t>イチブ</t>
    </rPh>
    <rPh sb="2" eb="4">
      <t>ジム</t>
    </rPh>
    <rPh sb="4" eb="6">
      <t>クミアイ</t>
    </rPh>
    <rPh sb="6" eb="7">
      <t>トウ</t>
    </rPh>
    <phoneticPr fontId="5"/>
  </si>
  <si>
    <t>-</t>
    <phoneticPr fontId="2"/>
  </si>
  <si>
    <t>福岡地区水道企業団</t>
    <rPh sb="0" eb="4">
      <t>フクオカチク</t>
    </rPh>
    <rPh sb="4" eb="9">
      <t>スイドウキギョウダン</t>
    </rPh>
    <phoneticPr fontId="11"/>
  </si>
  <si>
    <t>福岡都市圏広域行政事業組合（競艇事業特別会計）</t>
  </si>
  <si>
    <t>福岡都市圏広域行政事業組合（流域連携事業特別会計）</t>
  </si>
  <si>
    <t>福岡都市圏広域行政事業組合（一般会計）</t>
  </si>
  <si>
    <t>福岡県後期高齢者医療広域連合（後期高齢者医療特別会計）</t>
  </si>
  <si>
    <t>福岡県後期高齢者医療広域連合（一般会計）</t>
  </si>
  <si>
    <t>福岡県介護保険広域連合（介護保険事業特別会計）</t>
  </si>
  <si>
    <t>福岡県介護保険広域連合（一般会計）</t>
  </si>
  <si>
    <t>宇美町・志免町衛生施設組合</t>
  </si>
  <si>
    <t>福岡県自治振興組合（公文書館事業特別会計）</t>
  </si>
  <si>
    <t>福岡県自治振興組合（一般会計）</t>
  </si>
  <si>
    <t>粕屋南部消防組合（粕屋中南部休日診療所事業特別会計）</t>
  </si>
  <si>
    <t>粕屋南部消防組合（一般会計）</t>
  </si>
  <si>
    <t>北筑昇華苑組合</t>
  </si>
  <si>
    <t>糟屋郡篠栗町外一市五町財産組合</t>
  </si>
  <si>
    <t>糟屋郡自治会館組合</t>
  </si>
  <si>
    <t>福岡県自治会館管理組合</t>
  </si>
  <si>
    <t>福岡県市町村職員退職手当組合（基金特別会計）</t>
  </si>
  <si>
    <t>福岡県市町村職員退職手当組合（一般会計）</t>
  </si>
  <si>
    <t>福岡県市町村消防団員等公務災害補償組合</t>
  </si>
  <si>
    <t>備考</t>
    <rPh sb="0" eb="2">
      <t>ビコウ</t>
    </rPh>
    <phoneticPr fontId="5"/>
  </si>
  <si>
    <t>左のうち
一般会計等
負担見込額</t>
    <phoneticPr fontId="5"/>
  </si>
  <si>
    <t>企業債
（地方債）
現在高</t>
    <phoneticPr fontId="5"/>
  </si>
  <si>
    <t>他会計等
からの
繰入金</t>
    <phoneticPr fontId="5"/>
  </si>
  <si>
    <t>資金剰余額
/不足額
（実質収支）</t>
    <phoneticPr fontId="5"/>
  </si>
  <si>
    <t>純損益
（形式収支）</t>
    <phoneticPr fontId="5"/>
  </si>
  <si>
    <t>総費用
（歳出）</t>
    <phoneticPr fontId="5"/>
  </si>
  <si>
    <t>総収益
（歳入）</t>
    <phoneticPr fontId="5"/>
  </si>
  <si>
    <t>一部事務組合等名</t>
    <rPh sb="0" eb="2">
      <t>イチブ</t>
    </rPh>
    <rPh sb="2" eb="4">
      <t>ジム</t>
    </rPh>
    <rPh sb="4" eb="6">
      <t>クミアイ</t>
    </rPh>
    <rPh sb="6" eb="7">
      <t>トウ</t>
    </rPh>
    <rPh sb="7" eb="8">
      <t>メイ</t>
    </rPh>
    <phoneticPr fontId="2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</si>
  <si>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</si>
  <si>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公営企業会計等</t>
    <rPh sb="0" eb="2">
      <t>コウエイ</t>
    </rPh>
    <rPh sb="2" eb="4">
      <t>キギョウ</t>
    </rPh>
    <rPh sb="4" eb="6">
      <t>カイケイ</t>
    </rPh>
    <rPh sb="6" eb="7">
      <t>トウ</t>
    </rPh>
    <phoneticPr fontId="5"/>
  </si>
  <si>
    <t>連結実質赤字額</t>
    <rPh sb="0" eb="2">
      <t>レンケツ</t>
    </rPh>
    <rPh sb="2" eb="4">
      <t>ジッシツ</t>
    </rPh>
    <rPh sb="4" eb="7">
      <t>アカジガク</t>
    </rPh>
    <phoneticPr fontId="5"/>
  </si>
  <si>
    <t>法適用企業</t>
    <phoneticPr fontId="5"/>
  </si>
  <si>
    <t>宇美町後期高齢者医療特別会計</t>
    <phoneticPr fontId="5"/>
  </si>
  <si>
    <t>宇美町国民健康保険特別会計</t>
    <phoneticPr fontId="5"/>
  </si>
  <si>
    <t>資金不足
比率</t>
    <rPh sb="0" eb="2">
      <t>シキン</t>
    </rPh>
    <rPh sb="2" eb="4">
      <t>フソク</t>
    </rPh>
    <rPh sb="5" eb="7">
      <t>ヒリツ</t>
    </rPh>
    <phoneticPr fontId="5"/>
  </si>
  <si>
    <t>左のうち
一般会計等
繰入見込額</t>
    <phoneticPr fontId="5"/>
  </si>
  <si>
    <t>会計名</t>
    <rPh sb="0" eb="2">
      <t>カイケイ</t>
    </rPh>
    <rPh sb="2" eb="3">
      <t>メイ</t>
    </rPh>
    <phoneticPr fontId="26"/>
  </si>
  <si>
    <t>公営企業会計等の財政状況（単位：百万円）</t>
    <rPh sb="0" eb="2">
      <t>コウエイ</t>
    </rPh>
    <rPh sb="2" eb="4">
      <t>キギョウ</t>
    </rPh>
    <rPh sb="4" eb="6">
      <t>カイケイ</t>
    </rPh>
    <rPh sb="6" eb="7">
      <t>トウ</t>
    </rPh>
    <rPh sb="8" eb="10">
      <t>ザイセイ</t>
    </rPh>
    <rPh sb="10" eb="12">
      <t>ジョウキョウ</t>
    </rPh>
    <phoneticPr fontId="5"/>
  </si>
  <si>
    <t>　※一般会計等（純計）は、各会計の相互間の繰入・繰出等の重複を控除したものであり、各会計の合計と一致しない場合がある。</t>
    <phoneticPr fontId="5"/>
  </si>
  <si>
    <t>一般会計等（純計）</t>
    <rPh sb="0" eb="2">
      <t>イッパン</t>
    </rPh>
    <rPh sb="2" eb="4">
      <t>カイケイ</t>
    </rPh>
    <rPh sb="4" eb="5">
      <t>トウ</t>
    </rPh>
    <rPh sb="6" eb="8">
      <t>ジュンケイ</t>
    </rPh>
    <phoneticPr fontId="5"/>
  </si>
  <si>
    <t>実質赤字額</t>
    <rPh sb="0" eb="2">
      <t>ジッシツ</t>
    </rPh>
    <rPh sb="2" eb="5">
      <t>アカジガク</t>
    </rPh>
    <phoneticPr fontId="5"/>
  </si>
  <si>
    <t>宇美コミュニティー・センター</t>
    <rPh sb="0" eb="2">
      <t>ウミ</t>
    </rPh>
    <phoneticPr fontId="2"/>
  </si>
  <si>
    <t>一般会計</t>
    <phoneticPr fontId="5"/>
  </si>
  <si>
    <t>一般会計等
負担見込額</t>
    <phoneticPr fontId="5"/>
  </si>
  <si>
    <t>当該団体からの損失補償に係る債務残高</t>
    <phoneticPr fontId="5"/>
  </si>
  <si>
    <t>当該団体からの債務保証に係る債務残高</t>
    <rPh sb="9" eb="11">
      <t>ホショウ</t>
    </rPh>
    <phoneticPr fontId="5"/>
  </si>
  <si>
    <t>当該団体
からの
貸付金</t>
    <phoneticPr fontId="5"/>
  </si>
  <si>
    <t>当該団体
からの
補助金</t>
    <phoneticPr fontId="5"/>
  </si>
  <si>
    <t>当該団体
からの
出資金</t>
    <phoneticPr fontId="5"/>
  </si>
  <si>
    <t>純資産又は
正味財産</t>
    <phoneticPr fontId="5"/>
  </si>
  <si>
    <t>経常損益</t>
    <phoneticPr fontId="5"/>
  </si>
  <si>
    <t>地方公社・第三セクター等名</t>
    <rPh sb="12" eb="13">
      <t>メイ</t>
    </rPh>
    <phoneticPr fontId="5"/>
  </si>
  <si>
    <t>地方債
現在高</t>
    <phoneticPr fontId="5"/>
  </si>
  <si>
    <t>他会計等
からの
繰入金</t>
    <rPh sb="9" eb="11">
      <t>クリイレ</t>
    </rPh>
    <rPh sb="11" eb="12">
      <t>キン</t>
    </rPh>
    <phoneticPr fontId="26"/>
  </si>
  <si>
    <t>実質収支</t>
    <phoneticPr fontId="26"/>
  </si>
  <si>
    <t>形式収支</t>
    <phoneticPr fontId="26"/>
  </si>
  <si>
    <t>歳出</t>
    <phoneticPr fontId="26"/>
  </si>
  <si>
    <t>歳入</t>
    <rPh sb="0" eb="2">
      <t>サイニュウ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</si>
  <si>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</si>
  <si>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一般会計等の財政状況（単位：百万円）</t>
    <rPh sb="0" eb="2">
      <t>イッパン</t>
    </rPh>
    <rPh sb="2" eb="4">
      <t>カイケイ</t>
    </rPh>
    <rPh sb="4" eb="5">
      <t>トウ</t>
    </rPh>
    <rPh sb="6" eb="8">
      <t>ザイセイ</t>
    </rPh>
    <rPh sb="8" eb="10">
      <t>ジョウキョウ</t>
    </rPh>
    <phoneticPr fontId="26"/>
  </si>
  <si>
    <t>福岡県宇美町</t>
  </si>
  <si>
    <t>令和6年度</t>
  </si>
  <si>
    <t>(2)各会計、関係団体の財政状況及び健全化判断比率（市町村）</t>
    <rPh sb="26" eb="29">
      <t>シチョウソン</t>
    </rPh>
    <phoneticPr fontId="5"/>
  </si>
  <si>
    <t>歳出合計</t>
    <phoneticPr fontId="5"/>
  </si>
  <si>
    <t>失業対策事業費</t>
    <phoneticPr fontId="5"/>
  </si>
  <si>
    <t>災害復旧事業費</t>
    <phoneticPr fontId="5"/>
  </si>
  <si>
    <t>　うち単独</t>
    <phoneticPr fontId="5"/>
  </si>
  <si>
    <t>　うち補助</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</si>
  <si>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</si>
  <si>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</si>
  <si>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内訳</t>
    <rPh sb="0" eb="2">
      <t>ウチワケ</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</si>
  <si>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</si>
  <si>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</si>
  <si>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(注釈)</t>
    <rPh sb="1" eb="2">
      <t>チュウ</t>
    </rPh>
    <rPh sb="2" eb="3">
      <t>シャク</t>
    </rPh>
    <phoneticPr fontId="5"/>
  </si>
  <si>
    <t>投資的経費計</t>
    <rPh sb="5" eb="6">
      <t>ケイ</t>
    </rPh>
    <phoneticPr fontId="5"/>
  </si>
  <si>
    <t>保険給付費</t>
    <phoneticPr fontId="5"/>
  </si>
  <si>
    <t>その他</t>
    <phoneticPr fontId="5"/>
  </si>
  <si>
    <t>　前年度繰上充用金</t>
    <phoneticPr fontId="5"/>
  </si>
  <si>
    <t>国庫支出金</t>
    <phoneticPr fontId="5"/>
  </si>
  <si>
    <t>国民健康保険</t>
    <phoneticPr fontId="5"/>
  </si>
  <si>
    <t>歳入合計</t>
    <phoneticPr fontId="5"/>
  </si>
  <si>
    <t>　投資・出資金・貸付金</t>
    <phoneticPr fontId="5"/>
  </si>
  <si>
    <t>保険税(料)収入額</t>
    <phoneticPr fontId="5"/>
  </si>
  <si>
    <t>被保険者
1人当り</t>
    <phoneticPr fontId="5"/>
  </si>
  <si>
    <t>交通</t>
    <phoneticPr fontId="5"/>
  </si>
  <si>
    <t>　うち臨時財政対策債</t>
    <phoneticPr fontId="5"/>
  </si>
  <si>
    <t>　積立金</t>
    <phoneticPr fontId="5"/>
  </si>
  <si>
    <t>被保険者数(人)</t>
  </si>
  <si>
    <t>工業用水道</t>
    <phoneticPr fontId="5"/>
  </si>
  <si>
    <t>　うち減収補塡債(特例分)</t>
    <rPh sb="4" eb="5">
      <t>シュウ</t>
    </rPh>
    <rPh sb="9" eb="10">
      <t>トク</t>
    </rPh>
    <rPh sb="10" eb="11">
      <t>レイ</t>
    </rPh>
    <rPh sb="11" eb="12">
      <t>ブン</t>
    </rPh>
    <phoneticPr fontId="1"/>
  </si>
  <si>
    <t>　繰出金</t>
    <phoneticPr fontId="5"/>
  </si>
  <si>
    <t>加入世帯数(世帯)</t>
  </si>
  <si>
    <t>上水道</t>
    <phoneticPr fontId="5"/>
  </si>
  <si>
    <t>地方債</t>
  </si>
  <si>
    <t>　　うち一部事務組合負担金</t>
    <phoneticPr fontId="5"/>
  </si>
  <si>
    <t>再差引収支</t>
    <rPh sb="0" eb="1">
      <t>サイ</t>
    </rPh>
    <rPh sb="1" eb="3">
      <t>サシヒキ</t>
    </rPh>
    <rPh sb="3" eb="5">
      <t>シュウシ</t>
    </rPh>
    <phoneticPr fontId="5"/>
  </si>
  <si>
    <t>下水道</t>
    <phoneticPr fontId="5"/>
  </si>
  <si>
    <t>諸収入</t>
  </si>
  <si>
    <t>　補助費等</t>
    <rPh sb="1" eb="3">
      <t>ホジョ</t>
    </rPh>
    <rPh sb="3" eb="4">
      <t>ヒ</t>
    </rPh>
    <rPh sb="4" eb="5">
      <t>トウ</t>
    </rPh>
    <phoneticPr fontId="5"/>
  </si>
  <si>
    <t>実質収支</t>
    <rPh sb="0" eb="2">
      <t>ジッシツ</t>
    </rPh>
    <rPh sb="2" eb="4">
      <t>シュウシ</t>
    </rPh>
    <phoneticPr fontId="5"/>
  </si>
  <si>
    <t>合計</t>
    <phoneticPr fontId="5"/>
  </si>
  <si>
    <t>繰越金</t>
  </si>
  <si>
    <t>　維持補修費</t>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</si>
  <si>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</si>
  <si>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公営事業等への繰出</t>
    <rPh sb="0" eb="2">
      <t>コウエイ</t>
    </rPh>
    <rPh sb="2" eb="4">
      <t>ジギョウ</t>
    </rPh>
    <rPh sb="4" eb="5">
      <t>トウ</t>
    </rPh>
    <rPh sb="7" eb="9">
      <t>クリダ</t>
    </rPh>
    <phoneticPr fontId="5"/>
  </si>
  <si>
    <t>繰入金</t>
  </si>
  <si>
    <t>　物件費</t>
    <phoneticPr fontId="5"/>
  </si>
  <si>
    <t>寄附金</t>
  </si>
  <si>
    <t>その他の経費</t>
    <rPh sb="2" eb="3">
      <t>タ</t>
    </rPh>
    <rPh sb="4" eb="6">
      <t>ケイヒ</t>
    </rPh>
    <phoneticPr fontId="5"/>
  </si>
  <si>
    <t>純固定資産税</t>
    <rPh sb="0" eb="1">
      <t>ジュン</t>
    </rPh>
    <rPh sb="1" eb="3">
      <t>コテイ</t>
    </rPh>
    <rPh sb="3" eb="6">
      <t>シサンゼイ</t>
    </rPh>
    <phoneticPr fontId="5"/>
  </si>
  <si>
    <t>財産収入</t>
  </si>
  <si>
    <t>一時借入金利子</t>
    <phoneticPr fontId="5"/>
  </si>
  <si>
    <t>市町村民税</t>
    <rPh sb="0" eb="3">
      <t>シチョウソン</t>
    </rPh>
    <rPh sb="3" eb="4">
      <t>ミン</t>
    </rPh>
    <rPh sb="4" eb="5">
      <t>ゼイ</t>
    </rPh>
    <phoneticPr fontId="5"/>
  </si>
  <si>
    <t>・計</t>
    <phoneticPr fontId="5"/>
  </si>
  <si>
    <t>都道府県支出金</t>
  </si>
  <si>
    <t>　うち利子</t>
    <phoneticPr fontId="30"/>
  </si>
  <si>
    <t>現年</t>
    <rPh sb="0" eb="1">
      <t>ゲン</t>
    </rPh>
    <rPh sb="1" eb="2">
      <t>ネン</t>
    </rPh>
    <phoneticPr fontId="5"/>
  </si>
  <si>
    <t>徴収率
(％)</t>
    <rPh sb="0" eb="2">
      <t>チョウシュウ</t>
    </rPh>
    <rPh sb="2" eb="3">
      <t>リツ</t>
    </rPh>
    <phoneticPr fontId="5"/>
  </si>
  <si>
    <t>国有提供交付金(特別区財調交付金)</t>
  </si>
  <si>
    <t>　うち元金</t>
    <phoneticPr fontId="30"/>
  </si>
  <si>
    <t>令和5年度</t>
    <rPh sb="0" eb="2">
      <t>レイワ</t>
    </rPh>
    <rPh sb="3" eb="5">
      <t>ネンド</t>
    </rPh>
    <rPh sb="4" eb="5">
      <t>ド</t>
    </rPh>
    <phoneticPr fontId="5"/>
  </si>
  <si>
    <t>区分</t>
  </si>
  <si>
    <t>国庫支出金</t>
  </si>
  <si>
    <t>元利償還金</t>
    <phoneticPr fontId="5"/>
  </si>
  <si>
    <t>手数料</t>
  </si>
  <si>
    <t>　公債費</t>
    <phoneticPr fontId="5"/>
  </si>
  <si>
    <t>使用料</t>
  </si>
  <si>
    <t>　扶助費</t>
    <phoneticPr fontId="5"/>
  </si>
  <si>
    <t>分担金・負担金</t>
  </si>
  <si>
    <t>　　うち職員給</t>
    <rPh sb="4" eb="6">
      <t>ショクイン</t>
    </rPh>
    <rPh sb="6" eb="7">
      <t>キュウ</t>
    </rPh>
    <phoneticPr fontId="5"/>
  </si>
  <si>
    <t>旧法による税</t>
  </si>
  <si>
    <t>交通安全対策特別交付金</t>
    <phoneticPr fontId="5"/>
  </si>
  <si>
    <t>　人件費</t>
    <phoneticPr fontId="5"/>
  </si>
  <si>
    <t>　法定外目的税</t>
    <phoneticPr fontId="5"/>
  </si>
  <si>
    <t>(一般財源計)</t>
    <phoneticPr fontId="5"/>
  </si>
  <si>
    <t>義務的経費計</t>
    <rPh sb="0" eb="3">
      <t>ギムテキ</t>
    </rPh>
    <rPh sb="3" eb="5">
      <t>ケイヒ</t>
    </rPh>
    <rPh sb="5" eb="6">
      <t>ケイ</t>
    </rPh>
    <phoneticPr fontId="5"/>
  </si>
  <si>
    <t>　　水利地益税等</t>
    <phoneticPr fontId="5"/>
  </si>
  <si>
    <t>　震災復興特別交付税</t>
    <phoneticPr fontId="30"/>
  </si>
  <si>
    <t>経常収支比率</t>
    <rPh sb="0" eb="2">
      <t>ケイジョウ</t>
    </rPh>
    <rPh sb="2" eb="4">
      <t>シュウシ</t>
    </rPh>
    <rPh sb="4" eb="6">
      <t>ヒリツ</t>
    </rPh>
    <phoneticPr fontId="22"/>
  </si>
  <si>
    <t>経常経費充当一般財源等</t>
  </si>
  <si>
    <t>充当一般財源等</t>
    <phoneticPr fontId="5"/>
  </si>
  <si>
    <t>構成比</t>
    <phoneticPr fontId="5"/>
  </si>
  <si>
    <t>決算額</t>
  </si>
  <si>
    <t>　　都市計画税</t>
    <phoneticPr fontId="5"/>
  </si>
  <si>
    <t>　特別交付税</t>
    <phoneticPr fontId="5"/>
  </si>
  <si>
    <t>性質別歳出の状況（単位 千円・％）</t>
    <rPh sb="0" eb="2">
      <t>セイシツ</t>
    </rPh>
    <phoneticPr fontId="5"/>
  </si>
  <si>
    <t>　　事業所税</t>
    <phoneticPr fontId="5"/>
  </si>
  <si>
    <t>　普通交付税</t>
    <phoneticPr fontId="5"/>
  </si>
  <si>
    <t>　　入湯税</t>
    <phoneticPr fontId="5"/>
  </si>
  <si>
    <t>地方交付税</t>
  </si>
  <si>
    <t>歳出合計</t>
  </si>
  <si>
    <t>　法定目的税</t>
    <phoneticPr fontId="5"/>
  </si>
  <si>
    <t>　新型コロナウイルス感染症対策地方税減収補塡特別交付金</t>
    <phoneticPr fontId="5"/>
  </si>
  <si>
    <t>前年度繰上充用金</t>
    <phoneticPr fontId="5"/>
  </si>
  <si>
    <t>目的税</t>
  </si>
  <si>
    <t>　定額減税減収補塡特例交付金</t>
    <phoneticPr fontId="5"/>
  </si>
  <si>
    <t>諸支出金</t>
    <rPh sb="3" eb="4">
      <t>キン</t>
    </rPh>
    <phoneticPr fontId="30"/>
  </si>
  <si>
    <t>　法定外普通税</t>
    <phoneticPr fontId="5"/>
  </si>
  <si>
    <t>　住宅借入金等特別税額控除減収補塡特例交付金</t>
    <phoneticPr fontId="5"/>
  </si>
  <si>
    <t>公債費</t>
  </si>
  <si>
    <t>　　特別土地保有税</t>
    <phoneticPr fontId="5"/>
  </si>
  <si>
    <t>地方特例交付金等</t>
    <rPh sb="7" eb="8">
      <t>トウ</t>
    </rPh>
    <phoneticPr fontId="1"/>
  </si>
  <si>
    <t>災害復旧費</t>
  </si>
  <si>
    <t>　　鉱産税</t>
    <phoneticPr fontId="5"/>
  </si>
  <si>
    <t>法人事業税交付金</t>
    <phoneticPr fontId="1"/>
  </si>
  <si>
    <t>教育費</t>
  </si>
  <si>
    <t>　　市町村たばこ税</t>
    <phoneticPr fontId="5"/>
  </si>
  <si>
    <t>自動車税環境性能割交付金</t>
    <phoneticPr fontId="5"/>
  </si>
  <si>
    <t>消防費</t>
  </si>
  <si>
    <t>　　軽自動車税</t>
    <phoneticPr fontId="5"/>
  </si>
  <si>
    <t>軽油引取税交付金</t>
  </si>
  <si>
    <t>土木費</t>
  </si>
  <si>
    <t>　　　うち純固定資産税</t>
    <phoneticPr fontId="5"/>
  </si>
  <si>
    <t>自動車取得税交付金</t>
  </si>
  <si>
    <t>商工費</t>
  </si>
  <si>
    <t>　　固定資産税</t>
    <phoneticPr fontId="5"/>
  </si>
  <si>
    <t>ゴルフ場利用税交付金</t>
  </si>
  <si>
    <t>農林水産業費</t>
  </si>
  <si>
    <t>　　　法人税割</t>
    <phoneticPr fontId="5"/>
  </si>
  <si>
    <t>地方消費税交付金</t>
  </si>
  <si>
    <t>労働費</t>
  </si>
  <si>
    <t>　　　法人均等割</t>
    <phoneticPr fontId="5"/>
  </si>
  <si>
    <t>分離課税所得割交付金</t>
    <phoneticPr fontId="30"/>
  </si>
  <si>
    <t>衛生費</t>
  </si>
  <si>
    <t>　　　所得割</t>
    <phoneticPr fontId="5"/>
  </si>
  <si>
    <t>株式等譲渡所得割交付金</t>
    <rPh sb="0" eb="2">
      <t>カブシキ</t>
    </rPh>
    <rPh sb="2" eb="3">
      <t>トウ</t>
    </rPh>
    <rPh sb="3" eb="5">
      <t>ジョウト</t>
    </rPh>
    <rPh sb="5" eb="7">
      <t>ショトク</t>
    </rPh>
    <rPh sb="7" eb="8">
      <t>ワリ</t>
    </rPh>
    <rPh sb="8" eb="11">
      <t>コウフキン</t>
    </rPh>
    <phoneticPr fontId="21"/>
  </si>
  <si>
    <t>民生費</t>
  </si>
  <si>
    <t>　　　個人均等割</t>
    <phoneticPr fontId="5"/>
  </si>
  <si>
    <t>配当割交付金</t>
    <rPh sb="0" eb="2">
      <t>ハイトウ</t>
    </rPh>
    <rPh sb="2" eb="3">
      <t>ワリ</t>
    </rPh>
    <rPh sb="3" eb="6">
      <t>コウフキン</t>
    </rPh>
    <phoneticPr fontId="21"/>
  </si>
  <si>
    <t>総務費</t>
  </si>
  <si>
    <t>　　市町村民税</t>
    <phoneticPr fontId="5"/>
  </si>
  <si>
    <t>利子割交付金</t>
  </si>
  <si>
    <t>議会費</t>
  </si>
  <si>
    <t>　法定普通税</t>
    <phoneticPr fontId="5"/>
  </si>
  <si>
    <t>地方譲与税</t>
    <phoneticPr fontId="5"/>
  </si>
  <si>
    <t>(A)のうち充当一般財源等</t>
    <rPh sb="6" eb="8">
      <t>ジュウトウ</t>
    </rPh>
    <rPh sb="8" eb="10">
      <t>イッパン</t>
    </rPh>
    <rPh sb="10" eb="12">
      <t>ザイゲン</t>
    </rPh>
    <rPh sb="12" eb="13">
      <t>ナド</t>
    </rPh>
    <phoneticPr fontId="5"/>
  </si>
  <si>
    <t>(A)のうち普通建設事業費</t>
    <rPh sb="6" eb="8">
      <t>フツウ</t>
    </rPh>
    <rPh sb="8" eb="10">
      <t>ケンセツ</t>
    </rPh>
    <rPh sb="10" eb="13">
      <t>ジギョウヒ</t>
    </rPh>
    <phoneticPr fontId="5"/>
  </si>
  <si>
    <t>構成比</t>
    <rPh sb="0" eb="3">
      <t>コウセイヒ</t>
    </rPh>
    <phoneticPr fontId="5"/>
  </si>
  <si>
    <t>決算額 (A)</t>
    <rPh sb="0" eb="2">
      <t>ケッサン</t>
    </rPh>
    <rPh sb="2" eb="3">
      <t>ガク</t>
    </rPh>
    <phoneticPr fontId="5"/>
  </si>
  <si>
    <t>普通税</t>
    <rPh sb="0" eb="2">
      <t>フツウ</t>
    </rPh>
    <rPh sb="2" eb="3">
      <t>ゼイ</t>
    </rPh>
    <phoneticPr fontId="21"/>
  </si>
  <si>
    <t>地方税</t>
  </si>
  <si>
    <t>目的別歳出の状況（単位 千円・％）</t>
    <phoneticPr fontId="5"/>
  </si>
  <si>
    <t>超過課税分</t>
    <rPh sb="0" eb="2">
      <t>チョウカ</t>
    </rPh>
    <rPh sb="2" eb="4">
      <t>カゼイ</t>
    </rPh>
    <rPh sb="4" eb="5">
      <t>ブン</t>
    </rPh>
    <phoneticPr fontId="5"/>
  </si>
  <si>
    <t>収入済額</t>
    <rPh sb="0" eb="2">
      <t>シュウニュウ</t>
    </rPh>
    <rPh sb="2" eb="3">
      <t>スミ</t>
    </rPh>
    <rPh sb="3" eb="4">
      <t>ガク</t>
    </rPh>
    <phoneticPr fontId="5"/>
  </si>
  <si>
    <t>経常一般財源等</t>
    <rPh sb="0" eb="2">
      <t>ケイジョウ</t>
    </rPh>
    <rPh sb="2" eb="4">
      <t>イッパン</t>
    </rPh>
    <rPh sb="4" eb="7">
      <t>ザイゲントウ</t>
    </rPh>
    <phoneticPr fontId="5"/>
  </si>
  <si>
    <t>決算額</t>
    <rPh sb="0" eb="2">
      <t>ケッサン</t>
    </rPh>
    <rPh sb="2" eb="3">
      <t>ガク</t>
    </rPh>
    <phoneticPr fontId="5"/>
  </si>
  <si>
    <t>歳出の状況（単位 千円・％）</t>
    <phoneticPr fontId="5"/>
  </si>
  <si>
    <t>地方税の状況（単位 千円・％）</t>
    <rPh sb="0" eb="2">
      <t>チホウ</t>
    </rPh>
    <rPh sb="2" eb="3">
      <t>ゼイ</t>
    </rPh>
    <rPh sb="4" eb="6">
      <t>ジョウキョウ</t>
    </rPh>
    <rPh sb="7" eb="9">
      <t>タンイ</t>
    </rPh>
    <rPh sb="10" eb="12">
      <t>センエン</t>
    </rPh>
    <phoneticPr fontId="5"/>
  </si>
  <si>
    <t>歳入の状況（単位 千円・％）</t>
    <rPh sb="0" eb="2">
      <t>サイニュウ</t>
    </rPh>
    <rPh sb="3" eb="5">
      <t>ジョウキョウ</t>
    </rPh>
    <rPh sb="6" eb="8">
      <t>タンイ</t>
    </rPh>
    <rPh sb="9" eb="11">
      <t>センエン</t>
    </rPh>
    <phoneticPr fontId="5"/>
  </si>
  <si>
    <t>(1) 普通会計の状況（市町村）</t>
    <rPh sb="4" eb="6">
      <t>フツウ</t>
    </rPh>
    <rPh sb="6" eb="8">
      <t>カイケイ</t>
    </rPh>
    <rPh sb="9" eb="11">
      <t>ジョウキョウ</t>
    </rPh>
    <rPh sb="12" eb="15">
      <t>シチョウソン</t>
    </rPh>
    <phoneticPr fontId="5"/>
  </si>
  <si>
    <t>福岡県宇美町</t>
    <phoneticPr fontId="30"/>
  </si>
  <si>
    <t>令和6年度</t>
    <phoneticPr fontId="30"/>
  </si>
  <si>
    <t>※8：職員の状況については、調査対象年度の地方公務員給与実態調査に基づいている。</t>
    <phoneticPr fontId="34"/>
  </si>
  <si>
    <t>※7：人口については、調査対象年度の1月1日現在の住民基本台帳に登載されている人口に基づいている。</t>
    <rPh sb="13" eb="15">
      <t>タイショウ</t>
    </rPh>
    <rPh sb="27" eb="29">
      <t>キホン</t>
    </rPh>
    <rPh sb="42" eb="43">
      <t>モト</t>
    </rPh>
    <phoneticPr fontId="34"/>
  </si>
  <si>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</si>
  <si>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※5：産業構造の比率は、分母を就業人口総数とし、分類不能の産業を除いて算出。</t>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</si>
  <si>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</si>
  <si>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</si>
  <si>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5"/>
  </si>
  <si>
    <t>※1：経常収支比率の( )内の数値は、「減収補塡債（特例分）」及び「臨時財政対策債」を除いて算出したものである。</t>
    <phoneticPr fontId="5"/>
  </si>
  <si>
    <t>（注釈）</t>
    <rPh sb="1" eb="3">
      <t>チュウシャク</t>
    </rPh>
    <phoneticPr fontId="5"/>
  </si>
  <si>
    <r>
      <t>(※</t>
    </r>
    <r>
      <rPr>
        <sz val="9"/>
        <color indexed="8"/>
        <rFont val="ＭＳ ゴシック"/>
        <family val="3"/>
        <charset val="128"/>
      </rPr>
      <t>3</t>
    </r>
    <r>
      <rPr>
        <sz val="9"/>
        <color indexed="8"/>
        <rFont val="ＭＳ ゴシック"/>
        <family val="3"/>
        <charset val="128"/>
      </rPr>
      <t>)</t>
    </r>
    <phoneticPr fontId="5"/>
  </si>
  <si>
    <t>団体名</t>
    <rPh sb="0" eb="2">
      <t>ダンタイ</t>
    </rPh>
    <phoneticPr fontId="5"/>
  </si>
  <si>
    <t>項番</t>
    <phoneticPr fontId="5"/>
  </si>
  <si>
    <t>組合等名</t>
    <phoneticPr fontId="5"/>
  </si>
  <si>
    <t>項番</t>
    <rPh sb="0" eb="2">
      <t>コウバン</t>
    </rPh>
    <phoneticPr fontId="5"/>
  </si>
  <si>
    <t>会計名</t>
    <rPh sb="0" eb="2">
      <t>カイケイ</t>
    </rPh>
    <rPh sb="2" eb="3">
      <t>メイ</t>
    </rPh>
    <phoneticPr fontId="5"/>
  </si>
  <si>
    <t>会計名</t>
    <phoneticPr fontId="5"/>
  </si>
  <si>
    <t>地方公社・第三セクター等一覧</t>
    <rPh sb="0" eb="2">
      <t>チホウ</t>
    </rPh>
    <rPh sb="2" eb="4">
      <t>コウシャ</t>
    </rPh>
    <rPh sb="5" eb="6">
      <t>ダイ</t>
    </rPh>
    <rPh sb="6" eb="7">
      <t>３</t>
    </rPh>
    <rPh sb="11" eb="12">
      <t>トウ</t>
    </rPh>
    <rPh sb="12" eb="14">
      <t>イチラン</t>
    </rPh>
    <phoneticPr fontId="5"/>
  </si>
  <si>
    <t>関係する一部事務組合等一覧</t>
    <rPh sb="0" eb="2">
      <t>カンケイ</t>
    </rPh>
    <rPh sb="4" eb="6">
      <t>イチブ</t>
    </rPh>
    <rPh sb="6" eb="8">
      <t>ジム</t>
    </rPh>
    <rPh sb="8" eb="10">
      <t>クミアイ</t>
    </rPh>
    <rPh sb="10" eb="11">
      <t>トウ</t>
    </rPh>
    <rPh sb="11" eb="13">
      <t>イチラン</t>
    </rPh>
    <phoneticPr fontId="5"/>
  </si>
  <si>
    <t>公営企業（法非適）の一覧</t>
    <rPh sb="0" eb="2">
      <t>コウエイ</t>
    </rPh>
    <rPh sb="2" eb="4">
      <t>キギョウ</t>
    </rPh>
    <rPh sb="6" eb="7">
      <t>ヒ</t>
    </rPh>
    <phoneticPr fontId="5"/>
  </si>
  <si>
    <t>公営企業（法適）の一覧</t>
    <rPh sb="0" eb="2">
      <t>コウエイ</t>
    </rPh>
    <rPh sb="2" eb="4">
      <t>キギョウ</t>
    </rPh>
    <phoneticPr fontId="5"/>
  </si>
  <si>
    <t>事業会計の一覧</t>
    <rPh sb="0" eb="2">
      <t>ジギョウ</t>
    </rPh>
    <rPh sb="2" eb="4">
      <t>カイケイ</t>
    </rPh>
    <phoneticPr fontId="5"/>
  </si>
  <si>
    <t>一般会計等の一覧</t>
    <phoneticPr fontId="5"/>
  </si>
  <si>
    <t>ラスパイレス指数</t>
    <rPh sb="6" eb="8">
      <t>シスウ</t>
    </rPh>
    <phoneticPr fontId="5"/>
  </si>
  <si>
    <t>減債基金</t>
    <rPh sb="0" eb="1">
      <t>ゲン</t>
    </rPh>
    <rPh sb="1" eb="2">
      <t>サイ</t>
    </rPh>
    <rPh sb="2" eb="4">
      <t>キキン</t>
    </rPh>
    <phoneticPr fontId="5"/>
  </si>
  <si>
    <t>議会議員</t>
    <rPh sb="0" eb="2">
      <t>ギカイ</t>
    </rPh>
    <rPh sb="2" eb="4">
      <t>ギイン</t>
    </rPh>
    <phoneticPr fontId="5"/>
  </si>
  <si>
    <t>積立金
現在高</t>
    <rPh sb="4" eb="7">
      <t>ゲンザイダカ</t>
    </rPh>
    <phoneticPr fontId="30"/>
  </si>
  <si>
    <t>臨時職員</t>
    <rPh sb="0" eb="2">
      <t>リンジ</t>
    </rPh>
    <rPh sb="2" eb="4">
      <t>ショクイン</t>
    </rPh>
    <phoneticPr fontId="5"/>
  </si>
  <si>
    <t>議会副議長</t>
    <rPh sb="0" eb="2">
      <t>ギカイ</t>
    </rPh>
    <rPh sb="2" eb="3">
      <t>フク</t>
    </rPh>
    <rPh sb="3" eb="5">
      <t>ギチョウ</t>
    </rPh>
    <phoneticPr fontId="5"/>
  </si>
  <si>
    <t>土地開発基金現在高</t>
    <rPh sb="0" eb="2">
      <t>トチ</t>
    </rPh>
    <rPh sb="2" eb="4">
      <t>カイハツ</t>
    </rPh>
    <rPh sb="4" eb="6">
      <t>キキン</t>
    </rPh>
    <rPh sb="6" eb="8">
      <t>ゲンザイ</t>
    </rPh>
    <rPh sb="8" eb="9">
      <t>タカ</t>
    </rPh>
    <phoneticPr fontId="30"/>
  </si>
  <si>
    <t>*</t>
    <phoneticPr fontId="5"/>
  </si>
  <si>
    <t>教育公務員</t>
    <rPh sb="0" eb="2">
      <t>キョウイク</t>
    </rPh>
    <rPh sb="2" eb="5">
      <t>コウムイン</t>
    </rPh>
    <phoneticPr fontId="5"/>
  </si>
  <si>
    <t>議会議長</t>
    <rPh sb="0" eb="2">
      <t>ギカイ</t>
    </rPh>
    <rPh sb="2" eb="4">
      <t>ギチョウ</t>
    </rPh>
    <phoneticPr fontId="5"/>
  </si>
  <si>
    <t>収益事業収入</t>
  </si>
  <si>
    <t>　うち技能労務職員</t>
    <rPh sb="3" eb="5">
      <t>ギノウ</t>
    </rPh>
    <rPh sb="5" eb="7">
      <t>ロウム</t>
    </rPh>
    <rPh sb="7" eb="9">
      <t>ショクイン</t>
    </rPh>
    <phoneticPr fontId="5"/>
  </si>
  <si>
    <t>教育長</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</si>
  <si>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</si>
  <si>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　うち消防職員</t>
    <rPh sb="3" eb="5">
      <t>ショウボウ</t>
    </rPh>
    <rPh sb="5" eb="7">
      <t>ショクイン</t>
    </rPh>
    <phoneticPr fontId="5"/>
  </si>
  <si>
    <t>副市区町村長</t>
    <rPh sb="0" eb="1">
      <t>フク</t>
    </rPh>
    <rPh sb="1" eb="3">
      <t>シク</t>
    </rPh>
    <rPh sb="3" eb="5">
      <t>チョウソン</t>
    </rPh>
    <rPh sb="5" eb="6">
      <t>チョウ</t>
    </rPh>
    <phoneticPr fontId="5"/>
  </si>
  <si>
    <t>地方債現在高（臨時財政対策債除き）</t>
    <phoneticPr fontId="5"/>
  </si>
  <si>
    <t>一般職員</t>
    <rPh sb="0" eb="2">
      <t>イッパン</t>
    </rPh>
    <rPh sb="2" eb="4">
      <t>ショクイン</t>
    </rPh>
    <phoneticPr fontId="5"/>
  </si>
  <si>
    <t>市区町村長</t>
    <rPh sb="0" eb="2">
      <t>シク</t>
    </rPh>
    <rPh sb="2" eb="4">
      <t>チョウソン</t>
    </rPh>
    <rPh sb="4" eb="5">
      <t>チョウ</t>
    </rPh>
    <phoneticPr fontId="5"/>
  </si>
  <si>
    <t>　うち公的資金</t>
    <rPh sb="3" eb="5">
      <t>コウテキ</t>
    </rPh>
    <phoneticPr fontId="5"/>
  </si>
  <si>
    <t>地方債現在高</t>
  </si>
  <si>
    <t>1人あたり平均
給料月額(百円)</t>
    <rPh sb="1" eb="2">
      <t>リ</t>
    </rPh>
    <rPh sb="5" eb="7">
      <t>ヘイキン</t>
    </rPh>
    <rPh sb="8" eb="10">
      <t>キュウリョウ</t>
    </rPh>
    <rPh sb="10" eb="11">
      <t>ツキ</t>
    </rPh>
    <rPh sb="11" eb="12">
      <t>ガク</t>
    </rPh>
    <rPh sb="13" eb="15">
      <t>ヒャクエン</t>
    </rPh>
    <phoneticPr fontId="5"/>
  </si>
  <si>
    <t>給料月額
(百円)</t>
    <rPh sb="0" eb="2">
      <t>キュウリョウ</t>
    </rPh>
    <rPh sb="2" eb="3">
      <t>ツキ</t>
    </rPh>
    <rPh sb="3" eb="4">
      <t>ガク</t>
    </rPh>
    <rPh sb="6" eb="8">
      <t>ヒャクエン</t>
    </rPh>
    <phoneticPr fontId="5"/>
  </si>
  <si>
    <t>職員数
(人)</t>
    <rPh sb="0" eb="3">
      <t>ショクインスウ</t>
    </rPh>
    <phoneticPr fontId="5"/>
  </si>
  <si>
    <t>一般職員等(※6)</t>
    <rPh sb="0" eb="2">
      <t>イッパン</t>
    </rPh>
    <rPh sb="2" eb="4">
      <t>ショクイン</t>
    </rPh>
    <rPh sb="4" eb="5">
      <t>トウ</t>
    </rPh>
    <phoneticPr fontId="5"/>
  </si>
  <si>
    <t>定数</t>
    <rPh sb="0" eb="2">
      <t>テイスウ</t>
    </rPh>
    <phoneticPr fontId="5"/>
  </si>
  <si>
    <t>特別職等</t>
    <rPh sb="0" eb="2">
      <t>トクベツ</t>
    </rPh>
    <rPh sb="2" eb="3">
      <t>ショク</t>
    </rPh>
    <rPh sb="3" eb="4">
      <t>トウ</t>
    </rPh>
    <phoneticPr fontId="5"/>
  </si>
  <si>
    <t>職員の状況 (※8)</t>
    <rPh sb="0" eb="2">
      <t>ショクイン</t>
    </rPh>
    <rPh sb="3" eb="5">
      <t>ジョウキョウ</t>
    </rPh>
    <phoneticPr fontId="5"/>
  </si>
  <si>
    <t>世帯数 (世帯)</t>
    <rPh sb="0" eb="3">
      <t>セタイスウ</t>
    </rPh>
    <phoneticPr fontId="5"/>
  </si>
  <si>
    <t>歳入一般財源等</t>
    <rPh sb="0" eb="2">
      <t>サイニュウ</t>
    </rPh>
    <rPh sb="2" eb="4">
      <t>イッパン</t>
    </rPh>
    <rPh sb="4" eb="6">
      <t>ザイゲン</t>
    </rPh>
    <rPh sb="6" eb="7">
      <t>トウ</t>
    </rPh>
    <phoneticPr fontId="30"/>
  </si>
  <si>
    <t>人口密度 (人/k㎡)</t>
    <rPh sb="0" eb="2">
      <t>ジンコウ</t>
    </rPh>
    <rPh sb="2" eb="4">
      <t>ミツド</t>
    </rPh>
    <phoneticPr fontId="5"/>
  </si>
  <si>
    <t>経常経費充当一般財源等</t>
    <rPh sb="0" eb="2">
      <t>ケイジョウ</t>
    </rPh>
    <rPh sb="2" eb="4">
      <t>ケイヒ</t>
    </rPh>
    <rPh sb="4" eb="6">
      <t>ジュウトウ</t>
    </rPh>
    <rPh sb="6" eb="8">
      <t>イッパン</t>
    </rPh>
    <rPh sb="8" eb="10">
      <t>ザイゲン</t>
    </rPh>
    <rPh sb="10" eb="11">
      <t>トウ</t>
    </rPh>
    <phoneticPr fontId="30"/>
  </si>
  <si>
    <t>面積 (k㎡)</t>
    <rPh sb="0" eb="2">
      <t>メンセキ</t>
    </rPh>
    <phoneticPr fontId="5"/>
  </si>
  <si>
    <t>標準税収入額等</t>
    <phoneticPr fontId="30"/>
  </si>
  <si>
    <t>第3次</t>
    <rPh sb="0" eb="1">
      <t>ダイ</t>
    </rPh>
    <rPh sb="2" eb="3">
      <t>ジ</t>
    </rPh>
    <phoneticPr fontId="5"/>
  </si>
  <si>
    <t>-0.6</t>
    <phoneticPr fontId="5"/>
  </si>
  <si>
    <t>うち日本人(％)</t>
    <phoneticPr fontId="5"/>
  </si>
  <si>
    <t>基準財政需要額</t>
    <phoneticPr fontId="30"/>
  </si>
  <si>
    <t>-0.3</t>
    <phoneticPr fontId="5"/>
  </si>
  <si>
    <t>増減率  (％)</t>
    <rPh sb="0" eb="2">
      <t>ゾウゲン</t>
    </rPh>
    <rPh sb="2" eb="3">
      <t>リツ</t>
    </rPh>
    <phoneticPr fontId="5"/>
  </si>
  <si>
    <r>
      <t>資金不足比率 (※</t>
    </r>
    <r>
      <rPr>
        <sz val="9"/>
        <color indexed="8"/>
        <rFont val="ＭＳ ゴシック"/>
        <family val="3"/>
        <charset val="128"/>
      </rPr>
      <t>4</t>
    </r>
    <r>
      <rPr>
        <sz val="9"/>
        <color indexed="8"/>
        <rFont val="ＭＳ ゴシック"/>
        <family val="3"/>
        <charset val="128"/>
      </rPr>
      <t>)</t>
    </r>
    <phoneticPr fontId="5"/>
  </si>
  <si>
    <t>基準財政収入額</t>
    <phoneticPr fontId="30"/>
  </si>
  <si>
    <t>第2次</t>
    <rPh sb="0" eb="1">
      <t>ダイ</t>
    </rPh>
    <rPh sb="2" eb="3">
      <t>ジ</t>
    </rPh>
    <phoneticPr fontId="5"/>
  </si>
  <si>
    <t>うち日本人(人)</t>
    <phoneticPr fontId="5"/>
  </si>
  <si>
    <t>　将来負担比率</t>
    <rPh sb="1" eb="3">
      <t>ショウライ</t>
    </rPh>
    <rPh sb="3" eb="5">
      <t>フタン</t>
    </rPh>
    <rPh sb="5" eb="7">
      <t>ヒリツ</t>
    </rPh>
    <phoneticPr fontId="5"/>
  </si>
  <si>
    <t>令06.01.01(人)</t>
    <phoneticPr fontId="5"/>
  </si>
  <si>
    <t>　実質公債費比率</t>
    <rPh sb="1" eb="3">
      <t>ジッシツ</t>
    </rPh>
    <rPh sb="3" eb="6">
      <t>コウサイヒ</t>
    </rPh>
    <rPh sb="6" eb="8">
      <t>ヒリツ</t>
    </rPh>
    <phoneticPr fontId="5"/>
  </si>
  <si>
    <t>実質単年度収支</t>
    <phoneticPr fontId="30"/>
  </si>
  <si>
    <t>○</t>
    <phoneticPr fontId="5"/>
  </si>
  <si>
    <t>指数表選定</t>
    <rPh sb="0" eb="2">
      <t>シスウ</t>
    </rPh>
    <rPh sb="2" eb="3">
      <t>ヒョウ</t>
    </rPh>
    <rPh sb="3" eb="5">
      <t>センテイ</t>
    </rPh>
    <phoneticPr fontId="5"/>
  </si>
  <si>
    <t>第1次</t>
    <rPh sb="0" eb="1">
      <t>ダイ</t>
    </rPh>
    <rPh sb="2" eb="3">
      <t>ジ</t>
    </rPh>
    <phoneticPr fontId="5"/>
  </si>
  <si>
    <t>　連結実質赤字比率</t>
    <rPh sb="1" eb="3">
      <t>レンケツ</t>
    </rPh>
    <rPh sb="3" eb="5">
      <t>ジッシツ</t>
    </rPh>
    <rPh sb="5" eb="7">
      <t>アカジ</t>
    </rPh>
    <rPh sb="7" eb="9">
      <t>ヒリツ</t>
    </rPh>
    <phoneticPr fontId="5"/>
  </si>
  <si>
    <t>積立金取崩し額</t>
    <phoneticPr fontId="30"/>
  </si>
  <si>
    <t>×</t>
    <phoneticPr fontId="5"/>
  </si>
  <si>
    <t>低開発</t>
    <rPh sb="0" eb="1">
      <t>テイ</t>
    </rPh>
    <rPh sb="1" eb="3">
      <t>カイハツ</t>
    </rPh>
    <phoneticPr fontId="5"/>
  </si>
  <si>
    <t>平成27年国調</t>
    <rPh sb="4" eb="5">
      <t>ネン</t>
    </rPh>
    <rPh sb="5" eb="6">
      <t>コク</t>
    </rPh>
    <rPh sb="6" eb="7">
      <t>チョウ</t>
    </rPh>
    <phoneticPr fontId="5"/>
  </si>
  <si>
    <t>令和2年国調</t>
    <rPh sb="0" eb="2">
      <t>レイワ</t>
    </rPh>
    <rPh sb="3" eb="4">
      <t>ネン</t>
    </rPh>
    <rPh sb="4" eb="5">
      <t>コク</t>
    </rPh>
    <rPh sb="5" eb="6">
      <t>チョウ</t>
    </rPh>
    <phoneticPr fontId="5"/>
  </si>
  <si>
    <t>令07.01.01(人)</t>
    <rPh sb="0" eb="1">
      <t>レイ</t>
    </rPh>
    <phoneticPr fontId="5"/>
  </si>
  <si>
    <t>住民基本台帳人口
 (※7)</t>
    <rPh sb="0" eb="2">
      <t>ジュウミン</t>
    </rPh>
    <rPh sb="2" eb="4">
      <t>キホン</t>
    </rPh>
    <rPh sb="4" eb="6">
      <t>ダイチョウ</t>
    </rPh>
    <rPh sb="6" eb="8">
      <t>ジンコウ</t>
    </rPh>
    <phoneticPr fontId="5"/>
  </si>
  <si>
    <t>　実質赤字比率</t>
    <rPh sb="1" eb="3">
      <t>ジッシツ</t>
    </rPh>
    <rPh sb="3" eb="5">
      <t>アカジ</t>
    </rPh>
    <rPh sb="5" eb="7">
      <t>ヒリツ</t>
    </rPh>
    <phoneticPr fontId="5"/>
  </si>
  <si>
    <t>繰上償還金</t>
    <phoneticPr fontId="30"/>
  </si>
  <si>
    <t>山振</t>
    <rPh sb="0" eb="1">
      <t>ヤマ</t>
    </rPh>
    <rPh sb="1" eb="2">
      <t>フ</t>
    </rPh>
    <phoneticPr fontId="5"/>
  </si>
  <si>
    <t>-0.7</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</si>
  <si>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</si>
  <si>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健全化判断比率</t>
    <phoneticPr fontId="5"/>
  </si>
  <si>
    <t>積立金</t>
    <phoneticPr fontId="30"/>
  </si>
  <si>
    <t>過疎</t>
    <rPh sb="0" eb="2">
      <t>カソ</t>
    </rPh>
    <phoneticPr fontId="5"/>
  </si>
  <si>
    <t>平成27年国調(人)</t>
    <rPh sb="4" eb="5">
      <t>ネン</t>
    </rPh>
    <rPh sb="5" eb="6">
      <t>コク</t>
    </rPh>
    <rPh sb="6" eb="7">
      <t>チョウ</t>
    </rPh>
    <phoneticPr fontId="5"/>
  </si>
  <si>
    <t>公債費負担比率</t>
    <rPh sb="0" eb="3">
      <t>コウサイヒ</t>
    </rPh>
    <rPh sb="3" eb="5">
      <t>フタン</t>
    </rPh>
    <rPh sb="5" eb="7">
      <t>ヒリツ</t>
    </rPh>
    <phoneticPr fontId="5"/>
  </si>
  <si>
    <t>単年度収支</t>
    <phoneticPr fontId="30"/>
  </si>
  <si>
    <t>中部</t>
    <rPh sb="0" eb="2">
      <t>チュウブ</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</si>
  <si>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</si>
  <si>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令和2年国調(人)</t>
    <rPh sb="3" eb="4">
      <t>ネン</t>
    </rPh>
    <rPh sb="4" eb="5">
      <t>コク</t>
    </rPh>
    <rPh sb="5" eb="6">
      <t>チョウ</t>
    </rPh>
    <phoneticPr fontId="5"/>
  </si>
  <si>
    <t>人口</t>
    <rPh sb="0" eb="2">
      <t>ジンコウ</t>
    </rPh>
    <phoneticPr fontId="5"/>
  </si>
  <si>
    <t>財政力指数</t>
    <rPh sb="0" eb="3">
      <t>ザイセイリョク</t>
    </rPh>
    <rPh sb="3" eb="5">
      <t>シスウ</t>
    </rPh>
    <phoneticPr fontId="5"/>
  </si>
  <si>
    <t>実質収支</t>
    <phoneticPr fontId="30"/>
  </si>
  <si>
    <t>近畿</t>
    <rPh sb="0" eb="2">
      <t>キンキ</t>
    </rPh>
    <phoneticPr fontId="5"/>
  </si>
  <si>
    <t>翌年度に繰越すべき財源</t>
    <phoneticPr fontId="5"/>
  </si>
  <si>
    <t>首都</t>
    <rPh sb="0" eb="2">
      <t>シュト</t>
    </rPh>
    <phoneticPr fontId="5"/>
  </si>
  <si>
    <t>　　(※1)</t>
    <phoneticPr fontId="5"/>
  </si>
  <si>
    <t>歳入歳出差引</t>
    <phoneticPr fontId="30"/>
  </si>
  <si>
    <t>財源超過</t>
    <rPh sb="0" eb="2">
      <t>ザイゲン</t>
    </rPh>
    <rPh sb="2" eb="4">
      <t>チョウカ</t>
    </rPh>
    <phoneticPr fontId="5"/>
  </si>
  <si>
    <t>2-5</t>
    <phoneticPr fontId="5"/>
  </si>
  <si>
    <t>地方交付税種地</t>
    <rPh sb="0" eb="2">
      <t>チホウ</t>
    </rPh>
    <rPh sb="2" eb="5">
      <t>コウフゼイ</t>
    </rPh>
    <rPh sb="5" eb="6">
      <t>シュ</t>
    </rPh>
    <rPh sb="6" eb="7">
      <t>チ</t>
    </rPh>
    <phoneticPr fontId="5"/>
  </si>
  <si>
    <t>宇美町</t>
    <phoneticPr fontId="5"/>
  </si>
  <si>
    <t>市町村名</t>
    <rPh sb="0" eb="3">
      <t>シチョウソン</t>
    </rPh>
    <rPh sb="3" eb="4">
      <t>メイ</t>
    </rPh>
    <phoneticPr fontId="5"/>
  </si>
  <si>
    <t>経常収支比率</t>
    <rPh sb="0" eb="2">
      <t>ケイジョウ</t>
    </rPh>
    <rPh sb="2" eb="4">
      <t>シュウシ</t>
    </rPh>
    <rPh sb="4" eb="6">
      <t>ヒリツ</t>
    </rPh>
    <phoneticPr fontId="5"/>
  </si>
  <si>
    <t>歳出総額</t>
    <phoneticPr fontId="30"/>
  </si>
  <si>
    <t>財政健全化等</t>
    <rPh sb="0" eb="2">
      <t>ザイセイ</t>
    </rPh>
    <rPh sb="2" eb="5">
      <t>ケンゼンカ</t>
    </rPh>
    <rPh sb="5" eb="6">
      <t>トウ</t>
    </rPh>
    <phoneticPr fontId="5"/>
  </si>
  <si>
    <t>実質収支比率</t>
    <rPh sb="0" eb="2">
      <t>ジッシツ</t>
    </rPh>
    <rPh sb="2" eb="4">
      <t>シュウシ</t>
    </rPh>
    <rPh sb="4" eb="6">
      <t>ヒリツ</t>
    </rPh>
    <phoneticPr fontId="5"/>
  </si>
  <si>
    <t>歳入総額</t>
    <phoneticPr fontId="30"/>
  </si>
  <si>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</si>
  <si>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</si>
  <si>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</si>
  <si>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</si>
  <si>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指定団体等の指定状況</t>
    <phoneticPr fontId="5"/>
  </si>
  <si>
    <t>Ⅴ－２</t>
    <phoneticPr fontId="5"/>
  </si>
  <si>
    <t>市町村類型</t>
    <phoneticPr fontId="5"/>
  </si>
  <si>
    <t>福岡県</t>
    <phoneticPr fontId="5"/>
  </si>
  <si>
    <t>都道府県名</t>
    <phoneticPr fontId="5"/>
  </si>
  <si>
    <t>総括表（市町村）</t>
    <rPh sb="0" eb="2">
      <t>ソウカツ</t>
    </rPh>
    <rPh sb="2" eb="3">
      <t>ヒョウ</t>
    </rPh>
    <rPh sb="4" eb="7">
      <t>シチョウソン</t>
    </rPh>
    <phoneticPr fontId="5"/>
  </si>
  <si>
    <t>令和6年度　財政状況資料集</t>
    <phoneticPr fontId="5"/>
  </si>
  <si>
    <t>将来負担比率の分子</t>
  </si>
  <si>
    <t>基準財政需要額算入見込額</t>
  </si>
  <si>
    <t>充当可能特定歳入</t>
  </si>
  <si>
    <t>充当可能基金</t>
  </si>
  <si>
    <t>充当可能財源等(B)</t>
    <phoneticPr fontId="5"/>
  </si>
  <si>
    <t>組合等連結実質赤字額負担見込額</t>
  </si>
  <si>
    <t>連結実質赤字額</t>
  </si>
  <si>
    <t>うち、健全化法施行規則附則第三条に係る負担見込額</t>
    <phoneticPr fontId="5"/>
  </si>
  <si>
    <t>設立法人等の負債額等負担見込額</t>
  </si>
  <si>
    <t>退職手当負担見込額</t>
  </si>
  <si>
    <t>組合等負担等見込額</t>
  </si>
  <si>
    <t>公営企業債等繰入見込額</t>
  </si>
  <si>
    <t>債務負担行為に基づく支出予定額</t>
  </si>
  <si>
    <t>一般会計等に係る地方債の現在高</t>
  </si>
  <si>
    <t>将来負担額(A)</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</si>
</sst>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0;&quot;▲ &quot;0.00"/>
    <numFmt numFmtId="183" formatCode="#,##0.00;&quot;▲ &quot;#,##0.00"/>
    <numFmt numFmtId="184" formatCode="0.0;&quot;▲ &quot;0.0"/>
    <numFmt numFmtId="185" formatCode="0.0_ "/>
    <numFmt numFmtId="186" formatCode="&quot;(&quot;0&quot;)&quot;"/>
    <numFmt numFmtId="187" formatCode="0.00_ "/>
    <numFmt numFmtId="188" formatCode="@&quot; &quot;"/>
    <numFmt numFmtId="189" formatCode="0_ "/>
    <numFmt numFmtId="190" formatCode="&quot;( &quot;0.0&quot; )&quot;;&quot;( &quot;\-0.0&quot; )&quot;"/>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16"/>
      <color indexed="8"/>
      <name val="ＭＳ ゴシック"/>
      <family val="3"/>
      <charset val="128"/>
    </font>
    <font>
      <sz val="16"/>
      <name val="ＭＳ ゴシック"/>
      <family val="3"/>
      <charset val="128"/>
    </font>
    <font>
      <b/>
      <sz val="16"/>
      <color indexed="8"/>
      <name val="ＭＳ ゴシック"/>
      <family val="3"/>
      <charset val="128"/>
    </font>
    <font>
      <sz val="11"/>
      <color indexed="8"/>
      <name val="ＭＳ ゴシック"/>
      <family val="3"/>
      <charset val="128"/>
    </font>
    <font>
      <sz val="13"/>
      <color indexed="8"/>
      <name val="ＭＳ ゴシック"/>
      <family val="3"/>
      <charset val="128"/>
    </font>
    <font>
      <sz val="11"/>
      <color rgb="FFFF0000"/>
      <name val="ＭＳ ゴシック"/>
      <family val="3"/>
      <charset val="128"/>
    </font>
    <font>
      <sz val="13"/>
      <color theme="1"/>
      <name val="ＭＳ ゴシック"/>
      <family val="3"/>
      <charset val="128"/>
    </font>
    <font>
      <sz val="13"/>
      <color rgb="FFFF0000"/>
      <name val="ＭＳ ゴシック"/>
      <family val="3"/>
      <charset val="128"/>
    </font>
    <font>
      <sz val="11"/>
      <color theme="1"/>
      <name val="ＭＳ ゴシック"/>
      <family val="3"/>
      <charset val="128"/>
    </font>
    <font>
      <b/>
      <sz val="13"/>
      <color theme="1"/>
      <name val="ＭＳ ゴシック"/>
      <family val="3"/>
      <charset val="128"/>
    </font>
    <font>
      <sz val="14"/>
      <color indexed="8"/>
      <name val="ＭＳ ゴシック"/>
      <family val="3"/>
      <charset val="128"/>
    </font>
    <font>
      <sz val="11"/>
      <name val="ＭＳ ゴシック"/>
      <family val="3"/>
      <charset val="128"/>
    </font>
    <font>
      <sz val="9"/>
      <name val="ＭＳ ゴシック"/>
      <family val="3"/>
      <charset val="128"/>
    </font>
    <font>
      <sz val="9"/>
      <color indexed="8"/>
      <name val="ＭＳ ゴシック"/>
      <family val="3"/>
      <charset val="128"/>
    </font>
    <font>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b/>
      <sz val="18"/>
      <color indexed="8"/>
      <name val="ＭＳ ゴシック"/>
      <family val="3"/>
      <charset val="128"/>
    </font>
    <font>
      <sz val="9"/>
      <color indexed="8"/>
      <name val="ＭＳ Ｐゴシック"/>
      <family val="3"/>
      <charset val="128"/>
    </font>
    <font>
      <b/>
      <sz val="12"/>
      <color indexed="8"/>
      <name val="ＭＳ ゴシック"/>
      <family val="3"/>
      <charset val="128"/>
    </font>
    <font>
      <b/>
      <sz val="24"/>
      <color indexed="8"/>
      <name val="ＭＳ ゴシック"/>
      <family val="3"/>
      <charset val="128"/>
    </font>
    <font>
      <sz val="6"/>
      <name val="ＭＳ ゴシック"/>
      <family val="3"/>
      <charset val="128"/>
    </font>
    <font>
      <sz val="8"/>
      <color indexed="8"/>
      <name val="ＭＳ ゴシック"/>
      <family val="3"/>
      <charset val="128"/>
    </font>
    <font>
      <b/>
      <sz val="9"/>
      <color indexed="8"/>
      <name val="ＭＳ ゴシック"/>
      <family val="3"/>
      <charset val="128"/>
    </font>
    <font>
      <b/>
      <sz val="9"/>
      <color indexed="12"/>
      <name val="ＭＳ ゴシック"/>
      <family val="3"/>
      <charset val="128"/>
    </font>
    <font>
      <b/>
      <sz val="9"/>
      <color indexed="9"/>
      <name val="ＭＳ ゴシック"/>
      <family val="3"/>
      <charset val="128"/>
    </font>
    <font>
      <b/>
      <sz val="13"/>
      <color indexed="56"/>
      <name val="ＭＳ ゴシック"/>
      <family val="3"/>
      <charset val="128"/>
    </font>
    <font>
      <b/>
      <sz val="20"/>
      <color indexed="8"/>
      <name val="ＭＳ ゴシック"/>
      <family val="3"/>
      <charset val="128"/>
    </font>
    <font>
      <b/>
      <sz val="28"/>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rgb="FFCCFFFF"/>
        <bgColor indexed="64"/>
      </patternFill>
    </fill>
    <fill>
      <patternFill patternType="solid">
        <fgColor indexed="27"/>
        <bgColor indexed="64"/>
      </patternFill>
    </fill>
    <fill>
      <patternFill patternType="solid">
        <fgColor indexed="41"/>
        <bgColor indexed="64"/>
      </patternFill>
    </fill>
    <fill>
      <patternFill patternType="solid">
        <fgColor indexed="43"/>
        <bgColor indexed="64"/>
      </patternFill>
    </fill>
    <fill>
      <patternFill patternType="solid">
        <fgColor indexed="15"/>
        <bgColor indexed="64"/>
      </patternFill>
    </fill>
    <fill>
      <patternFill patternType="solid">
        <fgColor indexed="55"/>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right style="medium">
        <color indexed="64"/>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style="hair">
        <color indexed="64"/>
      </left>
      <right/>
      <top style="thin">
        <color indexed="64"/>
      </top>
      <bottom style="medium">
        <color indexed="64"/>
      </bottom>
      <diagonal style="hair">
        <color indexed="64"/>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diagonalUp="1">
      <left/>
      <right style="medium">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hair">
        <color indexed="64"/>
      </left>
      <right/>
      <top style="thin">
        <color indexed="64"/>
      </top>
      <bottom style="thin">
        <color indexed="64"/>
      </bottom>
      <diagonal style="hair">
        <color indexed="64"/>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right style="medium">
        <color indexed="64"/>
      </right>
      <top/>
      <bottom style="medium">
        <color indexed="64"/>
      </bottom>
      <diagonal style="thin">
        <color indexed="64"/>
      </diagonal>
    </border>
    <border diagonalUp="1">
      <left/>
      <right/>
      <top/>
      <bottom style="medium">
        <color indexed="64"/>
      </bottom>
      <diagonal style="thin">
        <color indexed="64"/>
      </diagonal>
    </border>
    <border diagonalUp="1">
      <left style="thin">
        <color indexed="64"/>
      </left>
      <right/>
      <top/>
      <bottom style="medium">
        <color indexed="64"/>
      </bottom>
      <diagonal style="thin">
        <color indexed="64"/>
      </diagonal>
    </border>
    <border>
      <left style="thin">
        <color indexed="64"/>
      </left>
      <right/>
      <top/>
      <bottom style="medium">
        <color indexed="64"/>
      </bottom>
      <diagonal/>
    </border>
    <border diagonalUp="1">
      <left/>
      <right style="medium">
        <color indexed="64"/>
      </right>
      <top/>
      <bottom style="thin">
        <color indexed="64"/>
      </bottom>
      <diagonal style="hair">
        <color indexed="64"/>
      </diagonal>
    </border>
    <border diagonalUp="1">
      <left/>
      <right/>
      <top/>
      <bottom style="thin">
        <color indexed="64"/>
      </bottom>
      <diagonal style="hair">
        <color indexed="64"/>
      </diagonal>
    </border>
    <border diagonalUp="1">
      <left style="hair">
        <color indexed="64"/>
      </left>
      <right/>
      <top/>
      <bottom style="thin">
        <color indexed="64"/>
      </bottom>
      <diagonal style="hair">
        <color indexed="64"/>
      </diagonal>
    </border>
    <border>
      <left/>
      <right style="hair">
        <color indexed="64"/>
      </right>
      <top/>
      <bottom style="thin">
        <color indexed="64"/>
      </bottom>
      <diagonal/>
    </border>
    <border>
      <left style="hair">
        <color indexed="64"/>
      </left>
      <right/>
      <top/>
      <bottom style="thin">
        <color indexed="64"/>
      </bottom>
      <diagonal/>
    </border>
    <border>
      <left/>
      <right style="medium">
        <color indexed="64"/>
      </right>
      <top/>
      <bottom/>
      <diagonal/>
    </border>
    <border diagonalUp="1">
      <left/>
      <right style="medium">
        <color indexed="64"/>
      </right>
      <top/>
      <bottom/>
      <diagonal style="hair">
        <color indexed="64"/>
      </diagonal>
    </border>
    <border diagonalUp="1">
      <left/>
      <right/>
      <top/>
      <bottom/>
      <diagonal style="hair">
        <color indexed="64"/>
      </diagonal>
    </border>
    <border diagonalUp="1">
      <left style="hair">
        <color indexed="64"/>
      </left>
      <right/>
      <top/>
      <bottom/>
      <diagonal style="hair">
        <color indexed="64"/>
      </diagonal>
    </border>
    <border>
      <left/>
      <right style="hair">
        <color indexed="64"/>
      </right>
      <top/>
      <bottom/>
      <diagonal/>
    </border>
    <border>
      <left style="hair">
        <color indexed="64"/>
      </left>
      <right/>
      <top/>
      <bottom/>
      <diagonal/>
    </border>
    <border>
      <left style="hair">
        <color indexed="64"/>
      </left>
      <right style="medium">
        <color indexed="64"/>
      </right>
      <top/>
      <bottom style="medium">
        <color indexed="64"/>
      </bottom>
      <diagonal/>
    </border>
    <border>
      <left style="hair">
        <color indexed="64"/>
      </left>
      <right style="hair">
        <color indexed="64"/>
      </right>
      <top/>
      <bottom style="medium">
        <color indexed="64"/>
      </bottom>
      <diagonal/>
    </border>
    <border>
      <left style="thin">
        <color indexed="64"/>
      </left>
      <right style="hair">
        <color indexed="64"/>
      </right>
      <top/>
      <bottom style="medium">
        <color indexed="64"/>
      </bottom>
      <diagonal/>
    </border>
    <border diagonalUp="1">
      <left/>
      <right style="medium">
        <color indexed="64"/>
      </right>
      <top style="thin">
        <color indexed="64"/>
      </top>
      <bottom/>
      <diagonal style="hair">
        <color indexed="64"/>
      </diagonal>
    </border>
    <border diagonalUp="1">
      <left/>
      <right/>
      <top style="thin">
        <color indexed="64"/>
      </top>
      <bottom/>
      <diagonal style="hair">
        <color indexed="64"/>
      </diagonal>
    </border>
    <border diagonalUp="1">
      <left style="hair">
        <color indexed="64"/>
      </left>
      <right/>
      <top style="thin">
        <color indexed="64"/>
      </top>
      <bottom/>
      <diagonal style="hair">
        <color indexed="64"/>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medium">
        <color indexed="64"/>
      </right>
      <top/>
      <bottom/>
      <diagonal/>
    </border>
    <border>
      <left style="hair">
        <color indexed="64"/>
      </left>
      <right style="hair">
        <color indexed="64"/>
      </right>
      <top/>
      <bottom/>
      <diagonal/>
    </border>
    <border>
      <left style="thin">
        <color indexed="64"/>
      </left>
      <right style="hair">
        <color indexed="64"/>
      </right>
      <top/>
      <bottom/>
      <diagonal/>
    </border>
    <border>
      <left style="medium">
        <color indexed="64"/>
      </left>
      <right/>
      <top style="medium">
        <color indexed="64"/>
      </top>
      <bottom style="thin">
        <color indexed="64"/>
      </bottom>
      <diagonal/>
    </border>
    <border>
      <left style="hair">
        <color indexed="64"/>
      </left>
      <right style="medium">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right style="medium">
        <color indexed="64"/>
      </right>
      <top/>
      <bottom style="thin">
        <color indexed="64"/>
      </bottom>
      <diagonal/>
    </border>
    <border diagonalUp="1">
      <left/>
      <right style="thin">
        <color indexed="64"/>
      </right>
      <top style="thin">
        <color indexed="64"/>
      </top>
      <bottom style="medium">
        <color indexed="64"/>
      </bottom>
      <diagonal style="hair">
        <color indexed="64"/>
      </diagonal>
    </border>
    <border>
      <left style="hair">
        <color indexed="64"/>
      </left>
      <right style="hair">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diagonal/>
    </border>
    <border>
      <left style="hair">
        <color indexed="64"/>
      </left>
      <right style="thin">
        <color indexed="64"/>
      </right>
      <top style="thin">
        <color indexed="64"/>
      </top>
      <bottom/>
      <diagonal/>
    </border>
    <border diagonalUp="1">
      <left/>
      <right style="thin">
        <color indexed="64"/>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diagonalUp="1">
      <left style="hair">
        <color indexed="64"/>
      </left>
      <right style="hair">
        <color indexed="64"/>
      </right>
      <top style="thin">
        <color indexed="64"/>
      </top>
      <bottom style="medium">
        <color indexed="64"/>
      </bottom>
      <diagonal style="thin">
        <color indexed="64"/>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medium">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right style="thin">
        <color indexed="64"/>
      </right>
      <top style="double">
        <color indexed="64"/>
      </top>
      <bottom style="hair">
        <color indexed="64"/>
      </bottom>
      <diagonal/>
    </border>
    <border>
      <left/>
      <right/>
      <top style="double">
        <color indexed="64"/>
      </top>
      <bottom style="hair">
        <color indexed="64"/>
      </bottom>
      <diagonal/>
    </border>
    <border>
      <left style="thin">
        <color indexed="64"/>
      </left>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style="thin">
        <color indexed="64"/>
      </left>
      <right/>
      <top style="medium">
        <color indexed="64"/>
      </top>
      <bottom/>
      <diagonal/>
    </border>
    <border diagonalUp="1">
      <left/>
      <right style="hair">
        <color indexed="64"/>
      </right>
      <top style="thin">
        <color indexed="64"/>
      </top>
      <bottom style="medium">
        <color indexed="64"/>
      </bottom>
      <diagonal style="thin">
        <color indexed="64"/>
      </diagonal>
    </border>
    <border>
      <left style="medium">
        <color indexed="64"/>
      </left>
      <right style="hair">
        <color indexed="64"/>
      </right>
      <top style="thin">
        <color indexed="64"/>
      </top>
      <bottom style="medium">
        <color indexed="64"/>
      </bottom>
      <diagonal/>
    </border>
    <border diagonalUp="1">
      <left style="hair">
        <color indexed="64"/>
      </left>
      <right/>
      <top style="thin">
        <color indexed="64"/>
      </top>
      <bottom style="medium">
        <color indexed="64"/>
      </bottom>
      <diagonal style="thin">
        <color indexed="64"/>
      </diagonal>
    </border>
    <border>
      <left style="medium">
        <color indexed="64"/>
      </left>
      <right/>
      <top style="hair">
        <color indexed="64"/>
      </top>
      <bottom style="hair">
        <color indexed="64"/>
      </bottom>
      <diagonal/>
    </border>
    <border>
      <left style="medium">
        <color indexed="64"/>
      </left>
      <right style="thin">
        <color indexed="64"/>
      </right>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hair">
        <color indexed="64"/>
      </right>
      <top style="double">
        <color indexed="64"/>
      </top>
      <bottom style="hair">
        <color indexed="64"/>
      </bottom>
      <diagonal/>
    </border>
    <border>
      <left/>
      <right style="medium">
        <color indexed="64"/>
      </right>
      <top/>
      <bottom style="hair">
        <color indexed="64"/>
      </bottom>
      <diagonal/>
    </border>
    <border>
      <left/>
      <right/>
      <top/>
      <bottom style="hair">
        <color indexed="64"/>
      </bottom>
      <diagonal/>
    </border>
    <border>
      <left style="medium">
        <color indexed="64"/>
      </left>
      <right/>
      <top/>
      <bottom style="hair">
        <color indexed="64"/>
      </bottom>
      <diagonal/>
    </border>
    <border>
      <left style="hair">
        <color indexed="64"/>
      </left>
      <right/>
      <top style="double">
        <color indexed="64"/>
      </top>
      <bottom style="hair">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3" fillId="0" borderId="0">
      <alignment vertical="center"/>
    </xf>
    <xf numFmtId="0" fontId="8"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xf numFmtId="0" fontId="22" fillId="0" borderId="0">
      <alignment vertical="center"/>
    </xf>
    <xf numFmtId="0" fontId="1" fillId="0" borderId="0">
      <alignment vertical="center"/>
    </xf>
    <xf numFmtId="0" fontId="3" fillId="0" borderId="0">
      <alignment vertical="center"/>
    </xf>
    <xf numFmtId="0" fontId="3"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7">
      <alignment vertical="center"/>
    </xf>
    <xf numFmtId="181" fontId="9" fillId="0" borderId="13" xfId="8" applyNumberFormat="1" applyFont="1" applyBorder="1" applyAlignment="1">
      <alignment horizontal="right" vertical="center" shrinkToFit="1"/>
    </xf>
    <xf numFmtId="181" fontId="9" fillId="0" borderId="14" xfId="8" applyNumberFormat="1" applyFont="1" applyBorder="1" applyAlignment="1">
      <alignment horizontal="right" vertical="center" shrinkToFit="1"/>
    </xf>
    <xf numFmtId="0" fontId="9" fillId="0" borderId="17" xfId="7" applyFont="1" applyBorder="1" applyAlignment="1">
      <alignment horizontal="center" vertical="center"/>
    </xf>
    <xf numFmtId="181" fontId="9" fillId="0" borderId="18" xfId="8" applyNumberFormat="1" applyFont="1" applyBorder="1" applyAlignment="1" applyProtection="1">
      <alignment horizontal="right" vertical="center" shrinkToFit="1"/>
      <protection locked="0"/>
    </xf>
    <xf numFmtId="181" fontId="9" fillId="0" borderId="19" xfId="8" applyNumberFormat="1" applyFont="1" applyBorder="1" applyAlignment="1" applyProtection="1">
      <alignment horizontal="right" vertical="center" shrinkToFit="1"/>
      <protection locked="0"/>
    </xf>
    <xf numFmtId="0" fontId="9" fillId="0" borderId="23" xfId="7" applyFont="1" applyBorder="1" applyAlignment="1">
      <alignment horizontal="center" vertical="center"/>
    </xf>
    <xf numFmtId="181" fontId="9" fillId="0" borderId="24" xfId="8" applyNumberFormat="1" applyFont="1" applyBorder="1" applyAlignment="1" applyProtection="1">
      <alignment horizontal="right" vertical="center" shrinkToFit="1"/>
      <protection locked="0"/>
    </xf>
    <xf numFmtId="181" fontId="9" fillId="0" borderId="12" xfId="8" applyNumberFormat="1" applyFont="1" applyBorder="1" applyAlignment="1" applyProtection="1">
      <alignment horizontal="right" vertical="center" shrinkToFit="1"/>
      <protection locked="0"/>
    </xf>
    <xf numFmtId="0" fontId="9" fillId="0" borderId="26" xfId="7" applyFont="1" applyBorder="1" applyAlignment="1">
      <alignment horizontal="center" vertical="center"/>
    </xf>
    <xf numFmtId="181" fontId="9" fillId="0" borderId="24" xfId="8" applyNumberFormat="1" applyFont="1" applyBorder="1" applyAlignment="1">
      <alignment horizontal="right" vertical="center" shrinkToFit="1"/>
    </xf>
    <xf numFmtId="181" fontId="9" fillId="0" borderId="12" xfId="8" applyNumberFormat="1" applyFont="1" applyBorder="1" applyAlignment="1">
      <alignment horizontal="right" vertical="center" shrinkToFit="1"/>
    </xf>
    <xf numFmtId="0" fontId="9" fillId="0" borderId="27" xfId="7" applyFont="1" applyBorder="1" applyAlignment="1">
      <alignment horizontal="center" vertical="center" wrapText="1"/>
    </xf>
    <xf numFmtId="181" fontId="9" fillId="0" borderId="28" xfId="8" applyNumberFormat="1" applyFont="1" applyBorder="1" applyAlignment="1">
      <alignment horizontal="right" vertical="center" shrinkToFit="1"/>
    </xf>
    <xf numFmtId="181" fontId="9" fillId="0" borderId="29" xfId="8" applyNumberFormat="1" applyFont="1" applyBorder="1" applyAlignment="1">
      <alignment horizontal="right" vertical="center" shrinkToFit="1"/>
    </xf>
    <xf numFmtId="181" fontId="9" fillId="0" borderId="31" xfId="8" applyNumberFormat="1" applyFont="1" applyBorder="1" applyAlignment="1">
      <alignment horizontal="right" vertical="center" shrinkToFit="1"/>
    </xf>
    <xf numFmtId="181" fontId="9" fillId="0" borderId="32" xfId="8" applyNumberFormat="1" applyFont="1" applyBorder="1" applyAlignment="1">
      <alignment horizontal="right" vertical="center" shrinkToFit="1"/>
    </xf>
    <xf numFmtId="0" fontId="9" fillId="0" borderId="35" xfId="7" applyFont="1" applyBorder="1" applyAlignment="1">
      <alignment horizontal="center" vertical="center" wrapText="1"/>
    </xf>
    <xf numFmtId="0" fontId="10" fillId="3" borderId="13" xfId="8" applyFont="1" applyFill="1" applyBorder="1" applyAlignment="1">
      <alignment horizontal="center" vertical="center"/>
    </xf>
    <xf numFmtId="0" fontId="10" fillId="3" borderId="32" xfId="8" applyFont="1" applyFill="1" applyBorder="1" applyAlignment="1">
      <alignment horizontal="center" vertical="center"/>
    </xf>
    <xf numFmtId="0" fontId="9" fillId="4" borderId="15" xfId="7" applyFont="1" applyFill="1" applyBorder="1" applyAlignment="1">
      <alignment horizontal="right" vertical="top"/>
    </xf>
    <xf numFmtId="0" fontId="9" fillId="4" borderId="16" xfId="7" applyFont="1" applyFill="1" applyBorder="1" applyAlignment="1">
      <alignment horizontal="right" vertical="top"/>
    </xf>
    <xf numFmtId="0" fontId="9" fillId="4" borderId="17" xfId="7" applyFont="1" applyFill="1" applyBorder="1" applyAlignment="1"/>
    <xf numFmtId="0" fontId="11" fillId="0" borderId="0" xfId="7" applyFont="1" applyAlignment="1">
      <alignment horizontal="right"/>
    </xf>
    <xf numFmtId="0" fontId="12" fillId="0" borderId="0" xfId="7" applyFont="1">
      <alignment vertical="center"/>
    </xf>
    <xf numFmtId="0" fontId="3" fillId="0" borderId="0" xfId="9">
      <alignment vertical="center"/>
    </xf>
    <xf numFmtId="0" fontId="12" fillId="0" borderId="0" xfId="9" applyFont="1">
      <alignment vertical="center"/>
    </xf>
    <xf numFmtId="0" fontId="13" fillId="0" borderId="0" xfId="9" applyFont="1" applyAlignment="1"/>
    <xf numFmtId="0" fontId="14" fillId="0" borderId="0" xfId="9" applyFont="1">
      <alignment vertical="center"/>
    </xf>
    <xf numFmtId="0" fontId="15" fillId="0" borderId="0" xfId="9" applyFont="1" applyAlignment="1">
      <alignment vertical="top"/>
    </xf>
    <xf numFmtId="0" fontId="16" fillId="0" borderId="0" xfId="9" applyFont="1" applyAlignment="1">
      <alignment vertical="center" wrapText="1"/>
    </xf>
    <xf numFmtId="0" fontId="16" fillId="0" borderId="0" xfId="9" applyFont="1" applyAlignment="1">
      <alignment horizontal="center" vertical="center" wrapText="1"/>
    </xf>
    <xf numFmtId="181" fontId="15" fillId="0" borderId="18" xfId="9" applyNumberFormat="1" applyFont="1" applyBorder="1" applyAlignment="1" applyProtection="1">
      <alignment horizontal="right" vertical="center" shrinkToFit="1"/>
      <protection locked="0"/>
    </xf>
    <xf numFmtId="181" fontId="15" fillId="0" borderId="19" xfId="9" applyNumberFormat="1" applyFont="1" applyBorder="1" applyAlignment="1" applyProtection="1">
      <alignment horizontal="right" vertical="center" shrinkToFit="1"/>
      <protection locked="0"/>
    </xf>
    <xf numFmtId="181" fontId="15" fillId="0" borderId="36" xfId="9" applyNumberFormat="1" applyFont="1" applyBorder="1" applyAlignment="1" applyProtection="1">
      <alignment horizontal="right" vertical="center" shrinkToFit="1"/>
      <protection locked="0"/>
    </xf>
    <xf numFmtId="181" fontId="15" fillId="0" borderId="38" xfId="9" applyNumberFormat="1" applyFont="1" applyBorder="1" applyAlignment="1" applyProtection="1">
      <alignment horizontal="right" vertical="center" shrinkToFit="1"/>
      <protection locked="0"/>
    </xf>
    <xf numFmtId="181" fontId="15" fillId="0" borderId="39" xfId="9" applyNumberFormat="1" applyFont="1" applyBorder="1" applyAlignment="1" applyProtection="1">
      <alignment horizontal="right" vertical="center" shrinkToFit="1"/>
      <protection locked="0"/>
    </xf>
    <xf numFmtId="181" fontId="15" fillId="0" borderId="26" xfId="9" applyNumberFormat="1" applyFont="1" applyBorder="1" applyAlignment="1" applyProtection="1">
      <alignment horizontal="right" vertical="center" shrinkToFit="1"/>
      <protection locked="0"/>
    </xf>
    <xf numFmtId="181" fontId="15" fillId="0" borderId="40" xfId="9" applyNumberFormat="1" applyFont="1" applyBorder="1" applyAlignment="1" applyProtection="1">
      <alignment horizontal="right" vertical="center" shrinkToFit="1"/>
      <protection locked="0"/>
    </xf>
    <xf numFmtId="181" fontId="15" fillId="0" borderId="41" xfId="9" applyNumberFormat="1" applyFont="1" applyBorder="1" applyAlignment="1" applyProtection="1">
      <alignment horizontal="right" vertical="center" shrinkToFit="1"/>
      <protection locked="0"/>
    </xf>
    <xf numFmtId="181" fontId="15" fillId="0" borderId="42" xfId="9" applyNumberFormat="1" applyFont="1" applyBorder="1" applyAlignment="1" applyProtection="1">
      <alignment horizontal="right" vertical="center" shrinkToFit="1"/>
      <protection locked="0"/>
    </xf>
    <xf numFmtId="0" fontId="15" fillId="3" borderId="13" xfId="9" applyFont="1" applyFill="1" applyBorder="1" applyAlignment="1">
      <alignment horizontal="center" vertical="center"/>
    </xf>
    <xf numFmtId="0" fontId="15" fillId="3" borderId="32" xfId="9" applyFont="1" applyFill="1" applyBorder="1" applyAlignment="1">
      <alignment horizontal="center" vertical="center"/>
    </xf>
    <xf numFmtId="0" fontId="15" fillId="3" borderId="46" xfId="9" applyFont="1" applyFill="1" applyBorder="1" applyAlignment="1">
      <alignment horizontal="center" vertical="center"/>
    </xf>
    <xf numFmtId="0" fontId="15" fillId="3" borderId="15" xfId="9" applyFont="1" applyFill="1" applyBorder="1" applyAlignment="1">
      <alignment horizontal="right" vertical="top"/>
    </xf>
    <xf numFmtId="0" fontId="15" fillId="3" borderId="16" xfId="9" applyFont="1" applyFill="1" applyBorder="1" applyAlignment="1">
      <alignment horizontal="right" vertical="center"/>
    </xf>
    <xf numFmtId="0" fontId="15" fillId="3" borderId="16" xfId="9" applyFont="1" applyFill="1" applyBorder="1" applyAlignment="1"/>
    <xf numFmtId="0" fontId="15" fillId="3" borderId="17" xfId="9" applyFont="1" applyFill="1" applyBorder="1" applyAlignment="1"/>
    <xf numFmtId="0" fontId="18" fillId="0" borderId="0" xfId="9" applyFont="1" applyAlignment="1">
      <alignment horizontal="center" vertical="center" shrinkToFit="1"/>
    </xf>
    <xf numFmtId="181" fontId="15" fillId="0" borderId="0" xfId="9" applyNumberFormat="1" applyFont="1" applyAlignment="1">
      <alignment horizontal="right" vertical="center" shrinkToFit="1"/>
    </xf>
    <xf numFmtId="0" fontId="15" fillId="0" borderId="0" xfId="9" applyFont="1">
      <alignment vertical="center"/>
    </xf>
    <xf numFmtId="0" fontId="15" fillId="0" borderId="0" xfId="9" applyFont="1" applyAlignment="1"/>
    <xf numFmtId="181" fontId="13" fillId="0" borderId="18" xfId="9" applyNumberFormat="1" applyFont="1" applyBorder="1" applyAlignment="1">
      <alignment horizontal="right" vertical="center" shrinkToFit="1"/>
    </xf>
    <xf numFmtId="181" fontId="13" fillId="0" borderId="19" xfId="9" applyNumberFormat="1" applyFont="1" applyBorder="1" applyAlignment="1">
      <alignment horizontal="right" vertical="center" shrinkToFit="1"/>
    </xf>
    <xf numFmtId="181" fontId="13" fillId="0" borderId="36" xfId="9" applyNumberFormat="1" applyFont="1" applyBorder="1" applyAlignment="1">
      <alignment horizontal="right" vertical="center" shrinkToFit="1"/>
    </xf>
    <xf numFmtId="0" fontId="13" fillId="0" borderId="22" xfId="9" applyFont="1" applyBorder="1">
      <alignment vertical="center"/>
    </xf>
    <xf numFmtId="181" fontId="13" fillId="0" borderId="24" xfId="9" applyNumberFormat="1" applyFont="1" applyBorder="1" applyAlignment="1">
      <alignment horizontal="right" vertical="center" shrinkToFit="1"/>
    </xf>
    <xf numFmtId="181" fontId="13" fillId="0" borderId="12" xfId="9" applyNumberFormat="1" applyFont="1" applyBorder="1" applyAlignment="1">
      <alignment horizontal="right" vertical="center" shrinkToFit="1"/>
    </xf>
    <xf numFmtId="181" fontId="13" fillId="0" borderId="48" xfId="9" applyNumberFormat="1" applyFont="1" applyBorder="1" applyAlignment="1">
      <alignment horizontal="right" vertical="center" shrinkToFit="1"/>
    </xf>
    <xf numFmtId="0" fontId="13" fillId="0" borderId="1" xfId="9" applyFont="1" applyBorder="1">
      <alignment vertical="center"/>
    </xf>
    <xf numFmtId="0" fontId="13" fillId="0" borderId="10" xfId="9" applyFont="1" applyBorder="1">
      <alignment vertical="center"/>
    </xf>
    <xf numFmtId="181" fontId="13" fillId="0" borderId="40" xfId="9" applyNumberFormat="1" applyFont="1" applyBorder="1" applyAlignment="1">
      <alignment horizontal="right" vertical="center" shrinkToFit="1"/>
    </xf>
    <xf numFmtId="181" fontId="13" fillId="0" borderId="41" xfId="9" applyNumberFormat="1" applyFont="1" applyBorder="1" applyAlignment="1">
      <alignment horizontal="right" vertical="center" shrinkToFit="1"/>
    </xf>
    <xf numFmtId="181" fontId="13" fillId="0" borderId="42" xfId="9" applyNumberFormat="1" applyFont="1" applyBorder="1" applyAlignment="1">
      <alignment horizontal="right" vertical="center" shrinkToFit="1"/>
    </xf>
    <xf numFmtId="0" fontId="13" fillId="0" borderId="6" xfId="9" applyFont="1" applyBorder="1" applyAlignment="1">
      <alignment vertical="center" wrapText="1"/>
    </xf>
    <xf numFmtId="0" fontId="13" fillId="4" borderId="13" xfId="9" applyFont="1" applyFill="1" applyBorder="1" applyAlignment="1">
      <alignment horizontal="center" vertical="center"/>
    </xf>
    <xf numFmtId="0" fontId="13" fillId="4" borderId="32" xfId="9" applyFont="1" applyFill="1" applyBorder="1" applyAlignment="1">
      <alignment horizontal="center" vertical="center"/>
    </xf>
    <xf numFmtId="0" fontId="13" fillId="4" borderId="46" xfId="9" applyFont="1" applyFill="1" applyBorder="1" applyAlignment="1">
      <alignment horizontal="center" vertical="center"/>
    </xf>
    <xf numFmtId="0" fontId="13" fillId="4" borderId="15" xfId="9" applyFont="1" applyFill="1" applyBorder="1" applyAlignment="1">
      <alignment horizontal="right" vertical="top"/>
    </xf>
    <xf numFmtId="0" fontId="13" fillId="4" borderId="16" xfId="9" applyFont="1" applyFill="1" applyBorder="1" applyAlignment="1">
      <alignment horizontal="right" vertical="center"/>
    </xf>
    <xf numFmtId="0" fontId="13" fillId="4" borderId="16" xfId="9" applyFont="1" applyFill="1" applyBorder="1" applyAlignment="1"/>
    <xf numFmtId="0" fontId="13" fillId="4" borderId="17" xfId="9" applyFont="1" applyFill="1" applyBorder="1" applyAlignment="1"/>
    <xf numFmtId="0" fontId="11" fillId="0" borderId="0" xfId="9" applyFont="1" applyAlignment="1">
      <alignment horizontal="center" vertical="center"/>
    </xf>
    <xf numFmtId="0" fontId="3" fillId="0" borderId="0" xfId="10">
      <alignment vertical="center"/>
    </xf>
    <xf numFmtId="0" fontId="19" fillId="0" borderId="0" xfId="10" applyFont="1">
      <alignment vertical="center"/>
    </xf>
    <xf numFmtId="0" fontId="13" fillId="0" borderId="0" xfId="10" applyFont="1" applyAlignment="1">
      <alignment vertical="center" wrapText="1"/>
    </xf>
    <xf numFmtId="0" fontId="13" fillId="0" borderId="0" xfId="10" applyFont="1">
      <alignment vertical="center"/>
    </xf>
    <xf numFmtId="182" fontId="19" fillId="0" borderId="18" xfId="10" applyNumberFormat="1" applyFont="1" applyBorder="1" applyAlignment="1">
      <alignment horizontal="right" vertical="center" shrinkToFit="1"/>
    </xf>
    <xf numFmtId="182" fontId="19" fillId="0" borderId="19" xfId="10" applyNumberFormat="1" applyFont="1" applyBorder="1" applyAlignment="1">
      <alignment horizontal="right" vertical="center" shrinkToFit="1"/>
    </xf>
    <xf numFmtId="182" fontId="19" fillId="0" borderId="36" xfId="10" applyNumberFormat="1" applyFont="1" applyBorder="1" applyAlignment="1">
      <alignment horizontal="right" vertical="center" shrinkToFit="1"/>
    </xf>
    <xf numFmtId="0" fontId="19" fillId="0" borderId="47" xfId="10" applyFont="1" applyBorder="1">
      <alignment vertical="center"/>
    </xf>
    <xf numFmtId="182" fontId="19" fillId="0" borderId="24" xfId="10" applyNumberFormat="1" applyFont="1" applyBorder="1" applyAlignment="1">
      <alignment horizontal="right" vertical="center" shrinkToFit="1"/>
    </xf>
    <xf numFmtId="182" fontId="19" fillId="0" borderId="12" xfId="10" applyNumberFormat="1" applyFont="1" applyBorder="1" applyAlignment="1">
      <alignment horizontal="right" vertical="center" shrinkToFit="1"/>
    </xf>
    <xf numFmtId="182" fontId="19" fillId="0" borderId="48" xfId="10" applyNumberFormat="1" applyFont="1" applyBorder="1" applyAlignment="1">
      <alignment horizontal="right" vertical="center" shrinkToFit="1"/>
    </xf>
    <xf numFmtId="0" fontId="19" fillId="0" borderId="27" xfId="10" applyFont="1" applyBorder="1">
      <alignment vertical="center"/>
    </xf>
    <xf numFmtId="0" fontId="19" fillId="0" borderId="49" xfId="10" applyFont="1" applyBorder="1">
      <alignment vertical="center"/>
    </xf>
    <xf numFmtId="182" fontId="19" fillId="0" borderId="40" xfId="10" applyNumberFormat="1" applyFont="1" applyBorder="1" applyAlignment="1">
      <alignment horizontal="right" vertical="center" shrinkToFit="1"/>
    </xf>
    <xf numFmtId="182" fontId="19" fillId="0" borderId="41" xfId="10" applyNumberFormat="1" applyFont="1" applyBorder="1" applyAlignment="1">
      <alignment horizontal="right" vertical="center" shrinkToFit="1"/>
    </xf>
    <xf numFmtId="182" fontId="19" fillId="0" borderId="42" xfId="10" applyNumberFormat="1" applyFont="1" applyBorder="1" applyAlignment="1">
      <alignment horizontal="right" vertical="center" shrinkToFit="1"/>
    </xf>
    <xf numFmtId="0" fontId="19" fillId="0" borderId="50" xfId="10" applyFont="1" applyBorder="1" applyAlignment="1">
      <alignment vertical="center" wrapText="1"/>
    </xf>
    <xf numFmtId="0" fontId="19" fillId="5" borderId="31" xfId="10" applyFont="1" applyFill="1" applyBorder="1" applyAlignment="1">
      <alignment horizontal="center" vertical="center"/>
    </xf>
    <xf numFmtId="0" fontId="19" fillId="5" borderId="32" xfId="10" applyFont="1" applyFill="1" applyBorder="1" applyAlignment="1">
      <alignment horizontal="center" vertical="center"/>
    </xf>
    <xf numFmtId="0" fontId="19" fillId="5" borderId="46" xfId="10" applyFont="1" applyFill="1" applyBorder="1" applyAlignment="1">
      <alignment horizontal="center" vertical="center"/>
    </xf>
    <xf numFmtId="0" fontId="19" fillId="5" borderId="15" xfId="10" applyFont="1" applyFill="1" applyBorder="1" applyAlignment="1">
      <alignment horizontal="right" vertical="top"/>
    </xf>
    <xf numFmtId="0" fontId="19" fillId="5" borderId="16" xfId="10" applyFont="1" applyFill="1" applyBorder="1" applyAlignment="1">
      <alignment horizontal="right" vertical="top"/>
    </xf>
    <xf numFmtId="0" fontId="19" fillId="5" borderId="17" xfId="10" applyFont="1" applyFill="1" applyBorder="1" applyAlignment="1"/>
    <xf numFmtId="0" fontId="11" fillId="0" borderId="0" xfId="10" applyFont="1" applyAlignment="1">
      <alignment horizontal="right" vertical="center"/>
    </xf>
    <xf numFmtId="182" fontId="19" fillId="0" borderId="18" xfId="7" applyNumberFormat="1" applyFont="1" applyBorder="1" applyAlignment="1">
      <alignment horizontal="right" vertical="center" shrinkToFit="1"/>
    </xf>
    <xf numFmtId="182" fontId="19" fillId="0" borderId="19" xfId="7" applyNumberFormat="1" applyFont="1" applyBorder="1" applyAlignment="1">
      <alignment horizontal="right" vertical="center" shrinkToFit="1"/>
    </xf>
    <xf numFmtId="182" fontId="19" fillId="0" borderId="36" xfId="7" applyNumberFormat="1" applyFont="1" applyBorder="1" applyAlignment="1">
      <alignment horizontal="right" vertical="center" shrinkToFit="1"/>
    </xf>
    <xf numFmtId="0" fontId="19" fillId="0" borderId="47" xfId="7" applyFont="1" applyBorder="1" applyAlignment="1">
      <alignment horizontal="center" vertical="center"/>
    </xf>
    <xf numFmtId="182" fontId="19" fillId="0" borderId="28" xfId="7" applyNumberFormat="1" applyFont="1" applyBorder="1" applyAlignment="1">
      <alignment horizontal="right" vertical="center" shrinkToFit="1"/>
    </xf>
    <xf numFmtId="182" fontId="19" fillId="0" borderId="29" xfId="7" applyNumberFormat="1" applyFont="1" applyBorder="1" applyAlignment="1">
      <alignment horizontal="right" vertical="center" shrinkToFit="1"/>
    </xf>
    <xf numFmtId="182" fontId="19" fillId="0" borderId="53" xfId="7" applyNumberFormat="1" applyFont="1" applyBorder="1" applyAlignment="1">
      <alignment horizontal="right" vertical="center" shrinkToFit="1"/>
    </xf>
    <xf numFmtId="0" fontId="19" fillId="0" borderId="27" xfId="7" applyFont="1" applyBorder="1" applyAlignment="1">
      <alignment horizontal="center" vertical="center" wrapText="1"/>
    </xf>
    <xf numFmtId="182" fontId="19" fillId="0" borderId="31" xfId="7" applyNumberFormat="1" applyFont="1" applyBorder="1" applyAlignment="1">
      <alignment horizontal="right" vertical="center" shrinkToFit="1"/>
    </xf>
    <xf numFmtId="182" fontId="19" fillId="0" borderId="32" xfId="7" applyNumberFormat="1" applyFont="1" applyBorder="1" applyAlignment="1">
      <alignment horizontal="right" vertical="center" shrinkToFit="1"/>
    </xf>
    <xf numFmtId="182" fontId="19" fillId="0" borderId="54" xfId="7" applyNumberFormat="1" applyFont="1" applyBorder="1" applyAlignment="1">
      <alignment horizontal="right" vertical="center" shrinkToFit="1"/>
    </xf>
    <xf numFmtId="0" fontId="19" fillId="0" borderId="35" xfId="7" applyFont="1" applyBorder="1" applyAlignment="1">
      <alignment horizontal="center" vertical="center" wrapText="1"/>
    </xf>
    <xf numFmtId="0" fontId="19" fillId="4" borderId="13" xfId="7" applyFont="1" applyFill="1" applyBorder="1" applyAlignment="1">
      <alignment horizontal="center" vertical="center"/>
    </xf>
    <xf numFmtId="0" fontId="19" fillId="4" borderId="32" xfId="7" applyFont="1" applyFill="1" applyBorder="1" applyAlignment="1">
      <alignment horizontal="center" vertical="center"/>
    </xf>
    <xf numFmtId="0" fontId="19" fillId="4" borderId="54" xfId="7" applyFont="1" applyFill="1" applyBorder="1" applyAlignment="1">
      <alignment horizontal="center" vertical="center"/>
    </xf>
    <xf numFmtId="0" fontId="19" fillId="4" borderId="15" xfId="7" applyFont="1" applyFill="1" applyBorder="1" applyAlignment="1">
      <alignment horizontal="right" vertical="top"/>
    </xf>
    <xf numFmtId="0" fontId="19" fillId="4" borderId="16" xfId="7" applyFont="1" applyFill="1" applyBorder="1" applyAlignment="1">
      <alignment horizontal="right" vertical="top"/>
    </xf>
    <xf numFmtId="0" fontId="19" fillId="4" borderId="17" xfId="7" applyFont="1" applyFill="1" applyBorder="1" applyAlignment="1"/>
    <xf numFmtId="0" fontId="11" fillId="0" borderId="0" xfId="7" applyFont="1" applyAlignment="1">
      <alignment horizontal="right" vertical="center"/>
    </xf>
    <xf numFmtId="179" fontId="20" fillId="0" borderId="55" xfId="5" applyNumberFormat="1" applyFont="1" applyBorder="1" applyAlignment="1">
      <alignment horizontal="right" vertical="center" shrinkToFit="1"/>
    </xf>
    <xf numFmtId="179" fontId="20" fillId="0" borderId="56" xfId="5" applyNumberFormat="1" applyFont="1" applyBorder="1" applyAlignment="1">
      <alignment horizontal="right" vertical="center" shrinkToFit="1"/>
    </xf>
    <xf numFmtId="181" fontId="20" fillId="0" borderId="57" xfId="5" applyNumberFormat="1" applyFont="1" applyBorder="1" applyAlignment="1">
      <alignment horizontal="right" vertical="center" shrinkToFit="1"/>
    </xf>
    <xf numFmtId="179" fontId="20" fillId="0" borderId="58" xfId="5" applyNumberFormat="1" applyFont="1" applyBorder="1" applyAlignment="1">
      <alignment horizontal="right" vertical="center" shrinkToFit="1"/>
    </xf>
    <xf numFmtId="181" fontId="20" fillId="0" borderId="59" xfId="5" applyNumberFormat="1" applyFont="1" applyBorder="1" applyAlignment="1">
      <alignment horizontal="right" vertical="center" shrinkToFit="1"/>
    </xf>
    <xf numFmtId="181" fontId="20" fillId="0" borderId="55" xfId="5" applyNumberFormat="1" applyFont="1" applyBorder="1" applyAlignment="1">
      <alignment horizontal="right" vertical="center" shrinkToFit="1"/>
    </xf>
    <xf numFmtId="177" fontId="20" fillId="0" borderId="58" xfId="4" applyNumberFormat="1" applyFont="1" applyBorder="1" applyAlignment="1">
      <alignment horizontal="center" vertical="center"/>
    </xf>
    <xf numFmtId="177" fontId="20" fillId="0" borderId="6" xfId="4" applyNumberFormat="1" applyFont="1" applyBorder="1" applyAlignment="1">
      <alignment horizontal="center" vertical="center"/>
    </xf>
    <xf numFmtId="179" fontId="20" fillId="0" borderId="29" xfId="5" applyNumberFormat="1" applyFont="1" applyBorder="1" applyAlignment="1">
      <alignment horizontal="right" vertical="center" shrinkToFit="1"/>
    </xf>
    <xf numFmtId="179" fontId="20" fillId="0" borderId="2" xfId="5" applyNumberFormat="1" applyFont="1" applyBorder="1" applyAlignment="1">
      <alignment horizontal="right" vertical="center" shrinkToFit="1"/>
    </xf>
    <xf numFmtId="181" fontId="20" fillId="0" borderId="60" xfId="5" applyNumberFormat="1" applyFont="1" applyBorder="1" applyAlignment="1">
      <alignment horizontal="right" vertical="center" shrinkToFit="1"/>
    </xf>
    <xf numFmtId="179" fontId="20" fillId="0" borderId="61" xfId="5" applyNumberFormat="1" applyFont="1" applyBorder="1" applyAlignment="1">
      <alignment horizontal="right" vertical="center" shrinkToFit="1"/>
    </xf>
    <xf numFmtId="181" fontId="20" fillId="0" borderId="1" xfId="5" applyNumberFormat="1" applyFont="1" applyBorder="1" applyAlignment="1">
      <alignment horizontal="right" vertical="center" shrinkToFit="1"/>
    </xf>
    <xf numFmtId="181" fontId="20" fillId="0" borderId="29" xfId="5" applyNumberFormat="1" applyFont="1" applyBorder="1" applyAlignment="1">
      <alignment horizontal="right" vertical="center" shrinkToFit="1"/>
    </xf>
    <xf numFmtId="177" fontId="20" fillId="0" borderId="3" xfId="4" applyNumberFormat="1" applyFont="1" applyBorder="1" applyAlignment="1">
      <alignment horizontal="center" vertical="center"/>
    </xf>
    <xf numFmtId="177" fontId="20" fillId="0" borderId="1" xfId="4" applyNumberFormat="1" applyFont="1" applyBorder="1" applyAlignment="1">
      <alignment vertical="center"/>
    </xf>
    <xf numFmtId="179" fontId="20" fillId="0" borderId="62" xfId="5" applyNumberFormat="1" applyFont="1" applyBorder="1" applyAlignment="1">
      <alignment horizontal="right" vertical="center" shrinkToFit="1"/>
    </xf>
    <xf numFmtId="177" fontId="20" fillId="0" borderId="3" xfId="4" applyNumberFormat="1" applyFont="1" applyBorder="1" applyAlignment="1">
      <alignment vertical="center"/>
    </xf>
    <xf numFmtId="177" fontId="20" fillId="0" borderId="12" xfId="4" applyNumberFormat="1" applyFont="1" applyBorder="1" applyAlignment="1">
      <alignment horizontal="center" vertical="center"/>
    </xf>
    <xf numFmtId="177" fontId="20" fillId="0" borderId="7" xfId="4" applyNumberFormat="1" applyFont="1" applyBorder="1" applyAlignment="1">
      <alignment horizontal="center" vertical="center" wrapText="1"/>
    </xf>
    <xf numFmtId="177" fontId="21" fillId="0" borderId="60" xfId="4" applyNumberFormat="1" applyFont="1" applyBorder="1" applyAlignment="1">
      <alignment horizontal="center" vertical="center"/>
    </xf>
    <xf numFmtId="177" fontId="20" fillId="0" borderId="63" xfId="4" applyNumberFormat="1" applyFont="1" applyBorder="1" applyAlignment="1">
      <alignment horizontal="center" vertical="center" wrapText="1"/>
    </xf>
    <xf numFmtId="177" fontId="20" fillId="0" borderId="1" xfId="4" applyNumberFormat="1" applyFont="1" applyBorder="1" applyAlignment="1">
      <alignment horizontal="center" vertical="center"/>
    </xf>
    <xf numFmtId="177" fontId="20" fillId="0" borderId="8" xfId="4" applyNumberFormat="1" applyFont="1" applyBorder="1" applyAlignment="1">
      <alignment vertical="center"/>
    </xf>
    <xf numFmtId="177" fontId="20" fillId="0" borderId="6" xfId="4" applyNumberFormat="1" applyFont="1" applyBorder="1" applyAlignment="1">
      <alignment vertical="center"/>
    </xf>
    <xf numFmtId="0" fontId="3" fillId="0" borderId="7" xfId="3" applyFont="1" applyBorder="1">
      <alignment vertical="center"/>
    </xf>
    <xf numFmtId="176" fontId="12" fillId="0" borderId="7" xfId="3" applyNumberFormat="1" applyFont="1" applyBorder="1">
      <alignment vertical="center"/>
    </xf>
    <xf numFmtId="176" fontId="12" fillId="0" borderId="2" xfId="2" applyNumberFormat="1" applyFont="1" applyBorder="1">
      <alignment vertical="center"/>
    </xf>
    <xf numFmtId="176" fontId="12" fillId="0" borderId="0" xfId="2" applyNumberFormat="1" applyFont="1">
      <alignment vertical="center"/>
    </xf>
    <xf numFmtId="0" fontId="3" fillId="0" borderId="5" xfId="2" applyFont="1" applyBorder="1" applyAlignment="1"/>
    <xf numFmtId="0" fontId="3" fillId="0" borderId="0" xfId="2" applyFont="1" applyAlignment="1"/>
    <xf numFmtId="0" fontId="12" fillId="0" borderId="0" xfId="2" applyFont="1" applyAlignment="1"/>
    <xf numFmtId="179" fontId="12" fillId="2" borderId="63" xfId="2" applyNumberFormat="1" applyFont="1" applyFill="1" applyBorder="1" applyAlignment="1">
      <alignment horizontal="right" vertical="center" shrinkToFit="1"/>
    </xf>
    <xf numFmtId="181" fontId="12" fillId="2" borderId="65" xfId="2" applyNumberFormat="1" applyFont="1" applyFill="1" applyBorder="1" applyAlignment="1">
      <alignment horizontal="right" vertical="center" shrinkToFit="1"/>
    </xf>
    <xf numFmtId="181" fontId="12" fillId="2" borderId="12" xfId="2" applyNumberFormat="1" applyFont="1" applyFill="1" applyBorder="1" applyAlignment="1">
      <alignment horizontal="right" vertical="center" shrinkToFit="1"/>
    </xf>
    <xf numFmtId="179" fontId="12" fillId="0" borderId="63" xfId="2" applyNumberFormat="1" applyFont="1" applyBorder="1" applyAlignment="1">
      <alignment horizontal="right" vertical="center" shrinkToFit="1"/>
    </xf>
    <xf numFmtId="181" fontId="12" fillId="0" borderId="65" xfId="2" applyNumberFormat="1" applyFont="1" applyBorder="1" applyAlignment="1">
      <alignment horizontal="right" vertical="center" shrinkToFit="1"/>
    </xf>
    <xf numFmtId="181" fontId="12" fillId="0" borderId="12" xfId="2" applyNumberFormat="1" applyFont="1" applyBorder="1" applyAlignment="1">
      <alignment horizontal="right" vertical="center" shrinkToFit="1"/>
    </xf>
    <xf numFmtId="177" fontId="12" fillId="2" borderId="63" xfId="2" applyNumberFormat="1" applyFont="1" applyFill="1" applyBorder="1" applyAlignment="1">
      <alignment horizontal="center" vertical="center"/>
    </xf>
    <xf numFmtId="177" fontId="22" fillId="2" borderId="65" xfId="2" applyNumberFormat="1" applyFont="1" applyFill="1" applyBorder="1" applyAlignment="1">
      <alignment horizontal="center" vertical="center"/>
    </xf>
    <xf numFmtId="177" fontId="12" fillId="2" borderId="12" xfId="2" applyNumberFormat="1" applyFont="1" applyFill="1" applyBorder="1" applyAlignment="1">
      <alignment horizontal="center" vertical="center"/>
    </xf>
    <xf numFmtId="177" fontId="12" fillId="2" borderId="8" xfId="2" applyNumberFormat="1" applyFont="1" applyFill="1" applyBorder="1">
      <alignment vertical="center"/>
    </xf>
    <xf numFmtId="177" fontId="12" fillId="2" borderId="7" xfId="2" applyNumberFormat="1" applyFont="1" applyFill="1" applyBorder="1">
      <alignment vertical="center"/>
    </xf>
    <xf numFmtId="177" fontId="12" fillId="2" borderId="6" xfId="2" applyNumberFormat="1" applyFont="1" applyFill="1" applyBorder="1">
      <alignment vertical="center"/>
    </xf>
    <xf numFmtId="0" fontId="3" fillId="2" borderId="11" xfId="2" applyFont="1" applyFill="1" applyBorder="1">
      <alignment vertical="center"/>
    </xf>
    <xf numFmtId="0" fontId="3" fillId="2" borderId="9" xfId="2" applyFont="1" applyFill="1" applyBorder="1">
      <alignment vertical="center"/>
    </xf>
    <xf numFmtId="0" fontId="3" fillId="2" borderId="10" xfId="2" applyFont="1" applyFill="1" applyBorder="1">
      <alignment vertical="center"/>
    </xf>
    <xf numFmtId="0" fontId="3" fillId="2" borderId="3" xfId="2" applyFont="1" applyFill="1" applyBorder="1">
      <alignment vertical="center"/>
    </xf>
    <xf numFmtId="0" fontId="3" fillId="2" borderId="2" xfId="2" applyFont="1" applyFill="1" applyBorder="1">
      <alignment vertical="center"/>
    </xf>
    <xf numFmtId="0" fontId="3" fillId="2" borderId="1" xfId="2" applyFont="1" applyFill="1" applyBorder="1">
      <alignment vertical="center"/>
    </xf>
    <xf numFmtId="177" fontId="12" fillId="0" borderId="0" xfId="2" applyNumberFormat="1" applyFont="1">
      <alignment vertical="center"/>
    </xf>
    <xf numFmtId="0" fontId="3" fillId="0" borderId="3" xfId="2" applyFont="1" applyBorder="1" applyAlignment="1"/>
    <xf numFmtId="0" fontId="12" fillId="0" borderId="0" xfId="2" applyFont="1">
      <alignment vertical="center"/>
    </xf>
    <xf numFmtId="177" fontId="12" fillId="0" borderId="4" xfId="2" applyNumberFormat="1" applyFont="1" applyBorder="1">
      <alignment vertical="center"/>
    </xf>
    <xf numFmtId="177" fontId="12" fillId="0" borderId="8" xfId="2" applyNumberFormat="1" applyFont="1" applyBorder="1">
      <alignment vertical="center"/>
    </xf>
    <xf numFmtId="176" fontId="12" fillId="0" borderId="7" xfId="2" applyNumberFormat="1" applyFont="1" applyBorder="1">
      <alignment vertical="center"/>
    </xf>
    <xf numFmtId="177" fontId="12" fillId="0" borderId="7" xfId="2" applyNumberFormat="1" applyFont="1" applyBorder="1">
      <alignment vertical="center"/>
    </xf>
    <xf numFmtId="177" fontId="12" fillId="0" borderId="6" xfId="2" applyNumberFormat="1" applyFont="1" applyBorder="1">
      <alignment vertical="center"/>
    </xf>
    <xf numFmtId="177" fontId="12" fillId="0" borderId="5" xfId="2" applyNumberFormat="1" applyFont="1" applyBorder="1">
      <alignment vertical="center"/>
    </xf>
    <xf numFmtId="179" fontId="20" fillId="0" borderId="65" xfId="2" applyNumberFormat="1" applyFont="1" applyBorder="1" applyAlignment="1">
      <alignment horizontal="right" vertical="center" shrinkToFit="1"/>
    </xf>
    <xf numFmtId="179" fontId="20" fillId="0" borderId="12" xfId="2" applyNumberFormat="1" applyFont="1" applyBorder="1" applyAlignment="1">
      <alignment horizontal="right" vertical="center" shrinkToFit="1"/>
    </xf>
    <xf numFmtId="183" fontId="12" fillId="0" borderId="63" xfId="2" applyNumberFormat="1" applyFont="1" applyBorder="1" applyAlignment="1">
      <alignment horizontal="right" vertical="center" shrinkToFit="1"/>
    </xf>
    <xf numFmtId="183" fontId="20" fillId="0" borderId="65" xfId="2" applyNumberFormat="1" applyFont="1" applyBorder="1" applyAlignment="1">
      <alignment horizontal="right" vertical="center" shrinkToFit="1"/>
    </xf>
    <xf numFmtId="183" fontId="20" fillId="0" borderId="12" xfId="2" applyNumberFormat="1" applyFont="1" applyBorder="1" applyAlignment="1">
      <alignment horizontal="right" vertical="center" shrinkToFit="1"/>
    </xf>
    <xf numFmtId="177" fontId="12" fillId="0" borderId="0" xfId="2" applyNumberFormat="1" applyFont="1" applyAlignment="1">
      <alignment horizontal="center" vertical="center"/>
    </xf>
    <xf numFmtId="177" fontId="12" fillId="0" borderId="63" xfId="2" applyNumberFormat="1" applyFont="1" applyBorder="1" applyAlignment="1">
      <alignment horizontal="center" vertical="center"/>
    </xf>
    <xf numFmtId="177" fontId="12" fillId="0" borderId="65" xfId="2" applyNumberFormat="1" applyFont="1" applyBorder="1" applyAlignment="1">
      <alignment horizontal="center" vertical="center"/>
    </xf>
    <xf numFmtId="177" fontId="12" fillId="0" borderId="12" xfId="2" applyNumberFormat="1" applyFont="1" applyBorder="1" applyAlignment="1">
      <alignment horizontal="center" vertical="center"/>
    </xf>
    <xf numFmtId="177" fontId="12" fillId="0" borderId="11" xfId="2" applyNumberFormat="1" applyFont="1" applyBorder="1">
      <alignment vertical="center"/>
    </xf>
    <xf numFmtId="177" fontId="12" fillId="0" borderId="9" xfId="2" applyNumberFormat="1" applyFont="1" applyBorder="1">
      <alignment vertical="center"/>
    </xf>
    <xf numFmtId="177" fontId="12" fillId="0" borderId="10" xfId="2" applyNumberFormat="1" applyFont="1" applyBorder="1">
      <alignment vertical="center"/>
    </xf>
    <xf numFmtId="179" fontId="12" fillId="2" borderId="63" xfId="3" applyNumberFormat="1" applyFont="1" applyFill="1" applyBorder="1" applyAlignment="1">
      <alignment horizontal="right" vertical="center" shrinkToFit="1"/>
    </xf>
    <xf numFmtId="181" fontId="12" fillId="2" borderId="10" xfId="3" applyNumberFormat="1" applyFont="1" applyFill="1" applyBorder="1" applyAlignment="1">
      <alignment horizontal="right" vertical="center" shrinkToFit="1"/>
    </xf>
    <xf numFmtId="181" fontId="12" fillId="2" borderId="12" xfId="3" applyNumberFormat="1" applyFont="1" applyFill="1" applyBorder="1" applyAlignment="1">
      <alignment horizontal="right" vertical="center" shrinkToFit="1"/>
    </xf>
    <xf numFmtId="179" fontId="12" fillId="2" borderId="66" xfId="3" applyNumberFormat="1" applyFont="1" applyFill="1" applyBorder="1" applyAlignment="1">
      <alignment horizontal="right" vertical="center" shrinkToFit="1"/>
    </xf>
    <xf numFmtId="181" fontId="12" fillId="2" borderId="6" xfId="3" applyNumberFormat="1" applyFont="1" applyFill="1" applyBorder="1" applyAlignment="1">
      <alignment horizontal="right" vertical="center" shrinkToFit="1"/>
    </xf>
    <xf numFmtId="181" fontId="12" fillId="2" borderId="64" xfId="3" applyNumberFormat="1" applyFont="1" applyFill="1" applyBorder="1" applyAlignment="1">
      <alignment horizontal="right" vertical="center" shrinkToFit="1"/>
    </xf>
    <xf numFmtId="0" fontId="3" fillId="0" borderId="0" xfId="11">
      <alignment vertical="center"/>
    </xf>
    <xf numFmtId="0" fontId="23" fillId="2" borderId="0" xfId="11" applyFont="1" applyFill="1">
      <alignment vertical="center"/>
    </xf>
    <xf numFmtId="0" fontId="3" fillId="2" borderId="0" xfId="11" applyFill="1">
      <alignment vertical="center"/>
    </xf>
    <xf numFmtId="0" fontId="24" fillId="2" borderId="0" xfId="12" applyFont="1" applyFill="1">
      <alignment vertical="center"/>
    </xf>
    <xf numFmtId="0" fontId="24" fillId="2" borderId="0" xfId="12" applyFont="1" applyFill="1" applyAlignment="1">
      <alignment horizontal="center" vertical="center"/>
    </xf>
    <xf numFmtId="0" fontId="4" fillId="2" borderId="73" xfId="12" applyFont="1" applyFill="1" applyBorder="1" applyAlignment="1">
      <alignment horizontal="center" vertical="center"/>
    </xf>
    <xf numFmtId="0" fontId="24" fillId="2" borderId="0" xfId="11" applyFont="1" applyFill="1">
      <alignment vertical="center"/>
    </xf>
    <xf numFmtId="0" fontId="24" fillId="2" borderId="35" xfId="12" applyFont="1" applyFill="1" applyBorder="1">
      <alignment vertical="center"/>
    </xf>
    <xf numFmtId="0" fontId="4" fillId="2" borderId="73" xfId="12" applyFont="1" applyFill="1" applyBorder="1">
      <alignment vertical="center"/>
    </xf>
    <xf numFmtId="0" fontId="4" fillId="2" borderId="0" xfId="12" applyFont="1" applyFill="1">
      <alignment vertical="center"/>
    </xf>
    <xf numFmtId="0" fontId="4" fillId="2" borderId="89" xfId="12" applyFont="1" applyFill="1" applyBorder="1">
      <alignment vertical="center"/>
    </xf>
    <xf numFmtId="0" fontId="4" fillId="2" borderId="0" xfId="12" applyFont="1" applyFill="1" applyAlignment="1">
      <alignment horizontal="center" vertical="center"/>
    </xf>
    <xf numFmtId="0" fontId="4" fillId="2" borderId="2" xfId="12" applyFont="1" applyFill="1" applyBorder="1">
      <alignment vertical="center"/>
    </xf>
    <xf numFmtId="0" fontId="4" fillId="2" borderId="27" xfId="12" applyFont="1" applyFill="1" applyBorder="1">
      <alignment vertical="center"/>
    </xf>
    <xf numFmtId="0" fontId="4" fillId="2" borderId="9" xfId="12" applyFont="1" applyFill="1" applyBorder="1">
      <alignment vertical="center"/>
    </xf>
    <xf numFmtId="0" fontId="27" fillId="2" borderId="0" xfId="12" applyFont="1" applyFill="1">
      <alignment vertical="center"/>
    </xf>
    <xf numFmtId="181" fontId="4" fillId="2" borderId="0" xfId="12" applyNumberFormat="1" applyFont="1" applyFill="1" applyAlignment="1">
      <alignment horizontal="left" vertical="center" shrinkToFit="1"/>
    </xf>
    <xf numFmtId="181" fontId="4" fillId="2" borderId="0" xfId="12" applyNumberFormat="1" applyFont="1" applyFill="1" applyAlignment="1">
      <alignment horizontal="right" vertical="center" shrinkToFit="1"/>
    </xf>
    <xf numFmtId="0" fontId="4" fillId="2" borderId="0" xfId="12" applyFont="1" applyFill="1" applyAlignment="1">
      <alignment horizontal="left" vertical="center" shrinkToFit="1"/>
    </xf>
    <xf numFmtId="0" fontId="4" fillId="2" borderId="0" xfId="12" applyFont="1" applyFill="1" applyAlignment="1">
      <alignment horizontal="center" vertical="center" shrinkToFit="1"/>
    </xf>
    <xf numFmtId="0" fontId="4" fillId="6" borderId="36" xfId="12" applyFont="1" applyFill="1" applyBorder="1" applyAlignment="1" applyProtection="1">
      <alignment horizontal="center" vertical="center" shrinkToFit="1"/>
      <protection locked="0"/>
    </xf>
    <xf numFmtId="0" fontId="4" fillId="2" borderId="129" xfId="12" applyFont="1" applyFill="1" applyBorder="1" applyAlignment="1" applyProtection="1">
      <alignment horizontal="center" vertical="center" shrinkToFit="1"/>
      <protection locked="0"/>
    </xf>
    <xf numFmtId="0" fontId="4" fillId="0" borderId="130" xfId="12" applyFont="1" applyBorder="1" applyAlignment="1" applyProtection="1">
      <alignment horizontal="center" vertical="center" shrinkToFit="1"/>
      <protection locked="0"/>
    </xf>
    <xf numFmtId="0" fontId="4" fillId="0" borderId="140" xfId="12" applyFont="1" applyBorder="1" applyAlignment="1" applyProtection="1">
      <alignment horizontal="center" vertical="center" shrinkToFit="1"/>
      <protection locked="0"/>
    </xf>
    <xf numFmtId="0" fontId="4" fillId="0" borderId="152" xfId="12" applyFont="1" applyBorder="1" applyAlignment="1" applyProtection="1">
      <alignment horizontal="center" vertical="center" shrinkToFit="1"/>
      <protection locked="0"/>
    </xf>
    <xf numFmtId="0" fontId="4" fillId="0" borderId="129" xfId="14" applyFont="1" applyBorder="1" applyAlignment="1" applyProtection="1">
      <alignment horizontal="center" vertical="center" shrinkToFit="1"/>
      <protection locked="0"/>
    </xf>
    <xf numFmtId="0" fontId="4" fillId="0" borderId="163" xfId="12" applyFont="1" applyBorder="1" applyAlignment="1" applyProtection="1">
      <alignment horizontal="center" vertical="center" shrinkToFit="1"/>
      <protection locked="0"/>
    </xf>
    <xf numFmtId="0" fontId="24" fillId="0" borderId="0" xfId="11" applyFont="1">
      <alignment vertical="center"/>
    </xf>
    <xf numFmtId="0" fontId="4" fillId="0" borderId="173" xfId="14" applyFont="1" applyBorder="1" applyAlignment="1" applyProtection="1">
      <alignment horizontal="center" vertical="center" shrinkToFit="1"/>
      <protection locked="0"/>
    </xf>
    <xf numFmtId="0" fontId="22" fillId="2" borderId="0" xfId="12" applyFont="1" applyFill="1">
      <alignment vertical="center"/>
    </xf>
    <xf numFmtId="0" fontId="22" fillId="2" borderId="73" xfId="12" applyFont="1" applyFill="1" applyBorder="1">
      <alignment vertical="center"/>
    </xf>
    <xf numFmtId="49" fontId="22" fillId="2" borderId="0" xfId="12" applyNumberFormat="1" applyFont="1" applyFill="1">
      <alignment vertical="center"/>
    </xf>
    <xf numFmtId="0" fontId="22" fillId="0" borderId="0" xfId="15" applyFont="1">
      <alignment vertical="center"/>
    </xf>
    <xf numFmtId="0" fontId="22" fillId="0" borderId="0" xfId="15" applyFont="1" applyAlignment="1">
      <alignment vertical="center" shrinkToFit="1"/>
    </xf>
    <xf numFmtId="0" fontId="22" fillId="0" borderId="7" xfId="15" applyFont="1" applyBorder="1">
      <alignment vertical="center"/>
    </xf>
    <xf numFmtId="0" fontId="21" fillId="0" borderId="0" xfId="15" applyFont="1">
      <alignment vertical="center"/>
    </xf>
    <xf numFmtId="0" fontId="22" fillId="0" borderId="7" xfId="15" applyFont="1" applyBorder="1" applyAlignment="1">
      <alignment horizontal="center" vertical="center" wrapText="1"/>
    </xf>
    <xf numFmtId="0" fontId="22" fillId="0" borderId="0" xfId="15" applyFont="1" applyAlignment="1">
      <alignment horizontal="center" vertical="center" wrapText="1"/>
    </xf>
    <xf numFmtId="0" fontId="22" fillId="0" borderId="2" xfId="15" applyFont="1" applyBorder="1">
      <alignment vertical="center"/>
    </xf>
    <xf numFmtId="0" fontId="22" fillId="0" borderId="4" xfId="15" applyFont="1" applyBorder="1" applyAlignment="1">
      <alignment horizontal="center" vertical="center"/>
    </xf>
    <xf numFmtId="0" fontId="22" fillId="0" borderId="2" xfId="15" applyFont="1" applyBorder="1" applyAlignment="1">
      <alignment horizontal="center" vertical="center"/>
    </xf>
    <xf numFmtId="0" fontId="22" fillId="0" borderId="1" xfId="15" applyFont="1" applyBorder="1" applyAlignment="1">
      <alignment horizontal="center" vertical="center"/>
    </xf>
    <xf numFmtId="49" fontId="22" fillId="0" borderId="0" xfId="15" applyNumberFormat="1" applyFont="1">
      <alignment vertical="center"/>
    </xf>
    <xf numFmtId="0" fontId="12" fillId="0" borderId="7" xfId="15" applyFont="1" applyBorder="1" applyAlignment="1">
      <alignment horizontal="center" vertical="center"/>
    </xf>
    <xf numFmtId="0" fontId="12" fillId="0" borderId="7" xfId="15" applyFont="1" applyBorder="1">
      <alignment vertical="center"/>
    </xf>
    <xf numFmtId="0" fontId="26" fillId="0" borderId="0" xfId="15" applyFont="1">
      <alignment vertical="center"/>
    </xf>
    <xf numFmtId="49" fontId="33" fillId="0" borderId="0" xfId="15" applyNumberFormat="1" applyFont="1">
      <alignment vertical="center"/>
    </xf>
    <xf numFmtId="0" fontId="22" fillId="0" borderId="0" xfId="16" applyFont="1">
      <alignment vertical="center"/>
    </xf>
    <xf numFmtId="0" fontId="22" fillId="0" borderId="179" xfId="16" applyFont="1" applyBorder="1">
      <alignment vertical="center"/>
    </xf>
    <xf numFmtId="0" fontId="22" fillId="0" borderId="73" xfId="16" applyFont="1" applyBorder="1">
      <alignment vertical="center"/>
    </xf>
    <xf numFmtId="0" fontId="22" fillId="0" borderId="74" xfId="16" applyFont="1" applyBorder="1">
      <alignment vertical="center"/>
    </xf>
    <xf numFmtId="0" fontId="22" fillId="0" borderId="89" xfId="16" applyFont="1" applyBorder="1" applyAlignment="1">
      <alignment horizontal="center" vertical="center"/>
    </xf>
    <xf numFmtId="49" fontId="22" fillId="0" borderId="0" xfId="16" applyNumberFormat="1" applyFont="1">
      <alignment vertical="center"/>
    </xf>
    <xf numFmtId="49" fontId="22" fillId="0" borderId="35" xfId="16" applyNumberFormat="1" applyFont="1" applyBorder="1">
      <alignment vertical="center"/>
    </xf>
    <xf numFmtId="0" fontId="22" fillId="0" borderId="0" xfId="16" applyFont="1" applyAlignment="1">
      <alignment horizontal="center" vertical="center"/>
    </xf>
    <xf numFmtId="49" fontId="22" fillId="0" borderId="0" xfId="16" applyNumberFormat="1" applyFont="1" applyAlignment="1">
      <alignment horizontal="center" vertical="center"/>
    </xf>
    <xf numFmtId="0" fontId="22" fillId="0" borderId="89" xfId="16" applyFont="1" applyBorder="1">
      <alignment vertical="center"/>
    </xf>
    <xf numFmtId="0" fontId="22" fillId="0" borderId="35" xfId="16" applyFont="1" applyBorder="1">
      <alignment vertical="center"/>
    </xf>
    <xf numFmtId="185" fontId="22" fillId="0" borderId="179" xfId="16" applyNumberFormat="1" applyFont="1" applyBorder="1">
      <alignment vertical="center"/>
    </xf>
    <xf numFmtId="185" fontId="22" fillId="0" borderId="73" xfId="16" applyNumberFormat="1" applyFont="1" applyBorder="1">
      <alignment vertical="center"/>
    </xf>
    <xf numFmtId="185" fontId="22" fillId="0" borderId="74" xfId="16" applyNumberFormat="1" applyFont="1" applyBorder="1">
      <alignment vertical="center"/>
    </xf>
    <xf numFmtId="0" fontId="31" fillId="0" borderId="179" xfId="16" applyFont="1" applyBorder="1" applyAlignment="1">
      <alignment vertical="center" wrapText="1"/>
    </xf>
    <xf numFmtId="0" fontId="31" fillId="0" borderId="73" xfId="16" applyFont="1" applyBorder="1" applyAlignment="1">
      <alignment vertical="center" wrapText="1"/>
    </xf>
    <xf numFmtId="0" fontId="22" fillId="0" borderId="74" xfId="16" applyFont="1" applyBorder="1" applyAlignment="1">
      <alignment horizontal="center" vertical="center"/>
    </xf>
    <xf numFmtId="0" fontId="22" fillId="0" borderId="35" xfId="16" applyFont="1" applyBorder="1" applyAlignment="1">
      <alignment horizontal="center" vertical="center"/>
    </xf>
    <xf numFmtId="0" fontId="22" fillId="0" borderId="35" xfId="16" applyFont="1" applyBorder="1" applyAlignment="1">
      <alignment horizontal="left" vertical="center"/>
    </xf>
    <xf numFmtId="0" fontId="21" fillId="0" borderId="184" xfId="19" applyFont="1" applyBorder="1" applyAlignment="1">
      <alignment horizontal="center" vertical="center"/>
    </xf>
    <xf numFmtId="189" fontId="22" fillId="0" borderId="33" xfId="16" applyNumberFormat="1" applyFont="1" applyBorder="1" applyAlignment="1">
      <alignment vertical="center" shrinkToFit="1"/>
    </xf>
    <xf numFmtId="189" fontId="22" fillId="0" borderId="34" xfId="16" applyNumberFormat="1" applyFont="1" applyBorder="1" applyAlignment="1">
      <alignment vertical="center" shrinkToFit="1"/>
    </xf>
    <xf numFmtId="189" fontId="22" fillId="0" borderId="52" xfId="16" applyNumberFormat="1" applyFont="1" applyBorder="1" applyAlignment="1">
      <alignment vertical="center" shrinkToFit="1"/>
    </xf>
    <xf numFmtId="0" fontId="21" fillId="0" borderId="64" xfId="19" applyFont="1" applyBorder="1">
      <alignment vertical="center"/>
    </xf>
    <xf numFmtId="189" fontId="22" fillId="0" borderId="33" xfId="16" applyNumberFormat="1" applyFont="1" applyBorder="1" applyAlignment="1">
      <alignment horizontal="right" vertical="center" shrinkToFit="1"/>
    </xf>
    <xf numFmtId="189" fontId="22" fillId="0" borderId="34" xfId="16" applyNumberFormat="1" applyFont="1" applyBorder="1" applyAlignment="1">
      <alignment horizontal="right" vertical="center" shrinkToFit="1"/>
    </xf>
    <xf numFmtId="189" fontId="22" fillId="0" borderId="52" xfId="16" applyNumberFormat="1" applyFont="1" applyBorder="1" applyAlignment="1">
      <alignment horizontal="right" vertical="center" shrinkToFit="1"/>
    </xf>
    <xf numFmtId="0" fontId="22" fillId="0" borderId="33" xfId="16" applyFont="1" applyBorder="1" applyAlignment="1">
      <alignment horizontal="left" vertical="center"/>
    </xf>
    <xf numFmtId="0" fontId="22" fillId="0" borderId="34" xfId="16" applyFont="1" applyBorder="1" applyAlignment="1">
      <alignment horizontal="left" vertical="center"/>
    </xf>
    <xf numFmtId="0" fontId="22" fillId="0" borderId="52" xfId="16" applyFont="1" applyBorder="1" applyAlignment="1">
      <alignment horizontal="left" vertical="center"/>
    </xf>
    <xf numFmtId="0" fontId="32" fillId="0" borderId="0" xfId="16" applyFont="1">
      <alignment vertical="center"/>
    </xf>
    <xf numFmtId="0" fontId="36" fillId="0" borderId="0" xfId="16" applyFont="1">
      <alignment vertical="center"/>
    </xf>
    <xf numFmtId="0" fontId="3" fillId="0" borderId="0" xfId="20">
      <alignment vertical="center"/>
    </xf>
    <xf numFmtId="181" fontId="13" fillId="0" borderId="0" xfId="20" applyNumberFormat="1" applyFont="1" applyAlignment="1">
      <alignment horizontal="right" vertical="center"/>
    </xf>
    <xf numFmtId="0" fontId="13" fillId="0" borderId="0" xfId="20" applyFont="1" applyAlignment="1">
      <alignment horizontal="left" vertical="center"/>
    </xf>
    <xf numFmtId="0" fontId="13" fillId="0" borderId="0" xfId="20" applyFont="1">
      <alignment vertical="center"/>
    </xf>
    <xf numFmtId="0" fontId="13" fillId="0" borderId="0" xfId="20" applyFont="1" applyAlignment="1"/>
    <xf numFmtId="181" fontId="13" fillId="0" borderId="18" xfId="20" applyNumberFormat="1" applyFont="1" applyBorder="1" applyAlignment="1">
      <alignment horizontal="right" vertical="center" shrinkToFit="1"/>
    </xf>
    <xf numFmtId="181" fontId="13" fillId="0" borderId="19" xfId="20" applyNumberFormat="1" applyFont="1" applyBorder="1" applyAlignment="1">
      <alignment horizontal="right" vertical="center" shrinkToFit="1"/>
    </xf>
    <xf numFmtId="181" fontId="13" fillId="0" borderId="36" xfId="20" applyNumberFormat="1" applyFont="1" applyBorder="1" applyAlignment="1">
      <alignment horizontal="right" vertical="center" shrinkToFit="1"/>
    </xf>
    <xf numFmtId="0" fontId="13" fillId="0" borderId="22" xfId="20" applyFont="1" applyBorder="1">
      <alignment vertical="center"/>
    </xf>
    <xf numFmtId="181" fontId="13" fillId="0" borderId="24" xfId="20" applyNumberFormat="1" applyFont="1" applyBorder="1" applyAlignment="1">
      <alignment horizontal="right" vertical="center" shrinkToFit="1"/>
    </xf>
    <xf numFmtId="181" fontId="13" fillId="0" borderId="12" xfId="20" applyNumberFormat="1" applyFont="1" applyBorder="1" applyAlignment="1">
      <alignment horizontal="right" vertical="center" shrinkToFit="1"/>
    </xf>
    <xf numFmtId="181" fontId="13" fillId="0" borderId="48" xfId="20" applyNumberFormat="1" applyFont="1" applyBorder="1" applyAlignment="1">
      <alignment horizontal="right" vertical="center" shrinkToFit="1"/>
    </xf>
    <xf numFmtId="0" fontId="13" fillId="0" borderId="10" xfId="20" applyFont="1" applyBorder="1">
      <alignment vertical="center"/>
    </xf>
    <xf numFmtId="0" fontId="13" fillId="0" borderId="10" xfId="20" applyFont="1" applyBorder="1" applyAlignment="1">
      <alignment vertical="center" wrapText="1"/>
    </xf>
    <xf numFmtId="0" fontId="13" fillId="0" borderId="64" xfId="20" applyFont="1" applyBorder="1">
      <alignment vertical="center"/>
    </xf>
    <xf numFmtId="0" fontId="13" fillId="0" borderId="1" xfId="20" applyFont="1" applyBorder="1">
      <alignment vertical="center"/>
    </xf>
    <xf numFmtId="181" fontId="13" fillId="0" borderId="40" xfId="20" applyNumberFormat="1" applyFont="1" applyBorder="1" applyAlignment="1">
      <alignment horizontal="right" vertical="center" shrinkToFit="1"/>
    </xf>
    <xf numFmtId="181" fontId="13" fillId="0" borderId="41" xfId="20" applyNumberFormat="1" applyFont="1" applyBorder="1" applyAlignment="1">
      <alignment horizontal="right" vertical="center" shrinkToFit="1"/>
    </xf>
    <xf numFmtId="181" fontId="13" fillId="0" borderId="42" xfId="20" applyNumberFormat="1" applyFont="1" applyBorder="1" applyAlignment="1">
      <alignment horizontal="right" vertical="center" shrinkToFit="1"/>
    </xf>
    <xf numFmtId="0" fontId="13" fillId="0" borderId="6" xfId="20" applyFont="1" applyBorder="1" applyAlignment="1">
      <alignment vertical="center" wrapText="1"/>
    </xf>
    <xf numFmtId="0" fontId="13" fillId="4" borderId="31" xfId="20" applyFont="1" applyFill="1" applyBorder="1" applyAlignment="1">
      <alignment horizontal="center" vertical="center"/>
    </xf>
    <xf numFmtId="0" fontId="13" fillId="4" borderId="32" xfId="20" applyFont="1" applyFill="1" applyBorder="1" applyAlignment="1">
      <alignment horizontal="center" vertical="center"/>
    </xf>
    <xf numFmtId="0" fontId="13" fillId="4" borderId="46" xfId="20" applyFont="1" applyFill="1" applyBorder="1" applyAlignment="1">
      <alignment horizontal="center" vertical="center"/>
    </xf>
    <xf numFmtId="0" fontId="13" fillId="4" borderId="15" xfId="20" applyFont="1" applyFill="1" applyBorder="1" applyAlignment="1">
      <alignment horizontal="right" vertical="top"/>
    </xf>
    <xf numFmtId="0" fontId="13" fillId="4" borderId="16" xfId="20" applyFont="1" applyFill="1" applyBorder="1" applyAlignment="1">
      <alignment horizontal="right" vertical="center"/>
    </xf>
    <xf numFmtId="0" fontId="13" fillId="4" borderId="16" xfId="20" applyFont="1" applyFill="1" applyBorder="1" applyAlignment="1"/>
    <xf numFmtId="0" fontId="13" fillId="4" borderId="17" xfId="20" applyFont="1" applyFill="1" applyBorder="1" applyAlignment="1"/>
    <xf numFmtId="0" fontId="11" fillId="0" borderId="0" xfId="20" applyFont="1" applyAlignment="1">
      <alignment horizontal="center" vertical="center"/>
    </xf>
    <xf numFmtId="49" fontId="37" fillId="0" borderId="0" xfId="16" applyNumberFormat="1" applyFont="1" applyAlignment="1">
      <alignment horizontal="center" vertical="center"/>
    </xf>
    <xf numFmtId="0" fontId="22" fillId="0" borderId="54" xfId="16" applyFont="1" applyBorder="1" applyAlignment="1">
      <alignment horizontal="center" vertical="center"/>
    </xf>
    <xf numFmtId="0" fontId="22" fillId="0" borderId="46" xfId="16" applyFont="1" applyBorder="1" applyAlignment="1">
      <alignment horizontal="center" vertical="center"/>
    </xf>
    <xf numFmtId="0" fontId="22" fillId="0" borderId="32" xfId="16" applyFont="1" applyBorder="1" applyAlignment="1">
      <alignment horizontal="center" vertical="center"/>
    </xf>
    <xf numFmtId="0" fontId="22" fillId="0" borderId="26" xfId="16" applyFont="1" applyBorder="1" applyAlignment="1">
      <alignment horizontal="center" vertical="center"/>
    </xf>
    <xf numFmtId="0" fontId="22" fillId="0" borderId="5" xfId="16" applyFont="1" applyBorder="1" applyAlignment="1">
      <alignment horizontal="center" vertical="center"/>
    </xf>
    <xf numFmtId="0" fontId="22" fillId="0" borderId="39" xfId="16" applyFont="1" applyBorder="1" applyAlignment="1">
      <alignment horizontal="center" vertical="center"/>
    </xf>
    <xf numFmtId="0" fontId="22" fillId="0" borderId="187" xfId="16" applyFont="1" applyBorder="1" applyAlignment="1">
      <alignment horizontal="center" vertical="center"/>
    </xf>
    <xf numFmtId="0" fontId="22" fillId="0" borderId="8" xfId="16" applyFont="1" applyBorder="1" applyAlignment="1">
      <alignment horizontal="center" vertical="center"/>
    </xf>
    <xf numFmtId="0" fontId="22" fillId="0" borderId="64" xfId="16" applyFont="1" applyBorder="1" applyAlignment="1">
      <alignment horizontal="center" vertical="center"/>
    </xf>
    <xf numFmtId="0" fontId="22" fillId="0" borderId="158" xfId="16" applyFont="1" applyBorder="1" applyAlignment="1">
      <alignment horizontal="center" vertical="center"/>
    </xf>
    <xf numFmtId="0" fontId="22" fillId="0" borderId="31" xfId="16" applyFont="1" applyBorder="1" applyAlignment="1">
      <alignment horizontal="center" vertical="center"/>
    </xf>
    <xf numFmtId="0" fontId="22" fillId="0" borderId="4" xfId="16" applyFont="1" applyBorder="1" applyAlignment="1">
      <alignment horizontal="center" vertical="center"/>
    </xf>
    <xf numFmtId="0" fontId="22" fillId="0" borderId="38" xfId="16" applyFont="1" applyBorder="1" applyAlignment="1">
      <alignment horizontal="center" vertical="center"/>
    </xf>
    <xf numFmtId="0" fontId="22" fillId="0" borderId="6" xfId="16" applyFont="1" applyBorder="1" applyAlignment="1">
      <alignment horizontal="center" vertical="center"/>
    </xf>
    <xf numFmtId="0" fontId="22" fillId="0" borderId="186" xfId="16" applyFont="1" applyBorder="1" applyAlignment="1">
      <alignment horizontal="center" vertical="center"/>
    </xf>
    <xf numFmtId="0" fontId="22" fillId="0" borderId="52" xfId="16" applyFont="1" applyBorder="1" applyAlignment="1">
      <alignment horizontal="center" vertical="center"/>
    </xf>
    <xf numFmtId="0" fontId="22" fillId="0" borderId="34" xfId="16" applyFont="1" applyBorder="1" applyAlignment="1">
      <alignment horizontal="center" vertical="center"/>
    </xf>
    <xf numFmtId="0" fontId="22" fillId="0" borderId="35" xfId="16" applyFont="1" applyBorder="1" applyAlignment="1">
      <alignment horizontal="center" vertical="center"/>
    </xf>
    <xf numFmtId="0" fontId="22" fillId="0" borderId="0" xfId="16" applyFont="1" applyAlignment="1">
      <alignment horizontal="center" vertical="center"/>
    </xf>
    <xf numFmtId="0" fontId="22" fillId="0" borderId="50" xfId="16" applyFont="1" applyBorder="1" applyAlignment="1">
      <alignment horizontal="center" vertical="center"/>
    </xf>
    <xf numFmtId="0" fontId="22" fillId="0" borderId="7" xfId="16" applyFont="1" applyBorder="1" applyAlignment="1">
      <alignment horizontal="center" vertical="center"/>
    </xf>
    <xf numFmtId="0" fontId="22" fillId="0" borderId="33" xfId="16" applyFont="1" applyBorder="1" applyAlignment="1">
      <alignment horizontal="center" vertical="center"/>
    </xf>
    <xf numFmtId="0" fontId="22" fillId="0" borderId="89" xfId="16" applyFont="1" applyBorder="1" applyAlignment="1">
      <alignment horizontal="center" vertical="center"/>
    </xf>
    <xf numFmtId="0" fontId="22" fillId="0" borderId="110" xfId="16" applyFont="1" applyBorder="1" applyAlignment="1">
      <alignment horizontal="center" vertical="center"/>
    </xf>
    <xf numFmtId="0" fontId="22" fillId="0" borderId="17" xfId="16" applyFont="1" applyBorder="1" applyAlignment="1">
      <alignment horizontal="center" vertical="center"/>
    </xf>
    <xf numFmtId="0" fontId="22" fillId="0" borderId="16" xfId="16" applyFont="1" applyBorder="1" applyAlignment="1">
      <alignment horizontal="center" vertical="center"/>
    </xf>
    <xf numFmtId="0" fontId="22" fillId="0" borderId="15" xfId="16" applyFont="1" applyBorder="1" applyAlignment="1">
      <alignment horizontal="center" vertical="center"/>
    </xf>
    <xf numFmtId="0" fontId="21" fillId="0" borderId="52" xfId="18" applyFont="1" applyBorder="1" applyAlignment="1">
      <alignment horizontal="left" vertical="center"/>
    </xf>
    <xf numFmtId="0" fontId="21" fillId="0" borderId="34" xfId="18" applyFont="1" applyBorder="1" applyAlignment="1">
      <alignment horizontal="left" vertical="center"/>
    </xf>
    <xf numFmtId="0" fontId="21" fillId="0" borderId="33" xfId="18" applyFont="1" applyBorder="1" applyAlignment="1">
      <alignment horizontal="left" vertical="center"/>
    </xf>
    <xf numFmtId="177" fontId="22" fillId="0" borderId="52" xfId="16" applyNumberFormat="1" applyFont="1" applyBorder="1" applyAlignment="1">
      <alignment horizontal="right" vertical="center" shrinkToFit="1"/>
    </xf>
    <xf numFmtId="177" fontId="22" fillId="0" borderId="34" xfId="16" applyNumberFormat="1" applyFont="1" applyBorder="1" applyAlignment="1">
      <alignment horizontal="right" vertical="center" shrinkToFit="1"/>
    </xf>
    <xf numFmtId="177" fontId="22" fillId="0" borderId="33" xfId="16" applyNumberFormat="1" applyFont="1" applyBorder="1" applyAlignment="1">
      <alignment horizontal="right" vertical="center" shrinkToFit="1"/>
    </xf>
    <xf numFmtId="0" fontId="22" fillId="0" borderId="52" xfId="16" applyFont="1" applyBorder="1" applyAlignment="1">
      <alignment horizontal="left" vertical="center"/>
    </xf>
    <xf numFmtId="0" fontId="22" fillId="0" borderId="34" xfId="16" applyFont="1" applyBorder="1" applyAlignment="1">
      <alignment horizontal="left" vertical="center"/>
    </xf>
    <xf numFmtId="0" fontId="22" fillId="0" borderId="33" xfId="16" applyFont="1" applyBorder="1" applyAlignment="1">
      <alignment horizontal="left" vertical="center"/>
    </xf>
    <xf numFmtId="185" fontId="22" fillId="0" borderId="52" xfId="16" applyNumberFormat="1" applyFont="1" applyBorder="1" applyAlignment="1">
      <alignment horizontal="right" vertical="center" shrinkToFit="1"/>
    </xf>
    <xf numFmtId="185" fontId="22" fillId="0" borderId="34" xfId="16" applyNumberFormat="1" applyFont="1" applyBorder="1" applyAlignment="1">
      <alignment horizontal="right" vertical="center" shrinkToFit="1"/>
    </xf>
    <xf numFmtId="185" fontId="22" fillId="0" borderId="33" xfId="16" applyNumberFormat="1" applyFont="1" applyBorder="1" applyAlignment="1">
      <alignment horizontal="right" vertical="center" shrinkToFit="1"/>
    </xf>
    <xf numFmtId="0" fontId="22" fillId="0" borderId="49" xfId="16" applyFont="1" applyBorder="1">
      <alignment vertical="center"/>
    </xf>
    <xf numFmtId="0" fontId="22" fillId="0" borderId="9" xfId="16" applyFont="1" applyBorder="1">
      <alignment vertical="center"/>
    </xf>
    <xf numFmtId="0" fontId="22" fillId="0" borderId="11" xfId="16" applyFont="1" applyBorder="1">
      <alignment vertical="center"/>
    </xf>
    <xf numFmtId="0" fontId="22" fillId="0" borderId="10" xfId="16" applyFont="1" applyBorder="1" applyAlignment="1">
      <alignment horizontal="center" vertical="center"/>
    </xf>
    <xf numFmtId="0" fontId="22" fillId="0" borderId="9" xfId="16" applyFont="1" applyBorder="1" applyAlignment="1">
      <alignment horizontal="center" vertical="center"/>
    </xf>
    <xf numFmtId="0" fontId="21" fillId="0" borderId="35" xfId="18" applyFont="1" applyBorder="1" applyAlignment="1">
      <alignment horizontal="left" vertical="center"/>
    </xf>
    <xf numFmtId="0" fontId="21" fillId="0" borderId="0" xfId="18" applyFont="1" applyAlignment="1">
      <alignment horizontal="left" vertical="center"/>
    </xf>
    <xf numFmtId="0" fontId="21" fillId="0" borderId="89" xfId="18" applyFont="1" applyBorder="1" applyAlignment="1">
      <alignment horizontal="left" vertical="center"/>
    </xf>
    <xf numFmtId="177" fontId="22" fillId="0" borderId="35" xfId="16" applyNumberFormat="1" applyFont="1" applyBorder="1" applyAlignment="1">
      <alignment horizontal="right" vertical="center" shrinkToFit="1"/>
    </xf>
    <xf numFmtId="177" fontId="22" fillId="0" borderId="0" xfId="16" applyNumberFormat="1" applyFont="1" applyAlignment="1">
      <alignment horizontal="right" vertical="center" shrinkToFit="1"/>
    </xf>
    <xf numFmtId="177" fontId="22" fillId="0" borderId="89" xfId="16" applyNumberFormat="1" applyFont="1" applyBorder="1" applyAlignment="1">
      <alignment horizontal="right" vertical="center" shrinkToFit="1"/>
    </xf>
    <xf numFmtId="185" fontId="22" fillId="0" borderId="35" xfId="16" applyNumberFormat="1" applyFont="1" applyBorder="1" applyAlignment="1">
      <alignment horizontal="right" vertical="center" shrinkToFit="1"/>
    </xf>
    <xf numFmtId="185" fontId="22" fillId="0" borderId="0" xfId="16" applyNumberFormat="1" applyFont="1" applyAlignment="1">
      <alignment horizontal="right" vertical="center" shrinkToFit="1"/>
    </xf>
    <xf numFmtId="185" fontId="22" fillId="0" borderId="89" xfId="16" applyNumberFormat="1" applyFont="1" applyBorder="1" applyAlignment="1">
      <alignment horizontal="right" vertical="center" shrinkToFit="1"/>
    </xf>
    <xf numFmtId="0" fontId="22" fillId="0" borderId="35" xfId="16" applyFont="1" applyBorder="1" applyAlignment="1">
      <alignment horizontal="left" vertical="center"/>
    </xf>
    <xf numFmtId="0" fontId="22" fillId="0" borderId="0" xfId="16" applyFont="1" applyAlignment="1">
      <alignment horizontal="left" vertical="center"/>
    </xf>
    <xf numFmtId="0" fontId="22" fillId="0" borderId="89" xfId="16" applyFont="1" applyBorder="1" applyAlignment="1">
      <alignment horizontal="left" vertical="center"/>
    </xf>
    <xf numFmtId="0" fontId="22" fillId="0" borderId="53" xfId="16" applyFont="1" applyBorder="1" applyAlignment="1">
      <alignment horizontal="center" vertical="center"/>
    </xf>
    <xf numFmtId="0" fontId="22" fillId="0" borderId="3" xfId="16" applyFont="1" applyBorder="1" applyAlignment="1">
      <alignment horizontal="center" vertical="center"/>
    </xf>
    <xf numFmtId="0" fontId="22" fillId="0" borderId="29" xfId="16" applyFont="1" applyBorder="1" applyAlignment="1">
      <alignment horizontal="center" vertical="center"/>
    </xf>
    <xf numFmtId="0" fontId="22" fillId="0" borderId="23" xfId="16" applyFont="1" applyBorder="1" applyAlignment="1">
      <alignment horizontal="center" vertical="center"/>
    </xf>
    <xf numFmtId="0" fontId="22" fillId="0" borderId="72" xfId="16" applyFont="1" applyBorder="1" applyAlignment="1">
      <alignment horizontal="center" vertical="center"/>
    </xf>
    <xf numFmtId="0" fontId="22" fillId="0" borderId="184" xfId="16" applyFont="1" applyBorder="1" applyAlignment="1">
      <alignment horizontal="center" vertical="center"/>
    </xf>
    <xf numFmtId="0" fontId="22" fillId="0" borderId="1" xfId="16" applyFont="1" applyBorder="1" applyAlignment="1">
      <alignment horizontal="center" vertical="center"/>
    </xf>
    <xf numFmtId="0" fontId="22" fillId="0" borderId="28" xfId="16" applyFont="1" applyBorder="1" applyAlignment="1">
      <alignment horizontal="center" vertical="center"/>
    </xf>
    <xf numFmtId="0" fontId="22" fillId="0" borderId="83" xfId="16" applyFont="1" applyBorder="1" applyAlignment="1">
      <alignment horizontal="center" vertical="center"/>
    </xf>
    <xf numFmtId="0" fontId="22" fillId="0" borderId="185" xfId="16" applyFont="1" applyBorder="1" applyAlignment="1">
      <alignment horizontal="center" vertical="center"/>
    </xf>
    <xf numFmtId="0" fontId="22" fillId="0" borderId="27" xfId="16" applyFont="1" applyBorder="1" applyAlignment="1">
      <alignment horizontal="center" vertical="center"/>
    </xf>
    <xf numFmtId="0" fontId="22" fillId="0" borderId="2" xfId="16" applyFont="1" applyBorder="1" applyAlignment="1">
      <alignment horizontal="center" vertical="center"/>
    </xf>
    <xf numFmtId="0" fontId="22" fillId="0" borderId="74" xfId="16" applyFont="1" applyBorder="1" applyAlignment="1">
      <alignment horizontal="center" vertical="center"/>
    </xf>
    <xf numFmtId="0" fontId="22" fillId="0" borderId="73" xfId="16" applyFont="1" applyBorder="1" applyAlignment="1">
      <alignment horizontal="center" vertical="center"/>
    </xf>
    <xf numFmtId="49" fontId="22" fillId="0" borderId="1" xfId="16" applyNumberFormat="1" applyFont="1" applyBorder="1" applyAlignment="1">
      <alignment horizontal="center" vertical="center"/>
    </xf>
    <xf numFmtId="49" fontId="22" fillId="0" borderId="2" xfId="16" applyNumberFormat="1" applyFont="1" applyBorder="1" applyAlignment="1">
      <alignment horizontal="center" vertical="center"/>
    </xf>
    <xf numFmtId="49" fontId="22" fillId="0" borderId="30" xfId="16" applyNumberFormat="1" applyFont="1" applyBorder="1" applyAlignment="1">
      <alignment horizontal="center" vertical="center"/>
    </xf>
    <xf numFmtId="49" fontId="22" fillId="0" borderId="4" xfId="16" applyNumberFormat="1" applyFont="1" applyBorder="1" applyAlignment="1">
      <alignment horizontal="center" vertical="center"/>
    </xf>
    <xf numFmtId="49" fontId="22" fillId="0" borderId="0" xfId="16" applyNumberFormat="1" applyFont="1" applyAlignment="1">
      <alignment horizontal="center" vertical="center"/>
    </xf>
    <xf numFmtId="49" fontId="22" fillId="0" borderId="89" xfId="16" applyNumberFormat="1" applyFont="1" applyBorder="1" applyAlignment="1">
      <alignment horizontal="center" vertical="center"/>
    </xf>
    <xf numFmtId="49" fontId="22" fillId="0" borderId="83" xfId="16" applyNumberFormat="1" applyFont="1" applyBorder="1" applyAlignment="1">
      <alignment horizontal="center" vertical="center"/>
    </xf>
    <xf numFmtId="49" fontId="22" fillId="0" borderId="73" xfId="16" applyNumberFormat="1" applyFont="1" applyBorder="1" applyAlignment="1">
      <alignment horizontal="center" vertical="center"/>
    </xf>
    <xf numFmtId="49" fontId="22" fillId="0" borderId="179" xfId="16" applyNumberFormat="1" applyFont="1" applyBorder="1" applyAlignment="1">
      <alignment horizontal="center" vertical="center"/>
    </xf>
    <xf numFmtId="187" fontId="22" fillId="0" borderId="35" xfId="16" applyNumberFormat="1" applyFont="1" applyBorder="1" applyAlignment="1">
      <alignment horizontal="right" vertical="center" shrinkToFit="1"/>
    </xf>
    <xf numFmtId="187" fontId="22" fillId="0" borderId="0" xfId="16" applyNumberFormat="1" applyFont="1" applyAlignment="1">
      <alignment horizontal="right" vertical="center" shrinkToFit="1"/>
    </xf>
    <xf numFmtId="187" fontId="22" fillId="0" borderId="89" xfId="16" applyNumberFormat="1" applyFont="1" applyBorder="1" applyAlignment="1">
      <alignment horizontal="right" vertical="center" shrinkToFit="1"/>
    </xf>
    <xf numFmtId="190" fontId="22" fillId="0" borderId="35" xfId="16" applyNumberFormat="1" applyFont="1" applyBorder="1" applyAlignment="1">
      <alignment horizontal="right" vertical="center" shrinkToFit="1"/>
    </xf>
    <xf numFmtId="190" fontId="22" fillId="0" borderId="0" xfId="16" applyNumberFormat="1" applyFont="1" applyAlignment="1">
      <alignment horizontal="right" vertical="center" shrinkToFit="1"/>
    </xf>
    <xf numFmtId="190" fontId="22" fillId="0" borderId="89" xfId="16" applyNumberFormat="1" applyFont="1" applyBorder="1" applyAlignment="1">
      <alignment horizontal="right" vertical="center" shrinkToFit="1"/>
    </xf>
    <xf numFmtId="0" fontId="22" fillId="0" borderId="22" xfId="16" applyFont="1" applyBorder="1">
      <alignment vertical="center"/>
    </xf>
    <xf numFmtId="0" fontId="22" fillId="0" borderId="21" xfId="16" applyFont="1" applyBorder="1">
      <alignment vertical="center"/>
    </xf>
    <xf numFmtId="0" fontId="22" fillId="0" borderId="37" xfId="16" applyFont="1" applyBorder="1">
      <alignment vertical="center"/>
    </xf>
    <xf numFmtId="188" fontId="22" fillId="0" borderId="22" xfId="16" applyNumberFormat="1" applyFont="1" applyBorder="1" applyAlignment="1">
      <alignment horizontal="right" vertical="center" shrinkToFit="1"/>
    </xf>
    <xf numFmtId="188" fontId="22" fillId="0" borderId="21" xfId="16" applyNumberFormat="1" applyFont="1" applyBorder="1" applyAlignment="1">
      <alignment horizontal="right" vertical="center" shrinkToFit="1"/>
    </xf>
    <xf numFmtId="188" fontId="22" fillId="0" borderId="20" xfId="16" applyNumberFormat="1" applyFont="1" applyBorder="1" applyAlignment="1">
      <alignment horizontal="right" vertical="center" shrinkToFit="1"/>
    </xf>
    <xf numFmtId="0" fontId="22" fillId="0" borderId="10" xfId="16" applyFont="1" applyBorder="1">
      <alignment vertical="center"/>
    </xf>
    <xf numFmtId="177" fontId="22" fillId="0" borderId="10" xfId="16" applyNumberFormat="1" applyFont="1" applyBorder="1" applyAlignment="1">
      <alignment horizontal="right" vertical="center" shrinkToFit="1"/>
    </xf>
    <xf numFmtId="177" fontId="22" fillId="0" borderId="9" xfId="16" applyNumberFormat="1" applyFont="1" applyBorder="1" applyAlignment="1">
      <alignment horizontal="right" vertical="center" shrinkToFit="1"/>
    </xf>
    <xf numFmtId="177" fontId="22" fillId="0" borderId="25" xfId="16" applyNumberFormat="1" applyFont="1" applyBorder="1" applyAlignment="1">
      <alignment horizontal="right" vertical="center" shrinkToFit="1"/>
    </xf>
    <xf numFmtId="0" fontId="22" fillId="0" borderId="52" xfId="16" applyFont="1" applyBorder="1" applyAlignment="1">
      <alignment horizontal="center" vertical="center" wrapText="1"/>
    </xf>
    <xf numFmtId="0" fontId="22" fillId="0" borderId="34" xfId="16" applyFont="1" applyBorder="1" applyAlignment="1">
      <alignment horizontal="center" vertical="center" wrapText="1"/>
    </xf>
    <xf numFmtId="0" fontId="22" fillId="0" borderId="46" xfId="16" applyFont="1" applyBorder="1" applyAlignment="1">
      <alignment horizontal="center" vertical="center" wrapText="1"/>
    </xf>
    <xf numFmtId="0" fontId="22" fillId="0" borderId="35" xfId="16" applyFont="1" applyBorder="1" applyAlignment="1">
      <alignment horizontal="center" vertical="center" wrapText="1"/>
    </xf>
    <xf numFmtId="0" fontId="22" fillId="0" borderId="0" xfId="16" applyFont="1" applyAlignment="1">
      <alignment horizontal="center" vertical="center" wrapText="1"/>
    </xf>
    <xf numFmtId="0" fontId="22" fillId="0" borderId="5" xfId="16" applyFont="1" applyBorder="1" applyAlignment="1">
      <alignment horizontal="center" vertical="center" wrapText="1"/>
    </xf>
    <xf numFmtId="0" fontId="22" fillId="0" borderId="74" xfId="16" applyFont="1" applyBorder="1" applyAlignment="1">
      <alignment horizontal="center" vertical="center" wrapText="1"/>
    </xf>
    <xf numFmtId="0" fontId="22" fillId="0" borderId="73" xfId="16" applyFont="1" applyBorder="1" applyAlignment="1">
      <alignment horizontal="center" vertical="center" wrapText="1"/>
    </xf>
    <xf numFmtId="0" fontId="22" fillId="0" borderId="72" xfId="16" applyFont="1" applyBorder="1" applyAlignment="1">
      <alignment horizontal="center" vertical="center" wrapText="1"/>
    </xf>
    <xf numFmtId="0" fontId="21" fillId="0" borderId="158" xfId="16" applyFont="1" applyBorder="1">
      <alignment vertical="center"/>
    </xf>
    <xf numFmtId="0" fontId="21" fillId="0" borderId="44" xfId="16" applyFont="1" applyBorder="1">
      <alignment vertical="center"/>
    </xf>
    <xf numFmtId="0" fontId="21" fillId="0" borderId="43" xfId="16" applyFont="1" applyBorder="1">
      <alignment vertical="center"/>
    </xf>
    <xf numFmtId="177" fontId="21" fillId="0" borderId="158" xfId="16" applyNumberFormat="1" applyFont="1" applyBorder="1" applyAlignment="1">
      <alignment horizontal="right" vertical="center" shrinkToFit="1"/>
    </xf>
    <xf numFmtId="177" fontId="21" fillId="0" borderId="34" xfId="16" applyNumberFormat="1" applyFont="1" applyBorder="1" applyAlignment="1">
      <alignment horizontal="right" vertical="center" shrinkToFit="1"/>
    </xf>
    <xf numFmtId="177" fontId="21" fillId="0" borderId="33" xfId="16" applyNumberFormat="1" applyFont="1" applyBorder="1" applyAlignment="1">
      <alignment horizontal="right" vertical="center" shrinkToFit="1"/>
    </xf>
    <xf numFmtId="0" fontId="22" fillId="0" borderId="49" xfId="16" applyFont="1" applyBorder="1" applyAlignment="1">
      <alignment horizontal="center" vertical="center"/>
    </xf>
    <xf numFmtId="0" fontId="22" fillId="0" borderId="11" xfId="16" applyFont="1" applyBorder="1" applyAlignment="1">
      <alignment horizontal="center" vertical="center"/>
    </xf>
    <xf numFmtId="0" fontId="22" fillId="0" borderId="10" xfId="16" applyFont="1" applyBorder="1" applyAlignment="1">
      <alignment horizontal="center" vertical="center" shrinkToFit="1"/>
    </xf>
    <xf numFmtId="0" fontId="22" fillId="0" borderId="9" xfId="16" applyFont="1" applyBorder="1" applyAlignment="1">
      <alignment horizontal="center" vertical="center" shrinkToFit="1"/>
    </xf>
    <xf numFmtId="0" fontId="22" fillId="0" borderId="11" xfId="16" applyFont="1" applyBorder="1" applyAlignment="1">
      <alignment horizontal="center" vertical="center" shrinkToFit="1"/>
    </xf>
    <xf numFmtId="0" fontId="22" fillId="0" borderId="25" xfId="16" applyFont="1" applyBorder="1" applyAlignment="1">
      <alignment horizontal="center" vertical="center" shrinkToFit="1"/>
    </xf>
    <xf numFmtId="0" fontId="22" fillId="0" borderId="182" xfId="16" applyFont="1" applyBorder="1" applyAlignment="1">
      <alignment horizontal="center" vertical="center"/>
    </xf>
    <xf numFmtId="0" fontId="22" fillId="0" borderId="45" xfId="16" applyFont="1" applyBorder="1">
      <alignment vertical="center"/>
    </xf>
    <xf numFmtId="0" fontId="22" fillId="0" borderId="44" xfId="16" applyFont="1" applyBorder="1">
      <alignment vertical="center"/>
    </xf>
    <xf numFmtId="0" fontId="22" fillId="0" borderId="43" xfId="16" applyFont="1" applyBorder="1">
      <alignment vertical="center"/>
    </xf>
    <xf numFmtId="177" fontId="22" fillId="0" borderId="45" xfId="16" applyNumberFormat="1" applyFont="1" applyBorder="1" applyAlignment="1">
      <alignment horizontal="right" vertical="center" shrinkToFit="1"/>
    </xf>
    <xf numFmtId="177" fontId="22" fillId="0" borderId="44" xfId="16" applyNumberFormat="1" applyFont="1" applyBorder="1" applyAlignment="1">
      <alignment horizontal="right" vertical="center" shrinkToFit="1"/>
    </xf>
    <xf numFmtId="177" fontId="22" fillId="0" borderId="51" xfId="16" applyNumberFormat="1" applyFont="1" applyBorder="1" applyAlignment="1">
      <alignment horizontal="right" vertical="center" shrinkToFit="1"/>
    </xf>
    <xf numFmtId="0" fontId="21" fillId="0" borderId="1" xfId="19" applyFont="1" applyBorder="1" applyAlignment="1">
      <alignment horizontal="center" vertical="center" shrinkToFit="1"/>
    </xf>
    <xf numFmtId="0" fontId="21" fillId="0" borderId="2" xfId="19" applyFont="1" applyBorder="1" applyAlignment="1">
      <alignment horizontal="center" vertical="center" shrinkToFit="1"/>
    </xf>
    <xf numFmtId="0" fontId="21" fillId="0" borderId="3" xfId="19" applyFont="1" applyBorder="1" applyAlignment="1">
      <alignment horizontal="center" vertical="center" shrinkToFit="1"/>
    </xf>
    <xf numFmtId="177" fontId="21" fillId="0" borderId="10" xfId="16" applyNumberFormat="1" applyFont="1" applyBorder="1" applyAlignment="1">
      <alignment horizontal="right" vertical="center" shrinkToFit="1"/>
    </xf>
    <xf numFmtId="177" fontId="21" fillId="0" borderId="9" xfId="16" applyNumberFormat="1" applyFont="1" applyBorder="1" applyAlignment="1">
      <alignment horizontal="right" vertical="center" shrinkToFit="1"/>
    </xf>
    <xf numFmtId="177" fontId="21" fillId="0" borderId="25" xfId="16" applyNumberFormat="1" applyFont="1" applyBorder="1" applyAlignment="1">
      <alignment horizontal="right" vertical="center" shrinkToFit="1"/>
    </xf>
    <xf numFmtId="177" fontId="22" fillId="0" borderId="11" xfId="16" applyNumberFormat="1" applyFont="1" applyBorder="1" applyAlignment="1">
      <alignment horizontal="right" vertical="center" shrinkToFit="1"/>
    </xf>
    <xf numFmtId="0" fontId="21" fillId="0" borderId="1" xfId="16" applyFont="1" applyBorder="1">
      <alignment vertical="center"/>
    </xf>
    <xf numFmtId="0" fontId="21" fillId="0" borderId="9" xfId="16" applyFont="1" applyBorder="1">
      <alignment vertical="center"/>
    </xf>
    <xf numFmtId="0" fontId="21" fillId="0" borderId="11" xfId="16" applyFont="1" applyBorder="1">
      <alignment vertical="center"/>
    </xf>
    <xf numFmtId="185" fontId="22" fillId="0" borderId="10" xfId="16" applyNumberFormat="1" applyFont="1" applyBorder="1" applyAlignment="1">
      <alignment horizontal="right" vertical="center" shrinkToFit="1"/>
    </xf>
    <xf numFmtId="185" fontId="22" fillId="0" borderId="9" xfId="16" applyNumberFormat="1" applyFont="1" applyBorder="1" applyAlignment="1">
      <alignment horizontal="right" vertical="center" shrinkToFit="1"/>
    </xf>
    <xf numFmtId="185" fontId="22" fillId="0" borderId="11" xfId="16" applyNumberFormat="1" applyFont="1" applyBorder="1" applyAlignment="1">
      <alignment horizontal="right" vertical="center" shrinkToFit="1"/>
    </xf>
    <xf numFmtId="185" fontId="22" fillId="0" borderId="25" xfId="16" applyNumberFormat="1" applyFont="1" applyBorder="1" applyAlignment="1">
      <alignment horizontal="right" vertical="center" shrinkToFit="1"/>
    </xf>
    <xf numFmtId="0" fontId="22" fillId="0" borderId="52" xfId="17" applyBorder="1" applyAlignment="1">
      <alignment horizontal="left" vertical="center"/>
    </xf>
    <xf numFmtId="0" fontId="22" fillId="0" borderId="34" xfId="17" applyBorder="1" applyAlignment="1">
      <alignment horizontal="left" vertical="center"/>
    </xf>
    <xf numFmtId="0" fontId="22" fillId="0" borderId="33" xfId="17" applyBorder="1" applyAlignment="1">
      <alignment horizontal="left" vertical="center"/>
    </xf>
    <xf numFmtId="0" fontId="22" fillId="0" borderId="74" xfId="16" applyFont="1" applyBorder="1" applyAlignment="1">
      <alignment horizontal="left" vertical="center"/>
    </xf>
    <xf numFmtId="0" fontId="22" fillId="0" borderId="73" xfId="16" applyFont="1" applyBorder="1" applyAlignment="1">
      <alignment horizontal="left" vertical="center"/>
    </xf>
    <xf numFmtId="0" fontId="22" fillId="0" borderId="179" xfId="16" applyFont="1" applyBorder="1" applyAlignment="1">
      <alignment horizontal="left" vertical="center"/>
    </xf>
    <xf numFmtId="185" fontId="22" fillId="0" borderId="74" xfId="16" applyNumberFormat="1" applyFont="1" applyBorder="1" applyAlignment="1">
      <alignment horizontal="right" vertical="center" shrinkToFit="1"/>
    </xf>
    <xf numFmtId="185" fontId="22" fillId="0" borderId="73" xfId="16" applyNumberFormat="1" applyFont="1" applyBorder="1" applyAlignment="1">
      <alignment horizontal="right" vertical="center" shrinkToFit="1"/>
    </xf>
    <xf numFmtId="185" fontId="22" fillId="0" borderId="179" xfId="16" applyNumberFormat="1" applyFont="1" applyBorder="1" applyAlignment="1">
      <alignment horizontal="right" vertical="center" shrinkToFit="1"/>
    </xf>
    <xf numFmtId="0" fontId="21" fillId="0" borderId="2" xfId="16" applyFont="1" applyBorder="1">
      <alignment vertical="center"/>
    </xf>
    <xf numFmtId="0" fontId="21" fillId="0" borderId="3" xfId="16" applyFont="1" applyBorder="1">
      <alignment vertical="center"/>
    </xf>
    <xf numFmtId="188" fontId="21" fillId="0" borderId="1" xfId="16" applyNumberFormat="1" applyFont="1" applyBorder="1" applyAlignment="1">
      <alignment horizontal="right" vertical="center" shrinkToFit="1"/>
    </xf>
    <xf numFmtId="188" fontId="21" fillId="0" borderId="2" xfId="16" applyNumberFormat="1" applyFont="1" applyBorder="1" applyAlignment="1">
      <alignment horizontal="right" vertical="center" shrinkToFit="1"/>
    </xf>
    <xf numFmtId="188" fontId="21" fillId="0" borderId="30" xfId="16" applyNumberFormat="1" applyFont="1" applyBorder="1" applyAlignment="1">
      <alignment horizontal="right" vertical="center" shrinkToFit="1"/>
    </xf>
    <xf numFmtId="0" fontId="21" fillId="0" borderId="22" xfId="19" applyFont="1" applyBorder="1" applyAlignment="1">
      <alignment horizontal="center" vertical="center" shrinkToFit="1"/>
    </xf>
    <xf numFmtId="0" fontId="21" fillId="0" borderId="21" xfId="19" applyFont="1" applyBorder="1" applyAlignment="1">
      <alignment horizontal="center" vertical="center" shrinkToFit="1"/>
    </xf>
    <xf numFmtId="0" fontId="21" fillId="0" borderId="37" xfId="19" applyFont="1" applyBorder="1" applyAlignment="1">
      <alignment horizontal="center" vertical="center" shrinkToFit="1"/>
    </xf>
    <xf numFmtId="0" fontId="31" fillId="0" borderId="0" xfId="16" applyFont="1" applyAlignment="1">
      <alignment horizontal="left" vertical="center" wrapText="1"/>
    </xf>
    <xf numFmtId="0" fontId="31" fillId="0" borderId="89" xfId="16" applyFont="1" applyBorder="1" applyAlignment="1">
      <alignment horizontal="left" vertical="center" wrapText="1"/>
    </xf>
    <xf numFmtId="0" fontId="22" fillId="0" borderId="183" xfId="16" applyFont="1" applyBorder="1" applyAlignment="1">
      <alignment horizontal="center" vertical="center"/>
    </xf>
    <xf numFmtId="0" fontId="22" fillId="0" borderId="14" xfId="16" applyFont="1" applyBorder="1" applyAlignment="1">
      <alignment horizontal="center" vertical="center"/>
    </xf>
    <xf numFmtId="187" fontId="22" fillId="0" borderId="14" xfId="16" applyNumberFormat="1" applyFont="1" applyBorder="1" applyAlignment="1">
      <alignment horizontal="right" vertical="center" shrinkToFit="1"/>
    </xf>
    <xf numFmtId="187" fontId="22" fillId="0" borderId="181" xfId="16" applyNumberFormat="1" applyFont="1" applyBorder="1" applyAlignment="1">
      <alignment horizontal="right" vertical="center" shrinkToFit="1"/>
    </xf>
    <xf numFmtId="187" fontId="22" fillId="0" borderId="13" xfId="16" applyNumberFormat="1" applyFont="1" applyBorder="1" applyAlignment="1">
      <alignment horizontal="right" vertical="center" shrinkToFit="1"/>
    </xf>
    <xf numFmtId="185" fontId="22" fillId="0" borderId="22" xfId="16" applyNumberFormat="1" applyFont="1" applyBorder="1" applyAlignment="1">
      <alignment horizontal="right" vertical="center" shrinkToFit="1"/>
    </xf>
    <xf numFmtId="185" fontId="22" fillId="0" borderId="21" xfId="16" applyNumberFormat="1" applyFont="1" applyBorder="1" applyAlignment="1">
      <alignment horizontal="right" vertical="center" shrinkToFit="1"/>
    </xf>
    <xf numFmtId="185" fontId="22" fillId="0" borderId="37" xfId="16" applyNumberFormat="1" applyFont="1" applyBorder="1" applyAlignment="1">
      <alignment horizontal="right" vertical="center" shrinkToFit="1"/>
    </xf>
    <xf numFmtId="185" fontId="22" fillId="0" borderId="20" xfId="16" applyNumberFormat="1" applyFont="1" applyBorder="1" applyAlignment="1">
      <alignment horizontal="right" vertical="center" shrinkToFit="1"/>
    </xf>
    <xf numFmtId="177" fontId="22" fillId="0" borderId="34" xfId="16" applyNumberFormat="1" applyFont="1" applyBorder="1" applyAlignment="1">
      <alignment horizontal="right" vertical="center"/>
    </xf>
    <xf numFmtId="177" fontId="22" fillId="0" borderId="33" xfId="16" applyNumberFormat="1" applyFont="1" applyBorder="1" applyAlignment="1">
      <alignment horizontal="right" vertical="center"/>
    </xf>
    <xf numFmtId="177" fontId="22" fillId="0" borderId="14" xfId="16" applyNumberFormat="1" applyFont="1" applyBorder="1" applyAlignment="1">
      <alignment horizontal="right" vertical="center" shrinkToFit="1"/>
    </xf>
    <xf numFmtId="177" fontId="22" fillId="0" borderId="181" xfId="16" applyNumberFormat="1" applyFont="1" applyBorder="1" applyAlignment="1">
      <alignment horizontal="right" vertical="center" shrinkToFit="1"/>
    </xf>
    <xf numFmtId="177" fontId="22" fillId="0" borderId="13" xfId="16" applyNumberFormat="1" applyFont="1" applyBorder="1" applyAlignment="1">
      <alignment horizontal="right" vertical="center" shrinkToFit="1"/>
    </xf>
    <xf numFmtId="185" fontId="22" fillId="0" borderId="73" xfId="16" applyNumberFormat="1" applyFont="1" applyBorder="1" applyAlignment="1">
      <alignment horizontal="right" vertical="center"/>
    </xf>
    <xf numFmtId="185" fontId="22" fillId="0" borderId="179" xfId="16" applyNumberFormat="1" applyFont="1" applyBorder="1" applyAlignment="1">
      <alignment horizontal="right" vertical="center"/>
    </xf>
    <xf numFmtId="0" fontId="22" fillId="0" borderId="47" xfId="16" applyFont="1" applyBorder="1">
      <alignment vertical="center"/>
    </xf>
    <xf numFmtId="0" fontId="22" fillId="0" borderId="18" xfId="16" applyFont="1" applyBorder="1" applyAlignment="1">
      <alignment horizontal="center" vertical="center"/>
    </xf>
    <xf numFmtId="0" fontId="22" fillId="0" borderId="20" xfId="16" applyFont="1" applyBorder="1" applyAlignment="1">
      <alignment horizontal="center" vertical="center"/>
    </xf>
    <xf numFmtId="0" fontId="22" fillId="0" borderId="180" xfId="16" applyFont="1" applyBorder="1" applyAlignment="1">
      <alignment horizontal="center" vertical="center"/>
    </xf>
    <xf numFmtId="0" fontId="21" fillId="0" borderId="74" xfId="18" applyFont="1" applyBorder="1" applyAlignment="1">
      <alignment horizontal="left" vertical="center"/>
    </xf>
    <xf numFmtId="0" fontId="21" fillId="0" borderId="73" xfId="18" applyFont="1" applyBorder="1" applyAlignment="1">
      <alignment horizontal="left" vertical="center"/>
    </xf>
    <xf numFmtId="0" fontId="21" fillId="0" borderId="179" xfId="18" applyFont="1" applyBorder="1" applyAlignment="1">
      <alignment horizontal="left" vertical="center"/>
    </xf>
    <xf numFmtId="177" fontId="22" fillId="0" borderId="74" xfId="16" applyNumberFormat="1" applyFont="1" applyBorder="1" applyAlignment="1">
      <alignment horizontal="right" vertical="center" shrinkToFit="1"/>
    </xf>
    <xf numFmtId="177" fontId="22" fillId="0" borderId="73" xfId="16" applyNumberFormat="1" applyFont="1" applyBorder="1" applyAlignment="1">
      <alignment horizontal="right" vertical="center" shrinkToFit="1"/>
    </xf>
    <xf numFmtId="177" fontId="22" fillId="0" borderId="179" xfId="16" applyNumberFormat="1" applyFont="1" applyBorder="1" applyAlignment="1">
      <alignment horizontal="right" vertical="center" shrinkToFit="1"/>
    </xf>
    <xf numFmtId="0" fontId="22" fillId="0" borderId="106" xfId="16" applyFont="1" applyBorder="1" applyAlignment="1">
      <alignment horizontal="center" vertical="center"/>
    </xf>
    <xf numFmtId="0" fontId="22" fillId="0" borderId="44" xfId="16" applyFont="1" applyBorder="1" applyAlignment="1">
      <alignment horizontal="center" vertical="center"/>
    </xf>
    <xf numFmtId="0" fontId="22" fillId="0" borderId="51" xfId="16" applyFont="1" applyBorder="1" applyAlignment="1">
      <alignment horizontal="center" vertical="center"/>
    </xf>
    <xf numFmtId="0" fontId="27" fillId="0" borderId="9" xfId="16" applyFont="1" applyBorder="1">
      <alignment vertical="center"/>
    </xf>
    <xf numFmtId="0" fontId="27" fillId="0" borderId="11" xfId="16" applyFont="1" applyBorder="1">
      <alignment vertical="center"/>
    </xf>
    <xf numFmtId="0" fontId="22" fillId="0" borderId="1" xfId="16" applyFont="1" applyBorder="1" applyAlignment="1">
      <alignment horizontal="center" vertical="center" textRotation="255"/>
    </xf>
    <xf numFmtId="0" fontId="22" fillId="0" borderId="2" xfId="16" applyFont="1" applyBorder="1" applyAlignment="1">
      <alignment horizontal="center" vertical="center" textRotation="255"/>
    </xf>
    <xf numFmtId="0" fontId="22" fillId="0" borderId="3" xfId="16" applyFont="1" applyBorder="1" applyAlignment="1">
      <alignment horizontal="center" vertical="center" textRotation="255"/>
    </xf>
    <xf numFmtId="0" fontId="22" fillId="0" borderId="4" xfId="16" applyFont="1" applyBorder="1" applyAlignment="1">
      <alignment horizontal="center" vertical="center" textRotation="255"/>
    </xf>
    <xf numFmtId="0" fontId="22" fillId="0" borderId="0" xfId="16" applyFont="1" applyAlignment="1">
      <alignment horizontal="center" vertical="center" textRotation="255"/>
    </xf>
    <xf numFmtId="0" fontId="22" fillId="0" borderId="5" xfId="16" applyFont="1" applyBorder="1" applyAlignment="1">
      <alignment horizontal="center" vertical="center" textRotation="255"/>
    </xf>
    <xf numFmtId="0" fontId="22" fillId="0" borderId="6" xfId="16" applyFont="1" applyBorder="1" applyAlignment="1">
      <alignment horizontal="center" vertical="center" textRotation="255"/>
    </xf>
    <xf numFmtId="0" fontId="22" fillId="0" borderId="7" xfId="16" applyFont="1" applyBorder="1" applyAlignment="1">
      <alignment horizontal="center" vertical="center" textRotation="255"/>
    </xf>
    <xf numFmtId="0" fontId="22" fillId="0" borderId="8" xfId="16" applyFont="1" applyBorder="1" applyAlignment="1">
      <alignment horizontal="center" vertical="center" textRotation="255"/>
    </xf>
    <xf numFmtId="49" fontId="22" fillId="0" borderId="0" xfId="16" applyNumberFormat="1" applyFont="1" applyAlignment="1">
      <alignment horizontal="left" vertical="center"/>
    </xf>
    <xf numFmtId="0" fontId="22" fillId="0" borderId="27" xfId="16" applyFont="1" applyBorder="1" applyAlignment="1">
      <alignment horizontal="center" vertical="center" textRotation="255"/>
    </xf>
    <xf numFmtId="0" fontId="22" fillId="0" borderId="35" xfId="16" applyFont="1" applyBorder="1" applyAlignment="1">
      <alignment horizontal="center" vertical="center" textRotation="255"/>
    </xf>
    <xf numFmtId="0" fontId="22" fillId="0" borderId="74" xfId="16" applyFont="1" applyBorder="1" applyAlignment="1">
      <alignment horizontal="center" vertical="center" textRotation="255"/>
    </xf>
    <xf numFmtId="0" fontId="22" fillId="0" borderId="73" xfId="16" applyFont="1" applyBorder="1" applyAlignment="1">
      <alignment horizontal="center" vertical="center" textRotation="255"/>
    </xf>
    <xf numFmtId="0" fontId="22" fillId="0" borderId="72" xfId="16" applyFont="1" applyBorder="1" applyAlignment="1">
      <alignment horizontal="center" vertical="center" textRotation="255"/>
    </xf>
    <xf numFmtId="0" fontId="31" fillId="0" borderId="1" xfId="16" applyFont="1" applyBorder="1" applyAlignment="1">
      <alignment horizontal="center" vertical="center" wrapText="1"/>
    </xf>
    <xf numFmtId="0" fontId="31" fillId="0" borderId="2" xfId="16" applyFont="1" applyBorder="1" applyAlignment="1">
      <alignment horizontal="center" vertical="center" wrapText="1"/>
    </xf>
    <xf numFmtId="0" fontId="31" fillId="0" borderId="3" xfId="16" applyFont="1" applyBorder="1" applyAlignment="1">
      <alignment horizontal="center" vertical="center" wrapText="1"/>
    </xf>
    <xf numFmtId="0" fontId="31" fillId="0" borderId="6" xfId="16" applyFont="1" applyBorder="1" applyAlignment="1">
      <alignment horizontal="center" vertical="center" wrapText="1"/>
    </xf>
    <xf numFmtId="0" fontId="31" fillId="0" borderId="7" xfId="16" applyFont="1" applyBorder="1" applyAlignment="1">
      <alignment horizontal="center" vertical="center" wrapText="1"/>
    </xf>
    <xf numFmtId="0" fontId="31" fillId="0" borderId="8" xfId="16" applyFont="1" applyBorder="1" applyAlignment="1">
      <alignment horizontal="center" vertical="center" wrapText="1"/>
    </xf>
    <xf numFmtId="0" fontId="21" fillId="0" borderId="52" xfId="18" applyFont="1" applyBorder="1" applyAlignment="1">
      <alignment horizontal="center" vertical="center" wrapText="1"/>
    </xf>
    <xf numFmtId="0" fontId="21" fillId="0" borderId="34" xfId="18" applyFont="1" applyBorder="1" applyAlignment="1">
      <alignment horizontal="center" vertical="center" wrapText="1"/>
    </xf>
    <xf numFmtId="0" fontId="21" fillId="0" borderId="33" xfId="18" applyFont="1" applyBorder="1" applyAlignment="1">
      <alignment horizontal="center" vertical="center" wrapText="1"/>
    </xf>
    <xf numFmtId="0" fontId="21" fillId="0" borderId="35" xfId="18" applyFont="1" applyBorder="1" applyAlignment="1">
      <alignment horizontal="center" vertical="center" wrapText="1"/>
    </xf>
    <xf numFmtId="0" fontId="21" fillId="0" borderId="0" xfId="18" applyFont="1" applyAlignment="1">
      <alignment horizontal="center" vertical="center" wrapText="1"/>
    </xf>
    <xf numFmtId="0" fontId="21" fillId="0" borderId="89" xfId="18" applyFont="1" applyBorder="1" applyAlignment="1">
      <alignment horizontal="center" vertical="center" wrapText="1"/>
    </xf>
    <xf numFmtId="0" fontId="21" fillId="0" borderId="74" xfId="18" applyFont="1" applyBorder="1" applyAlignment="1">
      <alignment horizontal="center" vertical="center" wrapText="1"/>
    </xf>
    <xf numFmtId="0" fontId="21" fillId="0" borderId="73" xfId="18" applyFont="1" applyBorder="1" applyAlignment="1">
      <alignment horizontal="center" vertical="center" wrapText="1"/>
    </xf>
    <xf numFmtId="0" fontId="21" fillId="0" borderId="179" xfId="18" applyFont="1" applyBorder="1" applyAlignment="1">
      <alignment horizontal="center" vertical="center" wrapText="1"/>
    </xf>
    <xf numFmtId="177" fontId="22" fillId="0" borderId="22" xfId="16" applyNumberFormat="1" applyFont="1" applyBorder="1" applyAlignment="1">
      <alignment horizontal="right" vertical="center"/>
    </xf>
    <xf numFmtId="177" fontId="22" fillId="0" borderId="21" xfId="16" applyNumberFormat="1" applyFont="1" applyBorder="1" applyAlignment="1">
      <alignment horizontal="right" vertical="center"/>
    </xf>
    <xf numFmtId="177" fontId="22" fillId="0" borderId="37" xfId="16" applyNumberFormat="1" applyFont="1" applyBorder="1" applyAlignment="1">
      <alignment horizontal="right" vertical="center"/>
    </xf>
    <xf numFmtId="0" fontId="22" fillId="0" borderId="83" xfId="16" applyFont="1" applyBorder="1" applyAlignment="1">
      <alignment horizontal="center" vertical="center" shrinkToFit="1"/>
    </xf>
    <xf numFmtId="0" fontId="22" fillId="0" borderId="73" xfId="16" applyFont="1" applyBorder="1" applyAlignment="1">
      <alignment horizontal="center" vertical="center" shrinkToFit="1"/>
    </xf>
    <xf numFmtId="0" fontId="22" fillId="0" borderId="72" xfId="16" applyFont="1" applyBorder="1" applyAlignment="1">
      <alignment horizontal="center" vertical="center" shrinkToFit="1"/>
    </xf>
    <xf numFmtId="0" fontId="22" fillId="0" borderId="1" xfId="16" applyFont="1" applyBorder="1" applyAlignment="1">
      <alignment horizontal="center" vertical="center" wrapText="1"/>
    </xf>
    <xf numFmtId="0" fontId="22" fillId="0" borderId="2" xfId="16" applyFont="1" applyBorder="1" applyAlignment="1">
      <alignment horizontal="center" vertical="center" wrapText="1"/>
    </xf>
    <xf numFmtId="0" fontId="22" fillId="0" borderId="3" xfId="16" applyFont="1" applyBorder="1" applyAlignment="1">
      <alignment horizontal="center" vertical="center" wrapText="1"/>
    </xf>
    <xf numFmtId="0" fontId="22" fillId="0" borderId="6" xfId="16" applyFont="1" applyBorder="1" applyAlignment="1">
      <alignment horizontal="center" vertical="center" wrapText="1"/>
    </xf>
    <xf numFmtId="0" fontId="22" fillId="0" borderId="7" xfId="16" applyFont="1" applyBorder="1" applyAlignment="1">
      <alignment horizontal="center" vertical="center" wrapText="1"/>
    </xf>
    <xf numFmtId="0" fontId="22" fillId="0" borderId="8" xfId="16" applyFont="1" applyBorder="1" applyAlignment="1">
      <alignment horizontal="center" vertical="center" wrapText="1"/>
    </xf>
    <xf numFmtId="0" fontId="31" fillId="0" borderId="30" xfId="16" applyFont="1" applyBorder="1" applyAlignment="1">
      <alignment horizontal="center" vertical="center" wrapText="1"/>
    </xf>
    <xf numFmtId="0" fontId="31" fillId="0" borderId="110" xfId="16" applyFont="1" applyBorder="1" applyAlignment="1">
      <alignment horizontal="center" vertical="center" wrapText="1"/>
    </xf>
    <xf numFmtId="0" fontId="22" fillId="0" borderId="0" xfId="16" applyFont="1" applyAlignment="1">
      <alignment horizontal="center" vertical="center" shrinkToFit="1"/>
    </xf>
    <xf numFmtId="186" fontId="22" fillId="0" borderId="0" xfId="16" applyNumberFormat="1" applyFont="1" applyAlignment="1" applyProtection="1">
      <alignment horizontal="center" vertical="center" shrinkToFit="1"/>
      <protection hidden="1"/>
    </xf>
    <xf numFmtId="0" fontId="31" fillId="0" borderId="0" xfId="16" applyFont="1" applyAlignment="1" applyProtection="1">
      <alignment horizontal="left" vertical="center" wrapText="1"/>
      <protection hidden="1"/>
    </xf>
    <xf numFmtId="0" fontId="22" fillId="0" borderId="0" xfId="16" applyFont="1" applyAlignment="1" applyProtection="1">
      <alignment horizontal="center" vertical="center" shrinkToFit="1"/>
      <protection hidden="1"/>
    </xf>
    <xf numFmtId="0" fontId="22" fillId="0" borderId="0" xfId="16" applyFont="1">
      <alignment vertical="center"/>
    </xf>
    <xf numFmtId="0" fontId="22" fillId="0" borderId="0" xfId="17">
      <alignment vertical="center"/>
    </xf>
    <xf numFmtId="49" fontId="32" fillId="0" borderId="17" xfId="15" applyNumberFormat="1" applyFont="1" applyBorder="1" applyAlignment="1">
      <alignment horizontal="center" vertical="center"/>
    </xf>
    <xf numFmtId="49" fontId="32" fillId="0" borderId="16" xfId="15" applyNumberFormat="1" applyFont="1" applyBorder="1" applyAlignment="1">
      <alignment horizontal="center" vertical="center"/>
    </xf>
    <xf numFmtId="49" fontId="32" fillId="0" borderId="15" xfId="15" applyNumberFormat="1" applyFont="1" applyBorder="1" applyAlignment="1">
      <alignment horizontal="center" vertical="center"/>
    </xf>
    <xf numFmtId="0" fontId="22" fillId="0" borderId="10" xfId="15" applyFont="1" applyBorder="1" applyAlignment="1">
      <alignment horizontal="center" vertical="center"/>
    </xf>
    <xf numFmtId="0" fontId="22" fillId="0" borderId="9" xfId="15" applyFont="1" applyBorder="1" applyAlignment="1">
      <alignment horizontal="center" vertical="center"/>
    </xf>
    <xf numFmtId="0" fontId="22" fillId="0" borderId="11" xfId="15" applyFont="1" applyBorder="1" applyAlignment="1">
      <alignment horizontal="center" vertical="center"/>
    </xf>
    <xf numFmtId="0" fontId="22" fillId="0" borderId="12" xfId="15" applyFont="1" applyBorder="1" applyAlignment="1">
      <alignment horizontal="center" vertical="center"/>
    </xf>
    <xf numFmtId="0" fontId="22" fillId="0" borderId="1" xfId="15" applyFont="1" applyBorder="1">
      <alignment vertical="center"/>
    </xf>
    <xf numFmtId="0" fontId="22" fillId="0" borderId="2" xfId="15" applyFont="1" applyBorder="1">
      <alignment vertical="center"/>
    </xf>
    <xf numFmtId="0" fontId="22" fillId="0" borderId="3" xfId="15" applyFont="1" applyBorder="1">
      <alignment vertical="center"/>
    </xf>
    <xf numFmtId="177" fontId="22" fillId="0" borderId="1" xfId="15" applyNumberFormat="1" applyFont="1" applyBorder="1" applyAlignment="1">
      <alignment horizontal="right" vertical="center" shrinkToFit="1"/>
    </xf>
    <xf numFmtId="177" fontId="22" fillId="0" borderId="2" xfId="15" applyNumberFormat="1" applyFont="1" applyBorder="1" applyAlignment="1">
      <alignment horizontal="right" vertical="center" shrinkToFit="1"/>
    </xf>
    <xf numFmtId="177" fontId="22" fillId="0" borderId="101" xfId="15" applyNumberFormat="1" applyFont="1" applyBorder="1" applyAlignment="1">
      <alignment horizontal="right" vertical="center" shrinkToFit="1"/>
    </xf>
    <xf numFmtId="185" fontId="22" fillId="0" borderId="108" xfId="15" applyNumberFormat="1" applyFont="1" applyBorder="1" applyAlignment="1">
      <alignment horizontal="right" vertical="center" shrinkToFit="1"/>
    </xf>
    <xf numFmtId="177" fontId="22" fillId="0" borderId="108" xfId="15" applyNumberFormat="1" applyFont="1" applyBorder="1" applyAlignment="1">
      <alignment horizontal="right" vertical="center" shrinkToFit="1"/>
    </xf>
    <xf numFmtId="185" fontId="22" fillId="0" borderId="102" xfId="15" applyNumberFormat="1" applyFont="1" applyBorder="1" applyAlignment="1">
      <alignment horizontal="right" vertical="center" shrinkToFit="1"/>
    </xf>
    <xf numFmtId="185" fontId="22" fillId="0" borderId="2" xfId="15" applyNumberFormat="1" applyFont="1" applyBorder="1" applyAlignment="1">
      <alignment horizontal="right" vertical="center" shrinkToFit="1"/>
    </xf>
    <xf numFmtId="185" fontId="22" fillId="0" borderId="3" xfId="15" applyNumberFormat="1" applyFont="1" applyBorder="1" applyAlignment="1">
      <alignment horizontal="right" vertical="center" shrinkToFit="1"/>
    </xf>
    <xf numFmtId="177" fontId="22" fillId="0" borderId="4" xfId="15" applyNumberFormat="1" applyFont="1" applyBorder="1" applyAlignment="1">
      <alignment horizontal="right" vertical="center" shrinkToFit="1"/>
    </xf>
    <xf numFmtId="177" fontId="22" fillId="0" borderId="0" xfId="15" applyNumberFormat="1" applyFont="1" applyAlignment="1">
      <alignment horizontal="right" vertical="center" shrinkToFit="1"/>
    </xf>
    <xf numFmtId="177" fontId="22" fillId="0" borderId="93" xfId="15" applyNumberFormat="1" applyFont="1" applyBorder="1" applyAlignment="1">
      <alignment horizontal="right" vertical="center" shrinkToFit="1"/>
    </xf>
    <xf numFmtId="185" fontId="22" fillId="0" borderId="104" xfId="15" applyNumberFormat="1" applyFont="1" applyBorder="1" applyAlignment="1">
      <alignment horizontal="right" vertical="center" shrinkToFit="1"/>
    </xf>
    <xf numFmtId="177" fontId="22" fillId="0" borderId="104" xfId="15" applyNumberFormat="1" applyFont="1" applyBorder="1" applyAlignment="1">
      <alignment horizontal="right" vertical="center" shrinkToFit="1"/>
    </xf>
    <xf numFmtId="177" fontId="22" fillId="0" borderId="120" xfId="15" applyNumberFormat="1" applyFont="1" applyBorder="1" applyAlignment="1">
      <alignment horizontal="right" vertical="center" shrinkToFit="1"/>
    </xf>
    <xf numFmtId="0" fontId="22" fillId="0" borderId="4" xfId="15" applyFont="1" applyBorder="1">
      <alignment vertical="center"/>
    </xf>
    <xf numFmtId="0" fontId="22" fillId="0" borderId="0" xfId="15" applyFont="1">
      <alignment vertical="center"/>
    </xf>
    <xf numFmtId="0" fontId="22" fillId="0" borderId="5" xfId="15" applyFont="1" applyBorder="1">
      <alignment vertical="center"/>
    </xf>
    <xf numFmtId="185" fontId="22" fillId="0" borderId="94" xfId="15" applyNumberFormat="1" applyFont="1" applyBorder="1" applyAlignment="1">
      <alignment horizontal="right" vertical="center" shrinkToFit="1"/>
    </xf>
    <xf numFmtId="185" fontId="22" fillId="0" borderId="0" xfId="15" applyNumberFormat="1" applyFont="1" applyAlignment="1">
      <alignment horizontal="right" vertical="center" shrinkToFit="1"/>
    </xf>
    <xf numFmtId="185" fontId="22" fillId="0" borderId="5" xfId="15" applyNumberFormat="1" applyFont="1" applyBorder="1" applyAlignment="1">
      <alignment horizontal="right" vertical="center" shrinkToFit="1"/>
    </xf>
    <xf numFmtId="185" fontId="22" fillId="0" borderId="101" xfId="15" applyNumberFormat="1" applyFont="1" applyBorder="1" applyAlignment="1">
      <alignment horizontal="right" vertical="center" shrinkToFit="1"/>
    </xf>
    <xf numFmtId="177" fontId="22" fillId="0" borderId="94" xfId="15" applyNumberFormat="1" applyFont="1" applyBorder="1" applyAlignment="1">
      <alignment horizontal="right" vertical="center" shrinkToFit="1"/>
    </xf>
    <xf numFmtId="177" fontId="22" fillId="0" borderId="5" xfId="15" applyNumberFormat="1" applyFont="1" applyBorder="1" applyAlignment="1">
      <alignment horizontal="right" vertical="center" shrinkToFit="1"/>
    </xf>
    <xf numFmtId="185" fontId="22" fillId="0" borderId="93" xfId="15" applyNumberFormat="1" applyFont="1" applyBorder="1" applyAlignment="1">
      <alignment horizontal="right" vertical="center" shrinkToFit="1"/>
    </xf>
    <xf numFmtId="0" fontId="31" fillId="0" borderId="4" xfId="15" applyFont="1" applyBorder="1">
      <alignment vertical="center"/>
    </xf>
    <xf numFmtId="0" fontId="31" fillId="0" borderId="0" xfId="15" applyFont="1">
      <alignment vertical="center"/>
    </xf>
    <xf numFmtId="0" fontId="31" fillId="0" borderId="5" xfId="15" applyFont="1" applyBorder="1">
      <alignment vertical="center"/>
    </xf>
    <xf numFmtId="0" fontId="1" fillId="0" borderId="0" xfId="1" applyAlignment="1">
      <alignment vertical="center"/>
    </xf>
    <xf numFmtId="0" fontId="1" fillId="0" borderId="5" xfId="1" applyBorder="1" applyAlignment="1">
      <alignment vertical="center"/>
    </xf>
    <xf numFmtId="177" fontId="22" fillId="0" borderId="94" xfId="15" applyNumberFormat="1" applyFont="1" applyBorder="1" applyAlignment="1">
      <alignment horizontal="right" vertical="center"/>
    </xf>
    <xf numFmtId="177" fontId="22" fillId="0" borderId="0" xfId="15" applyNumberFormat="1" applyFont="1" applyAlignment="1">
      <alignment horizontal="right" vertical="center"/>
    </xf>
    <xf numFmtId="177" fontId="22" fillId="0" borderId="5" xfId="15" applyNumberFormat="1" applyFont="1" applyBorder="1" applyAlignment="1">
      <alignment horizontal="right" vertical="center"/>
    </xf>
    <xf numFmtId="0" fontId="22" fillId="0" borderId="6" xfId="15" applyFont="1" applyBorder="1">
      <alignment vertical="center"/>
    </xf>
    <xf numFmtId="0" fontId="22" fillId="0" borderId="7" xfId="15" applyFont="1" applyBorder="1">
      <alignment vertical="center"/>
    </xf>
    <xf numFmtId="0" fontId="22" fillId="0" borderId="8" xfId="15" applyFont="1" applyBorder="1">
      <alignment vertical="center"/>
    </xf>
    <xf numFmtId="177" fontId="22" fillId="0" borderId="4" xfId="15" applyNumberFormat="1" applyFont="1" applyBorder="1" applyAlignment="1">
      <alignment horizontal="right" vertical="center"/>
    </xf>
    <xf numFmtId="177" fontId="22" fillId="0" borderId="93" xfId="15" applyNumberFormat="1" applyFont="1" applyBorder="1" applyAlignment="1">
      <alignment horizontal="right" vertical="center"/>
    </xf>
    <xf numFmtId="185" fontId="22" fillId="0" borderId="104" xfId="15" applyNumberFormat="1" applyFont="1" applyBorder="1" applyAlignment="1">
      <alignment horizontal="right" vertical="center"/>
    </xf>
    <xf numFmtId="185" fontId="3" fillId="0" borderId="0" xfId="15" applyNumberFormat="1" applyAlignment="1">
      <alignment horizontal="right" vertical="center" shrinkToFit="1"/>
    </xf>
    <xf numFmtId="185" fontId="3" fillId="0" borderId="5" xfId="15" applyNumberFormat="1" applyBorder="1" applyAlignment="1">
      <alignment horizontal="right" vertical="center" shrinkToFit="1"/>
    </xf>
    <xf numFmtId="0" fontId="31" fillId="0" borderId="10" xfId="15" applyFont="1" applyBorder="1" applyAlignment="1">
      <alignment horizontal="center" vertical="center"/>
    </xf>
    <xf numFmtId="0" fontId="31" fillId="0" borderId="9" xfId="15" applyFont="1" applyBorder="1" applyAlignment="1">
      <alignment horizontal="center" vertical="center"/>
    </xf>
    <xf numFmtId="0" fontId="31" fillId="0" borderId="11" xfId="15" applyFont="1" applyBorder="1" applyAlignment="1">
      <alignment horizontal="center" vertical="center"/>
    </xf>
    <xf numFmtId="0" fontId="3" fillId="0" borderId="0" xfId="15" applyAlignment="1">
      <alignment horizontal="right" vertical="center" shrinkToFit="1"/>
    </xf>
    <xf numFmtId="0" fontId="3" fillId="0" borderId="93" xfId="15" applyBorder="1" applyAlignment="1">
      <alignment horizontal="right" vertical="center" shrinkToFit="1"/>
    </xf>
    <xf numFmtId="185" fontId="3" fillId="0" borderId="93" xfId="15" applyNumberFormat="1" applyBorder="1" applyAlignment="1">
      <alignment horizontal="right" vertical="center" shrinkToFit="1"/>
    </xf>
    <xf numFmtId="177" fontId="22" fillId="0" borderId="102" xfId="15" applyNumberFormat="1" applyFont="1" applyBorder="1" applyAlignment="1">
      <alignment horizontal="right" vertical="center" shrinkToFit="1"/>
    </xf>
    <xf numFmtId="0" fontId="22" fillId="0" borderId="1" xfId="15" applyFont="1" applyBorder="1" applyAlignment="1">
      <alignment horizontal="center" vertical="center" textRotation="255"/>
    </xf>
    <xf numFmtId="0" fontId="22" fillId="0" borderId="3" xfId="15" applyFont="1" applyBorder="1" applyAlignment="1">
      <alignment horizontal="center" vertical="center" textRotation="255"/>
    </xf>
    <xf numFmtId="0" fontId="22" fillId="0" borderId="4" xfId="15" applyFont="1" applyBorder="1" applyAlignment="1">
      <alignment horizontal="center" vertical="center" textRotation="255"/>
    </xf>
    <xf numFmtId="0" fontId="22" fillId="0" borderId="5" xfId="15" applyFont="1" applyBorder="1" applyAlignment="1">
      <alignment horizontal="center" vertical="center" textRotation="255"/>
    </xf>
    <xf numFmtId="0" fontId="22" fillId="0" borderId="6" xfId="15" applyFont="1" applyBorder="1" applyAlignment="1">
      <alignment horizontal="center" vertical="center" textRotation="255"/>
    </xf>
    <xf numFmtId="0" fontId="22" fillId="0" borderId="8" xfId="15" applyFont="1" applyBorder="1" applyAlignment="1">
      <alignment horizontal="center" vertical="center" textRotation="255"/>
    </xf>
    <xf numFmtId="0" fontId="3" fillId="0" borderId="9" xfId="15" applyBorder="1" applyAlignment="1">
      <alignment horizontal="center" vertical="center"/>
    </xf>
    <xf numFmtId="0" fontId="3" fillId="0" borderId="11" xfId="15" applyBorder="1" applyAlignment="1">
      <alignment horizontal="center" vertical="center"/>
    </xf>
    <xf numFmtId="0" fontId="3" fillId="0" borderId="2" xfId="15" applyBorder="1" applyAlignment="1">
      <alignment horizontal="right" vertical="center" shrinkToFit="1"/>
    </xf>
    <xf numFmtId="0" fontId="3" fillId="0" borderId="3" xfId="15" applyBorder="1" applyAlignment="1">
      <alignment horizontal="right" vertical="center" shrinkToFit="1"/>
    </xf>
    <xf numFmtId="0" fontId="22" fillId="0" borderId="1" xfId="15" applyFont="1" applyBorder="1" applyAlignment="1">
      <alignment horizontal="center" vertical="center" wrapText="1"/>
    </xf>
    <xf numFmtId="0" fontId="22" fillId="0" borderId="2" xfId="15" applyFont="1" applyBorder="1" applyAlignment="1">
      <alignment horizontal="center" vertical="center" wrapText="1"/>
    </xf>
    <xf numFmtId="0" fontId="22" fillId="0" borderId="4" xfId="15" applyFont="1" applyBorder="1" applyAlignment="1">
      <alignment horizontal="center" vertical="center" wrapText="1"/>
    </xf>
    <xf numFmtId="0" fontId="22" fillId="0" borderId="0" xfId="15" applyFont="1" applyAlignment="1">
      <alignment horizontal="center" vertical="center" wrapText="1"/>
    </xf>
    <xf numFmtId="0" fontId="22" fillId="0" borderId="6" xfId="15" applyFont="1" applyBorder="1" applyAlignment="1">
      <alignment horizontal="center" vertical="center" wrapText="1"/>
    </xf>
    <xf numFmtId="0" fontId="22" fillId="0" borderId="7" xfId="15" applyFont="1" applyBorder="1" applyAlignment="1">
      <alignment horizontal="center" vertical="center" wrapText="1"/>
    </xf>
    <xf numFmtId="0" fontId="22" fillId="0" borderId="2" xfId="15" applyFont="1" applyBorder="1" applyAlignment="1">
      <alignment vertical="center" textRotation="255"/>
    </xf>
    <xf numFmtId="0" fontId="22" fillId="0" borderId="0" xfId="15" applyFont="1" applyAlignment="1">
      <alignment vertical="center" textRotation="255"/>
    </xf>
    <xf numFmtId="0" fontId="22" fillId="0" borderId="7" xfId="15" applyFont="1" applyBorder="1" applyAlignment="1">
      <alignment vertical="center" textRotation="255"/>
    </xf>
    <xf numFmtId="185" fontId="22" fillId="0" borderId="1" xfId="15" applyNumberFormat="1" applyFont="1" applyBorder="1" applyAlignment="1">
      <alignment horizontal="right" vertical="center" shrinkToFit="1"/>
    </xf>
    <xf numFmtId="0" fontId="3" fillId="0" borderId="5" xfId="15" applyBorder="1" applyAlignment="1">
      <alignment horizontal="right" vertical="center" shrinkToFit="1"/>
    </xf>
    <xf numFmtId="185" fontId="22" fillId="0" borderId="4" xfId="15" applyNumberFormat="1" applyFont="1" applyBorder="1" applyAlignment="1">
      <alignment horizontal="right" vertical="center" shrinkToFit="1"/>
    </xf>
    <xf numFmtId="185" fontId="22" fillId="0" borderId="6" xfId="15" applyNumberFormat="1" applyFont="1" applyBorder="1" applyAlignment="1">
      <alignment horizontal="right" vertical="center" shrinkToFit="1"/>
    </xf>
    <xf numFmtId="0" fontId="3" fillId="0" borderId="7" xfId="15" applyBorder="1" applyAlignment="1">
      <alignment horizontal="right" vertical="center" shrinkToFit="1"/>
    </xf>
    <xf numFmtId="185" fontId="22" fillId="0" borderId="7" xfId="15" applyNumberFormat="1" applyFont="1" applyBorder="1" applyAlignment="1">
      <alignment horizontal="right" vertical="center" shrinkToFit="1"/>
    </xf>
    <xf numFmtId="0" fontId="3" fillId="0" borderId="8" xfId="15" applyBorder="1" applyAlignment="1">
      <alignment horizontal="right" vertical="center" shrinkToFit="1"/>
    </xf>
    <xf numFmtId="0" fontId="22" fillId="0" borderId="4" xfId="15" applyFont="1" applyBorder="1" applyAlignment="1">
      <alignment horizontal="left" vertical="center"/>
    </xf>
    <xf numFmtId="0" fontId="22" fillId="0" borderId="0" xfId="15" applyFont="1" applyAlignment="1">
      <alignment horizontal="left" vertical="center"/>
    </xf>
    <xf numFmtId="0" fontId="22" fillId="0" borderId="5" xfId="15" applyFont="1" applyBorder="1" applyAlignment="1">
      <alignment horizontal="left" vertical="center"/>
    </xf>
    <xf numFmtId="0" fontId="22" fillId="0" borderId="1" xfId="15" applyFont="1" applyBorder="1" applyAlignment="1">
      <alignment horizontal="left" vertical="center"/>
    </xf>
    <xf numFmtId="0" fontId="22" fillId="0" borderId="2" xfId="15" applyFont="1" applyBorder="1" applyAlignment="1">
      <alignment horizontal="left" vertical="center"/>
    </xf>
    <xf numFmtId="0" fontId="22" fillId="0" borderId="3" xfId="15" applyFont="1" applyBorder="1" applyAlignment="1">
      <alignment horizontal="left" vertical="center"/>
    </xf>
    <xf numFmtId="177" fontId="22" fillId="0" borderId="3" xfId="15" applyNumberFormat="1" applyFont="1" applyBorder="1" applyAlignment="1">
      <alignment horizontal="right" vertical="center" shrinkToFit="1"/>
    </xf>
    <xf numFmtId="0" fontId="22" fillId="0" borderId="6" xfId="15" applyFont="1" applyBorder="1" applyAlignment="1">
      <alignment horizontal="left" vertical="center"/>
    </xf>
    <xf numFmtId="0" fontId="22" fillId="0" borderId="7" xfId="15" applyFont="1" applyBorder="1" applyAlignment="1">
      <alignment horizontal="left" vertical="center"/>
    </xf>
    <xf numFmtId="0" fontId="22" fillId="0" borderId="8" xfId="15" applyFont="1" applyBorder="1" applyAlignment="1">
      <alignment horizontal="left" vertical="center"/>
    </xf>
    <xf numFmtId="177" fontId="22" fillId="0" borderId="6" xfId="15" applyNumberFormat="1" applyFont="1" applyBorder="1" applyAlignment="1">
      <alignment horizontal="right" vertical="center" shrinkToFit="1"/>
    </xf>
    <xf numFmtId="177" fontId="22" fillId="0" borderId="7" xfId="15" applyNumberFormat="1" applyFont="1" applyBorder="1" applyAlignment="1">
      <alignment horizontal="right" vertical="center" shrinkToFit="1"/>
    </xf>
    <xf numFmtId="177" fontId="22" fillId="0" borderId="87" xfId="15" applyNumberFormat="1" applyFont="1" applyBorder="1" applyAlignment="1">
      <alignment horizontal="right" vertical="center" shrinkToFit="1"/>
    </xf>
    <xf numFmtId="185" fontId="22" fillId="0" borderId="118" xfId="15" applyNumberFormat="1" applyFont="1" applyBorder="1" applyAlignment="1">
      <alignment horizontal="right" vertical="center" shrinkToFit="1"/>
    </xf>
    <xf numFmtId="177" fontId="22" fillId="0" borderId="118" xfId="15" applyNumberFormat="1" applyFont="1" applyBorder="1" applyAlignment="1">
      <alignment horizontal="right" vertical="center" shrinkToFit="1"/>
    </xf>
    <xf numFmtId="185" fontId="22" fillId="0" borderId="88" xfId="15" applyNumberFormat="1" applyFont="1" applyBorder="1" applyAlignment="1">
      <alignment horizontal="right" vertical="center" shrinkToFit="1"/>
    </xf>
    <xf numFmtId="185" fontId="22" fillId="0" borderId="8" xfId="15" applyNumberFormat="1" applyFont="1" applyBorder="1" applyAlignment="1">
      <alignment horizontal="right" vertical="center" shrinkToFit="1"/>
    </xf>
    <xf numFmtId="177" fontId="22" fillId="0" borderId="8" xfId="15" applyNumberFormat="1" applyFont="1" applyBorder="1" applyAlignment="1">
      <alignment horizontal="right" vertical="center" shrinkToFit="1"/>
    </xf>
    <xf numFmtId="177" fontId="22" fillId="8" borderId="94" xfId="15" applyNumberFormat="1" applyFont="1" applyFill="1" applyBorder="1" applyAlignment="1">
      <alignment horizontal="right" vertical="center" shrinkToFit="1"/>
    </xf>
    <xf numFmtId="177" fontId="22" fillId="8" borderId="0" xfId="15" applyNumberFormat="1" applyFont="1" applyFill="1" applyAlignment="1">
      <alignment horizontal="right" vertical="center" shrinkToFit="1"/>
    </xf>
    <xf numFmtId="177" fontId="22" fillId="8" borderId="93" xfId="15" applyNumberFormat="1" applyFont="1" applyFill="1" applyBorder="1" applyAlignment="1">
      <alignment horizontal="right" vertical="center" shrinkToFit="1"/>
    </xf>
    <xf numFmtId="0" fontId="22" fillId="8" borderId="94" xfId="15" applyFont="1" applyFill="1" applyBorder="1" applyAlignment="1">
      <alignment horizontal="right" vertical="center" shrinkToFit="1"/>
    </xf>
    <xf numFmtId="0" fontId="22" fillId="8" borderId="0" xfId="15" applyFont="1" applyFill="1" applyAlignment="1">
      <alignment horizontal="right" vertical="center" shrinkToFit="1"/>
    </xf>
    <xf numFmtId="0" fontId="22" fillId="8" borderId="5" xfId="15" applyFont="1" applyFill="1" applyBorder="1" applyAlignment="1">
      <alignment horizontal="right" vertical="center" shrinkToFit="1"/>
    </xf>
    <xf numFmtId="0" fontId="21" fillId="0" borderId="0" xfId="15" applyFont="1">
      <alignment vertical="center"/>
    </xf>
    <xf numFmtId="0" fontId="21" fillId="0" borderId="5" xfId="15" applyFont="1" applyBorder="1">
      <alignment vertical="center"/>
    </xf>
    <xf numFmtId="0" fontId="3" fillId="0" borderId="87" xfId="15" applyBorder="1" applyAlignment="1">
      <alignment horizontal="right" vertical="center" shrinkToFit="1"/>
    </xf>
    <xf numFmtId="185" fontId="3" fillId="0" borderId="7" xfId="15" applyNumberFormat="1" applyBorder="1" applyAlignment="1">
      <alignment horizontal="right" vertical="center" shrinkToFit="1"/>
    </xf>
    <xf numFmtId="185" fontId="3" fillId="0" borderId="87" xfId="15" applyNumberFormat="1" applyBorder="1" applyAlignment="1">
      <alignment horizontal="right" vertical="center" shrinkToFit="1"/>
    </xf>
    <xf numFmtId="177" fontId="22" fillId="0" borderId="88" xfId="15" applyNumberFormat="1" applyFont="1" applyBorder="1" applyAlignment="1">
      <alignment horizontal="right" vertical="center" shrinkToFit="1"/>
    </xf>
    <xf numFmtId="177" fontId="22" fillId="8" borderId="88" xfId="15" applyNumberFormat="1" applyFont="1" applyFill="1" applyBorder="1" applyAlignment="1">
      <alignment horizontal="right" vertical="center" shrinkToFit="1"/>
    </xf>
    <xf numFmtId="177" fontId="22" fillId="8" borderId="7" xfId="15" applyNumberFormat="1" applyFont="1" applyFill="1" applyBorder="1" applyAlignment="1">
      <alignment horizontal="right" vertical="center" shrinkToFit="1"/>
    </xf>
    <xf numFmtId="177" fontId="22" fillId="8" borderId="87" xfId="15" applyNumberFormat="1" applyFont="1" applyFill="1" applyBorder="1" applyAlignment="1">
      <alignment horizontal="right" vertical="center" shrinkToFit="1"/>
    </xf>
    <xf numFmtId="0" fontId="22" fillId="8" borderId="88" xfId="15" applyFont="1" applyFill="1" applyBorder="1" applyAlignment="1">
      <alignment horizontal="right" vertical="center" shrinkToFit="1"/>
    </xf>
    <xf numFmtId="0" fontId="22" fillId="8" borderId="7" xfId="15" applyFont="1" applyFill="1" applyBorder="1" applyAlignment="1">
      <alignment horizontal="right" vertical="center" shrinkToFit="1"/>
    </xf>
    <xf numFmtId="0" fontId="22" fillId="8" borderId="8" xfId="15" applyFont="1" applyFill="1" applyBorder="1" applyAlignment="1">
      <alignment horizontal="right" vertical="center" shrinkToFit="1"/>
    </xf>
    <xf numFmtId="0" fontId="29" fillId="2" borderId="0" xfId="12" applyFont="1" applyFill="1">
      <alignment vertical="center"/>
    </xf>
    <xf numFmtId="0" fontId="28" fillId="2" borderId="17" xfId="12" applyFont="1" applyFill="1" applyBorder="1" applyAlignment="1">
      <alignment horizontal="center" vertical="center"/>
    </xf>
    <xf numFmtId="0" fontId="28" fillId="2" borderId="16" xfId="12" applyFont="1" applyFill="1" applyBorder="1" applyAlignment="1">
      <alignment horizontal="center" vertical="center"/>
    </xf>
    <xf numFmtId="0" fontId="28" fillId="2" borderId="15" xfId="12" applyFont="1" applyFill="1" applyBorder="1" applyAlignment="1">
      <alignment horizontal="center" vertical="center"/>
    </xf>
    <xf numFmtId="0" fontId="4" fillId="2" borderId="73" xfId="12" applyFont="1" applyFill="1" applyBorder="1" applyAlignment="1">
      <alignment horizontal="left" vertical="center"/>
    </xf>
    <xf numFmtId="0" fontId="4" fillId="2" borderId="73" xfId="12" applyFont="1" applyFill="1" applyBorder="1">
      <alignment vertical="center"/>
    </xf>
    <xf numFmtId="0" fontId="4" fillId="7" borderId="52" xfId="12" applyFont="1" applyFill="1" applyBorder="1" applyAlignment="1" applyProtection="1">
      <alignment horizontal="center" vertical="center"/>
      <protection locked="0"/>
    </xf>
    <xf numFmtId="0" fontId="4" fillId="7" borderId="34" xfId="12" applyFont="1" applyFill="1" applyBorder="1" applyAlignment="1" applyProtection="1">
      <alignment horizontal="center" vertical="center"/>
      <protection locked="0"/>
    </xf>
    <xf numFmtId="0" fontId="4" fillId="7" borderId="46" xfId="12" applyFont="1" applyFill="1" applyBorder="1" applyAlignment="1" applyProtection="1">
      <alignment horizontal="center" vertical="center"/>
      <protection locked="0"/>
    </xf>
    <xf numFmtId="0" fontId="4" fillId="7" borderId="157" xfId="12" applyFont="1" applyFill="1" applyBorder="1" applyAlignment="1" applyProtection="1">
      <alignment horizontal="center" vertical="center"/>
      <protection locked="0"/>
    </xf>
    <xf numFmtId="0" fontId="4" fillId="7" borderId="154" xfId="12" applyFont="1" applyFill="1" applyBorder="1" applyAlignment="1" applyProtection="1">
      <alignment horizontal="center" vertical="center"/>
      <protection locked="0"/>
    </xf>
    <xf numFmtId="0" fontId="4" fillId="7" borderId="156" xfId="12" applyFont="1" applyFill="1" applyBorder="1" applyAlignment="1" applyProtection="1">
      <alignment horizontal="center" vertical="center"/>
      <protection locked="0"/>
    </xf>
    <xf numFmtId="0" fontId="4" fillId="7" borderId="158" xfId="12" applyFont="1" applyFill="1" applyBorder="1" applyAlignment="1" applyProtection="1">
      <alignment horizontal="center" vertical="center" wrapText="1"/>
      <protection locked="0"/>
    </xf>
    <xf numFmtId="0" fontId="4" fillId="7" borderId="34" xfId="12" applyFont="1" applyFill="1" applyBorder="1" applyAlignment="1" applyProtection="1">
      <alignment horizontal="center" vertical="center" wrapText="1"/>
      <protection locked="0"/>
    </xf>
    <xf numFmtId="0" fontId="4" fillId="7" borderId="46" xfId="12" applyFont="1" applyFill="1" applyBorder="1" applyAlignment="1" applyProtection="1">
      <alignment horizontal="center" vertical="center" wrapText="1"/>
      <protection locked="0"/>
    </xf>
    <xf numFmtId="0" fontId="4" fillId="7" borderId="155" xfId="12" applyFont="1" applyFill="1" applyBorder="1" applyAlignment="1" applyProtection="1">
      <alignment horizontal="center" vertical="center" wrapText="1"/>
      <protection locked="0"/>
    </xf>
    <xf numFmtId="0" fontId="4" fillId="7" borderId="154" xfId="12" applyFont="1" applyFill="1" applyBorder="1" applyAlignment="1" applyProtection="1">
      <alignment horizontal="center" vertical="center" wrapText="1"/>
      <protection locked="0"/>
    </xf>
    <xf numFmtId="0" fontId="4" fillId="7" borderId="156" xfId="12" applyFont="1" applyFill="1" applyBorder="1" applyAlignment="1" applyProtection="1">
      <alignment horizontal="center" vertical="center" wrapText="1"/>
      <protection locked="0"/>
    </xf>
    <xf numFmtId="0" fontId="4" fillId="7" borderId="52" xfId="12" applyFont="1" applyFill="1" applyBorder="1" applyAlignment="1" applyProtection="1">
      <alignment horizontal="center" vertical="center" wrapText="1"/>
      <protection locked="0"/>
    </xf>
    <xf numFmtId="0" fontId="4" fillId="7" borderId="33" xfId="12" applyFont="1" applyFill="1" applyBorder="1" applyAlignment="1" applyProtection="1">
      <alignment horizontal="center" vertical="center" wrapText="1"/>
      <protection locked="0"/>
    </xf>
    <xf numFmtId="0" fontId="4" fillId="7" borderId="157" xfId="12" applyFont="1" applyFill="1" applyBorder="1" applyAlignment="1" applyProtection="1">
      <alignment horizontal="center" vertical="center" wrapText="1"/>
      <protection locked="0"/>
    </xf>
    <xf numFmtId="0" fontId="4" fillId="7" borderId="153" xfId="12" applyFont="1" applyFill="1" applyBorder="1" applyAlignment="1" applyProtection="1">
      <alignment horizontal="center" vertical="center" wrapText="1"/>
      <protection locked="0"/>
    </xf>
    <xf numFmtId="0" fontId="3" fillId="7" borderId="158" xfId="12" applyFill="1" applyBorder="1" applyAlignment="1" applyProtection="1">
      <alignment horizontal="center" vertical="center" wrapText="1"/>
      <protection locked="0"/>
    </xf>
    <xf numFmtId="0" fontId="3" fillId="7" borderId="34" xfId="12" applyFill="1" applyBorder="1" applyAlignment="1" applyProtection="1">
      <alignment horizontal="center" vertical="center" wrapText="1"/>
      <protection locked="0"/>
    </xf>
    <xf numFmtId="0" fontId="3" fillId="7" borderId="46" xfId="12" applyFill="1" applyBorder="1" applyAlignment="1" applyProtection="1">
      <alignment horizontal="center" vertical="center" wrapText="1"/>
      <protection locked="0"/>
    </xf>
    <xf numFmtId="0" fontId="3" fillId="7" borderId="155" xfId="12" applyFill="1" applyBorder="1" applyAlignment="1" applyProtection="1">
      <alignment horizontal="center" vertical="center" wrapText="1"/>
      <protection locked="0"/>
    </xf>
    <xf numFmtId="0" fontId="3" fillId="7" borderId="154" xfId="12" applyFill="1" applyBorder="1" applyAlignment="1" applyProtection="1">
      <alignment horizontal="center" vertical="center" wrapText="1"/>
      <protection locked="0"/>
    </xf>
    <xf numFmtId="0" fontId="3" fillId="7" borderId="156" xfId="12" applyFill="1" applyBorder="1" applyAlignment="1" applyProtection="1">
      <alignment horizontal="center" vertical="center" wrapText="1"/>
      <protection locked="0"/>
    </xf>
    <xf numFmtId="0" fontId="4" fillId="0" borderId="151" xfId="13" applyFont="1" applyBorder="1" applyAlignment="1" applyProtection="1">
      <alignment horizontal="left" vertical="center" shrinkToFit="1"/>
      <protection locked="0"/>
    </xf>
    <xf numFmtId="0" fontId="4" fillId="0" borderId="150" xfId="13" applyFont="1" applyBorder="1" applyAlignment="1" applyProtection="1">
      <alignment horizontal="left" vertical="center" shrinkToFit="1"/>
      <protection locked="0"/>
    </xf>
    <xf numFmtId="0" fontId="4" fillId="0" borderId="149" xfId="13" applyFont="1" applyBorder="1" applyAlignment="1" applyProtection="1">
      <alignment horizontal="left" vertical="center" shrinkToFit="1"/>
      <protection locked="0"/>
    </xf>
    <xf numFmtId="181" fontId="4" fillId="0" borderId="148" xfId="13" applyNumberFormat="1" applyFont="1" applyBorder="1" applyAlignment="1" applyProtection="1">
      <alignment horizontal="right" vertical="center" shrinkToFit="1"/>
      <protection locked="0"/>
    </xf>
    <xf numFmtId="181" fontId="4" fillId="0" borderId="147" xfId="13" applyNumberFormat="1" applyFont="1" applyBorder="1" applyAlignment="1" applyProtection="1">
      <alignment horizontal="right" vertical="center" shrinkToFit="1"/>
      <protection locked="0"/>
    </xf>
    <xf numFmtId="181" fontId="4" fillId="0" borderId="178" xfId="13" applyNumberFormat="1" applyFont="1" applyBorder="1" applyAlignment="1" applyProtection="1">
      <alignment horizontal="right" vertical="center" shrinkToFit="1"/>
      <protection locked="0"/>
    </xf>
    <xf numFmtId="181" fontId="4" fillId="0" borderId="177" xfId="13" applyNumberFormat="1" applyFont="1" applyBorder="1" applyAlignment="1" applyProtection="1">
      <alignment horizontal="right" vertical="center" shrinkToFit="1"/>
      <protection locked="0"/>
    </xf>
    <xf numFmtId="181" fontId="4" fillId="0" borderId="176" xfId="13" applyNumberFormat="1" applyFont="1" applyBorder="1" applyAlignment="1" applyProtection="1">
      <alignment horizontal="right" vertical="center" shrinkToFit="1"/>
      <protection locked="0"/>
    </xf>
    <xf numFmtId="181" fontId="4" fillId="0" borderId="175" xfId="13" applyNumberFormat="1" applyFont="1" applyBorder="1" applyAlignment="1" applyProtection="1">
      <alignment horizontal="right" vertical="center" shrinkToFit="1"/>
      <protection locked="0"/>
    </xf>
    <xf numFmtId="181" fontId="4" fillId="0" borderId="174" xfId="14" applyNumberFormat="1" applyFont="1" applyBorder="1" applyAlignment="1" applyProtection="1">
      <alignment horizontal="right" vertical="center" shrinkToFit="1"/>
      <protection locked="0"/>
    </xf>
    <xf numFmtId="181" fontId="4" fillId="0" borderId="147" xfId="14" applyNumberFormat="1" applyFont="1" applyBorder="1" applyAlignment="1" applyProtection="1">
      <alignment horizontal="right" vertical="center" shrinkToFit="1"/>
      <protection locked="0"/>
    </xf>
    <xf numFmtId="0" fontId="4" fillId="0" borderId="147" xfId="14" applyFont="1" applyBorder="1" applyAlignment="1" applyProtection="1">
      <alignment horizontal="left" vertical="center" shrinkToFit="1"/>
      <protection locked="0"/>
    </xf>
    <xf numFmtId="0" fontId="4" fillId="0" borderId="146" xfId="14" applyFont="1" applyBorder="1" applyAlignment="1" applyProtection="1">
      <alignment horizontal="left" vertical="center" shrinkToFit="1"/>
      <protection locked="0"/>
    </xf>
    <xf numFmtId="0" fontId="4" fillId="0" borderId="151" xfId="14" applyFont="1" applyBorder="1" applyAlignment="1" applyProtection="1">
      <alignment horizontal="left" vertical="center" shrinkToFit="1"/>
      <protection locked="0"/>
    </xf>
    <xf numFmtId="0" fontId="4" fillId="0" borderId="150" xfId="14" applyFont="1" applyBorder="1" applyAlignment="1" applyProtection="1">
      <alignment horizontal="left" vertical="center" shrinkToFit="1"/>
      <protection locked="0"/>
    </xf>
    <xf numFmtId="0" fontId="4" fillId="0" borderId="149" xfId="14" applyFont="1" applyBorder="1" applyAlignment="1" applyProtection="1">
      <alignment horizontal="left" vertical="center" shrinkToFit="1"/>
      <protection locked="0"/>
    </xf>
    <xf numFmtId="181" fontId="4" fillId="0" borderId="151" xfId="14" applyNumberFormat="1" applyFont="1" applyBorder="1" applyAlignment="1" applyProtection="1">
      <alignment horizontal="right" vertical="center" shrinkToFit="1"/>
      <protection locked="0"/>
    </xf>
    <xf numFmtId="181" fontId="4" fillId="0" borderId="150" xfId="14" applyNumberFormat="1" applyFont="1" applyBorder="1" applyAlignment="1" applyProtection="1">
      <alignment horizontal="right" vertical="center" shrinkToFit="1"/>
      <protection locked="0"/>
    </xf>
    <xf numFmtId="181" fontId="4" fillId="0" borderId="149" xfId="14" applyNumberFormat="1" applyFont="1" applyBorder="1" applyAlignment="1" applyProtection="1">
      <alignment horizontal="right" vertical="center" shrinkToFit="1"/>
      <protection locked="0"/>
    </xf>
    <xf numFmtId="0" fontId="4" fillId="0" borderId="172" xfId="14" applyFont="1" applyBorder="1" applyAlignment="1" applyProtection="1">
      <alignment horizontal="left" vertical="center" shrinkToFit="1"/>
      <protection locked="0"/>
    </xf>
    <xf numFmtId="181" fontId="4" fillId="0" borderId="142" xfId="14" applyNumberFormat="1" applyFont="1" applyBorder="1" applyAlignment="1" applyProtection="1">
      <alignment horizontal="right" vertical="center" shrinkToFit="1"/>
      <protection locked="0"/>
    </xf>
    <xf numFmtId="181" fontId="4" fillId="0" borderId="127"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8" xfId="14" applyNumberFormat="1" applyFont="1" applyBorder="1" applyAlignment="1" applyProtection="1">
      <alignment horizontal="right" vertical="center" shrinkToFit="1"/>
      <protection locked="0"/>
    </xf>
    <xf numFmtId="0" fontId="4" fillId="0" borderId="127" xfId="14" applyFont="1" applyBorder="1" applyAlignment="1" applyProtection="1">
      <alignment horizontal="left" vertical="center" shrinkToFit="1"/>
      <protection locked="0"/>
    </xf>
    <xf numFmtId="0" fontId="4" fillId="0" borderId="126" xfId="14" applyFont="1" applyBorder="1" applyAlignment="1" applyProtection="1">
      <alignment horizontal="left" vertical="center" shrinkToFit="1"/>
      <protection locked="0"/>
    </xf>
    <xf numFmtId="0" fontId="4" fillId="0" borderId="125" xfId="14" applyFont="1" applyBorder="1" applyAlignment="1" applyProtection="1">
      <alignment horizontal="left" vertical="center" shrinkToFit="1"/>
      <protection locked="0"/>
    </xf>
    <xf numFmtId="0" fontId="4" fillId="0" borderId="127" xfId="13" applyFont="1" applyBorder="1" applyAlignment="1" applyProtection="1">
      <alignment horizontal="left" vertical="center" shrinkToFit="1"/>
      <protection locked="0"/>
    </xf>
    <xf numFmtId="0" fontId="4" fillId="0" borderId="126" xfId="13" applyFont="1" applyBorder="1" applyAlignment="1" applyProtection="1">
      <alignment horizontal="left" vertical="center" shrinkToFit="1"/>
      <protection locked="0"/>
    </xf>
    <xf numFmtId="0" fontId="4" fillId="0" borderId="128" xfId="13" applyFont="1" applyBorder="1" applyAlignment="1" applyProtection="1">
      <alignment horizontal="left" vertical="center" shrinkToFit="1"/>
      <protection locked="0"/>
    </xf>
    <xf numFmtId="181" fontId="4" fillId="0" borderId="143" xfId="13" applyNumberFormat="1" applyFont="1" applyBorder="1" applyAlignment="1" applyProtection="1">
      <alignment horizontal="right" vertical="center" shrinkToFit="1"/>
      <protection locked="0"/>
    </xf>
    <xf numFmtId="181" fontId="4" fillId="0" borderId="142" xfId="13" applyNumberFormat="1" applyFont="1" applyBorder="1" applyAlignment="1" applyProtection="1">
      <alignment horizontal="right" vertical="center" shrinkToFit="1"/>
      <protection locked="0"/>
    </xf>
    <xf numFmtId="181" fontId="4" fillId="0" borderId="145" xfId="13" applyNumberFormat="1" applyFont="1" applyBorder="1" applyAlignment="1" applyProtection="1">
      <alignment horizontal="right" vertical="center" shrinkToFit="1"/>
      <protection locked="0"/>
    </xf>
    <xf numFmtId="181" fontId="4" fillId="0" borderId="162" xfId="13" applyNumberFormat="1" applyFont="1" applyBorder="1" applyAlignment="1" applyProtection="1">
      <alignment horizontal="right" vertical="center" shrinkToFit="1"/>
      <protection locked="0"/>
    </xf>
    <xf numFmtId="181" fontId="4" fillId="0" borderId="126" xfId="13" applyNumberFormat="1" applyFont="1" applyBorder="1" applyAlignment="1" applyProtection="1">
      <alignment horizontal="right" vertical="center" shrinkToFit="1"/>
      <protection locked="0"/>
    </xf>
    <xf numFmtId="181" fontId="4" fillId="0" borderId="125" xfId="13" applyNumberFormat="1" applyFont="1" applyBorder="1" applyAlignment="1" applyProtection="1">
      <alignment horizontal="right" vertical="center" shrinkToFit="1"/>
      <protection locked="0"/>
    </xf>
    <xf numFmtId="181" fontId="4" fillId="0" borderId="144" xfId="14" applyNumberFormat="1" applyFont="1" applyBorder="1" applyAlignment="1" applyProtection="1">
      <alignment horizontal="right" vertical="center" shrinkToFit="1"/>
      <protection locked="0"/>
    </xf>
    <xf numFmtId="0" fontId="4" fillId="0" borderId="142" xfId="14" applyFont="1" applyBorder="1" applyAlignment="1" applyProtection="1">
      <alignment horizontal="left" vertical="center" shrinkToFit="1"/>
      <protection locked="0"/>
    </xf>
    <xf numFmtId="0" fontId="4" fillId="0" borderId="141" xfId="14" applyFont="1" applyBorder="1" applyAlignment="1" applyProtection="1">
      <alignment horizontal="left" vertical="center" shrinkToFit="1"/>
      <protection locked="0"/>
    </xf>
    <xf numFmtId="0" fontId="4" fillId="0" borderId="128" xfId="14" applyFont="1" applyBorder="1" applyAlignment="1" applyProtection="1">
      <alignment horizontal="left" vertical="center" shrinkToFit="1"/>
      <protection locked="0"/>
    </xf>
    <xf numFmtId="181" fontId="4" fillId="0" borderId="136" xfId="13" applyNumberFormat="1" applyFont="1" applyBorder="1" applyAlignment="1" applyProtection="1">
      <alignment horizontal="right" vertical="center" shrinkToFit="1"/>
      <protection locked="0"/>
    </xf>
    <xf numFmtId="181" fontId="4" fillId="0" borderId="135" xfId="13" applyNumberFormat="1" applyFont="1" applyBorder="1" applyAlignment="1" applyProtection="1">
      <alignment horizontal="right" vertical="center" shrinkToFit="1"/>
      <protection locked="0"/>
    </xf>
    <xf numFmtId="181" fontId="4" fillId="0" borderId="171" xfId="13" applyNumberFormat="1" applyFont="1" applyBorder="1" applyAlignment="1" applyProtection="1">
      <alignment horizontal="right" vertical="center" shrinkToFit="1"/>
      <protection locked="0"/>
    </xf>
    <xf numFmtId="181" fontId="4" fillId="0" borderId="170" xfId="14" applyNumberFormat="1" applyFont="1" applyBorder="1" applyAlignment="1" applyProtection="1">
      <alignment horizontal="right" vertical="center" shrinkToFit="1"/>
      <protection locked="0"/>
    </xf>
    <xf numFmtId="181" fontId="4" fillId="0" borderId="135" xfId="14" applyNumberFormat="1" applyFont="1" applyBorder="1" applyAlignment="1" applyProtection="1">
      <alignment horizontal="right" vertical="center" shrinkToFit="1"/>
      <protection locked="0"/>
    </xf>
    <xf numFmtId="0" fontId="4" fillId="0" borderId="135" xfId="14" applyFont="1" applyBorder="1" applyAlignment="1" applyProtection="1">
      <alignment horizontal="left" vertical="center" shrinkToFit="1"/>
      <protection locked="0"/>
    </xf>
    <xf numFmtId="0" fontId="4" fillId="0" borderId="134" xfId="14" applyFont="1" applyBorder="1" applyAlignment="1" applyProtection="1">
      <alignment horizontal="left" vertical="center" shrinkToFit="1"/>
      <protection locked="0"/>
    </xf>
    <xf numFmtId="0" fontId="4" fillId="6" borderId="22" xfId="12" applyFont="1" applyFill="1" applyBorder="1" applyAlignment="1" applyProtection="1">
      <alignment horizontal="left" vertical="center" shrinkToFit="1"/>
      <protection locked="0"/>
    </xf>
    <xf numFmtId="0" fontId="4" fillId="6" borderId="21" xfId="12" applyFont="1" applyFill="1" applyBorder="1" applyAlignment="1" applyProtection="1">
      <alignment horizontal="left" vertical="center" shrinkToFit="1"/>
      <protection locked="0"/>
    </xf>
    <xf numFmtId="0" fontId="4" fillId="6" borderId="37" xfId="12" applyFont="1" applyFill="1" applyBorder="1" applyAlignment="1" applyProtection="1">
      <alignment horizontal="left" vertical="center" shrinkToFit="1"/>
      <protection locked="0"/>
    </xf>
    <xf numFmtId="181" fontId="4" fillId="6" borderId="113" xfId="14" applyNumberFormat="1" applyFont="1" applyFill="1" applyBorder="1" applyAlignment="1" applyProtection="1">
      <alignment horizontal="right" vertical="center" shrinkToFit="1"/>
      <protection locked="0"/>
    </xf>
    <xf numFmtId="181" fontId="4" fillId="6" borderId="112" xfId="14" applyNumberFormat="1" applyFont="1" applyFill="1" applyBorder="1" applyAlignment="1" applyProtection="1">
      <alignment horizontal="right" vertical="center" shrinkToFit="1"/>
      <protection locked="0"/>
    </xf>
    <xf numFmtId="181" fontId="4" fillId="6" borderId="71" xfId="14" applyNumberFormat="1" applyFont="1" applyFill="1" applyBorder="1" applyAlignment="1" applyProtection="1">
      <alignment horizontal="right" vertical="center" shrinkToFit="1"/>
      <protection locked="0"/>
    </xf>
    <xf numFmtId="181" fontId="4" fillId="6" borderId="160" xfId="14" applyNumberFormat="1" applyFont="1" applyFill="1" applyBorder="1" applyAlignment="1" applyProtection="1">
      <alignment horizontal="right" vertical="center" shrinkToFit="1"/>
      <protection locked="0"/>
    </xf>
    <xf numFmtId="181" fontId="4" fillId="6" borderId="131" xfId="14" applyNumberFormat="1" applyFont="1" applyFill="1" applyBorder="1" applyAlignment="1" applyProtection="1">
      <alignment horizontal="right" vertical="center" shrinkToFit="1"/>
      <protection locked="0"/>
    </xf>
    <xf numFmtId="181" fontId="4" fillId="6" borderId="159" xfId="14" applyNumberFormat="1" applyFont="1" applyFill="1" applyBorder="1" applyAlignment="1" applyProtection="1">
      <alignment horizontal="right" vertical="center" shrinkToFit="1"/>
      <protection locked="0"/>
    </xf>
    <xf numFmtId="181" fontId="4" fillId="6" borderId="132" xfId="14" applyNumberFormat="1" applyFont="1" applyFill="1" applyBorder="1" applyAlignment="1" applyProtection="1">
      <alignment horizontal="right" vertical="center" shrinkToFit="1"/>
      <protection locked="0"/>
    </xf>
    <xf numFmtId="0" fontId="4" fillId="6" borderId="112" xfId="14" applyFont="1" applyFill="1" applyBorder="1" applyAlignment="1" applyProtection="1">
      <alignment horizontal="left" vertical="center" shrinkToFit="1"/>
      <protection locked="0"/>
    </xf>
    <xf numFmtId="0" fontId="4" fillId="6" borderId="131" xfId="14" applyFont="1" applyFill="1" applyBorder="1" applyAlignment="1" applyProtection="1">
      <alignment horizontal="left" vertical="center" shrinkToFit="1"/>
      <protection locked="0"/>
    </xf>
    <xf numFmtId="181" fontId="4" fillId="6" borderId="47" xfId="14" applyNumberFormat="1" applyFont="1" applyFill="1" applyBorder="1" applyAlignment="1" applyProtection="1">
      <alignment horizontal="right" vertical="center" shrinkToFit="1"/>
      <protection locked="0"/>
    </xf>
    <xf numFmtId="181" fontId="4" fillId="6" borderId="21" xfId="14" applyNumberFormat="1" applyFont="1" applyFill="1" applyBorder="1" applyAlignment="1" applyProtection="1">
      <alignment horizontal="right" vertical="center" shrinkToFit="1"/>
      <protection locked="0"/>
    </xf>
    <xf numFmtId="181" fontId="4" fillId="6" borderId="20" xfId="14" applyNumberFormat="1" applyFont="1" applyFill="1" applyBorder="1" applyAlignment="1" applyProtection="1">
      <alignment horizontal="right" vertical="center" shrinkToFit="1"/>
      <protection locked="0"/>
    </xf>
    <xf numFmtId="0" fontId="4" fillId="2" borderId="34" xfId="12" applyFont="1" applyFill="1" applyBorder="1" applyAlignment="1">
      <alignment horizontal="left" vertical="center"/>
    </xf>
    <xf numFmtId="0" fontId="4" fillId="0" borderId="44" xfId="12" applyFont="1" applyBorder="1" applyAlignment="1" applyProtection="1">
      <alignment horizontal="center" vertical="center"/>
      <protection locked="0"/>
    </xf>
    <xf numFmtId="0" fontId="4" fillId="0" borderId="51" xfId="12" applyFont="1" applyBorder="1" applyAlignment="1" applyProtection="1">
      <alignment horizontal="center" vertical="center"/>
      <protection locked="0"/>
    </xf>
    <xf numFmtId="0" fontId="4" fillId="7" borderId="52" xfId="12" applyFont="1" applyFill="1" applyBorder="1" applyAlignment="1" applyProtection="1">
      <alignment horizontal="center" vertical="center" wrapText="1" shrinkToFit="1"/>
      <protection locked="0"/>
    </xf>
    <xf numFmtId="0" fontId="4" fillId="7" borderId="34" xfId="12" applyFont="1" applyFill="1" applyBorder="1" applyAlignment="1" applyProtection="1">
      <alignment horizontal="center" vertical="center" shrinkToFit="1"/>
      <protection locked="0"/>
    </xf>
    <xf numFmtId="0" fontId="4" fillId="7" borderId="33" xfId="12" applyFont="1" applyFill="1" applyBorder="1" applyAlignment="1" applyProtection="1">
      <alignment horizontal="center" vertical="center" shrinkToFit="1"/>
      <protection locked="0"/>
    </xf>
    <xf numFmtId="0" fontId="4" fillId="7" borderId="157" xfId="12" applyFont="1" applyFill="1" applyBorder="1" applyAlignment="1" applyProtection="1">
      <alignment horizontal="center" vertical="center" shrinkToFit="1"/>
      <protection locked="0"/>
    </xf>
    <xf numFmtId="0" fontId="4" fillId="7" borderId="154" xfId="12" applyFont="1" applyFill="1" applyBorder="1" applyAlignment="1" applyProtection="1">
      <alignment horizontal="center" vertical="center" shrinkToFit="1"/>
      <protection locked="0"/>
    </xf>
    <xf numFmtId="0" fontId="4" fillId="7" borderId="153" xfId="12" applyFont="1" applyFill="1" applyBorder="1" applyAlignment="1" applyProtection="1">
      <alignment horizontal="center" vertical="center" shrinkToFit="1"/>
      <protection locked="0"/>
    </xf>
    <xf numFmtId="181" fontId="4" fillId="0" borderId="144" xfId="12" applyNumberFormat="1" applyFont="1" applyBorder="1" applyAlignment="1" applyProtection="1">
      <alignment horizontal="right" vertical="center" shrinkToFit="1"/>
      <protection locked="0"/>
    </xf>
    <xf numFmtId="181" fontId="4" fillId="0" borderId="142" xfId="12" applyNumberFormat="1" applyFont="1" applyBorder="1" applyAlignment="1" applyProtection="1">
      <alignment horizontal="right" vertical="center" shrinkToFit="1"/>
      <protection locked="0"/>
    </xf>
    <xf numFmtId="179" fontId="4" fillId="0" borderId="142" xfId="12" applyNumberFormat="1" applyFont="1" applyBorder="1" applyAlignment="1" applyProtection="1">
      <alignment horizontal="right" vertical="center" shrinkToFit="1"/>
      <protection locked="0"/>
    </xf>
    <xf numFmtId="0" fontId="4" fillId="0" borderId="142" xfId="12" applyFont="1" applyBorder="1" applyAlignment="1" applyProtection="1">
      <alignment horizontal="left" vertical="center" shrinkToFit="1"/>
      <protection locked="0"/>
    </xf>
    <xf numFmtId="0" fontId="4" fillId="0" borderId="141" xfId="12" applyFont="1" applyBorder="1" applyAlignment="1" applyProtection="1">
      <alignment horizontal="left" vertical="center" shrinkToFit="1"/>
      <protection locked="0"/>
    </xf>
    <xf numFmtId="181" fontId="4" fillId="0" borderId="169" xfId="13" applyNumberFormat="1" applyFont="1" applyBorder="1" applyAlignment="1" applyProtection="1">
      <alignment horizontal="right" vertical="center" shrinkToFit="1"/>
      <protection locked="0"/>
    </xf>
    <xf numFmtId="181" fontId="4" fillId="0" borderId="165" xfId="13" applyNumberFormat="1" applyFont="1" applyBorder="1" applyAlignment="1" applyProtection="1">
      <alignment horizontal="right" vertical="center" shrinkToFit="1"/>
      <protection locked="0"/>
    </xf>
    <xf numFmtId="181" fontId="4" fillId="0" borderId="168" xfId="13" applyNumberFormat="1" applyFont="1" applyBorder="1" applyAlignment="1" applyProtection="1">
      <alignment horizontal="right" vertical="center" shrinkToFit="1"/>
      <protection locked="0"/>
    </xf>
    <xf numFmtId="181" fontId="4" fillId="0" borderId="167" xfId="13" applyNumberFormat="1" applyFont="1" applyBorder="1" applyAlignment="1" applyProtection="1">
      <alignment horizontal="right" vertical="center" shrinkToFit="1"/>
      <protection locked="0"/>
    </xf>
    <xf numFmtId="181" fontId="4" fillId="0" borderId="164" xfId="13" applyNumberFormat="1" applyFont="1" applyBorder="1" applyAlignment="1" applyProtection="1">
      <alignment horizontal="right" vertical="center" shrinkToFit="1"/>
      <protection locked="0"/>
    </xf>
    <xf numFmtId="181" fontId="4" fillId="0" borderId="166" xfId="12" applyNumberFormat="1" applyFont="1" applyBorder="1" applyAlignment="1" applyProtection="1">
      <alignment horizontal="right" vertical="center" shrinkToFit="1"/>
      <protection locked="0"/>
    </xf>
    <xf numFmtId="181" fontId="4" fillId="0" borderId="165" xfId="12" applyNumberFormat="1" applyFont="1" applyBorder="1" applyAlignment="1" applyProtection="1">
      <alignment horizontal="right" vertical="center" shrinkToFit="1"/>
      <protection locked="0"/>
    </xf>
    <xf numFmtId="179" fontId="4" fillId="0" borderId="165" xfId="12" applyNumberFormat="1" applyFont="1" applyBorder="1" applyAlignment="1" applyProtection="1">
      <alignment horizontal="right" vertical="center" shrinkToFit="1"/>
      <protection locked="0"/>
    </xf>
    <xf numFmtId="0" fontId="4" fillId="0" borderId="165" xfId="12" applyFont="1" applyBorder="1" applyAlignment="1" applyProtection="1">
      <alignment horizontal="left" vertical="center" shrinkToFit="1"/>
      <protection locked="0"/>
    </xf>
    <xf numFmtId="0" fontId="4" fillId="0" borderId="164" xfId="12" applyFont="1" applyBorder="1" applyAlignment="1" applyProtection="1">
      <alignment horizontal="left" vertical="center" shrinkToFit="1"/>
      <protection locked="0"/>
    </xf>
    <xf numFmtId="181" fontId="4" fillId="2" borderId="143" xfId="11" applyNumberFormat="1" applyFont="1" applyFill="1" applyBorder="1" applyAlignment="1" applyProtection="1">
      <alignment horizontal="right" vertical="center" shrinkToFit="1"/>
      <protection locked="0"/>
    </xf>
    <xf numFmtId="181" fontId="4" fillId="2" borderId="142" xfId="11" applyNumberFormat="1" applyFont="1" applyFill="1" applyBorder="1" applyAlignment="1" applyProtection="1">
      <alignment horizontal="right" vertical="center" shrinkToFit="1"/>
      <protection locked="0"/>
    </xf>
    <xf numFmtId="181" fontId="4" fillId="2" borderId="145" xfId="11" applyNumberFormat="1" applyFont="1" applyFill="1" applyBorder="1" applyAlignment="1" applyProtection="1">
      <alignment horizontal="right" vertical="center" shrinkToFit="1"/>
      <protection locked="0"/>
    </xf>
    <xf numFmtId="181" fontId="4" fillId="2" borderId="144" xfId="11" applyNumberFormat="1" applyFont="1" applyFill="1" applyBorder="1" applyAlignment="1" applyProtection="1">
      <alignment horizontal="right" vertical="center" shrinkToFit="1"/>
      <protection locked="0"/>
    </xf>
    <xf numFmtId="179" fontId="4" fillId="2" borderId="142" xfId="11" applyNumberFormat="1" applyFont="1" applyFill="1" applyBorder="1" applyAlignment="1" applyProtection="1">
      <alignment horizontal="right" vertical="center" shrinkToFit="1"/>
      <protection locked="0"/>
    </xf>
    <xf numFmtId="0" fontId="4" fillId="0" borderId="106" xfId="12" applyFont="1" applyBorder="1" applyAlignment="1" applyProtection="1">
      <alignment horizontal="center" vertical="center" shrinkToFit="1"/>
      <protection locked="0"/>
    </xf>
    <xf numFmtId="181" fontId="4" fillId="6" borderId="159" xfId="12" applyNumberFormat="1" applyFont="1" applyFill="1" applyBorder="1" applyAlignment="1" applyProtection="1">
      <alignment horizontal="right" vertical="center" shrinkToFit="1"/>
      <protection locked="0"/>
    </xf>
    <xf numFmtId="181" fontId="4" fillId="6" borderId="132" xfId="12" applyNumberFormat="1" applyFont="1" applyFill="1" applyBorder="1" applyAlignment="1" applyProtection="1">
      <alignment horizontal="right" vertical="center" shrinkToFit="1"/>
      <protection locked="0"/>
    </xf>
    <xf numFmtId="0" fontId="4" fillId="7" borderId="158" xfId="12" applyFont="1" applyFill="1" applyBorder="1" applyAlignment="1" applyProtection="1">
      <alignment horizontal="center" vertical="center" wrapText="1" shrinkToFit="1"/>
      <protection locked="0"/>
    </xf>
    <xf numFmtId="0" fontId="4" fillId="7" borderId="46" xfId="12" applyFont="1" applyFill="1" applyBorder="1" applyAlignment="1" applyProtection="1">
      <alignment horizontal="center" vertical="center" shrinkToFit="1"/>
      <protection locked="0"/>
    </xf>
    <xf numFmtId="0" fontId="4" fillId="7" borderId="155" xfId="12" applyFont="1" applyFill="1" applyBorder="1" applyAlignment="1" applyProtection="1">
      <alignment horizontal="center" vertical="center" shrinkToFit="1"/>
      <protection locked="0"/>
    </xf>
    <xf numFmtId="0" fontId="4" fillId="7" borderId="156" xfId="12" applyFont="1" applyFill="1" applyBorder="1" applyAlignment="1" applyProtection="1">
      <alignment horizontal="center" vertical="center" shrinkToFit="1"/>
      <protection locked="0"/>
    </xf>
    <xf numFmtId="0" fontId="4" fillId="7" borderId="155" xfId="12" applyFont="1" applyFill="1" applyBorder="1" applyAlignment="1" applyProtection="1">
      <alignment horizontal="center" vertical="center"/>
      <protection locked="0"/>
    </xf>
    <xf numFmtId="181" fontId="4" fillId="6" borderId="112" xfId="12" applyNumberFormat="1" applyFont="1" applyFill="1" applyBorder="1" applyAlignment="1" applyProtection="1">
      <alignment horizontal="right" vertical="center" shrinkToFit="1"/>
      <protection locked="0"/>
    </xf>
    <xf numFmtId="179" fontId="4" fillId="6" borderId="132" xfId="12" applyNumberFormat="1" applyFont="1" applyFill="1" applyBorder="1" applyAlignment="1" applyProtection="1">
      <alignment horizontal="right" vertical="center" shrinkToFit="1"/>
      <protection locked="0"/>
    </xf>
    <xf numFmtId="0" fontId="4" fillId="6" borderId="112" xfId="12" applyFont="1" applyFill="1" applyBorder="1" applyAlignment="1" applyProtection="1">
      <alignment horizontal="left" vertical="center" shrinkToFit="1"/>
      <protection locked="0"/>
    </xf>
    <xf numFmtId="0" fontId="4" fillId="6" borderId="131" xfId="12" applyFont="1" applyFill="1" applyBorder="1" applyAlignment="1" applyProtection="1">
      <alignment horizontal="left" vertical="center" shrinkToFit="1"/>
      <protection locked="0"/>
    </xf>
    <xf numFmtId="181" fontId="4" fillId="6" borderId="47" xfId="12" applyNumberFormat="1" applyFont="1" applyFill="1" applyBorder="1" applyAlignment="1" applyProtection="1">
      <alignment horizontal="right" vertical="center" shrinkToFit="1"/>
      <protection locked="0"/>
    </xf>
    <xf numFmtId="181" fontId="4" fillId="6" borderId="21" xfId="12" applyNumberFormat="1" applyFont="1" applyFill="1" applyBorder="1" applyAlignment="1" applyProtection="1">
      <alignment horizontal="right" vertical="center" shrinkToFit="1"/>
      <protection locked="0"/>
    </xf>
    <xf numFmtId="181" fontId="4" fillId="6" borderId="20" xfId="12" applyNumberFormat="1" applyFont="1" applyFill="1" applyBorder="1" applyAlignment="1" applyProtection="1">
      <alignment horizontal="right" vertical="center" shrinkToFit="1"/>
      <protection locked="0"/>
    </xf>
    <xf numFmtId="181" fontId="4" fillId="6" borderId="133" xfId="12" applyNumberFormat="1" applyFont="1" applyFill="1" applyBorder="1" applyAlignment="1" applyProtection="1">
      <alignment horizontal="right" vertical="center" shrinkToFit="1"/>
      <protection locked="0"/>
    </xf>
    <xf numFmtId="181" fontId="4" fillId="6" borderId="161" xfId="12" applyNumberFormat="1" applyFont="1" applyFill="1" applyBorder="1" applyAlignment="1" applyProtection="1">
      <alignment horizontal="right" vertical="center" shrinkToFit="1"/>
      <protection locked="0"/>
    </xf>
    <xf numFmtId="181" fontId="4" fillId="6" borderId="160" xfId="12" applyNumberFormat="1" applyFont="1" applyFill="1" applyBorder="1" applyAlignment="1" applyProtection="1">
      <alignment horizontal="right" vertical="center" shrinkToFit="1"/>
      <protection locked="0"/>
    </xf>
    <xf numFmtId="181" fontId="4" fillId="6" borderId="131" xfId="12" applyNumberFormat="1" applyFont="1" applyFill="1" applyBorder="1" applyAlignment="1" applyProtection="1">
      <alignment horizontal="right" vertical="center" shrinkToFit="1"/>
      <protection locked="0"/>
    </xf>
    <xf numFmtId="0" fontId="4" fillId="2" borderId="127" xfId="12" applyFont="1" applyFill="1" applyBorder="1" applyAlignment="1" applyProtection="1">
      <alignment horizontal="left" vertical="center" shrinkToFit="1"/>
      <protection locked="0"/>
    </xf>
    <xf numFmtId="0" fontId="4" fillId="2" borderId="126" xfId="12" applyFont="1" applyFill="1" applyBorder="1" applyAlignment="1" applyProtection="1">
      <alignment horizontal="left" vertical="center" shrinkToFit="1"/>
      <protection locked="0"/>
    </xf>
    <xf numFmtId="0" fontId="4" fillId="2" borderId="125" xfId="12" applyFont="1" applyFill="1" applyBorder="1" applyAlignment="1" applyProtection="1">
      <alignment horizontal="left" vertical="center" shrinkToFit="1"/>
      <protection locked="0"/>
    </xf>
    <xf numFmtId="181" fontId="4" fillId="2" borderId="127" xfId="12" applyNumberFormat="1" applyFont="1" applyFill="1" applyBorder="1" applyAlignment="1" applyProtection="1">
      <alignment horizontal="right" vertical="center" shrinkToFit="1"/>
      <protection locked="0"/>
    </xf>
    <xf numFmtId="181" fontId="4" fillId="2" borderId="126" xfId="12" applyNumberFormat="1" applyFont="1" applyFill="1" applyBorder="1" applyAlignment="1" applyProtection="1">
      <alignment horizontal="right" vertical="center" shrinkToFit="1"/>
      <protection locked="0"/>
    </xf>
    <xf numFmtId="181" fontId="4" fillId="2" borderId="128" xfId="12" applyNumberFormat="1" applyFont="1" applyFill="1" applyBorder="1" applyAlignment="1" applyProtection="1">
      <alignment horizontal="right" vertical="center" shrinkToFit="1"/>
      <protection locked="0"/>
    </xf>
    <xf numFmtId="0" fontId="4" fillId="0" borderId="151" xfId="12" applyFont="1" applyBorder="1" applyAlignment="1" applyProtection="1">
      <alignment horizontal="left" vertical="center" shrinkToFit="1"/>
      <protection locked="0"/>
    </xf>
    <xf numFmtId="0" fontId="4" fillId="0" borderId="150" xfId="12" applyFont="1" applyBorder="1" applyAlignment="1" applyProtection="1">
      <alignment horizontal="left" vertical="center" shrinkToFit="1"/>
      <protection locked="0"/>
    </xf>
    <xf numFmtId="0" fontId="4" fillId="0" borderId="149" xfId="12" applyFont="1" applyBorder="1" applyAlignment="1" applyProtection="1">
      <alignment horizontal="left" vertical="center" shrinkToFit="1"/>
      <protection locked="0"/>
    </xf>
    <xf numFmtId="181" fontId="4" fillId="0" borderId="148" xfId="12" applyNumberFormat="1" applyFont="1" applyBorder="1" applyAlignment="1" applyProtection="1">
      <alignment horizontal="right" vertical="center" shrinkToFit="1"/>
      <protection locked="0"/>
    </xf>
    <xf numFmtId="181" fontId="4" fillId="0" borderId="147" xfId="12" applyNumberFormat="1" applyFont="1" applyBorder="1" applyAlignment="1" applyProtection="1">
      <alignment horizontal="right" vertical="center" shrinkToFit="1"/>
      <protection locked="0"/>
    </xf>
    <xf numFmtId="0" fontId="4" fillId="0" borderId="147" xfId="12" applyFont="1" applyBorder="1" applyAlignment="1" applyProtection="1">
      <alignment horizontal="left" vertical="center" shrinkToFit="1"/>
      <protection locked="0"/>
    </xf>
    <xf numFmtId="0" fontId="4" fillId="0" borderId="146" xfId="12" applyFont="1" applyBorder="1" applyAlignment="1" applyProtection="1">
      <alignment horizontal="left" vertical="center" shrinkToFit="1"/>
      <protection locked="0"/>
    </xf>
    <xf numFmtId="0" fontId="4" fillId="2" borderId="128" xfId="12" applyFont="1" applyFill="1" applyBorder="1" applyAlignment="1" applyProtection="1">
      <alignment horizontal="left" vertical="center" shrinkToFit="1"/>
      <protection locked="0"/>
    </xf>
    <xf numFmtId="0" fontId="4" fillId="0" borderId="127"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0" fontId="4" fillId="0" borderId="128" xfId="12" applyFont="1" applyBorder="1" applyAlignment="1" applyProtection="1">
      <alignment horizontal="left" vertical="center" shrinkToFit="1"/>
      <protection locked="0"/>
    </xf>
    <xf numFmtId="181" fontId="4" fillId="0" borderId="143" xfId="12"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45" xfId="12" applyNumberFormat="1" applyFont="1" applyBorder="1" applyAlignment="1" applyProtection="1">
      <alignment horizontal="right" vertical="center" shrinkToFit="1"/>
      <protection locked="0"/>
    </xf>
    <xf numFmtId="0" fontId="4" fillId="2" borderId="139" xfId="12" applyFont="1" applyFill="1" applyBorder="1" applyAlignment="1" applyProtection="1">
      <alignment horizontal="left" vertical="center" shrinkToFit="1"/>
      <protection locked="0"/>
    </xf>
    <xf numFmtId="0" fontId="4" fillId="2" borderId="138" xfId="12" applyFont="1" applyFill="1" applyBorder="1" applyAlignment="1" applyProtection="1">
      <alignment horizontal="left" vertical="center" shrinkToFit="1"/>
      <protection locked="0"/>
    </xf>
    <xf numFmtId="0" fontId="4" fillId="2" borderId="137" xfId="12" applyFont="1" applyFill="1" applyBorder="1" applyAlignment="1" applyProtection="1">
      <alignment horizontal="left" vertical="center" shrinkToFit="1"/>
      <protection locked="0"/>
    </xf>
    <xf numFmtId="181" fontId="4" fillId="2" borderId="136" xfId="12" applyNumberFormat="1" applyFont="1" applyFill="1" applyBorder="1" applyAlignment="1" applyProtection="1">
      <alignment horizontal="right" vertical="center" shrinkToFit="1"/>
      <protection locked="0"/>
    </xf>
    <xf numFmtId="181" fontId="4" fillId="2" borderId="135" xfId="12" applyNumberFormat="1" applyFont="1" applyFill="1" applyBorder="1" applyAlignment="1" applyProtection="1">
      <alignment horizontal="right" vertical="center" shrinkToFit="1"/>
      <protection locked="0"/>
    </xf>
    <xf numFmtId="0" fontId="4" fillId="2" borderId="135" xfId="12" applyFont="1" applyFill="1" applyBorder="1" applyAlignment="1" applyProtection="1">
      <alignment horizontal="left" vertical="center" shrinkToFit="1"/>
      <protection locked="0"/>
    </xf>
    <xf numFmtId="0" fontId="4" fillId="2" borderId="134" xfId="12" applyFont="1" applyFill="1" applyBorder="1" applyAlignment="1" applyProtection="1">
      <alignment horizontal="left" vertical="center" shrinkToFit="1"/>
      <protection locked="0"/>
    </xf>
    <xf numFmtId="181" fontId="4" fillId="6" borderId="124" xfId="12" applyNumberFormat="1" applyFont="1" applyFill="1" applyBorder="1" applyAlignment="1" applyProtection="1">
      <alignment horizontal="right" vertical="center" shrinkToFit="1"/>
      <protection locked="0"/>
    </xf>
    <xf numFmtId="181" fontId="4" fillId="6" borderId="123" xfId="12" applyNumberFormat="1" applyFont="1" applyFill="1" applyBorder="1" applyAlignment="1" applyProtection="1">
      <alignment horizontal="right" vertical="center" shrinkToFit="1"/>
      <protection locked="0"/>
    </xf>
    <xf numFmtId="181" fontId="4" fillId="6" borderId="122" xfId="12" applyNumberFormat="1" applyFont="1" applyFill="1" applyBorder="1" applyAlignment="1" applyProtection="1">
      <alignment horizontal="right" vertical="center" shrinkToFit="1"/>
      <protection locked="0"/>
    </xf>
    <xf numFmtId="181" fontId="4" fillId="6" borderId="22" xfId="12" applyNumberFormat="1" applyFont="1" applyFill="1" applyBorder="1" applyAlignment="1" applyProtection="1">
      <alignment horizontal="right" vertical="center" shrinkToFit="1"/>
      <protection locked="0"/>
    </xf>
    <xf numFmtId="181" fontId="4" fillId="6" borderId="37" xfId="12" applyNumberFormat="1" applyFont="1" applyFill="1" applyBorder="1" applyAlignment="1" applyProtection="1">
      <alignment horizontal="right" vertical="center" shrinkToFit="1"/>
      <protection locked="0"/>
    </xf>
    <xf numFmtId="0" fontId="4" fillId="6" borderId="20" xfId="12" applyFont="1" applyFill="1" applyBorder="1" applyAlignment="1" applyProtection="1">
      <alignment horizontal="left" vertical="center" shrinkToFit="1"/>
      <protection locked="0"/>
    </xf>
    <xf numFmtId="0" fontId="4" fillId="2" borderId="34" xfId="12" applyFont="1" applyFill="1" applyBorder="1" applyAlignment="1">
      <alignment horizontal="left" vertical="center" wrapText="1"/>
    </xf>
    <xf numFmtId="0" fontId="4" fillId="2" borderId="0" xfId="11" applyFont="1" applyFill="1" applyAlignment="1">
      <alignment horizontal="left" vertical="center"/>
    </xf>
    <xf numFmtId="0" fontId="4" fillId="2" borderId="50"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110"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25"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1"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09" xfId="13" applyNumberFormat="1" applyFont="1" applyFill="1" applyBorder="1" applyAlignment="1">
      <alignment horizontal="right" vertical="center" shrinkToFit="1"/>
    </xf>
    <xf numFmtId="181" fontId="4" fillId="2" borderId="108" xfId="13" applyNumberFormat="1" applyFont="1" applyFill="1" applyBorder="1" applyAlignment="1">
      <alignment horizontal="right" vertical="center" shrinkToFit="1"/>
    </xf>
    <xf numFmtId="179" fontId="4" fillId="2" borderId="121" xfId="13" applyNumberFormat="1" applyFont="1" applyFill="1" applyBorder="1" applyAlignment="1">
      <alignment horizontal="right" vertical="center" shrinkToFit="1"/>
    </xf>
    <xf numFmtId="179" fontId="4" fillId="2" borderId="29" xfId="13"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05" xfId="13" applyNumberFormat="1" applyFont="1" applyFill="1" applyBorder="1" applyAlignment="1">
      <alignment horizontal="right" vertical="center" shrinkToFit="1"/>
    </xf>
    <xf numFmtId="181" fontId="4" fillId="2" borderId="104" xfId="13" applyNumberFormat="1" applyFont="1" applyFill="1" applyBorder="1" applyAlignment="1">
      <alignment horizontal="right" vertical="center" shrinkToFit="1"/>
    </xf>
    <xf numFmtId="179" fontId="4" fillId="2" borderId="108" xfId="13" applyNumberFormat="1" applyFont="1" applyFill="1" applyBorder="1" applyAlignment="1">
      <alignment horizontal="right" vertical="center" shrinkToFit="1"/>
    </xf>
    <xf numFmtId="179" fontId="4" fillId="2" borderId="107" xfId="13" applyNumberFormat="1" applyFont="1" applyFill="1" applyBorder="1" applyAlignment="1">
      <alignment horizontal="right" vertical="center" shrinkToFit="1"/>
    </xf>
    <xf numFmtId="0" fontId="4" fillId="2" borderId="35"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1" applyNumberFormat="1" applyFont="1" applyFill="1" applyBorder="1" applyAlignment="1">
      <alignment horizontal="right" vertical="center" shrinkToFit="1"/>
    </xf>
    <xf numFmtId="181" fontId="4" fillId="2" borderId="0" xfId="11" applyNumberFormat="1" applyFont="1" applyFill="1" applyAlignment="1">
      <alignment horizontal="right" vertical="center" shrinkToFit="1"/>
    </xf>
    <xf numFmtId="181" fontId="4" fillId="2" borderId="93" xfId="11" applyNumberFormat="1" applyFont="1" applyFill="1" applyBorder="1" applyAlignment="1">
      <alignment horizontal="right" vertical="center" shrinkToFit="1"/>
    </xf>
    <xf numFmtId="181" fontId="4" fillId="2" borderId="94" xfId="11" applyNumberFormat="1" applyFont="1" applyFill="1" applyBorder="1" applyAlignment="1">
      <alignment horizontal="right" vertical="center" shrinkToFit="1"/>
    </xf>
    <xf numFmtId="179" fontId="4" fillId="2" borderId="94" xfId="11" applyNumberFormat="1" applyFont="1" applyFill="1" applyBorder="1" applyAlignment="1">
      <alignment horizontal="right" vertical="center" shrinkToFit="1"/>
    </xf>
    <xf numFmtId="179" fontId="4" fillId="2" borderId="0" xfId="11" applyNumberFormat="1" applyFont="1" applyFill="1" applyAlignment="1">
      <alignment horizontal="right" vertical="center" shrinkToFit="1"/>
    </xf>
    <xf numFmtId="179" fontId="4" fillId="2" borderId="89" xfId="11" applyNumberFormat="1" applyFont="1" applyFill="1" applyBorder="1" applyAlignment="1">
      <alignment horizontal="right" vertical="center" shrinkToFit="1"/>
    </xf>
    <xf numFmtId="179" fontId="4" fillId="2" borderId="120" xfId="13" applyNumberFormat="1" applyFont="1" applyFill="1" applyBorder="1" applyAlignment="1">
      <alignment horizontal="right" vertical="center" shrinkToFit="1"/>
    </xf>
    <xf numFmtId="179" fontId="4" fillId="2" borderId="39" xfId="13" applyNumberFormat="1" applyFont="1" applyFill="1" applyBorder="1" applyAlignment="1">
      <alignment horizontal="right" vertical="center" shrinkToFit="1"/>
    </xf>
    <xf numFmtId="179" fontId="4" fillId="2" borderId="104" xfId="13" applyNumberFormat="1" applyFont="1" applyFill="1" applyBorder="1" applyAlignment="1">
      <alignment horizontal="right" vertical="center" shrinkToFit="1"/>
    </xf>
    <xf numFmtId="179" fontId="4" fillId="2" borderId="103" xfId="13" applyNumberFormat="1" applyFont="1" applyFill="1" applyBorder="1" applyAlignment="1">
      <alignment horizontal="right" vertical="center" shrinkToFit="1"/>
    </xf>
    <xf numFmtId="0" fontId="4" fillId="2" borderId="27" xfId="12" applyFont="1" applyFill="1" applyBorder="1">
      <alignmen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101" xfId="13" applyNumberFormat="1" applyFont="1" applyFill="1" applyBorder="1" applyAlignment="1">
      <alignment horizontal="right" vertical="center" shrinkToFit="1"/>
    </xf>
    <xf numFmtId="181" fontId="4" fillId="2" borderId="102" xfId="13" applyNumberFormat="1" applyFont="1" applyFill="1" applyBorder="1" applyAlignment="1">
      <alignment horizontal="right" vertical="center" shrinkToFit="1"/>
    </xf>
    <xf numFmtId="179" fontId="4" fillId="2" borderId="102" xfId="13" applyNumberFormat="1" applyFont="1" applyFill="1" applyBorder="1" applyAlignment="1">
      <alignment horizontal="right" vertical="center" shrinkToFit="1"/>
    </xf>
    <xf numFmtId="179" fontId="4" fillId="2" borderId="2" xfId="13" applyNumberFormat="1" applyFont="1" applyFill="1" applyBorder="1" applyAlignment="1">
      <alignment horizontal="right" vertical="center" shrinkToFit="1"/>
    </xf>
    <xf numFmtId="179" fontId="4" fillId="2" borderId="30"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2" xfId="12" applyFont="1" applyFill="1" applyBorder="1" applyAlignment="1">
      <alignment horizontal="center" vertical="top"/>
    </xf>
    <xf numFmtId="0" fontId="4" fillId="2" borderId="35" xfId="12" applyFont="1" applyFill="1" applyBorder="1" applyAlignment="1">
      <alignment horizontal="center" vertical="top"/>
    </xf>
    <xf numFmtId="0" fontId="4" fillId="2" borderId="0" xfId="12" applyFont="1" applyFill="1" applyAlignment="1">
      <alignment horizontal="center" vertical="top"/>
    </xf>
    <xf numFmtId="0" fontId="4" fillId="2" borderId="50" xfId="12" applyFont="1" applyFill="1" applyBorder="1" applyAlignment="1">
      <alignment horizontal="center" vertical="top"/>
    </xf>
    <xf numFmtId="0" fontId="4" fillId="2" borderId="7" xfId="12" applyFont="1" applyFill="1" applyBorder="1" applyAlignment="1">
      <alignment horizontal="center" vertical="top"/>
    </xf>
    <xf numFmtId="0" fontId="4" fillId="2" borderId="27"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35"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50"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93" xfId="13" applyNumberFormat="1" applyFont="1" applyFill="1" applyBorder="1" applyAlignment="1">
      <alignment horizontal="right" vertical="center" shrinkToFit="1"/>
    </xf>
    <xf numFmtId="181" fontId="4" fillId="2" borderId="94" xfId="13" applyNumberFormat="1" applyFont="1" applyFill="1" applyBorder="1" applyAlignment="1">
      <alignment horizontal="right" vertical="center" shrinkToFit="1"/>
    </xf>
    <xf numFmtId="179" fontId="4" fillId="2" borderId="94"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89" xfId="13"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3" applyNumberFormat="1" applyFont="1" applyFill="1" applyBorder="1" applyAlignment="1">
      <alignment horizontal="right" vertical="center" shrinkToFit="1"/>
    </xf>
    <xf numFmtId="181" fontId="4" fillId="2" borderId="9" xfId="13" applyNumberFormat="1" applyFont="1" applyFill="1" applyBorder="1" applyAlignment="1">
      <alignment horizontal="right" vertical="center" shrinkToFit="1"/>
    </xf>
    <xf numFmtId="181" fontId="4" fillId="2" borderId="78" xfId="13" applyNumberFormat="1" applyFont="1" applyFill="1" applyBorder="1" applyAlignment="1">
      <alignment horizontal="right" vertical="center" shrinkToFit="1"/>
    </xf>
    <xf numFmtId="181" fontId="4" fillId="2" borderId="79" xfId="13" applyNumberFormat="1" applyFont="1" applyFill="1" applyBorder="1" applyAlignment="1">
      <alignment horizontal="right" vertical="center" shrinkToFit="1"/>
    </xf>
    <xf numFmtId="181" fontId="4" fillId="2" borderId="77" xfId="13" applyNumberFormat="1" applyFont="1" applyFill="1" applyBorder="1" applyAlignment="1">
      <alignment horizontal="right" vertical="center" shrinkToFit="1"/>
    </xf>
    <xf numFmtId="181" fontId="4" fillId="2" borderId="76" xfId="13" applyNumberFormat="1" applyFont="1" applyFill="1" applyBorder="1" applyAlignment="1">
      <alignment horizontal="right" vertical="center" shrinkToFit="1"/>
    </xf>
    <xf numFmtId="181" fontId="4" fillId="2" borderId="75" xfId="13"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3" applyFont="1" applyFill="1" applyBorder="1" applyAlignment="1">
      <alignment horizontal="center" vertical="center"/>
    </xf>
    <xf numFmtId="0" fontId="4" fillId="2" borderId="9" xfId="13" applyFont="1" applyFill="1" applyBorder="1" applyAlignment="1">
      <alignment horizontal="center" vertical="center"/>
    </xf>
    <xf numFmtId="0" fontId="4" fillId="2" borderId="25" xfId="13" applyFont="1" applyFill="1" applyBorder="1" applyAlignment="1">
      <alignment horizontal="center" vertical="center"/>
    </xf>
    <xf numFmtId="0" fontId="4" fillId="2" borderId="6" xfId="12" applyFont="1" applyFill="1" applyBorder="1">
      <alignment vertical="center"/>
    </xf>
    <xf numFmtId="181" fontId="4" fillId="2" borderId="118" xfId="13"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19" xfId="13" applyNumberFormat="1" applyFont="1" applyFill="1" applyBorder="1" applyAlignment="1">
      <alignment horizontal="right" vertical="center" shrinkToFit="1"/>
    </xf>
    <xf numFmtId="179" fontId="4" fillId="2" borderId="77" xfId="13" applyNumberFormat="1" applyFont="1" applyFill="1" applyBorder="1" applyAlignment="1">
      <alignment horizontal="right" vertical="center" shrinkToFit="1"/>
    </xf>
    <xf numFmtId="179" fontId="4" fillId="2" borderId="76" xfId="13" applyNumberFormat="1" applyFont="1" applyFill="1" applyBorder="1" applyAlignment="1">
      <alignment horizontal="right" vertical="center" shrinkToFit="1"/>
    </xf>
    <xf numFmtId="179" fontId="4" fillId="2" borderId="114" xfId="13" applyNumberFormat="1" applyFont="1" applyFill="1" applyBorder="1" applyAlignment="1">
      <alignment horizontal="right" vertical="center" shrinkToFit="1"/>
    </xf>
    <xf numFmtId="181" fontId="4" fillId="2" borderId="6" xfId="13" applyNumberFormat="1" applyFont="1" applyFill="1" applyBorder="1" applyAlignment="1">
      <alignment horizontal="right" vertical="center" shrinkToFit="1"/>
    </xf>
    <xf numFmtId="181" fontId="4" fillId="2" borderId="7" xfId="13" applyNumberFormat="1" applyFont="1" applyFill="1" applyBorder="1" applyAlignment="1">
      <alignment horizontal="right" vertical="center" shrinkToFit="1"/>
    </xf>
    <xf numFmtId="181" fontId="4" fillId="2" borderId="87" xfId="13" applyNumberFormat="1" applyFont="1" applyFill="1" applyBorder="1" applyAlignment="1">
      <alignment horizontal="right" vertical="center" shrinkToFit="1"/>
    </xf>
    <xf numFmtId="181" fontId="4" fillId="2" borderId="88" xfId="13" applyNumberFormat="1" applyFont="1" applyFill="1" applyBorder="1" applyAlignment="1">
      <alignment horizontal="right" vertical="center" shrinkToFit="1"/>
    </xf>
    <xf numFmtId="179" fontId="4" fillId="2" borderId="88" xfId="13" applyNumberFormat="1" applyFont="1" applyFill="1" applyBorder="1" applyAlignment="1">
      <alignment horizontal="right" vertical="center" shrinkToFit="1"/>
    </xf>
    <xf numFmtId="179" fontId="4" fillId="2" borderId="7" xfId="13" applyNumberFormat="1" applyFont="1" applyFill="1" applyBorder="1" applyAlignment="1">
      <alignment horizontal="right" vertical="center" shrinkToFit="1"/>
    </xf>
    <xf numFmtId="179" fontId="4" fillId="2" borderId="110" xfId="13" applyNumberFormat="1" applyFont="1" applyFill="1" applyBorder="1" applyAlignment="1">
      <alignment horizontal="right" vertical="center" shrinkToFit="1"/>
    </xf>
    <xf numFmtId="0" fontId="4" fillId="2" borderId="1" xfId="13" applyFont="1" applyFill="1" applyBorder="1" applyAlignment="1">
      <alignment horizontal="left" vertical="center" shrinkToFit="1"/>
    </xf>
    <xf numFmtId="0" fontId="4" fillId="2" borderId="2" xfId="13" applyFont="1" applyFill="1" applyBorder="1" applyAlignment="1">
      <alignment horizontal="left" vertical="center" shrinkToFit="1"/>
    </xf>
    <xf numFmtId="0" fontId="4" fillId="2" borderId="3" xfId="13" applyFont="1" applyFill="1" applyBorder="1" applyAlignment="1">
      <alignment horizontal="left" vertical="center" shrinkToFit="1"/>
    </xf>
    <xf numFmtId="179" fontId="4" fillId="2" borderId="117" xfId="13" applyNumberFormat="1" applyFont="1" applyFill="1" applyBorder="1" applyAlignment="1">
      <alignment horizontal="right" vertical="center" shrinkToFit="1"/>
    </xf>
    <xf numFmtId="179" fontId="4" fillId="2" borderId="64" xfId="13" applyNumberFormat="1" applyFont="1" applyFill="1" applyBorder="1" applyAlignment="1">
      <alignment horizontal="right" vertical="center" shrinkToFit="1"/>
    </xf>
    <xf numFmtId="0" fontId="4" fillId="2" borderId="27"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35"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50" xfId="12" applyFont="1" applyFill="1" applyBorder="1" applyAlignment="1">
      <alignment horizontal="center" vertical="top" wrapText="1"/>
    </xf>
    <xf numFmtId="0" fontId="4" fillId="2" borderId="7" xfId="12" applyFont="1" applyFill="1" applyBorder="1" applyAlignment="1">
      <alignment horizontal="center" vertical="top" wrapText="1"/>
    </xf>
    <xf numFmtId="179" fontId="4" fillId="2" borderId="112" xfId="13" applyNumberFormat="1" applyFont="1" applyFill="1" applyBorder="1" applyAlignment="1">
      <alignment horizontal="right" vertical="center" shrinkToFit="1"/>
    </xf>
    <xf numFmtId="179" fontId="4" fillId="2" borderId="69" xfId="13" applyNumberFormat="1" applyFont="1" applyFill="1" applyBorder="1" applyAlignment="1">
      <alignment horizontal="right" vertical="center" shrinkToFit="1"/>
    </xf>
    <xf numFmtId="179" fontId="4" fillId="2" borderId="68" xfId="13" applyNumberFormat="1" applyFont="1" applyFill="1" applyBorder="1" applyAlignment="1">
      <alignment horizontal="right" vertical="center" shrinkToFit="1"/>
    </xf>
    <xf numFmtId="179" fontId="4" fillId="2" borderId="111" xfId="13" applyNumberFormat="1" applyFont="1" applyFill="1" applyBorder="1" applyAlignment="1">
      <alignment horizontal="right" vertical="center" shrinkToFit="1"/>
    </xf>
    <xf numFmtId="0" fontId="4" fillId="2" borderId="4" xfId="13" applyFont="1" applyFill="1" applyBorder="1" applyAlignment="1">
      <alignment horizontal="left" vertical="center" shrinkToFit="1"/>
    </xf>
    <xf numFmtId="0" fontId="4" fillId="2" borderId="0" xfId="13" applyFont="1" applyFill="1" applyAlignment="1">
      <alignment horizontal="left" vertical="center" shrinkToFit="1"/>
    </xf>
    <xf numFmtId="0" fontId="4" fillId="2" borderId="5" xfId="13" applyFont="1" applyFill="1" applyBorder="1" applyAlignment="1">
      <alignment horizontal="left" vertical="center" shrinkToFit="1"/>
    </xf>
    <xf numFmtId="0" fontId="4" fillId="2" borderId="27" xfId="12" applyFont="1" applyFill="1" applyBorder="1" applyAlignment="1">
      <alignment horizontal="center" vertical="center" wrapText="1"/>
    </xf>
    <xf numFmtId="0" fontId="4" fillId="2" borderId="35" xfId="12" applyFont="1" applyFill="1" applyBorder="1" applyAlignment="1">
      <alignment horizontal="center" vertical="center" wrapText="1"/>
    </xf>
    <xf numFmtId="0" fontId="4" fillId="2" borderId="74" xfId="12" applyFont="1" applyFill="1" applyBorder="1" applyAlignment="1">
      <alignment horizontal="center" vertical="center" wrapText="1"/>
    </xf>
    <xf numFmtId="0" fontId="4" fillId="2" borderId="73" xfId="12" applyFont="1" applyFill="1" applyBorder="1" applyAlignment="1">
      <alignment horizontal="center" vertical="center" wrapText="1"/>
    </xf>
    <xf numFmtId="0" fontId="4" fillId="2" borderId="72" xfId="12" applyFont="1" applyFill="1" applyBorder="1" applyAlignment="1">
      <alignment horizontal="center" vertical="center" wrapText="1"/>
    </xf>
    <xf numFmtId="0" fontId="4" fillId="2" borderId="106" xfId="12" applyFont="1" applyFill="1" applyBorder="1" applyAlignment="1">
      <alignment horizontal="center" vertical="center"/>
    </xf>
    <xf numFmtId="0" fontId="4" fillId="2" borderId="44" xfId="12" applyFont="1" applyFill="1" applyBorder="1" applyAlignment="1">
      <alignment horizontal="center" vertical="center"/>
    </xf>
    <xf numFmtId="0" fontId="4" fillId="2" borderId="43" xfId="12" applyFont="1" applyFill="1" applyBorder="1" applyAlignment="1">
      <alignment horizontal="center" vertical="center"/>
    </xf>
    <xf numFmtId="0" fontId="4" fillId="2" borderId="45"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27"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1" applyNumberFormat="1" applyFont="1" applyFill="1" applyBorder="1" applyAlignment="1">
      <alignment horizontal="right" vertical="center" shrinkToFit="1"/>
    </xf>
    <xf numFmtId="181" fontId="4" fillId="2" borderId="2" xfId="11" applyNumberFormat="1" applyFont="1" applyFill="1" applyBorder="1" applyAlignment="1">
      <alignment horizontal="right" vertical="center" shrinkToFit="1"/>
    </xf>
    <xf numFmtId="181" fontId="4" fillId="2" borderId="101" xfId="11" applyNumberFormat="1" applyFont="1" applyFill="1" applyBorder="1" applyAlignment="1">
      <alignment horizontal="right" vertical="center" shrinkToFit="1"/>
    </xf>
    <xf numFmtId="181" fontId="4" fillId="2" borderId="102" xfId="11" applyNumberFormat="1" applyFont="1" applyFill="1" applyBorder="1" applyAlignment="1">
      <alignment horizontal="right" vertical="center" shrinkToFit="1"/>
    </xf>
    <xf numFmtId="179" fontId="4" fillId="2" borderId="100" xfId="13" applyNumberFormat="1" applyFont="1" applyFill="1" applyBorder="1" applyAlignment="1">
      <alignment horizontal="right" vertical="center" shrinkToFit="1"/>
    </xf>
    <xf numFmtId="179" fontId="4" fillId="2" borderId="99" xfId="13" applyNumberFormat="1" applyFont="1" applyFill="1" applyBorder="1" applyAlignment="1">
      <alignment horizontal="right" vertical="center" shrinkToFit="1"/>
    </xf>
    <xf numFmtId="179" fontId="4" fillId="2" borderId="98" xfId="13" applyNumberFormat="1" applyFont="1" applyFill="1" applyBorder="1" applyAlignment="1">
      <alignment horizontal="right" vertical="center" shrinkToFit="1"/>
    </xf>
    <xf numFmtId="0" fontId="4" fillId="2" borderId="83" xfId="12" applyFont="1" applyFill="1" applyBorder="1">
      <alignment vertical="center"/>
    </xf>
    <xf numFmtId="0" fontId="4" fillId="2" borderId="72" xfId="12" applyFont="1" applyFill="1" applyBorder="1">
      <alignment vertical="center"/>
    </xf>
    <xf numFmtId="181" fontId="4" fillId="2" borderId="97" xfId="13" applyNumberFormat="1" applyFont="1" applyFill="1" applyBorder="1" applyAlignment="1">
      <alignment horizontal="right" vertical="center" shrinkToFit="1"/>
    </xf>
    <xf numFmtId="181" fontId="4" fillId="2" borderId="96" xfId="13" applyNumberFormat="1" applyFont="1" applyFill="1" applyBorder="1" applyAlignment="1">
      <alignment horizontal="right" vertical="center" shrinkToFit="1"/>
    </xf>
    <xf numFmtId="179" fontId="4" fillId="2" borderId="96" xfId="13" applyNumberFormat="1" applyFont="1" applyFill="1" applyBorder="1" applyAlignment="1">
      <alignment horizontal="right" vertical="center" shrinkToFit="1"/>
    </xf>
    <xf numFmtId="179" fontId="4" fillId="2" borderId="95" xfId="13"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92" xfId="13" applyNumberFormat="1" applyFont="1" applyFill="1" applyBorder="1" applyAlignment="1">
      <alignment horizontal="right" vertical="center" shrinkToFit="1"/>
    </xf>
    <xf numFmtId="179" fontId="4" fillId="2" borderId="91" xfId="13" applyNumberFormat="1" applyFont="1" applyFill="1" applyBorder="1" applyAlignment="1">
      <alignment horizontal="right" vertical="center" shrinkToFit="1"/>
    </xf>
    <xf numFmtId="179" fontId="4" fillId="2" borderId="90" xfId="13" applyNumberFormat="1" applyFont="1" applyFill="1" applyBorder="1" applyAlignment="1">
      <alignment horizontal="right" vertical="center" shrinkToFit="1"/>
    </xf>
    <xf numFmtId="0" fontId="4" fillId="2" borderId="47" xfId="12" applyFont="1" applyFill="1" applyBorder="1" applyAlignment="1">
      <alignment horizontal="left" vertical="center" wrapText="1"/>
    </xf>
    <xf numFmtId="0" fontId="4" fillId="2" borderId="21" xfId="12" applyFont="1" applyFill="1" applyBorder="1" applyAlignment="1">
      <alignment horizontal="left" vertical="center"/>
    </xf>
    <xf numFmtId="0" fontId="4" fillId="2" borderId="37" xfId="12" applyFont="1" applyFill="1" applyBorder="1" applyAlignment="1">
      <alignment horizontal="left" vertical="center"/>
    </xf>
    <xf numFmtId="179" fontId="4" fillId="2" borderId="113" xfId="13" applyNumberFormat="1" applyFont="1" applyFill="1" applyBorder="1" applyAlignment="1">
      <alignment horizontal="right" vertical="center" shrinkToFit="1"/>
    </xf>
    <xf numFmtId="181" fontId="4" fillId="2" borderId="116" xfId="13" applyNumberFormat="1" applyFont="1" applyFill="1" applyBorder="1" applyAlignment="1">
      <alignment horizontal="right" vertical="center" shrinkToFit="1"/>
    </xf>
    <xf numFmtId="181" fontId="4" fillId="2" borderId="115" xfId="13" applyNumberFormat="1" applyFont="1" applyFill="1" applyBorder="1" applyAlignment="1">
      <alignment horizontal="right" vertical="center" shrinkToFit="1"/>
    </xf>
    <xf numFmtId="0" fontId="4" fillId="2" borderId="35" xfId="12" applyFont="1" applyFill="1" applyBorder="1">
      <alignment vertical="center"/>
    </xf>
    <xf numFmtId="182" fontId="4" fillId="2" borderId="4" xfId="13" applyNumberFormat="1" applyFont="1" applyFill="1" applyBorder="1" applyAlignment="1">
      <alignment horizontal="right" vertical="center" shrinkToFit="1"/>
    </xf>
    <xf numFmtId="182" fontId="4" fillId="2" borderId="0" xfId="13" applyNumberFormat="1" applyFont="1" applyFill="1" applyAlignment="1">
      <alignment horizontal="right" vertical="center" shrinkToFit="1"/>
    </xf>
    <xf numFmtId="182" fontId="4" fillId="2" borderId="5" xfId="13" applyNumberFormat="1" applyFont="1" applyFill="1" applyBorder="1" applyAlignment="1">
      <alignment horizontal="right" vertical="center" shrinkToFit="1"/>
    </xf>
    <xf numFmtId="182" fontId="4" fillId="2" borderId="89" xfId="13" applyNumberFormat="1" applyFont="1" applyFill="1" applyBorder="1" applyAlignment="1">
      <alignment horizontal="right" vertical="center" shrinkToFit="1"/>
    </xf>
    <xf numFmtId="182" fontId="4" fillId="2" borderId="1" xfId="13" applyNumberFormat="1" applyFont="1" applyFill="1" applyBorder="1" applyAlignment="1">
      <alignment horizontal="right" vertical="center" shrinkToFit="1"/>
    </xf>
    <xf numFmtId="182" fontId="4" fillId="2" borderId="2" xfId="13" applyNumberFormat="1" applyFont="1" applyFill="1" applyBorder="1" applyAlignment="1">
      <alignment horizontal="right" vertical="center" shrinkToFit="1"/>
    </xf>
    <xf numFmtId="182" fontId="4" fillId="2" borderId="30" xfId="13"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5" xfId="12" applyFont="1" applyFill="1" applyBorder="1" applyAlignment="1">
      <alignment horizontal="center" vertical="center" textRotation="255" wrapText="1"/>
    </xf>
    <xf numFmtId="0" fontId="4" fillId="2" borderId="50" xfId="12" applyFont="1" applyFill="1" applyBorder="1" applyAlignment="1">
      <alignment horizontal="center" vertical="center" textRotation="255" wrapText="1"/>
    </xf>
    <xf numFmtId="182" fontId="4" fillId="2" borderId="3" xfId="13" applyNumberFormat="1" applyFont="1" applyFill="1" applyBorder="1" applyAlignment="1">
      <alignment horizontal="right" vertical="center" shrinkToFit="1"/>
    </xf>
    <xf numFmtId="184" fontId="4" fillId="2" borderId="4" xfId="13" applyNumberFormat="1" applyFont="1" applyFill="1" applyBorder="1" applyAlignment="1">
      <alignment horizontal="right" vertical="center" shrinkToFit="1"/>
    </xf>
    <xf numFmtId="184" fontId="4" fillId="2" borderId="0" xfId="13" applyNumberFormat="1" applyFont="1" applyFill="1" applyAlignment="1">
      <alignment horizontal="right" vertical="center" shrinkToFit="1"/>
    </xf>
    <xf numFmtId="184" fontId="4" fillId="2" borderId="5" xfId="13" applyNumberFormat="1" applyFont="1" applyFill="1" applyBorder="1" applyAlignment="1">
      <alignment horizontal="right" vertical="center" shrinkToFit="1"/>
    </xf>
    <xf numFmtId="184" fontId="4" fillId="2" borderId="89" xfId="13" applyNumberFormat="1" applyFont="1" applyFill="1" applyBorder="1" applyAlignment="1">
      <alignment horizontal="right" vertical="center" shrinkToFit="1"/>
    </xf>
    <xf numFmtId="0" fontId="25" fillId="2" borderId="50"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86" xfId="13" applyNumberFormat="1" applyFont="1" applyFill="1" applyBorder="1" applyAlignment="1">
      <alignment horizontal="right" vertical="center" shrinkToFit="1"/>
    </xf>
    <xf numFmtId="179" fontId="4" fillId="2" borderId="85" xfId="13" applyNumberFormat="1" applyFont="1" applyFill="1" applyBorder="1" applyAlignment="1">
      <alignment horizontal="right" vertical="center" shrinkToFit="1"/>
    </xf>
    <xf numFmtId="179" fontId="4" fillId="2" borderId="84" xfId="13" applyNumberFormat="1" applyFont="1" applyFill="1" applyBorder="1" applyAlignment="1">
      <alignment horizontal="right" vertical="center" shrinkToFit="1"/>
    </xf>
    <xf numFmtId="184" fontId="4" fillId="2" borderId="83" xfId="13" applyNumberFormat="1" applyFont="1" applyFill="1" applyBorder="1" applyAlignment="1">
      <alignment horizontal="right" vertical="center" shrinkToFit="1"/>
    </xf>
    <xf numFmtId="184" fontId="4" fillId="2" borderId="73" xfId="13" applyNumberFormat="1" applyFont="1" applyFill="1" applyBorder="1" applyAlignment="1">
      <alignment horizontal="right" vertical="center" shrinkToFit="1"/>
    </xf>
    <xf numFmtId="184" fontId="4" fillId="2" borderId="72" xfId="13" applyNumberFormat="1" applyFont="1" applyFill="1" applyBorder="1" applyAlignment="1">
      <alignment horizontal="right" vertical="center" shrinkToFit="1"/>
    </xf>
    <xf numFmtId="184" fontId="4" fillId="2" borderId="82" xfId="13" applyNumberFormat="1" applyFont="1" applyFill="1" applyBorder="1" applyAlignment="1">
      <alignment horizontal="right" vertical="center" shrinkToFit="1"/>
    </xf>
    <xf numFmtId="184" fontId="4" fillId="2" borderId="81" xfId="13" applyNumberFormat="1" applyFont="1" applyFill="1" applyBorder="1" applyAlignment="1">
      <alignment horizontal="right" vertical="center" shrinkToFit="1"/>
    </xf>
    <xf numFmtId="184" fontId="4" fillId="2" borderId="80" xfId="13" applyNumberFormat="1" applyFont="1" applyFill="1" applyBorder="1" applyAlignment="1">
      <alignment horizontal="right" vertical="center" shrinkToFit="1"/>
    </xf>
    <xf numFmtId="0" fontId="4" fillId="2" borderId="27"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74" xfId="12" applyFont="1" applyFill="1" applyBorder="1" applyAlignment="1">
      <alignment horizontal="left" vertical="center" wrapText="1"/>
    </xf>
    <xf numFmtId="0" fontId="4" fillId="2" borderId="73"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3" applyNumberFormat="1" applyFont="1" applyFill="1" applyBorder="1" applyAlignment="1">
      <alignment horizontal="right" vertical="center" shrinkToFit="1"/>
    </xf>
    <xf numFmtId="179" fontId="4" fillId="2" borderId="9" xfId="13" applyNumberFormat="1" applyFont="1" applyFill="1" applyBorder="1" applyAlignment="1">
      <alignment horizontal="right" vertical="center" shrinkToFit="1"/>
    </xf>
    <xf numFmtId="179" fontId="4" fillId="2" borderId="78" xfId="13" applyNumberFormat="1" applyFont="1" applyFill="1" applyBorder="1" applyAlignment="1">
      <alignment horizontal="right" vertical="center" shrinkToFit="1"/>
    </xf>
    <xf numFmtId="179" fontId="4" fillId="2" borderId="79" xfId="13" applyNumberFormat="1" applyFont="1" applyFill="1" applyBorder="1" applyAlignment="1">
      <alignment horizontal="right" vertical="center" shrinkToFit="1"/>
    </xf>
    <xf numFmtId="179" fontId="4" fillId="2" borderId="75" xfId="13" applyNumberFormat="1" applyFont="1" applyFill="1" applyBorder="1" applyAlignment="1">
      <alignment horizontal="right" vertical="center" shrinkToFit="1"/>
    </xf>
    <xf numFmtId="0" fontId="4" fillId="2" borderId="73" xfId="12" applyFont="1" applyFill="1" applyBorder="1" applyAlignment="1">
      <alignment horizontal="center" vertical="center"/>
    </xf>
    <xf numFmtId="0" fontId="4" fillId="2" borderId="72" xfId="12" applyFont="1" applyFill="1" applyBorder="1" applyAlignment="1">
      <alignment horizontal="center" vertical="center"/>
    </xf>
    <xf numFmtId="179" fontId="4" fillId="2" borderId="71" xfId="13" applyNumberFormat="1" applyFont="1" applyFill="1" applyBorder="1" applyAlignment="1">
      <alignment horizontal="right" vertical="center" shrinkToFit="1"/>
    </xf>
    <xf numFmtId="179" fontId="4" fillId="2" borderId="21" xfId="13" applyNumberFormat="1" applyFont="1" applyFill="1" applyBorder="1" applyAlignment="1">
      <alignment horizontal="right" vertical="center" shrinkToFit="1"/>
    </xf>
    <xf numFmtId="179" fontId="4" fillId="2" borderId="70" xfId="13" applyNumberFormat="1" applyFont="1" applyFill="1" applyBorder="1" applyAlignment="1">
      <alignment horizontal="right" vertical="center" shrinkToFit="1"/>
    </xf>
    <xf numFmtId="179" fontId="4" fillId="2" borderId="67" xfId="13" applyNumberFormat="1" applyFont="1" applyFill="1" applyBorder="1" applyAlignment="1">
      <alignment horizontal="right" vertical="center" shrinkToFit="1"/>
    </xf>
    <xf numFmtId="0" fontId="4" fillId="2" borderId="74" xfId="12" applyFont="1" applyFill="1" applyBorder="1">
      <alignment vertical="center"/>
    </xf>
    <xf numFmtId="178" fontId="12" fillId="2" borderId="10" xfId="3" applyNumberFormat="1" applyFont="1" applyFill="1" applyBorder="1" applyAlignment="1">
      <alignment horizontal="left" vertical="center" wrapText="1"/>
    </xf>
    <xf numFmtId="178" fontId="12" fillId="2" borderId="9" xfId="3" applyNumberFormat="1" applyFont="1" applyFill="1" applyBorder="1" applyAlignment="1">
      <alignment horizontal="left" vertical="center" wrapText="1"/>
    </xf>
    <xf numFmtId="178" fontId="12" fillId="2" borderId="11" xfId="3" applyNumberFormat="1" applyFont="1" applyFill="1" applyBorder="1" applyAlignment="1">
      <alignment horizontal="left" vertical="center" wrapText="1"/>
    </xf>
    <xf numFmtId="0" fontId="12" fillId="2" borderId="10" xfId="3" applyFont="1" applyFill="1" applyBorder="1" applyAlignment="1">
      <alignment horizontal="left" vertical="center"/>
    </xf>
    <xf numFmtId="0" fontId="12" fillId="2" borderId="9" xfId="3" applyFont="1" applyFill="1" applyBorder="1" applyAlignment="1">
      <alignment horizontal="left" vertical="center"/>
    </xf>
    <xf numFmtId="0" fontId="12" fillId="2" borderId="11" xfId="3" applyFont="1" applyFill="1" applyBorder="1" applyAlignment="1">
      <alignment horizontal="lef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0" fillId="0" borderId="10" xfId="2" applyNumberFormat="1" applyFont="1" applyBorder="1">
      <alignment vertical="center"/>
    </xf>
    <xf numFmtId="177" fontId="20" fillId="0" borderId="9" xfId="2" applyNumberFormat="1" applyFont="1" applyBorder="1">
      <alignment vertical="center"/>
    </xf>
    <xf numFmtId="177" fontId="20" fillId="0" borderId="11" xfId="2" applyNumberFormat="1" applyFont="1" applyBorder="1">
      <alignment vertical="center"/>
    </xf>
    <xf numFmtId="177" fontId="20" fillId="0" borderId="29" xfId="4" applyNumberFormat="1" applyFont="1" applyBorder="1" applyAlignment="1">
      <alignment horizontal="center" vertical="center" wrapText="1"/>
    </xf>
    <xf numFmtId="177" fontId="20" fillId="0" borderId="64" xfId="4" applyNumberFormat="1" applyFont="1" applyBorder="1" applyAlignment="1">
      <alignment horizontal="center" vertical="center" wrapText="1"/>
    </xf>
    <xf numFmtId="177" fontId="20" fillId="0" borderId="10" xfId="4" applyNumberFormat="1" applyFont="1" applyBorder="1" applyAlignment="1">
      <alignment horizontal="center" vertical="center"/>
    </xf>
    <xf numFmtId="177" fontId="20" fillId="0" borderId="9" xfId="4" applyNumberFormat="1" applyFont="1" applyBorder="1" applyAlignment="1">
      <alignment horizontal="center" vertical="center"/>
    </xf>
    <xf numFmtId="177" fontId="20" fillId="0" borderId="11" xfId="4" applyNumberFormat="1" applyFont="1" applyBorder="1" applyAlignment="1">
      <alignment horizontal="center" vertical="center"/>
    </xf>
    <xf numFmtId="177" fontId="12" fillId="2" borderId="10" xfId="2" applyNumberFormat="1" applyFont="1" applyFill="1" applyBorder="1" applyAlignment="1">
      <alignment vertical="center" wrapText="1"/>
    </xf>
    <xf numFmtId="177" fontId="12" fillId="2" borderId="9" xfId="2" applyNumberFormat="1" applyFont="1" applyFill="1" applyBorder="1" applyAlignment="1">
      <alignment vertical="center" wrapText="1"/>
    </xf>
    <xf numFmtId="177" fontId="12" fillId="2" borderId="11" xfId="2" applyNumberFormat="1" applyFont="1" applyFill="1" applyBorder="1" applyAlignment="1">
      <alignment vertical="center" wrapText="1"/>
    </xf>
    <xf numFmtId="177" fontId="12" fillId="0" borderId="2" xfId="2" applyNumberFormat="1" applyFont="1" applyBorder="1">
      <alignment vertical="center"/>
    </xf>
    <xf numFmtId="177" fontId="12" fillId="0" borderId="10" xfId="2" applyNumberFormat="1" applyFont="1" applyBorder="1" applyAlignment="1">
      <alignment vertical="center" wrapText="1"/>
    </xf>
    <xf numFmtId="177" fontId="12" fillId="0" borderId="9" xfId="2" applyNumberFormat="1" applyFont="1" applyBorder="1" applyAlignment="1">
      <alignment vertical="center" wrapText="1"/>
    </xf>
    <xf numFmtId="177" fontId="12" fillId="0" borderId="11" xfId="2" applyNumberFormat="1" applyFont="1" applyBorder="1" applyAlignment="1">
      <alignment vertical="center" wrapText="1"/>
    </xf>
    <xf numFmtId="0" fontId="12" fillId="2" borderId="10" xfId="2" applyFont="1" applyFill="1" applyBorder="1">
      <alignment vertical="center"/>
    </xf>
    <xf numFmtId="0" fontId="12" fillId="2" borderId="9" xfId="2" applyFont="1" applyFill="1" applyBorder="1">
      <alignment vertical="center"/>
    </xf>
    <xf numFmtId="0" fontId="12" fillId="2" borderId="11" xfId="2" applyFont="1" applyFill="1" applyBorder="1">
      <alignment vertical="center"/>
    </xf>
    <xf numFmtId="0" fontId="19" fillId="0" borderId="34" xfId="7" applyFont="1" applyBorder="1" applyAlignment="1">
      <alignment horizontal="left" vertical="center" wrapText="1"/>
    </xf>
    <xf numFmtId="0" fontId="19" fillId="0" borderId="33" xfId="7" applyFont="1" applyBorder="1" applyAlignment="1">
      <alignment horizontal="left" vertical="center" wrapText="1"/>
    </xf>
    <xf numFmtId="0" fontId="19" fillId="0" borderId="2" xfId="7" applyFont="1" applyBorder="1" applyAlignment="1">
      <alignment horizontal="left" vertical="center"/>
    </xf>
    <xf numFmtId="0" fontId="19" fillId="0" borderId="30" xfId="7" applyFont="1" applyBorder="1" applyAlignment="1">
      <alignment horizontal="left" vertical="center"/>
    </xf>
    <xf numFmtId="0" fontId="19" fillId="0" borderId="21" xfId="7" applyFont="1" applyBorder="1" applyAlignment="1">
      <alignment horizontal="left" vertical="center"/>
    </xf>
    <xf numFmtId="0" fontId="19" fillId="0" borderId="20" xfId="7" applyFont="1" applyBorder="1" applyAlignment="1">
      <alignment horizontal="left" vertical="center"/>
    </xf>
    <xf numFmtId="0" fontId="13" fillId="0" borderId="9" xfId="10" applyFont="1" applyBorder="1" applyAlignment="1">
      <alignment horizontal="left" vertical="center" wrapText="1"/>
    </xf>
    <xf numFmtId="0" fontId="13" fillId="0" borderId="25" xfId="10" applyFont="1" applyBorder="1" applyAlignment="1">
      <alignment horizontal="left" vertical="center" wrapText="1"/>
    </xf>
    <xf numFmtId="0" fontId="13" fillId="0" borderId="21" xfId="10" applyFont="1" applyBorder="1" applyAlignment="1">
      <alignment horizontal="left" vertical="center" wrapText="1"/>
    </xf>
    <xf numFmtId="0" fontId="13" fillId="0" borderId="20" xfId="10" applyFont="1" applyBorder="1" applyAlignment="1">
      <alignment horizontal="left" vertical="center" wrapText="1"/>
    </xf>
    <xf numFmtId="0" fontId="13" fillId="0" borderId="44" xfId="10" applyFont="1" applyBorder="1" applyAlignment="1">
      <alignment horizontal="left" vertical="center" wrapText="1"/>
    </xf>
    <xf numFmtId="0" fontId="13" fillId="0" borderId="51" xfId="10" applyFont="1" applyBorder="1" applyAlignment="1">
      <alignment horizontal="left" vertical="center" wrapText="1"/>
    </xf>
    <xf numFmtId="0" fontId="13" fillId="0" borderId="52" xfId="9" applyFont="1" applyBorder="1" applyAlignment="1">
      <alignment vertical="center" wrapText="1"/>
    </xf>
    <xf numFmtId="0" fontId="13" fillId="0" borderId="46" xfId="9" applyFont="1" applyBorder="1" applyAlignment="1">
      <alignment vertical="center" wrapText="1"/>
    </xf>
    <xf numFmtId="0" fontId="13" fillId="0" borderId="35" xfId="9" applyFont="1" applyBorder="1" applyAlignment="1">
      <alignment vertical="center" wrapText="1"/>
    </xf>
    <xf numFmtId="0" fontId="13" fillId="0" borderId="5" xfId="9" applyFont="1" applyBorder="1" applyAlignment="1">
      <alignment vertical="center" wrapText="1"/>
    </xf>
    <xf numFmtId="0" fontId="13" fillId="0" borderId="50" xfId="9" applyFont="1" applyBorder="1" applyAlignment="1">
      <alignment vertical="center" wrapText="1"/>
    </xf>
    <xf numFmtId="0" fontId="13" fillId="0" borderId="8" xfId="9" applyFont="1" applyBorder="1" applyAlignment="1">
      <alignment vertical="center" wrapText="1"/>
    </xf>
    <xf numFmtId="0" fontId="13" fillId="0" borderId="44" xfId="9" applyFont="1" applyBorder="1">
      <alignment vertical="center"/>
    </xf>
    <xf numFmtId="0" fontId="13" fillId="0" borderId="51" xfId="9" applyFont="1" applyBorder="1">
      <alignment vertical="center"/>
    </xf>
    <xf numFmtId="0" fontId="13" fillId="0" borderId="9" xfId="9" applyFont="1" applyBorder="1">
      <alignment vertical="center"/>
    </xf>
    <xf numFmtId="0" fontId="13" fillId="0" borderId="25" xfId="9" applyFont="1" applyBorder="1">
      <alignment vertical="center"/>
    </xf>
    <xf numFmtId="0" fontId="13" fillId="0" borderId="49" xfId="9" applyFont="1" applyBorder="1" applyAlignment="1">
      <alignment vertical="center" wrapText="1"/>
    </xf>
    <xf numFmtId="0" fontId="13" fillId="0" borderId="11" xfId="9" applyFont="1" applyBorder="1" applyAlignment="1">
      <alignment vertical="center" wrapText="1"/>
    </xf>
    <xf numFmtId="0" fontId="13" fillId="0" borderId="47" xfId="9" applyFont="1" applyBorder="1">
      <alignment vertical="center"/>
    </xf>
    <xf numFmtId="0" fontId="13" fillId="0" borderId="37" xfId="9" applyFont="1" applyBorder="1">
      <alignment vertical="center"/>
    </xf>
    <xf numFmtId="0" fontId="13" fillId="0" borderId="21" xfId="9" applyFont="1" applyBorder="1">
      <alignment vertical="center"/>
    </xf>
    <xf numFmtId="0" fontId="13" fillId="0" borderId="20" xfId="9" applyFont="1" applyBorder="1">
      <alignment vertical="center"/>
    </xf>
    <xf numFmtId="0" fontId="15" fillId="0" borderId="42" xfId="9" applyFont="1" applyBorder="1" applyAlignment="1">
      <alignment horizontal="center" vertical="center" wrapText="1"/>
    </xf>
    <xf numFmtId="0" fontId="15" fillId="0" borderId="41" xfId="9" applyFont="1" applyBorder="1" applyAlignment="1">
      <alignment horizontal="center" vertical="center" wrapText="1"/>
    </xf>
    <xf numFmtId="0" fontId="15" fillId="0" borderId="26" xfId="9" applyFont="1" applyBorder="1" applyAlignment="1">
      <alignment horizontal="center" vertical="center" wrapText="1"/>
    </xf>
    <xf numFmtId="0" fontId="15" fillId="0" borderId="39" xfId="9" applyFont="1" applyBorder="1" applyAlignment="1">
      <alignment horizontal="center" vertical="center" wrapText="1"/>
    </xf>
    <xf numFmtId="0" fontId="15" fillId="0" borderId="36" xfId="9" applyFont="1" applyBorder="1" applyAlignment="1">
      <alignment horizontal="center" vertical="center" wrapText="1"/>
    </xf>
    <xf numFmtId="0" fontId="15" fillId="0" borderId="19" xfId="9" applyFont="1" applyBorder="1" applyAlignment="1">
      <alignment horizontal="center" vertical="center" wrapText="1"/>
    </xf>
    <xf numFmtId="0" fontId="17" fillId="0" borderId="45" xfId="9" applyFont="1" applyBorder="1">
      <alignment vertical="center"/>
    </xf>
    <xf numFmtId="0" fontId="17" fillId="0" borderId="44" xfId="9" applyFont="1" applyBorder="1">
      <alignment vertical="center"/>
    </xf>
    <xf numFmtId="0" fontId="17" fillId="0" borderId="43" xfId="9" applyFont="1" applyBorder="1">
      <alignment vertical="center"/>
    </xf>
    <xf numFmtId="0" fontId="15" fillId="0" borderId="10" xfId="9" applyFont="1" applyBorder="1">
      <alignment vertical="center"/>
    </xf>
    <xf numFmtId="0" fontId="15" fillId="0" borderId="9" xfId="9" applyFont="1" applyBorder="1">
      <alignment vertical="center"/>
    </xf>
    <xf numFmtId="0" fontId="15" fillId="0" borderId="25" xfId="9" applyFont="1" applyBorder="1">
      <alignment vertical="center"/>
    </xf>
    <xf numFmtId="0" fontId="15" fillId="0" borderId="22" xfId="9" applyFont="1" applyBorder="1">
      <alignment vertical="center"/>
    </xf>
    <xf numFmtId="0" fontId="15" fillId="0" borderId="21" xfId="9" applyFont="1" applyBorder="1">
      <alignment vertical="center"/>
    </xf>
    <xf numFmtId="0" fontId="15" fillId="0" borderId="37" xfId="9" applyFont="1" applyBorder="1">
      <alignment vertical="center"/>
    </xf>
    <xf numFmtId="0" fontId="13" fillId="0" borderId="52" xfId="20" applyFont="1" applyBorder="1" applyAlignment="1">
      <alignment vertical="center" wrapText="1"/>
    </xf>
    <xf numFmtId="0" fontId="13" fillId="0" borderId="46" xfId="20" applyFont="1" applyBorder="1" applyAlignment="1">
      <alignment vertical="center" wrapText="1"/>
    </xf>
    <xf numFmtId="0" fontId="13" fillId="0" borderId="35" xfId="20" applyFont="1" applyBorder="1" applyAlignment="1">
      <alignment vertical="center" wrapText="1"/>
    </xf>
    <xf numFmtId="0" fontId="13" fillId="0" borderId="5" xfId="20" applyFont="1" applyBorder="1" applyAlignment="1">
      <alignment vertical="center" wrapText="1"/>
    </xf>
    <xf numFmtId="0" fontId="13" fillId="0" borderId="50" xfId="20" applyFont="1" applyBorder="1" applyAlignment="1">
      <alignment vertical="center" wrapText="1"/>
    </xf>
    <xf numFmtId="0" fontId="13" fillId="0" borderId="8" xfId="20" applyFont="1" applyBorder="1" applyAlignment="1">
      <alignment vertical="center" wrapText="1"/>
    </xf>
    <xf numFmtId="0" fontId="13" fillId="0" borderId="44" xfId="20" applyFont="1" applyBorder="1" applyAlignment="1">
      <alignment horizontal="left" vertical="center"/>
    </xf>
    <xf numFmtId="0" fontId="13" fillId="0" borderId="51" xfId="20" applyFont="1" applyBorder="1" applyAlignment="1">
      <alignment horizontal="left" vertical="center"/>
    </xf>
    <xf numFmtId="0" fontId="13" fillId="0" borderId="9" xfId="20" applyFont="1" applyBorder="1" applyAlignment="1">
      <alignment horizontal="left" vertical="center"/>
    </xf>
    <xf numFmtId="0" fontId="13" fillId="0" borderId="25" xfId="20" applyFont="1" applyBorder="1" applyAlignment="1">
      <alignment horizontal="left" vertical="center"/>
    </xf>
    <xf numFmtId="0" fontId="13" fillId="0" borderId="10" xfId="20" applyFont="1" applyBorder="1" applyAlignment="1">
      <alignment horizontal="center" vertical="center" shrinkToFit="1"/>
    </xf>
    <xf numFmtId="0" fontId="13" fillId="0" borderId="9" xfId="20" applyFont="1" applyBorder="1" applyAlignment="1">
      <alignment horizontal="center" vertical="center" shrinkToFit="1"/>
    </xf>
    <xf numFmtId="0" fontId="13" fillId="0" borderId="25" xfId="20" applyFont="1" applyBorder="1" applyAlignment="1">
      <alignment horizontal="center" vertical="center" shrinkToFit="1"/>
    </xf>
    <xf numFmtId="0" fontId="13" fillId="0" borderId="27" xfId="20" applyFont="1" applyBorder="1" applyAlignment="1">
      <alignment vertical="center" wrapText="1"/>
    </xf>
    <xf numFmtId="0" fontId="13" fillId="0" borderId="3" xfId="20" applyFont="1" applyBorder="1" applyAlignment="1">
      <alignment vertical="center" wrapText="1"/>
    </xf>
    <xf numFmtId="0" fontId="13" fillId="0" borderId="47" xfId="20" applyFont="1" applyBorder="1">
      <alignment vertical="center"/>
    </xf>
    <xf numFmtId="0" fontId="13" fillId="0" borderId="37" xfId="20" applyFont="1" applyBorder="1">
      <alignment vertical="center"/>
    </xf>
    <xf numFmtId="0" fontId="13" fillId="0" borderId="21" xfId="20" applyFont="1" applyBorder="1" applyAlignment="1">
      <alignment horizontal="left" vertical="center"/>
    </xf>
    <xf numFmtId="0" fontId="13" fillId="0" borderId="20" xfId="20" applyFont="1" applyBorder="1" applyAlignment="1">
      <alignment horizontal="left" vertical="center"/>
    </xf>
    <xf numFmtId="0" fontId="9" fillId="0" borderId="10" xfId="7" applyFont="1" applyBorder="1" applyAlignment="1" applyProtection="1">
      <alignment horizontal="left" vertical="center" wrapText="1"/>
      <protection locked="0"/>
    </xf>
    <xf numFmtId="0" fontId="9" fillId="0" borderId="9" xfId="7" applyFont="1" applyBorder="1" applyAlignment="1" applyProtection="1">
      <alignment horizontal="left" vertical="center" wrapText="1"/>
      <protection locked="0"/>
    </xf>
    <xf numFmtId="0" fontId="9" fillId="0" borderId="25" xfId="7" applyFont="1" applyBorder="1" applyAlignment="1" applyProtection="1">
      <alignment horizontal="left" vertical="center" wrapText="1"/>
      <protection locked="0"/>
    </xf>
    <xf numFmtId="0" fontId="9" fillId="0" borderId="22" xfId="7" applyFont="1" applyBorder="1" applyAlignment="1" applyProtection="1">
      <alignment horizontal="left" vertical="center" wrapText="1"/>
      <protection locked="0"/>
    </xf>
    <xf numFmtId="0" fontId="9" fillId="0" borderId="21" xfId="7" applyFont="1" applyBorder="1" applyAlignment="1" applyProtection="1">
      <alignment horizontal="left" vertical="center" wrapText="1"/>
      <protection locked="0"/>
    </xf>
    <xf numFmtId="0" fontId="9" fillId="0" borderId="20" xfId="7" applyFont="1" applyBorder="1" applyAlignment="1" applyProtection="1">
      <alignment horizontal="left" vertical="center" wrapText="1"/>
      <protection locked="0"/>
    </xf>
    <xf numFmtId="0" fontId="9" fillId="0" borderId="16" xfId="7" applyFont="1" applyBorder="1" applyAlignment="1">
      <alignment horizontal="left" vertical="center"/>
    </xf>
    <xf numFmtId="0" fontId="9" fillId="0" borderId="15" xfId="7" applyFont="1" applyBorder="1" applyAlignment="1">
      <alignment horizontal="left" vertical="center"/>
    </xf>
    <xf numFmtId="0" fontId="9" fillId="0" borderId="34" xfId="7" applyFont="1" applyBorder="1" applyAlignment="1">
      <alignment horizontal="left" vertical="center" wrapText="1"/>
    </xf>
    <xf numFmtId="0" fontId="9" fillId="0" borderId="33" xfId="7" applyFont="1" applyBorder="1" applyAlignment="1">
      <alignment horizontal="left" vertical="center" wrapText="1"/>
    </xf>
    <xf numFmtId="0" fontId="9" fillId="0" borderId="2" xfId="7" applyFont="1" applyBorder="1" applyAlignment="1">
      <alignment horizontal="left" vertical="center"/>
    </xf>
    <xf numFmtId="0" fontId="9" fillId="0" borderId="30" xfId="7" applyFont="1" applyBorder="1" applyAlignment="1">
      <alignment horizontal="left" vertical="center"/>
    </xf>
    <xf numFmtId="0" fontId="9" fillId="0" borderId="9" xfId="7" applyFont="1" applyBorder="1" applyAlignment="1">
      <alignment horizontal="left" vertical="center"/>
    </xf>
    <xf numFmtId="0" fontId="9" fillId="0" borderId="25" xfId="7" applyFont="1" applyBorder="1" applyAlignment="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18" xr:uid="{B505329D-F08F-4CF9-A5FD-722776B997F6}"/>
    <cellStyle name="標準 2 3" xfId="17" xr:uid="{289A7F5B-EA31-4363-8D1F-49025115E341}"/>
    <cellStyle name="標準 3" xfId="15" xr:uid="{32B6F65E-38E7-4F49-A6D4-D4A46966292F}"/>
    <cellStyle name="標準 4" xfId="8" xr:uid="{8C0E861A-9154-4490-BC5D-B53659FD6E02}"/>
    <cellStyle name="標準 4_APAHO401600" xfId="7" xr:uid="{32DA5864-4A50-425C-8D5C-D01F1D490E65}"/>
    <cellStyle name="標準 4_APAHO4019001" xfId="20" xr:uid="{5E75D164-5A21-4724-BE02-E30C1FBE51D9}"/>
    <cellStyle name="標準 4_ZJ08_022012_青森市_2010" xfId="9" xr:uid="{704C9AA1-0178-486D-B0C6-6BC9FA960316}"/>
    <cellStyle name="標準 6" xfId="16" xr:uid="{6BE22164-6999-40D3-87C7-CD950503B526}"/>
    <cellStyle name="標準 6_APAHO401000" xfId="19" xr:uid="{C148E9D9-28C8-4354-83C0-28A7AFEA6C36}"/>
    <cellStyle name="標準 6_APAHO401200_O-JJ1016-001-3_財政状況資料集(決算状況カード(各会計・関係団体))(Rev2)2" xfId="14" xr:uid="{B65F7C6D-E1FA-4646-8A26-4706EC07087E}"/>
    <cellStyle name="標準 6_APAHO402200_O-JJ1016-001-3_財政状況資料集(決算状況カード(各会計・関係団体))(Rev2)2" xfId="12" xr:uid="{3F4665DF-9F86-4F76-B10F-FA7728D51E29}"/>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1" xr:uid="{6BF2095C-74DC-4B2B-BCE1-632BF86E7903}"/>
    <cellStyle name="標準_O-JJ0722-001-3_決算状況カード(各会計・関係団体)_O-JJ1016-001-3_財政状況資料集(決算状況カード(各会計・関係団体))(Rev2)2" xfId="13" xr:uid="{5D86F496-62ED-4E6A-BE16-44E5AC3F6990}"/>
    <cellStyle name="標準_O-JJ0722-001-8_連結実質赤字比率に係る赤字・黒字の構成分析" xfId="10" xr:uid="{4A5E5178-FDAB-4AB5-9F0A-8C2CAF3312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[2]データシート!$F$2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([2]データシート!$A$3,[2]データシート!$A$5,[2]データシート!$A$7,[2]データシート!$A$9,[2]データシート!$A$11)</c:f>
              <c:strCache>
                <c:ptCount val="5"/>
                <c:pt idx="0">
                  <c:v> R02</c:v>
                </c:pt>
                <c:pt idx="1">
                  <c:v> R03</c:v>
                </c:pt>
                <c:pt idx="2">
                  <c:v> R04</c:v>
                </c:pt>
                <c:pt idx="3">
                  <c:v> R05</c:v>
                </c:pt>
                <c:pt idx="4">
                  <c:v> R06</c:v>
                </c:pt>
              </c:strCache>
            </c:strRef>
          </c:cat>
          <c:val>
            <c:numRef>
              <c:f>([2]データシート!$F$3,[2]データシート!$F$5,[2]データシート!$F$7,[2]データシート!$F$9,[2]データシート!$F$11)</c:f>
              <c:numCache>
                <c:formatCode>General</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E30C-41EB-9FC5-2837439743AE}"/>
            </c:ext>
          </c:extLst>
        </c:ser>
        <c:ser>
          <c:idx val="1"/>
          <c:order val="1"/>
          <c:tx>
            <c:strRef>
              <c:f>[2]データシート!$D$2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([2]データシート!$A$3,[2]データシート!$A$5,[2]データシート!$A$7,[2]データシート!$A$9,[2]データシート!$A$11)</c:f>
              <c:strCache>
                <c:ptCount val="5"/>
                <c:pt idx="0">
                  <c:v> R02</c:v>
                </c:pt>
                <c:pt idx="1">
                  <c:v> R03</c:v>
                </c:pt>
                <c:pt idx="2">
                  <c:v> R04</c:v>
                </c:pt>
                <c:pt idx="3">
                  <c:v> R05</c:v>
                </c:pt>
                <c:pt idx="4">
                  <c:v> R06</c:v>
                </c:pt>
              </c:strCache>
            </c:strRef>
          </c:cat>
          <c:val>
            <c:numRef>
              <c:f>([2]データシート!$D$3,[2]データシート!$D$5,[2]データシート!$D$7,[2]データシート!$D$9,[2]データシート!$D$11)</c:f>
              <c:numCache>
                <c:formatCode>General</c:formatCode>
                <c:ptCount val="5"/>
                <c:pt idx="0">
                  <c:v>37708</c:v>
                </c:pt>
                <c:pt idx="1">
                  <c:v>25993</c:v>
                </c:pt>
                <c:pt idx="2">
                  <c:v>20426</c:v>
                </c:pt>
                <c:pt idx="3">
                  <c:v>23815</c:v>
                </c:pt>
                <c:pt idx="4">
                  <c:v>35648</c:v>
                </c:pt>
              </c:numCache>
            </c:numRef>
          </c:val>
          <c:smooth val="0"/>
          <c:extLst>
            <c:ext xmlns:c16="http://schemas.microsoft.com/office/drawing/2014/chart" uri="{C3380CC4-5D6E-409C-BE32-E72D297353CC}">
              <c16:uniqueId val="{00000001-E30C-41EB-9FC5-2837439743AE}"/>
            </c:ext>
          </c:extLst>
        </c:ser>
        <c:dLbls>
          <c:showLegendKey val="0"/>
          <c:showVal val="0"/>
          <c:showCatName val="0"/>
          <c:showSerName val="0"/>
          <c:showPercent val="0"/>
          <c:showBubbleSize val="0"/>
        </c:dLbls>
        <c:marker val="1"/>
        <c:smooth val="0"/>
        <c:axId val="501345960"/>
        <c:axId val="501346344"/>
      </c:lineChart>
      <c:catAx>
        <c:axId val="5013459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1346344"/>
        <c:crosses val="autoZero"/>
        <c:auto val="1"/>
        <c:lblAlgn val="ctr"/>
        <c:lblOffset val="100"/>
        <c:tickLblSkip val="1"/>
        <c:tickMarkSkip val="1"/>
        <c:noMultiLvlLbl val="0"/>
      </c:catAx>
      <c:valAx>
        <c:axId val="501346344"/>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13459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[2]データシート!$A$19</c:f>
              <c:strCache>
                <c:ptCount val="1"/>
                <c:pt idx="0">
                  <c:v>実質収支額</c:v>
                </c:pt>
              </c:strCache>
            </c:strRef>
          </c:tx>
          <c:spPr>
            <a:solidFill>
              <a:srgbClr val="00FFFF"/>
            </a:solidFill>
            <a:ln w="3175">
              <a:solidFill>
                <a:srgbClr val="000000"/>
              </a:solidFill>
              <a:prstDash val="solid"/>
            </a:ln>
          </c:spPr>
          <c:invertIfNegative val="0"/>
          <c:cat>
            <c:strRef>
              <c:f>[2]データシート!$B$18:$F$18</c:f>
              <c:strCache>
                <c:ptCount val="5"/>
                <c:pt idx="0">
                  <c:v>R02</c:v>
                </c:pt>
                <c:pt idx="1">
                  <c:v>R03</c:v>
                </c:pt>
                <c:pt idx="2">
                  <c:v>R04</c:v>
                </c:pt>
                <c:pt idx="3">
                  <c:v>R05</c:v>
                </c:pt>
                <c:pt idx="4">
                  <c:v>R06</c:v>
                </c:pt>
              </c:strCache>
            </c:strRef>
          </c:cat>
          <c:val>
            <c:numRef>
              <c:f>[2]データシート!$B$19:$F$19</c:f>
              <c:numCache>
                <c:formatCode>General</c:formatCode>
                <c:ptCount val="5"/>
                <c:pt idx="0">
                  <c:v>6.13</c:v>
                </c:pt>
                <c:pt idx="1">
                  <c:v>8.1199999999999992</c:v>
                </c:pt>
                <c:pt idx="2">
                  <c:v>7.96</c:v>
                </c:pt>
                <c:pt idx="3">
                  <c:v>7.11</c:v>
                </c:pt>
                <c:pt idx="4">
                  <c:v>7.43</c:v>
                </c:pt>
              </c:numCache>
            </c:numRef>
          </c:val>
          <c:extLst>
            <c:ext xmlns:c16="http://schemas.microsoft.com/office/drawing/2014/chart" uri="{C3380CC4-5D6E-409C-BE32-E72D297353CC}">
              <c16:uniqueId val="{00000000-2881-401E-B381-18632A2E3B52}"/>
            </c:ext>
          </c:extLst>
        </c:ser>
        <c:ser>
          <c:idx val="1"/>
          <c:order val="1"/>
          <c:tx>
            <c:strRef>
              <c:f>[2]データシート!$A$20</c:f>
              <c:strCache>
                <c:ptCount val="1"/>
                <c:pt idx="0">
                  <c:v>財政調整基金残高</c:v>
                </c:pt>
              </c:strCache>
            </c:strRef>
          </c:tx>
          <c:spPr>
            <a:solidFill>
              <a:srgbClr val="FF8080"/>
            </a:solidFill>
            <a:ln w="3175">
              <a:solidFill>
                <a:srgbClr val="000000"/>
              </a:solidFill>
              <a:prstDash val="solid"/>
            </a:ln>
          </c:spPr>
          <c:invertIfNegative val="0"/>
          <c:cat>
            <c:strRef>
              <c:f>[2]データシート!$B$18:$F$18</c:f>
              <c:strCache>
                <c:ptCount val="5"/>
                <c:pt idx="0">
                  <c:v>R02</c:v>
                </c:pt>
                <c:pt idx="1">
                  <c:v>R03</c:v>
                </c:pt>
                <c:pt idx="2">
                  <c:v>R04</c:v>
                </c:pt>
                <c:pt idx="3">
                  <c:v>R05</c:v>
                </c:pt>
                <c:pt idx="4">
                  <c:v>R06</c:v>
                </c:pt>
              </c:strCache>
            </c:strRef>
          </c:cat>
          <c:val>
            <c:numRef>
              <c:f>[2]データシート!$B$20:$F$20</c:f>
              <c:numCache>
                <c:formatCode>General</c:formatCode>
                <c:ptCount val="5"/>
                <c:pt idx="0">
                  <c:v>20.74</c:v>
                </c:pt>
                <c:pt idx="1">
                  <c:v>22.98</c:v>
                </c:pt>
                <c:pt idx="2">
                  <c:v>26.9</c:v>
                </c:pt>
                <c:pt idx="3">
                  <c:v>28.95</c:v>
                </c:pt>
                <c:pt idx="4">
                  <c:v>26.96</c:v>
                </c:pt>
              </c:numCache>
            </c:numRef>
          </c:val>
          <c:extLst>
            <c:ext xmlns:c16="http://schemas.microsoft.com/office/drawing/2014/chart" uri="{C3380CC4-5D6E-409C-BE32-E72D297353CC}">
              <c16:uniqueId val="{00000001-2881-401E-B381-18632A2E3B52}"/>
            </c:ext>
          </c:extLst>
        </c:ser>
        <c:dLbls>
          <c:showLegendKey val="0"/>
          <c:showVal val="0"/>
          <c:showCatName val="0"/>
          <c:showSerName val="0"/>
          <c:showPercent val="0"/>
          <c:showBubbleSize val="0"/>
        </c:dLbls>
        <c:gapWidth val="250"/>
        <c:overlap val="100"/>
        <c:axId val="508591240"/>
        <c:axId val="508591624"/>
      </c:barChart>
      <c:lineChart>
        <c:grouping val="standard"/>
        <c:varyColors val="0"/>
        <c:ser>
          <c:idx val="2"/>
          <c:order val="2"/>
          <c:tx>
            <c:strRef>
              <c:f>[2]データシート!$A$21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[2]データシート!$B$18:$F$18</c:f>
              <c:strCache>
                <c:ptCount val="5"/>
                <c:pt idx="0">
                  <c:v>R02</c:v>
                </c:pt>
                <c:pt idx="1">
                  <c:v>R03</c:v>
                </c:pt>
                <c:pt idx="2">
                  <c:v>R04</c:v>
                </c:pt>
                <c:pt idx="3">
                  <c:v>R05</c:v>
                </c:pt>
                <c:pt idx="4">
                  <c:v>R06</c:v>
                </c:pt>
              </c:strCache>
            </c:strRef>
          </c:cat>
          <c:val>
            <c:numRef>
              <c:f>[2]データシート!$B$21:$F$21</c:f>
              <c:numCache>
                <c:formatCode>General</c:formatCode>
                <c:ptCount val="5"/>
                <c:pt idx="0">
                  <c:v>2.85</c:v>
                </c:pt>
                <c:pt idx="1">
                  <c:v>5.64</c:v>
                </c:pt>
                <c:pt idx="2">
                  <c:v>3.46</c:v>
                </c:pt>
                <c:pt idx="3">
                  <c:v>1.83</c:v>
                </c:pt>
                <c:pt idx="4">
                  <c:v>-0.37</c:v>
                </c:pt>
              </c:numCache>
            </c:numRef>
          </c:val>
          <c:smooth val="0"/>
          <c:extLst>
            <c:ext xmlns:c16="http://schemas.microsoft.com/office/drawing/2014/chart" uri="{C3380CC4-5D6E-409C-BE32-E72D297353CC}">
              <c16:uniqueId val="{00000002-2881-401E-B381-18632A2E3B52}"/>
            </c:ext>
          </c:extLst>
        </c:ser>
        <c:dLbls>
          <c:showLegendKey val="0"/>
          <c:showVal val="0"/>
          <c:showCatName val="0"/>
          <c:showSerName val="0"/>
          <c:showPercent val="0"/>
          <c:showBubbleSize val="0"/>
        </c:dLbls>
        <c:marker val="1"/>
        <c:smooth val="0"/>
        <c:axId val="508591240"/>
        <c:axId val="508591624"/>
      </c:lineChart>
      <c:catAx>
        <c:axId val="5085912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08591624"/>
        <c:crosses val="autoZero"/>
        <c:auto val="1"/>
        <c:lblAlgn val="ctr"/>
        <c:lblOffset val="100"/>
        <c:tickLblSkip val="1"/>
        <c:tickMarkSkip val="1"/>
        <c:noMultiLvlLbl val="0"/>
      </c:catAx>
      <c:valAx>
        <c:axId val="5085916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85912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[2]データシート!$A$27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[2]データシート!$B$27:$K$27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8EB-44F5-9E8A-B60DB5685443}"/>
            </c:ext>
          </c:extLst>
        </c:ser>
        <c:ser>
          <c:idx val="1"/>
          <c:order val="1"/>
          <c:tx>
            <c:strRef>
              <c:f>[2]データシート!$A$28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[2]データシート!$B$28:$K$28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8EB-44F5-9E8A-B60DB5685443}"/>
            </c:ext>
          </c:extLst>
        </c:ser>
        <c:ser>
          <c:idx val="2"/>
          <c:order val="2"/>
          <c:tx>
            <c:strRef>
              <c:f>[2]データシート!$A$29</c:f>
              <c:strCache>
                <c:ptCount val="1"/>
                <c:pt idx="0">
                  <c:v>#N/A</c:v>
                </c:pt>
              </c:strCache>
            </c:strRef>
          </c:tx>
          <c:spPr>
            <a:solidFill>
              <a:srgbClr val="00FF00"/>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[2]データシート!$B$29:$K$29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8EB-44F5-9E8A-B60DB5685443}"/>
            </c:ext>
          </c:extLst>
        </c:ser>
        <c:ser>
          <c:idx val="3"/>
          <c:order val="3"/>
          <c:tx>
            <c:strRef>
              <c:f>[2]データシート!$A$30</c:f>
              <c:strCache>
                <c:ptCount val="1"/>
                <c:pt idx="0">
                  <c:v>#N/A</c:v>
                </c:pt>
              </c:strCache>
            </c:strRef>
          </c:tx>
          <c:spPr>
            <a:solidFill>
              <a:srgbClr val="800080"/>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[2]データシート!$B$30:$K$30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58EB-44F5-9E8A-B60DB5685443}"/>
            </c:ext>
          </c:extLst>
        </c:ser>
        <c:ser>
          <c:idx val="4"/>
          <c:order val="4"/>
          <c:tx>
            <c:strRef>
              <c:f>[2]データシート!$A$31</c:f>
              <c:strCache>
                <c:ptCount val="1"/>
                <c:pt idx="0">
                  <c:v>#N/A</c:v>
                </c:pt>
              </c:strCache>
            </c:strRef>
          </c:tx>
          <c:spPr>
            <a:solidFill>
              <a:srgbClr val="FFFF00"/>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[2]データシート!$B$31:$K$31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58EB-44F5-9E8A-B60DB5685443}"/>
            </c:ext>
          </c:extLst>
        </c:ser>
        <c:ser>
          <c:idx val="5"/>
          <c:order val="5"/>
          <c:tx>
            <c:strRef>
              <c:f>[2]データシート!$A$32</c:f>
              <c:strCache>
                <c:ptCount val="1"/>
                <c:pt idx="0">
                  <c:v>宇美町後期高齢者医療特別会計</c:v>
                </c:pt>
              </c:strCache>
            </c:strRef>
          </c:tx>
          <c:spPr>
            <a:solidFill>
              <a:srgbClr val="FF6600"/>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[2]データシート!$B$32:$K$32</c:f>
              <c:numCache>
                <c:formatCode>General</c:formatCode>
                <c:ptCount val="10"/>
                <c:pt idx="0">
                  <c:v>#N/A</c:v>
                </c:pt>
                <c:pt idx="1">
                  <c:v>0.28000000000000003</c:v>
                </c:pt>
                <c:pt idx="2">
                  <c:v>#N/A</c:v>
                </c:pt>
                <c:pt idx="3">
                  <c:v>0.27</c:v>
                </c:pt>
                <c:pt idx="4">
                  <c:v>#N/A</c:v>
                </c:pt>
                <c:pt idx="5">
                  <c:v>0.31</c:v>
                </c:pt>
                <c:pt idx="6">
                  <c:v>#N/A</c:v>
                </c:pt>
                <c:pt idx="7">
                  <c:v>0.33</c:v>
                </c:pt>
                <c:pt idx="8">
                  <c:v>#N/A</c:v>
                </c:pt>
                <c:pt idx="9">
                  <c:v>0.38</c:v>
                </c:pt>
              </c:numCache>
            </c:numRef>
          </c:val>
          <c:extLst>
            <c:ext xmlns:c16="http://schemas.microsoft.com/office/drawing/2014/chart" uri="{C3380CC4-5D6E-409C-BE32-E72D297353CC}">
              <c16:uniqueId val="{00000005-58EB-44F5-9E8A-B60DB5685443}"/>
            </c:ext>
          </c:extLst>
        </c:ser>
        <c:ser>
          <c:idx val="6"/>
          <c:order val="6"/>
          <c:tx>
            <c:strRef>
              <c:f>[2]データシート!$A$33</c:f>
              <c:strCache>
                <c:ptCount val="1"/>
                <c:pt idx="0">
                  <c:v>宇美町流域関連公共下水道事業会計</c:v>
                </c:pt>
              </c:strCache>
            </c:strRef>
          </c:tx>
          <c:spPr>
            <a:solidFill>
              <a:srgbClr val="9999FF"/>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[2]データシート!$B$33:$K$33</c:f>
              <c:numCache>
                <c:formatCode>General</c:formatCode>
                <c:ptCount val="10"/>
                <c:pt idx="0">
                  <c:v>#N/A</c:v>
                </c:pt>
                <c:pt idx="1">
                  <c:v>0</c:v>
                </c:pt>
                <c:pt idx="2">
                  <c:v>#N/A</c:v>
                </c:pt>
                <c:pt idx="3">
                  <c:v>0.25</c:v>
                </c:pt>
                <c:pt idx="4">
                  <c:v>#N/A</c:v>
                </c:pt>
                <c:pt idx="5">
                  <c:v>0</c:v>
                </c:pt>
                <c:pt idx="6">
                  <c:v>#N/A</c:v>
                </c:pt>
                <c:pt idx="7">
                  <c:v>0</c:v>
                </c:pt>
                <c:pt idx="8">
                  <c:v>#N/A</c:v>
                </c:pt>
                <c:pt idx="9">
                  <c:v>0.95</c:v>
                </c:pt>
              </c:numCache>
            </c:numRef>
          </c:val>
          <c:extLst>
            <c:ext xmlns:c16="http://schemas.microsoft.com/office/drawing/2014/chart" uri="{C3380CC4-5D6E-409C-BE32-E72D297353CC}">
              <c16:uniqueId val="{00000006-58EB-44F5-9E8A-B60DB5685443}"/>
            </c:ext>
          </c:extLst>
        </c:ser>
        <c:ser>
          <c:idx val="7"/>
          <c:order val="7"/>
          <c:tx>
            <c:strRef>
              <c:f>[2]データシート!$A$34</c:f>
              <c:strCache>
                <c:ptCount val="1"/>
                <c:pt idx="0">
                  <c:v>宇美町国民健康保険特別会計</c:v>
                </c:pt>
              </c:strCache>
            </c:strRef>
          </c:tx>
          <c:spPr>
            <a:solidFill>
              <a:srgbClr val="008000"/>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[2]データシート!$B$34:$K$34</c:f>
              <c:numCache>
                <c:formatCode>General</c:formatCode>
                <c:ptCount val="10"/>
                <c:pt idx="0">
                  <c:v>#N/A</c:v>
                </c:pt>
                <c:pt idx="1">
                  <c:v>7.0000000000000007E-2</c:v>
                </c:pt>
                <c:pt idx="2">
                  <c:v>#N/A</c:v>
                </c:pt>
                <c:pt idx="3">
                  <c:v>4.7699999999999996</c:v>
                </c:pt>
                <c:pt idx="4">
                  <c:v>#N/A</c:v>
                </c:pt>
                <c:pt idx="5">
                  <c:v>0.89</c:v>
                </c:pt>
                <c:pt idx="6">
                  <c:v>#N/A</c:v>
                </c:pt>
                <c:pt idx="7">
                  <c:v>0.78</c:v>
                </c:pt>
                <c:pt idx="8">
                  <c:v>#N/A</c:v>
                </c:pt>
                <c:pt idx="9">
                  <c:v>1.29</c:v>
                </c:pt>
              </c:numCache>
            </c:numRef>
          </c:val>
          <c:extLst>
            <c:ext xmlns:c16="http://schemas.microsoft.com/office/drawing/2014/chart" uri="{C3380CC4-5D6E-409C-BE32-E72D297353CC}">
              <c16:uniqueId val="{00000007-58EB-44F5-9E8A-B60DB5685443}"/>
            </c:ext>
          </c:extLst>
        </c:ser>
        <c:ser>
          <c:idx val="8"/>
          <c:order val="8"/>
          <c:tx>
            <c:strRef>
              <c:f>[2]データシート!$A$35</c:f>
              <c:strCache>
                <c:ptCount val="1"/>
                <c:pt idx="0">
                  <c:v>宇美町上水道事業会計</c:v>
                </c:pt>
              </c:strCache>
            </c:strRef>
          </c:tx>
          <c:spPr>
            <a:solidFill>
              <a:srgbClr val="00FFFF"/>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[2]データシート!$B$35:$K$35</c:f>
              <c:numCache>
                <c:formatCode>General</c:formatCode>
                <c:ptCount val="10"/>
                <c:pt idx="0">
                  <c:v>#N/A</c:v>
                </c:pt>
                <c:pt idx="1">
                  <c:v>6.86</c:v>
                </c:pt>
                <c:pt idx="2">
                  <c:v>#N/A</c:v>
                </c:pt>
                <c:pt idx="3">
                  <c:v>6.52</c:v>
                </c:pt>
                <c:pt idx="4">
                  <c:v>#N/A</c:v>
                </c:pt>
                <c:pt idx="5">
                  <c:v>6.79</c:v>
                </c:pt>
                <c:pt idx="6">
                  <c:v>#N/A</c:v>
                </c:pt>
                <c:pt idx="7">
                  <c:v>6.3</c:v>
                </c:pt>
                <c:pt idx="8">
                  <c:v>#N/A</c:v>
                </c:pt>
                <c:pt idx="9">
                  <c:v>6.55</c:v>
                </c:pt>
              </c:numCache>
            </c:numRef>
          </c:val>
          <c:extLst>
            <c:ext xmlns:c16="http://schemas.microsoft.com/office/drawing/2014/chart" uri="{C3380CC4-5D6E-409C-BE32-E72D297353CC}">
              <c16:uniqueId val="{00000008-58EB-44F5-9E8A-B60DB5685443}"/>
            </c:ext>
          </c:extLst>
        </c:ser>
        <c:ser>
          <c:idx val="9"/>
          <c:order val="9"/>
          <c:tx>
            <c:strRef>
              <c:f>[2]データシート!$A$36</c:f>
              <c:strCache>
                <c:ptCount val="1"/>
                <c:pt idx="0">
                  <c:v>一般会計</c:v>
                </c:pt>
              </c:strCache>
            </c:strRef>
          </c:tx>
          <c:spPr>
            <a:solidFill>
              <a:srgbClr val="FF8080"/>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[2]データシート!$B$36:$K$36</c:f>
              <c:numCache>
                <c:formatCode>General</c:formatCode>
                <c:ptCount val="10"/>
                <c:pt idx="0">
                  <c:v>#N/A</c:v>
                </c:pt>
                <c:pt idx="1">
                  <c:v>6.12</c:v>
                </c:pt>
                <c:pt idx="2">
                  <c:v>#N/A</c:v>
                </c:pt>
                <c:pt idx="3">
                  <c:v>8.11</c:v>
                </c:pt>
                <c:pt idx="4">
                  <c:v>#N/A</c:v>
                </c:pt>
                <c:pt idx="5">
                  <c:v>7.96</c:v>
                </c:pt>
                <c:pt idx="6">
                  <c:v>#N/A</c:v>
                </c:pt>
                <c:pt idx="7">
                  <c:v>7.11</c:v>
                </c:pt>
                <c:pt idx="8">
                  <c:v>#N/A</c:v>
                </c:pt>
                <c:pt idx="9">
                  <c:v>7.43</c:v>
                </c:pt>
              </c:numCache>
            </c:numRef>
          </c:val>
          <c:extLst>
            <c:ext xmlns:c16="http://schemas.microsoft.com/office/drawing/2014/chart" uri="{C3380CC4-5D6E-409C-BE32-E72D297353CC}">
              <c16:uniqueId val="{00000009-58EB-44F5-9E8A-B60DB5685443}"/>
            </c:ext>
          </c:extLst>
        </c:ser>
        <c:dLbls>
          <c:showLegendKey val="0"/>
          <c:showVal val="0"/>
          <c:showCatName val="0"/>
          <c:showSerName val="0"/>
          <c:showPercent val="0"/>
          <c:showBubbleSize val="0"/>
        </c:dLbls>
        <c:gapWidth val="150"/>
        <c:overlap val="100"/>
        <c:axId val="504199808"/>
        <c:axId val="504200192"/>
      </c:barChart>
      <c:catAx>
        <c:axId val="5041998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04200192"/>
        <c:crosses val="autoZero"/>
        <c:auto val="1"/>
        <c:lblAlgn val="ctr"/>
        <c:lblOffset val="100"/>
        <c:tickLblSkip val="1"/>
        <c:tickMarkSkip val="1"/>
        <c:noMultiLvlLbl val="0"/>
      </c:catAx>
      <c:valAx>
        <c:axId val="5042001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419980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[2]データシート!$A$42</c:f>
              <c:strCache>
                <c:ptCount val="1"/>
                <c:pt idx="0">
                  <c:v>算入公債費等</c:v>
                </c:pt>
              </c:strCache>
            </c:strRef>
          </c:tx>
          <c:spPr>
            <a:solidFill>
              <a:srgbClr val="00FF00"/>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[2]データシート!$B$42:$P$42</c:f>
              <c:numCache>
                <c:formatCode>General</c:formatCode>
                <c:ptCount val="15"/>
                <c:pt idx="2">
                  <c:v>1002</c:v>
                </c:pt>
                <c:pt idx="5">
                  <c:v>955</c:v>
                </c:pt>
                <c:pt idx="8">
                  <c:v>976</c:v>
                </c:pt>
                <c:pt idx="11">
                  <c:v>969</c:v>
                </c:pt>
                <c:pt idx="14">
                  <c:v>899</c:v>
                </c:pt>
              </c:numCache>
            </c:numRef>
          </c:val>
          <c:extLst>
            <c:ext xmlns:c16="http://schemas.microsoft.com/office/drawing/2014/chart" uri="{C3380CC4-5D6E-409C-BE32-E72D297353CC}">
              <c16:uniqueId val="{00000000-27CE-4D95-A041-D8A0909A5973}"/>
            </c:ext>
          </c:extLst>
        </c:ser>
        <c:ser>
          <c:idx val="1"/>
          <c:order val="1"/>
          <c:tx>
            <c:strRef>
              <c:f>[2]データシート!$A$43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[2]データシート!$B$43:$P$43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7CE-4D95-A041-D8A0909A5973}"/>
            </c:ext>
          </c:extLst>
        </c:ser>
        <c:ser>
          <c:idx val="2"/>
          <c:order val="2"/>
          <c:tx>
            <c:strRef>
              <c:f>[2]データシート!$A$44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[2]データシート!$B$44:$P$44</c:f>
              <c:numCache>
                <c:formatCode>General</c:formatCode>
                <c:ptCount val="15"/>
                <c:pt idx="0">
                  <c:v>111</c:v>
                </c:pt>
                <c:pt idx="3">
                  <c:v>93</c:v>
                </c:pt>
                <c:pt idx="6">
                  <c:v>75</c:v>
                </c:pt>
                <c:pt idx="9">
                  <c:v>62</c:v>
                </c:pt>
                <c:pt idx="12">
                  <c:v>32</c:v>
                </c:pt>
              </c:numCache>
            </c:numRef>
          </c:val>
          <c:extLst>
            <c:ext xmlns:c16="http://schemas.microsoft.com/office/drawing/2014/chart" uri="{C3380CC4-5D6E-409C-BE32-E72D297353CC}">
              <c16:uniqueId val="{00000002-27CE-4D95-A041-D8A0909A5973}"/>
            </c:ext>
          </c:extLst>
        </c:ser>
        <c:ser>
          <c:idx val="3"/>
          <c:order val="3"/>
          <c:tx>
            <c:strRef>
              <c:f>[2]データシート!$A$45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[2]データシート!$B$45:$P$45</c:f>
              <c:numCache>
                <c:formatCode>General</c:formatCode>
                <c:ptCount val="15"/>
                <c:pt idx="0">
                  <c:v>3</c:v>
                </c:pt>
                <c:pt idx="3">
                  <c:v>2</c:v>
                </c:pt>
                <c:pt idx="6">
                  <c:v>2</c:v>
                </c:pt>
                <c:pt idx="9">
                  <c:v>2</c:v>
                </c:pt>
                <c:pt idx="12">
                  <c:v>9</c:v>
                </c:pt>
              </c:numCache>
            </c:numRef>
          </c:val>
          <c:extLst>
            <c:ext xmlns:c16="http://schemas.microsoft.com/office/drawing/2014/chart" uri="{C3380CC4-5D6E-409C-BE32-E72D297353CC}">
              <c16:uniqueId val="{00000003-27CE-4D95-A041-D8A0909A5973}"/>
            </c:ext>
          </c:extLst>
        </c:ser>
        <c:ser>
          <c:idx val="4"/>
          <c:order val="4"/>
          <c:tx>
            <c:strRef>
              <c:f>[2]データシート!$A$46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[2]データシート!$B$46:$P$46</c:f>
              <c:numCache>
                <c:formatCode>General</c:formatCode>
                <c:ptCount val="15"/>
                <c:pt idx="0">
                  <c:v>415</c:v>
                </c:pt>
                <c:pt idx="3">
                  <c:v>391</c:v>
                </c:pt>
                <c:pt idx="6">
                  <c:v>352</c:v>
                </c:pt>
                <c:pt idx="9">
                  <c:v>342</c:v>
                </c:pt>
                <c:pt idx="12">
                  <c:v>409</c:v>
                </c:pt>
              </c:numCache>
            </c:numRef>
          </c:val>
          <c:extLst>
            <c:ext xmlns:c16="http://schemas.microsoft.com/office/drawing/2014/chart" uri="{C3380CC4-5D6E-409C-BE32-E72D297353CC}">
              <c16:uniqueId val="{00000004-27CE-4D95-A041-D8A0909A5973}"/>
            </c:ext>
          </c:extLst>
        </c:ser>
        <c:ser>
          <c:idx val="5"/>
          <c:order val="5"/>
          <c:tx>
            <c:strRef>
              <c:f>[2]データシート!$A$47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[2]データシート!$B$47:$P$47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7CE-4D95-A041-D8A0909A5973}"/>
            </c:ext>
          </c:extLst>
        </c:ser>
        <c:ser>
          <c:idx val="6"/>
          <c:order val="6"/>
          <c:tx>
            <c:strRef>
              <c:f>[2]データシート!$A$48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[2]データシート!$B$48:$P$48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7CE-4D95-A041-D8A0909A5973}"/>
            </c:ext>
          </c:extLst>
        </c:ser>
        <c:ser>
          <c:idx val="7"/>
          <c:order val="7"/>
          <c:tx>
            <c:strRef>
              <c:f>[2]データシート!$A$49</c:f>
              <c:strCache>
                <c:ptCount val="1"/>
                <c:pt idx="0">
                  <c:v>元利償還金</c:v>
                </c:pt>
              </c:strCache>
            </c:strRef>
          </c:tx>
          <c:spPr>
            <a:solidFill>
              <a:srgbClr val="FF8080"/>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[2]データシート!$B$49:$P$49</c:f>
              <c:numCache>
                <c:formatCode>General</c:formatCode>
                <c:ptCount val="15"/>
                <c:pt idx="0">
                  <c:v>986</c:v>
                </c:pt>
                <c:pt idx="3">
                  <c:v>950</c:v>
                </c:pt>
                <c:pt idx="6">
                  <c:v>997</c:v>
                </c:pt>
                <c:pt idx="9">
                  <c:v>1007</c:v>
                </c:pt>
                <c:pt idx="12">
                  <c:v>982</c:v>
                </c:pt>
              </c:numCache>
            </c:numRef>
          </c:val>
          <c:extLst>
            <c:ext xmlns:c16="http://schemas.microsoft.com/office/drawing/2014/chart" uri="{C3380CC4-5D6E-409C-BE32-E72D297353CC}">
              <c16:uniqueId val="{00000007-27CE-4D95-A041-D8A0909A5973}"/>
            </c:ext>
          </c:extLst>
        </c:ser>
        <c:dLbls>
          <c:showLegendKey val="0"/>
          <c:showVal val="0"/>
          <c:showCatName val="0"/>
          <c:showSerName val="0"/>
          <c:showPercent val="0"/>
          <c:showBubbleSize val="0"/>
        </c:dLbls>
        <c:gapWidth val="100"/>
        <c:overlap val="100"/>
        <c:axId val="510138440"/>
        <c:axId val="411840464"/>
      </c:barChart>
      <c:lineChart>
        <c:grouping val="standard"/>
        <c:varyColors val="0"/>
        <c:ser>
          <c:idx val="8"/>
          <c:order val="8"/>
          <c:tx>
            <c:strRef>
              <c:f>[2]データシート!$A$50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[2]データシート!$B$50:$P$50</c:f>
              <c:numCache>
                <c:formatCode>General</c:formatCode>
                <c:ptCount val="15"/>
                <c:pt idx="0">
                  <c:v>#N/A</c:v>
                </c:pt>
                <c:pt idx="1">
                  <c:v>513</c:v>
                </c:pt>
                <c:pt idx="2">
                  <c:v>#N/A</c:v>
                </c:pt>
                <c:pt idx="3">
                  <c:v>#N/A</c:v>
                </c:pt>
                <c:pt idx="4">
                  <c:v>481</c:v>
                </c:pt>
                <c:pt idx="5">
                  <c:v>#N/A</c:v>
                </c:pt>
                <c:pt idx="6">
                  <c:v>#N/A</c:v>
                </c:pt>
                <c:pt idx="7">
                  <c:v>450</c:v>
                </c:pt>
                <c:pt idx="8">
                  <c:v>#N/A</c:v>
                </c:pt>
                <c:pt idx="9">
                  <c:v>#N/A</c:v>
                </c:pt>
                <c:pt idx="10">
                  <c:v>444</c:v>
                </c:pt>
                <c:pt idx="11">
                  <c:v>#N/A</c:v>
                </c:pt>
                <c:pt idx="12">
                  <c:v>#N/A</c:v>
                </c:pt>
                <c:pt idx="13">
                  <c:v>533</c:v>
                </c:pt>
                <c:pt idx="14">
                  <c:v>#N/A</c:v>
                </c:pt>
              </c:numCache>
            </c:numRef>
          </c:val>
          <c:smooth val="0"/>
          <c:extLst>
            <c:ext xmlns:c16="http://schemas.microsoft.com/office/drawing/2014/chart" uri="{C3380CC4-5D6E-409C-BE32-E72D297353CC}">
              <c16:uniqueId val="{00000008-27CE-4D95-A041-D8A0909A5973}"/>
            </c:ext>
          </c:extLst>
        </c:ser>
        <c:dLbls>
          <c:showLegendKey val="0"/>
          <c:showVal val="0"/>
          <c:showCatName val="0"/>
          <c:showSerName val="0"/>
          <c:showPercent val="0"/>
          <c:showBubbleSize val="0"/>
        </c:dLbls>
        <c:marker val="1"/>
        <c:smooth val="0"/>
        <c:axId val="510138440"/>
        <c:axId val="411840464"/>
      </c:lineChart>
      <c:catAx>
        <c:axId val="5101384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11840464"/>
        <c:crosses val="autoZero"/>
        <c:auto val="1"/>
        <c:lblAlgn val="ctr"/>
        <c:lblOffset val="100"/>
        <c:tickLblSkip val="1"/>
        <c:tickMarkSkip val="1"/>
        <c:noMultiLvlLbl val="0"/>
      </c:catAx>
      <c:valAx>
        <c:axId val="41184046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01384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11033</c:v>
                </c:pt>
                <c:pt idx="5">
                  <c:v>10775</c:v>
                </c:pt>
                <c:pt idx="8">
                  <c:v>10308</c:v>
                </c:pt>
                <c:pt idx="11">
                  <c:v>8640</c:v>
                </c:pt>
                <c:pt idx="14">
                  <c:v>8387</c:v>
                </c:pt>
              </c:numCache>
            </c:numRef>
          </c:val>
          <c:extLst>
            <c:ext xmlns:c16="http://schemas.microsoft.com/office/drawing/2014/chart" uri="{C3380CC4-5D6E-409C-BE32-E72D297353CC}">
              <c16:uniqueId val="{00000000-4028-46B7-8B11-C19E5BD122F5}"/>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411</c:v>
                </c:pt>
                <c:pt idx="5">
                  <c:v>403</c:v>
                </c:pt>
                <c:pt idx="8">
                  <c:v>393</c:v>
                </c:pt>
                <c:pt idx="11">
                  <c:v>378</c:v>
                </c:pt>
                <c:pt idx="14">
                  <c:v>479</c:v>
                </c:pt>
              </c:numCache>
            </c:numRef>
          </c:val>
          <c:extLst>
            <c:ext xmlns:c16="http://schemas.microsoft.com/office/drawing/2014/chart" uri="{C3380CC4-5D6E-409C-BE32-E72D297353CC}">
              <c16:uniqueId val="{00000001-4028-46B7-8B11-C19E5BD122F5}"/>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2207</c:v>
                </c:pt>
                <c:pt idx="5">
                  <c:v>2779</c:v>
                </c:pt>
                <c:pt idx="8">
                  <c:v>3263</c:v>
                </c:pt>
                <c:pt idx="11">
                  <c:v>3671</c:v>
                </c:pt>
                <c:pt idx="14">
                  <c:v>3654</c:v>
                </c:pt>
              </c:numCache>
            </c:numRef>
          </c:val>
          <c:extLst>
            <c:ext xmlns:c16="http://schemas.microsoft.com/office/drawing/2014/chart" uri="{C3380CC4-5D6E-409C-BE32-E72D297353CC}">
              <c16:uniqueId val="{00000002-4028-46B7-8B11-C19E5BD122F5}"/>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028-46B7-8B11-C19E5BD122F5}"/>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028-46B7-8B11-C19E5BD122F5}"/>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028-46B7-8B11-C19E5BD122F5}"/>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028-46B7-8B11-C19E5BD122F5}"/>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324</c:v>
                </c:pt>
                <c:pt idx="3">
                  <c:v>245</c:v>
                </c:pt>
                <c:pt idx="6">
                  <c:v>183</c:v>
                </c:pt>
                <c:pt idx="9">
                  <c:v>171</c:v>
                </c:pt>
                <c:pt idx="12">
                  <c:v>166</c:v>
                </c:pt>
              </c:numCache>
            </c:numRef>
          </c:val>
          <c:extLst>
            <c:ext xmlns:c16="http://schemas.microsoft.com/office/drawing/2014/chart" uri="{C3380CC4-5D6E-409C-BE32-E72D297353CC}">
              <c16:uniqueId val="{00000007-4028-46B7-8B11-C19E5BD122F5}"/>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3485</c:v>
                </c:pt>
                <c:pt idx="3">
                  <c:v>3370</c:v>
                </c:pt>
                <c:pt idx="6">
                  <c:v>3167</c:v>
                </c:pt>
                <c:pt idx="9">
                  <c:v>2868</c:v>
                </c:pt>
                <c:pt idx="12">
                  <c:v>2837</c:v>
                </c:pt>
              </c:numCache>
            </c:numRef>
          </c:val>
          <c:extLst>
            <c:ext xmlns:c16="http://schemas.microsoft.com/office/drawing/2014/chart" uri="{C3380CC4-5D6E-409C-BE32-E72D297353CC}">
              <c16:uniqueId val="{00000008-4028-46B7-8B11-C19E5BD122F5}"/>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028-46B7-8B11-C19E5BD122F5}"/>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9887</c:v>
                </c:pt>
                <c:pt idx="3">
                  <c:v>9836</c:v>
                </c:pt>
                <c:pt idx="6">
                  <c:v>9463</c:v>
                </c:pt>
                <c:pt idx="9">
                  <c:v>8892</c:v>
                </c:pt>
                <c:pt idx="12">
                  <c:v>8717</c:v>
                </c:pt>
              </c:numCache>
            </c:numRef>
          </c:val>
          <c:extLst>
            <c:ext xmlns:c16="http://schemas.microsoft.com/office/drawing/2014/chart" uri="{C3380CC4-5D6E-409C-BE32-E72D297353CC}">
              <c16:uniqueId val="{0000000A-4028-46B7-8B11-C19E5BD122F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45</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028-46B7-8B11-C19E5BD122F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[2]データシート!$A$72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[2]データシート!$B$71:$D$71</c:f>
              <c:strCache>
                <c:ptCount val="3"/>
                <c:pt idx="0">
                  <c:v>R04</c:v>
                </c:pt>
                <c:pt idx="1">
                  <c:v>R05</c:v>
                </c:pt>
                <c:pt idx="2">
                  <c:v>R06</c:v>
                </c:pt>
              </c:strCache>
            </c:strRef>
          </c:cat>
          <c:val>
            <c:numRef>
              <c:f>[2]データシート!$B$72:$D$72</c:f>
              <c:numCache>
                <c:formatCode>General</c:formatCode>
                <c:ptCount val="3"/>
                <c:pt idx="0">
                  <c:v>2091</c:v>
                </c:pt>
                <c:pt idx="1">
                  <c:v>2292</c:v>
                </c:pt>
                <c:pt idx="2">
                  <c:v>2215</c:v>
                </c:pt>
              </c:numCache>
            </c:numRef>
          </c:val>
          <c:extLst>
            <c:ext xmlns:c16="http://schemas.microsoft.com/office/drawing/2014/chart" uri="{C3380CC4-5D6E-409C-BE32-E72D297353CC}">
              <c16:uniqueId val="{00000000-EBE4-4E88-8142-1A8221B2E91D}"/>
            </c:ext>
          </c:extLst>
        </c:ser>
        <c:ser>
          <c:idx val="0"/>
          <c:order val="1"/>
          <c:tx>
            <c:strRef>
              <c:f>[2]データシート!$A$73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[2]データシート!$B$71:$D$71</c:f>
              <c:strCache>
                <c:ptCount val="3"/>
                <c:pt idx="0">
                  <c:v>R04</c:v>
                </c:pt>
                <c:pt idx="1">
                  <c:v>R05</c:v>
                </c:pt>
                <c:pt idx="2">
                  <c:v>R06</c:v>
                </c:pt>
              </c:strCache>
            </c:strRef>
          </c:cat>
          <c:val>
            <c:numRef>
              <c:f>[2]データシート!$B$73:$D$73</c:f>
              <c:numCache>
                <c:formatCode>General</c:formatCode>
                <c:ptCount val="3"/>
                <c:pt idx="0">
                  <c:v>0</c:v>
                </c:pt>
                <c:pt idx="1">
                  <c:v>0</c:v>
                </c:pt>
                <c:pt idx="2">
                  <c:v>0</c:v>
                </c:pt>
              </c:numCache>
            </c:numRef>
          </c:val>
          <c:extLst>
            <c:ext xmlns:c16="http://schemas.microsoft.com/office/drawing/2014/chart" uri="{C3380CC4-5D6E-409C-BE32-E72D297353CC}">
              <c16:uniqueId val="{00000001-EBE4-4E88-8142-1A8221B2E91D}"/>
            </c:ext>
          </c:extLst>
        </c:ser>
        <c:ser>
          <c:idx val="1"/>
          <c:order val="2"/>
          <c:tx>
            <c:strRef>
              <c:f>[2]データシート!$A$74</c:f>
              <c:strCache>
                <c:ptCount val="1"/>
                <c:pt idx="0">
                  <c:v>その他特定目的基金</c:v>
                </c:pt>
              </c:strCache>
            </c:strRef>
          </c:tx>
          <c:spPr>
            <a:solidFill>
              <a:srgbClr val="2E75B6"/>
            </a:solidFill>
            <a:ln>
              <a:noFill/>
            </a:ln>
          </c:spPr>
          <c:invertIfNegative val="0"/>
          <c:cat>
            <c:strRef>
              <c:f>[2]データシート!$B$71:$D$71</c:f>
              <c:strCache>
                <c:ptCount val="3"/>
                <c:pt idx="0">
                  <c:v>R04</c:v>
                </c:pt>
                <c:pt idx="1">
                  <c:v>R05</c:v>
                </c:pt>
                <c:pt idx="2">
                  <c:v>R06</c:v>
                </c:pt>
              </c:strCache>
            </c:strRef>
          </c:cat>
          <c:val>
            <c:numRef>
              <c:f>[2]データシート!$B$74:$D$74</c:f>
              <c:numCache>
                <c:formatCode>General</c:formatCode>
                <c:ptCount val="3"/>
                <c:pt idx="0">
                  <c:v>1169</c:v>
                </c:pt>
                <c:pt idx="1">
                  <c:v>1377</c:v>
                </c:pt>
                <c:pt idx="2">
                  <c:v>1437</c:v>
                </c:pt>
              </c:numCache>
            </c:numRef>
          </c:val>
          <c:extLst>
            <c:ext xmlns:c16="http://schemas.microsoft.com/office/drawing/2014/chart" uri="{C3380CC4-5D6E-409C-BE32-E72D297353CC}">
              <c16:uniqueId val="{00000002-EBE4-4E88-8142-1A8221B2E91D}"/>
            </c:ext>
          </c:extLst>
        </c:ser>
        <c:dLbls>
          <c:showLegendKey val="0"/>
          <c:showVal val="0"/>
          <c:showCatName val="0"/>
          <c:showSerName val="0"/>
          <c:showPercent val="0"/>
          <c:showBubbleSize val="0"/>
        </c:dLbls>
        <c:gapWidth val="120"/>
        <c:overlap val="100"/>
        <c:axId val="410640328"/>
        <c:axId val="410645032"/>
      </c:barChart>
      <c:catAx>
        <c:axId val="4106403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10645032"/>
        <c:crosses val="autoZero"/>
        <c:auto val="1"/>
        <c:lblAlgn val="ctr"/>
        <c:lblOffset val="100"/>
        <c:tickLblSkip val="1"/>
        <c:tickMarkSkip val="1"/>
        <c:noMultiLvlLbl val="0"/>
      </c:catAx>
      <c:valAx>
        <c:axId val="41064503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106403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{DA9FE1CE-9A9A-4F7A-AEE8-E532F142DBCF}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5D7-497E-BDA1-7577B3BF97C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{9BA47FD5-F1BE-4523-87B2-685E311B7078}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5D7-497E-BDA1-7577B3BF97C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{D998D78C-9294-4CD9-AD9A-633B58F4E9C1}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5D7-497E-BDA1-7577B3BF97C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{F46CC39A-6076-4034-BBD1-DD7905092145}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5D7-497E-BDA1-7577B3BF97C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{B3F7479A-BF84-41B3-A4CC-93D0A81698F1}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5D7-497E-BDA1-7577B3BF97C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{8A0379B6-064B-44D5-925C-5CFA0FF8BA88}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5D7-497E-BDA1-7577B3BF97C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{EB741D6D-6A10-47B5-BEA5-72E13ADC41A7}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5D7-497E-BDA1-7577B3BF97C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{D17FB3CE-6E2D-4BAB-931D-DE2AF8D58C20}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5D7-497E-BDA1-7577B3BF97C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{F942EC6C-546C-469A-BBCE-635DCD75B09E}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5D7-497E-BDA1-7577B3BF97C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56.3</c:v>
                </c:pt>
                <c:pt idx="8">
                  <c:v>45.8</c:v>
                </c:pt>
                <c:pt idx="16">
                  <c:v>46.8</c:v>
                </c:pt>
                <c:pt idx="24">
                  <c:v>47.9</c:v>
                </c:pt>
                <c:pt idx="32">
                  <c:v>48.5</c:v>
                </c:pt>
              </c:numCache>
            </c:numRef>
          </c:xVal>
          <c:yVal>
            <c:numRef>
              <c:f>公会計指標分析・財政指標組合せ分析表!$BP$51:$DC$51</c:f>
              <c:numCache>
                <c:formatCode>#,##0.0;"▲ "#,##0.0</c:formatCode>
                <c:ptCount val="40"/>
                <c:pt idx="0">
                  <c:v>0.6</c:v>
                </c:pt>
              </c:numCache>
            </c:numRef>
          </c:yVal>
          <c:smooth val="0"/>
          <c:extLst>
            <c:ext xmlns:c16="http://schemas.microsoft.com/office/drawing/2014/chart" uri="{C3380CC4-5D6E-409C-BE32-E72D297353CC}">
              <c16:uniqueId val="{00000009-45D7-497E-BDA1-7577B3BF97C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{B7797660-66CC-452E-9E82-1C7E67970A8D}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5D7-497E-BDA1-7577B3BF97C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{585EE07D-5D7A-43AC-B974-38D579CF9D82}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5D7-497E-BDA1-7577B3BF97C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{BC7DAFD9-027C-4069-9F86-C48040AC1C45}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5D7-497E-BDA1-7577B3BF97C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{F99242EC-9516-4FFB-B19B-497126C173B1}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5D7-497E-BDA1-7577B3BF97C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{00B4F520-166D-4E12-8E7A-8CEA3EEF71FB}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5D7-497E-BDA1-7577B3BF97C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{FBFEE1FD-986A-45EB-91E5-D2C4DE786AE7}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5D7-497E-BDA1-7577B3BF97C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{FAA79F1B-CA36-426F-B738-EDE66BFDBE6C}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5D7-497E-BDA1-7577B3BF97C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{2087C8C7-EC02-42E3-B9E0-52D11C456E46}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5D7-497E-BDA1-7577B3BF97C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{53F41362-5079-4C93-A545-36ABBF7D0ED9}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5D7-497E-BDA1-7577B3BF97C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45D7-497E-BDA1-7577B3BF97C9}"/>
            </c:ext>
          </c:extLst>
        </c:ser>
        <c:dLbls>
          <c:showLegendKey val="0"/>
          <c:showVal val="1"/>
          <c:showCatName val="0"/>
          <c:showSerName val="0"/>
          <c:showPercent val="0"/>
          <c:showBubbleSize val="0"/>
        </c:dLbls>
        <c:axId val="46179840"/>
        <c:axId val="46181760"/>
      </c:scatterChart>
      <c:valAx>
        <c:axId val="46179840"/>
        <c:scaling>
          <c:orientation val="maxMin"/>
          <c:max val="65"/>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{2F37A324-7224-4E6A-BA82-4F1061FE442C}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815-4B93-B434-6EAC4366486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{1B3D4083-1759-4965-A9A6-0A64AAD79C81}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815-4B93-B434-6EAC4366486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{3935E494-FDE8-439F-9FE8-79D09F7D0245}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815-4B93-B434-6EAC4366486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{B821D912-3584-4771-83EE-C94EB170613D}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815-4B93-B434-6EAC4366486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{FEFEE50B-7625-478B-A02A-1430FB5B78A8}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815-4B93-B434-6EAC4366486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{1F14391F-9AA8-4B90-8007-C43A7497BE71}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815-4B93-B434-6EAC4366486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{DEC8D923-B730-4B01-8E73-BE49A9F9F2A6}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815-4B93-B434-6EAC4366486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{BCD8EE0E-1594-4E5B-A893-17BC294FEDCA}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815-4B93-B434-6EAC4366486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{C2028CD9-E3B1-46DC-8F85-69253FA995E0}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815-4B93-B434-6EAC4366486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7.7</c:v>
                </c:pt>
                <c:pt idx="8">
                  <c:v>7.5</c:v>
                </c:pt>
                <c:pt idx="16">
                  <c:v>7.1</c:v>
                </c:pt>
                <c:pt idx="24">
                  <c:v>6.6</c:v>
                </c:pt>
                <c:pt idx="32">
                  <c:v>6.7</c:v>
                </c:pt>
              </c:numCache>
            </c:numRef>
          </c:xVal>
          <c:yVal>
            <c:numRef>
              <c:f>公会計指標分析・財政指標組合せ分析表!$BP$73:$DC$73</c:f>
              <c:numCache>
                <c:formatCode>#,##0.0;"▲ "#,##0.0</c:formatCode>
                <c:ptCount val="40"/>
                <c:pt idx="0">
                  <c:v>0.6</c:v>
                </c:pt>
              </c:numCache>
            </c:numRef>
          </c:yVal>
          <c:smooth val="0"/>
          <c:extLst>
            <c:ext xmlns:c16="http://schemas.microsoft.com/office/drawing/2014/chart" uri="{C3380CC4-5D6E-409C-BE32-E72D297353CC}">
              <c16:uniqueId val="{00000009-5815-4B93-B434-6EAC4366486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{7AFBFBAF-A094-4F07-BA94-4055B045B2EA}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815-4B93-B434-6EAC4366486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{814179F2-75B5-407E-965E-B9AF0774C8D3}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815-4B93-B434-6EAC4366486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{88C88D1F-3F30-458E-AF46-E26222B8C3B0}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815-4B93-B434-6EAC4366486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{E7D74A66-A941-4372-A71D-5731EC78814C}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815-4B93-B434-6EAC4366486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{F05DC78E-57C6-4C6E-B1A7-3854EC380687}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815-4B93-B434-6EAC4366486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{4C80FB0E-9359-4303-A0EA-4C19EAC74BA5}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815-4B93-B434-6EAC4366486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{83AB54A1-88DB-4009-8260-FE7DB13804B7}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815-4B93-B434-6EAC4366486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{4AECAC29-B2CE-42A4-9792-2D12E7128B20}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815-4B93-B434-6EAC4366486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{FF757121-F88C-4F3C-90AB-50DE17432306}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815-4B93-B434-6EAC4366486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5815-4B93-B434-6EAC43664862}"/>
            </c:ext>
          </c:extLst>
        </c:ser>
        <c:dLbls>
          <c:showLegendKey val="0"/>
          <c:showVal val="1"/>
          <c:showCatName val="0"/>
          <c:showSerName val="0"/>
          <c:showPercent val="0"/>
          <c:showBubbleSize val="0"/>
        </c:dLbls>
        <c:axId val="84219776"/>
        <c:axId val="84234240"/>
      </c:scatterChart>
      <c:valAx>
        <c:axId val="84219776"/>
        <c:scaling>
          <c:orientation val="maxMin"/>
          <c:max val="8"/>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13A82F28-D1A3-439A-BA1E-E5EB376D7E43}"/>
            </a:ext>
          </a:extLst>
        </xdr:cNvPr>
        <xdr:cNvSpPr>
          <a:spLocks noChangeArrowheads="1"/>
        </xdr:cNvSpPr>
      </xdr:nvSpPr>
      <xdr:spPr bwMode="auto">
        <a:xfrm rot="5400000">
          <a:off x="6757988" y="433863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9A055234-4E00-4C3F-961B-44B729BFA0F7}"/>
            </a:ext>
          </a:extLst>
        </xdr:cNvPr>
        <xdr:cNvSpPr>
          <a:spLocks/>
        </xdr:cNvSpPr>
      </xdr:nvSpPr>
      <xdr:spPr bwMode="auto">
        <a:xfrm>
          <a:off x="8982075" y="560070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793B379A-B3FE-49BE-B0AD-B1DF40AAF234}"/>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A614D1EA-647B-41F2-BF4D-0493CBB86527}"/>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1F0B6F4B-6101-4023-B2EC-8EDE53F511FF}"/>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3D3AA030-738C-48BE-AA31-2188689A1009}"/>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福岡県宇美町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27486816-CD51-4154-A75A-B6E3D7CD6DF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DB184630-DDB9-4C9D-9F1E-7A8433D4287B}"/>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23DE3794-3664-45E7-988C-6D7069303A0B}"/>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4745299C-BA5C-4D17-8BAE-AE5C992E14E3}"/>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A4C92D68-44A2-4F33-B068-A29D8B8D680A}"/>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CA498134-F836-40A4-81CE-1D9C7D146DDF}"/>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36,878
36,166
30.21
16,685,812
15,990,310
610,569
8,215,675
8,717,097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D77E3DFD-3397-4DAC-A2F3-F8FA41DF7C07}"/>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907BE320-1B36-4205-8E46-C65CCD450E9E}"/>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2A450163-AB78-434B-9BE6-1D8BA94FFB5A}"/>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C8BCD68D-BF66-49E0-B513-E39F67A25BB5}"/>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E10B06C3-C70B-48E1-8951-5DB044FF93FC}"/>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8AE6DA61-9F6D-49DE-8544-04CE66C3FB31}"/>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E3A8DA86-693E-4306-8A96-C02DE54BCAE5}"/>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F080BD46-16C2-4D0F-96EC-A5765142383B}"/>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1786DFBA-F121-40A3-A9BB-587A2D647232}"/>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53E46E88-33AF-4A55-9479-9B29807FAB71}"/>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31D8314F-EEB1-4589-A5C8-590081D32883}"/>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2C9FB575-8D9B-424F-8B3D-F4512AEE6FCB}"/>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792E4158-4417-4EAE-9476-003E7382E356}"/>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1E02E3AD-6613-4E14-B05C-FD5836645318}"/>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8ABD63F-422F-4181-AC16-EB077F0B4322}"/>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D2FC12BF-958E-40AE-9A55-44B45FEF4213}"/>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B40B951B-1C8D-4C8D-8396-6D75CE9B239E}"/>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A378F6AF-9477-4A18-BD07-D15024754AFE}"/>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4A6D1F61-E612-414E-AFFD-7DFFE4639F7F}"/>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62C2E5ED-31CB-46FA-9FB5-B1E03A961B71}"/>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8F5DEF97-0D5B-4D6D-A358-7EEB289190D6}"/>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17C50360-5B93-48EC-B47E-F3592B96400D}"/>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8201E8EF-9E68-4C55-8361-2C0B9650F76D}"/>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EF1C11C-69B6-4B96-B8C3-A5C2A4713647}"/>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B4EF854-CBD3-47B8-99E1-8EDA0A44B3F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448B8CEF-6A39-4F6E-87C6-8C69B0BB4D08}"/>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54E37C61-CCE1-4DC9-9467-6C0E0409082C}"/>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61D830DF-85D0-48B7-AB56-27D6343BD919}"/>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AF63E64C-064F-4C13-B00F-A64A64E848D1}"/>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8E1B351D-FBE0-4F44-A69D-CE55B08A0FAA}"/>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AD95198C-623A-42F7-BFFD-023249E4CF74}"/>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DCF0C132-D781-421B-BB3B-644F00BFB917}"/>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DF84BD57-40CC-41D4-989A-D8A0D6499F78}"/>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2A5925D1-855A-414C-9C0A-2327C9C3BE2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9051306-A677-4569-9D8E-06A5413085A4}"/>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FD43B786-D966-4677-A25C-3ACCEE213B59}"/>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B395BF89-DBFF-4101-AE72-EBE5F2A315E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a:effectLst/>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年度は前年度から</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a:t>
          </a:r>
          <a:r>
            <a:rPr kumimoji="1" lang="en-US" altLang="ja-JP" sz="1100">
              <a:solidFill>
                <a:schemeClr val="dk1"/>
              </a:solidFill>
              <a:effectLst/>
              <a:latin typeface="+mn-lt"/>
              <a:ea typeface="+mn-ea"/>
              <a:cs typeface="+mn-cs"/>
            </a:rPr>
            <a:t>0.59</a:t>
          </a:r>
          <a:r>
            <a:rPr kumimoji="1" lang="ja-JP" altLang="ja-JP" sz="1100">
              <a:solidFill>
                <a:schemeClr val="dk1"/>
              </a:solidFill>
              <a:effectLst/>
              <a:latin typeface="+mn-lt"/>
              <a:ea typeface="+mn-ea"/>
              <a:cs typeface="+mn-cs"/>
            </a:rPr>
            <a:t>となり、類似団体平均と比べて</a:t>
          </a:r>
          <a:r>
            <a:rPr kumimoji="1" lang="en-US" altLang="ja-JP" sz="1100">
              <a:solidFill>
                <a:schemeClr val="dk1"/>
              </a:solidFill>
              <a:effectLst/>
              <a:latin typeface="+mn-lt"/>
              <a:ea typeface="+mn-ea"/>
              <a:cs typeface="+mn-cs"/>
            </a:rPr>
            <a:t>0.04</a:t>
          </a:r>
          <a:r>
            <a:rPr kumimoji="1" lang="ja-JP" altLang="ja-JP" sz="1100">
              <a:solidFill>
                <a:schemeClr val="dk1"/>
              </a:solidFill>
              <a:effectLst/>
              <a:latin typeface="+mn-lt"/>
              <a:ea typeface="+mn-ea"/>
              <a:cs typeface="+mn-cs"/>
            </a:rPr>
            <a:t>ポイント下回っている。</a:t>
          </a:r>
          <a:endParaRPr lang="ja-JP" altLang="ja-JP" sz="1400">
            <a:effectLst/>
          </a:endParaRPr>
        </a:p>
        <a:p>
          <a:r>
            <a:rPr kumimoji="1" lang="ja-JP" altLang="ja-JP" sz="1100">
              <a:solidFill>
                <a:schemeClr val="dk1"/>
              </a:solidFill>
              <a:effectLst/>
              <a:latin typeface="+mn-lt"/>
              <a:ea typeface="+mn-ea"/>
              <a:cs typeface="+mn-cs"/>
            </a:rPr>
            <a:t>　税収は年々増加傾向であるものの、今後の税収の大幅な増加は見込めない状況であり、交付税に依存した状況には大きな変化がない。平成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に宇美町企業立地及び住宅団地の開発促進条例を制定しており、これからも住宅や大型倉庫等の建築などによって企業誘致による産業の振興、雇用機会の拡大や定住促進による人口増加を図り、町税等の自主財源の確保に努める。</a:t>
          </a:r>
          <a:endParaRPr lang="ja-JP" altLang="ja-JP" sz="1400">
            <a:effectLst/>
          </a:endParaRPr>
        </a:p>
        <a:p>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49DB74B6-89E4-4654-BAC5-45A577A68DB5}"/>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83775FF0-8C37-4CE1-B767-CF033AC4EEFE}"/>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8B65E551-5B17-43C2-86ED-B9A06D883877}"/>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92B77F39-430F-4D20-8071-631A145C3BEF}"/>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EFDE3F98-FEF0-45B4-B8F4-E6AAB0969FC5}"/>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504185B1-0D2F-4DC9-9AB6-0A82402A7BBB}"/>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1E3A8E65-A2AB-484B-B623-278F6633B40E}"/>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5FA54688-79A2-43F2-81C8-969AADE95023}"/>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F2FFF579-4852-4E07-8DC8-329014300A9E}"/>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3DC66A0-085B-4F34-9CAC-CEACDB852F3A}"/>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199D0E38-AD17-4AA8-B89A-37D08008569C}"/>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B7467A4C-0782-41D4-9171-F6D349FEFEA4}"/>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F421C290-EFBB-49A4-8987-D5EF62CC7E47}"/>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BF5491B8-9870-4316-8716-FC469631F072}"/>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D865CEDF-8F0F-49DE-A680-9819BBEBCC4C}"/>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857987AA-6707-491A-ABB1-F6110EF2CFF5}"/>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9E7EEF0E-3FDB-42A8-BBE7-5874AE2435D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6A4800A5-6F51-4AB2-8578-DEDF1A3BFE87}"/>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A188EDF1-C285-4AF4-943E-33BB024BEE26}"/>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CA986714-97D7-4BB4-82AE-B03E308C99FE}"/>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28222</xdr:rowOff>
    </xdr:from>
    <xdr:to>
      <xdr:col>23</xdr:col>
      <xdr:colOff>133350</xdr:colOff>
      <xdr:row>43</xdr:row>
      <xdr:rowOff>41628</xdr:rowOff>
    </xdr:to>
    <xdr:cxnSp macro="">
      <xdr:nvCxnSpPr>
        <xdr:cNvPr id="69" name="直線コネクタ 68">
          <a:extLst>
            <a:ext uri="{FF2B5EF4-FFF2-40B4-BE49-F238E27FC236}">
              <a16:creationId xmlns:a16="http://schemas.microsoft.com/office/drawing/2014/main" id="{2A961886-49A8-47AC-AA59-E7AE803E8FD3}"/>
            </a:ext>
          </a:extLst>
        </xdr:cNvPr>
        <xdr:cNvCxnSpPr/>
      </xdr:nvCxnSpPr>
      <xdr:spPr>
        <a:xfrm flipV="1">
          <a:off x="4114800" y="740057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5C432A3A-CE8C-4E45-827D-0FACD39B7A96}"/>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DA293F28-1AB7-4329-A4DF-DFA8C91480DB}"/>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28222</xdr:rowOff>
    </xdr:from>
    <xdr:to>
      <xdr:col>19</xdr:col>
      <xdr:colOff>133350</xdr:colOff>
      <xdr:row>43</xdr:row>
      <xdr:rowOff>41628</xdr:rowOff>
    </xdr:to>
    <xdr:cxnSp macro="">
      <xdr:nvCxnSpPr>
        <xdr:cNvPr id="72" name="直線コネクタ 71">
          <a:extLst>
            <a:ext uri="{FF2B5EF4-FFF2-40B4-BE49-F238E27FC236}">
              <a16:creationId xmlns:a16="http://schemas.microsoft.com/office/drawing/2014/main" id="{DA039DD5-0C30-4FA8-9F98-A083A7CBB559}"/>
            </a:ext>
          </a:extLst>
        </xdr:cNvPr>
        <xdr:cNvCxnSpPr/>
      </xdr:nvCxnSpPr>
      <xdr:spPr>
        <a:xfrm>
          <a:off x="3225800" y="74005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35A85A8C-C522-4B50-BC04-F52644DCAEF1}"/>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63FC09B7-E482-499B-99D7-97EC8148959F}"/>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28222</xdr:rowOff>
    </xdr:to>
    <xdr:cxnSp macro="">
      <xdr:nvCxnSpPr>
        <xdr:cNvPr id="75" name="直線コネクタ 74">
          <a:extLst>
            <a:ext uri="{FF2B5EF4-FFF2-40B4-BE49-F238E27FC236}">
              <a16:creationId xmlns:a16="http://schemas.microsoft.com/office/drawing/2014/main" id="{C33DEEA0-EC0D-4991-8ED7-703CBCB19FC0}"/>
            </a:ext>
          </a:extLst>
        </xdr:cNvPr>
        <xdr:cNvCxnSpPr/>
      </xdr:nvCxnSpPr>
      <xdr:spPr>
        <a:xfrm>
          <a:off x="2336800" y="738716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F2E8ACCE-110E-4372-BB30-69437D385A8A}"/>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199F05FA-AC7E-467F-A510-AA13ABE9CE7E}"/>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1411</xdr:rowOff>
    </xdr:from>
    <xdr:to>
      <xdr:col>11</xdr:col>
      <xdr:colOff>31750</xdr:colOff>
      <xdr:row>43</xdr:row>
      <xdr:rowOff>14817</xdr:rowOff>
    </xdr:to>
    <xdr:cxnSp macro="">
      <xdr:nvCxnSpPr>
        <xdr:cNvPr id="78" name="直線コネクタ 77">
          <a:extLst>
            <a:ext uri="{FF2B5EF4-FFF2-40B4-BE49-F238E27FC236}">
              <a16:creationId xmlns:a16="http://schemas.microsoft.com/office/drawing/2014/main" id="{DFF5D0CC-4E4E-409D-8F98-07A37E0DB396}"/>
            </a:ext>
          </a:extLst>
        </xdr:cNvPr>
        <xdr:cNvCxnSpPr/>
      </xdr:nvCxnSpPr>
      <xdr:spPr>
        <a:xfrm>
          <a:off x="1447800" y="73737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1F82923B-8411-47F5-AC84-3B3E5D8C7903}"/>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DE5BDBA6-D4CD-4417-BCA0-844984EB9EDE}"/>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E675E26A-6A8A-4804-9752-D42A7AD41334}"/>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AB81D6F-6069-4550-A0C1-E041B19A737E}"/>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B6052653-70DA-4765-9712-3D570C067FAE}"/>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ECA9E89C-A766-4FBA-9123-005DF4A4AE9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46AC5320-3023-4595-9D91-F64B00CB9881}"/>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58E5671-5E65-47F1-8B91-FE1A366AEC5E}"/>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58355127-D99B-4286-92A2-A61ABBE711C4}"/>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148872</xdr:rowOff>
    </xdr:from>
    <xdr:to>
      <xdr:col>23</xdr:col>
      <xdr:colOff>184150</xdr:colOff>
      <xdr:row>43</xdr:row>
      <xdr:rowOff>79022</xdr:rowOff>
    </xdr:to>
    <xdr:sp macro="" textlink="">
      <xdr:nvSpPr>
        <xdr:cNvPr id="88" name="楕円 87">
          <a:extLst>
            <a:ext uri="{FF2B5EF4-FFF2-40B4-BE49-F238E27FC236}">
              <a16:creationId xmlns:a16="http://schemas.microsoft.com/office/drawing/2014/main" id="{F333322F-6994-4425-BA20-850C0E98C8C1}"/>
            </a:ext>
          </a:extLst>
        </xdr:cNvPr>
        <xdr:cNvSpPr/>
      </xdr:nvSpPr>
      <xdr:spPr>
        <a:xfrm>
          <a:off x="49022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120949</xdr:rowOff>
    </xdr:from>
    <xdr:ext cx="762000" cy="259045"/>
    <xdr:sp macro="" textlink="">
      <xdr:nvSpPr>
        <xdr:cNvPr id="89" name="財政力該当値テキスト">
          <a:extLst>
            <a:ext uri="{FF2B5EF4-FFF2-40B4-BE49-F238E27FC236}">
              <a16:creationId xmlns:a16="http://schemas.microsoft.com/office/drawing/2014/main" id="{C0803783-948D-4BFF-BBBB-A7A691F499DF}"/>
            </a:ext>
          </a:extLst>
        </xdr:cNvPr>
        <xdr:cNvSpPr txBox="1"/>
      </xdr:nvSpPr>
      <xdr:spPr>
        <a:xfrm>
          <a:off x="5041900" y="73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162278</xdr:rowOff>
    </xdr:from>
    <xdr:to>
      <xdr:col>19</xdr:col>
      <xdr:colOff>184150</xdr:colOff>
      <xdr:row>43</xdr:row>
      <xdr:rowOff>92428</xdr:rowOff>
    </xdr:to>
    <xdr:sp macro="" textlink="">
      <xdr:nvSpPr>
        <xdr:cNvPr id="90" name="楕円 89">
          <a:extLst>
            <a:ext uri="{FF2B5EF4-FFF2-40B4-BE49-F238E27FC236}">
              <a16:creationId xmlns:a16="http://schemas.microsoft.com/office/drawing/2014/main" id="{230FD729-D6D5-41F8-9E09-9FB7F1190631}"/>
            </a:ext>
          </a:extLst>
        </xdr:cNvPr>
        <xdr:cNvSpPr/>
      </xdr:nvSpPr>
      <xdr:spPr>
        <a:xfrm>
          <a:off x="4064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77205</xdr:rowOff>
    </xdr:from>
    <xdr:ext cx="736600" cy="259045"/>
    <xdr:sp macro="" textlink="">
      <xdr:nvSpPr>
        <xdr:cNvPr id="91" name="テキスト ボックス 90">
          <a:extLst>
            <a:ext uri="{FF2B5EF4-FFF2-40B4-BE49-F238E27FC236}">
              <a16:creationId xmlns:a16="http://schemas.microsoft.com/office/drawing/2014/main" id="{6C93A49B-B9EE-44EE-8F8C-361B47F5835F}"/>
            </a:ext>
          </a:extLst>
        </xdr:cNvPr>
        <xdr:cNvSpPr txBox="1"/>
      </xdr:nvSpPr>
      <xdr:spPr>
        <a:xfrm>
          <a:off x="3733800" y="744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148872</xdr:rowOff>
    </xdr:from>
    <xdr:to>
      <xdr:col>15</xdr:col>
      <xdr:colOff>133350</xdr:colOff>
      <xdr:row>43</xdr:row>
      <xdr:rowOff>79022</xdr:rowOff>
    </xdr:to>
    <xdr:sp macro="" textlink="">
      <xdr:nvSpPr>
        <xdr:cNvPr id="92" name="楕円 91">
          <a:extLst>
            <a:ext uri="{FF2B5EF4-FFF2-40B4-BE49-F238E27FC236}">
              <a16:creationId xmlns:a16="http://schemas.microsoft.com/office/drawing/2014/main" id="{93672F61-13A4-4CAA-9DE4-874EC47EA3A1}"/>
            </a:ext>
          </a:extLst>
        </xdr:cNvPr>
        <xdr:cNvSpPr/>
      </xdr:nvSpPr>
      <xdr:spPr>
        <a:xfrm>
          <a:off x="3175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63799</xdr:rowOff>
    </xdr:from>
    <xdr:ext cx="762000" cy="259045"/>
    <xdr:sp macro="" textlink="">
      <xdr:nvSpPr>
        <xdr:cNvPr id="93" name="テキスト ボックス 92">
          <a:extLst>
            <a:ext uri="{FF2B5EF4-FFF2-40B4-BE49-F238E27FC236}">
              <a16:creationId xmlns:a16="http://schemas.microsoft.com/office/drawing/2014/main" id="{1FA64B51-AB26-486F-8123-EF91B65209F3}"/>
            </a:ext>
          </a:extLst>
        </xdr:cNvPr>
        <xdr:cNvSpPr txBox="1"/>
      </xdr:nvSpPr>
      <xdr:spPr>
        <a:xfrm>
          <a:off x="2844800" y="74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macro="" textlink="">
      <xdr:nvSpPr>
        <xdr:cNvPr id="94" name="楕円 93">
          <a:extLst>
            <a:ext uri="{FF2B5EF4-FFF2-40B4-BE49-F238E27FC236}">
              <a16:creationId xmlns:a16="http://schemas.microsoft.com/office/drawing/2014/main" id="{6E1F52DE-336F-4C3F-917F-289026AF8E84}"/>
            </a:ext>
          </a:extLst>
        </xdr:cNvPr>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95" name="テキスト ボックス 94">
          <a:extLst>
            <a:ext uri="{FF2B5EF4-FFF2-40B4-BE49-F238E27FC236}">
              <a16:creationId xmlns:a16="http://schemas.microsoft.com/office/drawing/2014/main" id="{7A9F7109-9125-4A97-A9CC-A254BA867FBA}"/>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122061</xdr:rowOff>
    </xdr:from>
    <xdr:to>
      <xdr:col>7</xdr:col>
      <xdr:colOff>31750</xdr:colOff>
      <xdr:row>43</xdr:row>
      <xdr:rowOff>52211</xdr:rowOff>
    </xdr:to>
    <xdr:sp macro="" textlink="">
      <xdr:nvSpPr>
        <xdr:cNvPr id="96" name="楕円 95">
          <a:extLst>
            <a:ext uri="{FF2B5EF4-FFF2-40B4-BE49-F238E27FC236}">
              <a16:creationId xmlns:a16="http://schemas.microsoft.com/office/drawing/2014/main" id="{EE4CAD8D-38A6-44A4-B182-860BF64E0421}"/>
            </a:ext>
          </a:extLst>
        </xdr:cNvPr>
        <xdr:cNvSpPr/>
      </xdr:nvSpPr>
      <xdr:spPr>
        <a:xfrm>
          <a:off x="1397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36988</xdr:rowOff>
    </xdr:from>
    <xdr:ext cx="762000" cy="259045"/>
    <xdr:sp macro="" textlink="">
      <xdr:nvSpPr>
        <xdr:cNvPr id="97" name="テキスト ボックス 96">
          <a:extLst>
            <a:ext uri="{FF2B5EF4-FFF2-40B4-BE49-F238E27FC236}">
              <a16:creationId xmlns:a16="http://schemas.microsoft.com/office/drawing/2014/main" id="{CE9F275D-A9A3-4267-9137-256EE5DF24D8}"/>
            </a:ext>
          </a:extLst>
        </xdr:cNvPr>
        <xdr:cNvSpPr txBox="1"/>
      </xdr:nvSpPr>
      <xdr:spPr>
        <a:xfrm>
          <a:off x="1066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73B5BE3F-3992-4FD6-BDC4-0917F68F8B5C}"/>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95A7D0BD-FA7A-4AA2-9305-ACB686B8EA76}"/>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13B1204F-C776-4EE9-B9A5-36B63E05AF7F}"/>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83A3C71-EAA6-49C9-BBF9-6D62BEDC1E98}"/>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6B7335B-DF01-4477-B578-ED6169E915EF}"/>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8C47ACB5-CFEC-490E-BF18-48B991A281FB}"/>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FEA826AF-BEBC-4938-B427-6F445EF595A4}"/>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BB637E80-6C45-46A9-ABBA-736FAA70187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C07350EC-9138-4A13-BF41-D06368F9F507}"/>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F8A0B8-CB1A-4149-ADBF-F6B815138196}"/>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6022B725-DC4F-4AC5-9EE4-E2A48A3ABE73}"/>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E13513E0-BFFC-49D4-8D37-3E928C87D71F}"/>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C3BEB6EB-5C44-4F71-8133-EE45300BF747}"/>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年度は前年度から</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a:t>
          </a:r>
          <a:r>
            <a:rPr kumimoji="1" lang="en-US" altLang="ja-JP" sz="1100">
              <a:solidFill>
                <a:schemeClr val="dk1"/>
              </a:solidFill>
              <a:effectLst/>
              <a:latin typeface="+mn-lt"/>
              <a:ea typeface="+mn-ea"/>
              <a:cs typeface="+mn-cs"/>
            </a:rPr>
            <a:t>92.8</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年度における</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の要因は、</a:t>
          </a:r>
          <a:r>
            <a:rPr kumimoji="1" lang="ja-JP" altLang="en-US" sz="1100">
              <a:solidFill>
                <a:schemeClr val="dk1"/>
              </a:solidFill>
              <a:effectLst/>
              <a:latin typeface="+mn-lt"/>
              <a:ea typeface="+mn-ea"/>
              <a:cs typeface="+mn-cs"/>
            </a:rPr>
            <a:t>歳入が普通交付税や町税の増等で増額となり、歳出を上回ったためである。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しかしながら、</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比較すると</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ポイント上回っている状況である。</a:t>
          </a:r>
          <a:endParaRPr lang="ja-JP" altLang="ja-JP" sz="1400">
            <a:effectLst/>
          </a:endParaRPr>
        </a:p>
        <a:p>
          <a:r>
            <a:rPr kumimoji="1" lang="ja-JP" altLang="ja-JP" sz="1100">
              <a:solidFill>
                <a:schemeClr val="dk1"/>
              </a:solidFill>
              <a:effectLst/>
              <a:latin typeface="+mn-lt"/>
              <a:ea typeface="+mn-ea"/>
              <a:cs typeface="+mn-cs"/>
            </a:rPr>
            <a:t>　今後も町税をはじめとした経常的一般財源の確保及び、事務事業の見直しによる経常経費の削減に徹底的に取り組む。</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16924F94-5351-409C-9B87-516F29E95AFD}"/>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50851EF-16B5-4C4C-ADF1-0211E6C458D9}"/>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5A4EA77D-3F9A-4A6D-A38D-B48F555E5776}"/>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B447BD17-2DEA-4596-BAB4-9E091DF90CEF}"/>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18E4E4F0-74AE-41B2-897D-1394F439C3BC}"/>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C57F91A1-CF19-4460-ABA2-AF17DDF31251}"/>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98CE0DCE-A039-4E90-A4AB-749F93482387}"/>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C4152FC7-7D3D-459E-A734-747DBABB5754}"/>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AFC6EEC2-005E-4A26-B129-F59F57C5A2B1}"/>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E7D74E4F-BAFC-4B90-A4D4-86AF17C0632F}"/>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39285775-CD0F-4C7E-BE1D-314842B2A973}"/>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892047E5-9606-4A3B-868E-085D521C6ACD}"/>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EDB45C9F-1757-47E8-9033-49F9D18732A5}"/>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10B75CEB-C978-4336-B884-6D06964E223C}"/>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5139925B-BD21-45CF-A2EC-EC05B65F74C4}"/>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3ACEBFF6-2C99-4769-9EFD-F8CBA1F047C7}"/>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7A421126-9F2C-48BB-9C0B-CB3012869412}"/>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162560</xdr:rowOff>
    </xdr:from>
    <xdr:to>
      <xdr:col>23</xdr:col>
      <xdr:colOff>133350</xdr:colOff>
      <xdr:row>64</xdr:row>
      <xdr:rowOff>9207</xdr:rowOff>
    </xdr:to>
    <xdr:cxnSp macro="">
      <xdr:nvCxnSpPr>
        <xdr:cNvPr id="128" name="直線コネクタ 127">
          <a:extLst>
            <a:ext uri="{FF2B5EF4-FFF2-40B4-BE49-F238E27FC236}">
              <a16:creationId xmlns:a16="http://schemas.microsoft.com/office/drawing/2014/main" id="{9C1F5283-4A94-4D83-8697-97A27D2E07B1}"/>
            </a:ext>
          </a:extLst>
        </xdr:cNvPr>
        <xdr:cNvCxnSpPr/>
      </xdr:nvCxnSpPr>
      <xdr:spPr>
        <a:xfrm flipV="1">
          <a:off x="4114800" y="10963910"/>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9981DCEB-B552-43D3-8A85-AA8516EDF1EB}"/>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E86B04BC-17E5-4B02-90B7-84DC3A8A71A7}"/>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47943</xdr:rowOff>
    </xdr:from>
    <xdr:to>
      <xdr:col>19</xdr:col>
      <xdr:colOff>133350</xdr:colOff>
      <xdr:row>64</xdr:row>
      <xdr:rowOff>9207</xdr:rowOff>
    </xdr:to>
    <xdr:cxnSp macro="">
      <xdr:nvCxnSpPr>
        <xdr:cNvPr id="131" name="直線コネクタ 130">
          <a:extLst>
            <a:ext uri="{FF2B5EF4-FFF2-40B4-BE49-F238E27FC236}">
              <a16:creationId xmlns:a16="http://schemas.microsoft.com/office/drawing/2014/main" id="{3185D669-43FC-4898-B8A9-B5E016254C80}"/>
            </a:ext>
          </a:extLst>
        </xdr:cNvPr>
        <xdr:cNvCxnSpPr/>
      </xdr:nvCxnSpPr>
      <xdr:spPr>
        <a:xfrm>
          <a:off x="3225800" y="10849293"/>
          <a:ext cx="889000" cy="13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652DE861-E447-4C63-A375-E2A029369CE7}"/>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9BA230C3-803D-4FF0-8659-D9968B3FE68E}"/>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122872</xdr:rowOff>
    </xdr:from>
    <xdr:to>
      <xdr:col>15</xdr:col>
      <xdr:colOff>82550</xdr:colOff>
      <xdr:row>63</xdr:row>
      <xdr:rowOff>47943</xdr:rowOff>
    </xdr:to>
    <xdr:cxnSp macro="">
      <xdr:nvCxnSpPr>
        <xdr:cNvPr id="134" name="直線コネクタ 133">
          <a:extLst>
            <a:ext uri="{FF2B5EF4-FFF2-40B4-BE49-F238E27FC236}">
              <a16:creationId xmlns:a16="http://schemas.microsoft.com/office/drawing/2014/main" id="{7D0CD682-E5E8-441B-A2F4-ACDDABBF8BA7}"/>
            </a:ext>
          </a:extLst>
        </xdr:cNvPr>
        <xdr:cNvCxnSpPr/>
      </xdr:nvCxnSpPr>
      <xdr:spPr>
        <a:xfrm>
          <a:off x="2336800" y="10752772"/>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4D9DDA50-AB48-429A-B0C2-A996B1285868}"/>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59C85095-8649-4DD5-BF5E-F03DBE653D1B}"/>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122872</xdr:rowOff>
    </xdr:from>
    <xdr:to>
      <xdr:col>11</xdr:col>
      <xdr:colOff>31750</xdr:colOff>
      <xdr:row>64</xdr:row>
      <xdr:rowOff>166053</xdr:rowOff>
    </xdr:to>
    <xdr:cxnSp macro="">
      <xdr:nvCxnSpPr>
        <xdr:cNvPr id="137" name="直線コネクタ 136">
          <a:extLst>
            <a:ext uri="{FF2B5EF4-FFF2-40B4-BE49-F238E27FC236}">
              <a16:creationId xmlns:a16="http://schemas.microsoft.com/office/drawing/2014/main" id="{9DBFDE75-2242-42B3-B5A5-D2A04BB46B4B}"/>
            </a:ext>
          </a:extLst>
        </xdr:cNvPr>
        <xdr:cNvCxnSpPr/>
      </xdr:nvCxnSpPr>
      <xdr:spPr>
        <a:xfrm flipV="1">
          <a:off x="1447800" y="10752772"/>
          <a:ext cx="889000" cy="38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DD52A8BA-F40C-4EF6-BAAF-E2F2A5A104CA}"/>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DBFC164D-162A-4BA2-A0E9-D7721D5E3C2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218136D9-82AC-415C-AB91-6B808359DCDB}"/>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8162284B-7127-4DD3-A99B-4A8790E3BA38}"/>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B06F4066-C4BB-4021-A127-6CD1E9EF0F2D}"/>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A410A494-9A03-4F7E-86F8-F3DF65C2E571}"/>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A4BF1FF0-339E-4ECC-B16B-E4E6D8DFC885}"/>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D84F4EF5-6CA6-4198-98E9-DDEB890C121C}"/>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AFA2EE09-67C4-47B9-9D34-E1162B22AF86}"/>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47" name="楕円 146">
          <a:extLst>
            <a:ext uri="{FF2B5EF4-FFF2-40B4-BE49-F238E27FC236}">
              <a16:creationId xmlns:a16="http://schemas.microsoft.com/office/drawing/2014/main" id="{7903E7C7-3269-4BD9-A393-0CC687950E5A}"/>
            </a:ext>
          </a:extLst>
        </xdr:cNvPr>
        <xdr:cNvSpPr/>
      </xdr:nvSpPr>
      <xdr:spPr>
        <a:xfrm>
          <a:off x="49022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83837</xdr:rowOff>
    </xdr:from>
    <xdr:ext cx="762000" cy="259045"/>
    <xdr:sp macro="" textlink="">
      <xdr:nvSpPr>
        <xdr:cNvPr id="148" name="財政構造の弾力性該当値テキスト">
          <a:extLst>
            <a:ext uri="{FF2B5EF4-FFF2-40B4-BE49-F238E27FC236}">
              <a16:creationId xmlns:a16="http://schemas.microsoft.com/office/drawing/2014/main" id="{EF820284-1936-4A87-B212-73C4A2DE5CD3}"/>
            </a:ext>
          </a:extLst>
        </xdr:cNvPr>
        <xdr:cNvSpPr txBox="1"/>
      </xdr:nvSpPr>
      <xdr:spPr>
        <a:xfrm>
          <a:off x="5041900" y="1088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129857</xdr:rowOff>
    </xdr:from>
    <xdr:to>
      <xdr:col>19</xdr:col>
      <xdr:colOff>184150</xdr:colOff>
      <xdr:row>64</xdr:row>
      <xdr:rowOff>60007</xdr:rowOff>
    </xdr:to>
    <xdr:sp macro="" textlink="">
      <xdr:nvSpPr>
        <xdr:cNvPr id="149" name="楕円 148">
          <a:extLst>
            <a:ext uri="{FF2B5EF4-FFF2-40B4-BE49-F238E27FC236}">
              <a16:creationId xmlns:a16="http://schemas.microsoft.com/office/drawing/2014/main" id="{C784465D-44E7-4941-B7FB-D951524B8273}"/>
            </a:ext>
          </a:extLst>
        </xdr:cNvPr>
        <xdr:cNvSpPr/>
      </xdr:nvSpPr>
      <xdr:spPr>
        <a:xfrm>
          <a:off x="4064000" y="1093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44784</xdr:rowOff>
    </xdr:from>
    <xdr:ext cx="736600" cy="259045"/>
    <xdr:sp macro="" textlink="">
      <xdr:nvSpPr>
        <xdr:cNvPr id="150" name="テキスト ボックス 149">
          <a:extLst>
            <a:ext uri="{FF2B5EF4-FFF2-40B4-BE49-F238E27FC236}">
              <a16:creationId xmlns:a16="http://schemas.microsoft.com/office/drawing/2014/main" id="{D264A363-EFF2-40B9-8E95-BF844FD1F585}"/>
            </a:ext>
          </a:extLst>
        </xdr:cNvPr>
        <xdr:cNvSpPr txBox="1"/>
      </xdr:nvSpPr>
      <xdr:spPr>
        <a:xfrm>
          <a:off x="3733800" y="110175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168593</xdr:rowOff>
    </xdr:from>
    <xdr:to>
      <xdr:col>15</xdr:col>
      <xdr:colOff>133350</xdr:colOff>
      <xdr:row>63</xdr:row>
      <xdr:rowOff>98743</xdr:rowOff>
    </xdr:to>
    <xdr:sp macro="" textlink="">
      <xdr:nvSpPr>
        <xdr:cNvPr id="151" name="楕円 150">
          <a:extLst>
            <a:ext uri="{FF2B5EF4-FFF2-40B4-BE49-F238E27FC236}">
              <a16:creationId xmlns:a16="http://schemas.microsoft.com/office/drawing/2014/main" id="{2D8B8EDB-9955-435B-9F0B-C41887FD982B}"/>
            </a:ext>
          </a:extLst>
        </xdr:cNvPr>
        <xdr:cNvSpPr/>
      </xdr:nvSpPr>
      <xdr:spPr>
        <a:xfrm>
          <a:off x="3175000" y="1079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83520</xdr:rowOff>
    </xdr:from>
    <xdr:ext cx="762000" cy="259045"/>
    <xdr:sp macro="" textlink="">
      <xdr:nvSpPr>
        <xdr:cNvPr id="152" name="テキスト ボックス 151">
          <a:extLst>
            <a:ext uri="{FF2B5EF4-FFF2-40B4-BE49-F238E27FC236}">
              <a16:creationId xmlns:a16="http://schemas.microsoft.com/office/drawing/2014/main" id="{38D3CA9B-FE83-411C-9FD8-0B6045012CF8}"/>
            </a:ext>
          </a:extLst>
        </xdr:cNvPr>
        <xdr:cNvSpPr txBox="1"/>
      </xdr:nvSpPr>
      <xdr:spPr>
        <a:xfrm>
          <a:off x="2844800" y="10884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72072</xdr:rowOff>
    </xdr:from>
    <xdr:to>
      <xdr:col>11</xdr:col>
      <xdr:colOff>82550</xdr:colOff>
      <xdr:row>63</xdr:row>
      <xdr:rowOff>2222</xdr:rowOff>
    </xdr:to>
    <xdr:sp macro="" textlink="">
      <xdr:nvSpPr>
        <xdr:cNvPr id="153" name="楕円 152">
          <a:extLst>
            <a:ext uri="{FF2B5EF4-FFF2-40B4-BE49-F238E27FC236}">
              <a16:creationId xmlns:a16="http://schemas.microsoft.com/office/drawing/2014/main" id="{4BBAEB5F-66A5-4531-8483-9F3FB9A631F5}"/>
            </a:ext>
          </a:extLst>
        </xdr:cNvPr>
        <xdr:cNvSpPr/>
      </xdr:nvSpPr>
      <xdr:spPr>
        <a:xfrm>
          <a:off x="2286000" y="107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158449</xdr:rowOff>
    </xdr:from>
    <xdr:ext cx="762000" cy="259045"/>
    <xdr:sp macro="" textlink="">
      <xdr:nvSpPr>
        <xdr:cNvPr id="154" name="テキスト ボックス 153">
          <a:extLst>
            <a:ext uri="{FF2B5EF4-FFF2-40B4-BE49-F238E27FC236}">
              <a16:creationId xmlns:a16="http://schemas.microsoft.com/office/drawing/2014/main" id="{7EC6944D-5018-4F73-908E-11578011B2DF}"/>
            </a:ext>
          </a:extLst>
        </xdr:cNvPr>
        <xdr:cNvSpPr txBox="1"/>
      </xdr:nvSpPr>
      <xdr:spPr>
        <a:xfrm>
          <a:off x="1955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115253</xdr:rowOff>
    </xdr:from>
    <xdr:to>
      <xdr:col>7</xdr:col>
      <xdr:colOff>31750</xdr:colOff>
      <xdr:row>65</xdr:row>
      <xdr:rowOff>45403</xdr:rowOff>
    </xdr:to>
    <xdr:sp macro="" textlink="">
      <xdr:nvSpPr>
        <xdr:cNvPr id="155" name="楕円 154">
          <a:extLst>
            <a:ext uri="{FF2B5EF4-FFF2-40B4-BE49-F238E27FC236}">
              <a16:creationId xmlns:a16="http://schemas.microsoft.com/office/drawing/2014/main" id="{4224395D-8526-490B-9A63-065C9CDCFC9D}"/>
            </a:ext>
          </a:extLst>
        </xdr:cNvPr>
        <xdr:cNvSpPr/>
      </xdr:nvSpPr>
      <xdr:spPr>
        <a:xfrm>
          <a:off x="1397000" y="1108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30180</xdr:rowOff>
    </xdr:from>
    <xdr:ext cx="762000" cy="259045"/>
    <xdr:sp macro="" textlink="">
      <xdr:nvSpPr>
        <xdr:cNvPr id="156" name="テキスト ボックス 155">
          <a:extLst>
            <a:ext uri="{FF2B5EF4-FFF2-40B4-BE49-F238E27FC236}">
              <a16:creationId xmlns:a16="http://schemas.microsoft.com/office/drawing/2014/main" id="{A44B5976-9E16-4F85-8D2F-246D06A17410}"/>
            </a:ext>
          </a:extLst>
        </xdr:cNvPr>
        <xdr:cNvSpPr txBox="1"/>
      </xdr:nvSpPr>
      <xdr:spPr>
        <a:xfrm>
          <a:off x="1066800" y="1117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DCC2CB1F-E249-46F5-AAE7-2D0AC1053D86}"/>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25301F5E-4575-4EB6-8218-3053E03EAAD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ED2C505E-4D9D-47B0-9340-F7F70301AA36}"/>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[123,293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2C021147-48E6-429F-9AE5-CA723C124469}"/>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B2D783EA-7B72-42AB-9ADC-93ED0D10409F}"/>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DA8BEE1B-6251-40C3-A7AC-A6DE2539E44B}"/>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94B266D5-F763-45E3-9948-FA571DF639A5}"/>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48645986-47B4-4660-92FD-EB08204279D9}"/>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74037D6F-39C5-495C-BB38-45DD72DD4CA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EF32BB09-5E2A-4BB9-B622-3A4907DF0109}"/>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48934B4D-9AE0-4F18-A013-9D28221534A8}"/>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4BAF53C1-92AD-49DF-9D96-99F5B04905EF}"/>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B10A3745-4A1E-4B25-9C16-313B61E5466F}"/>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年度は前年度から</a:t>
          </a:r>
          <a:r>
            <a:rPr kumimoji="1" lang="en-US" altLang="ja-JP" sz="1100">
              <a:solidFill>
                <a:schemeClr val="dk1"/>
              </a:solidFill>
              <a:effectLst/>
              <a:latin typeface="+mn-lt"/>
              <a:ea typeface="+mn-ea"/>
              <a:cs typeface="+mn-cs"/>
            </a:rPr>
            <a:t>6,678</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a:t>
          </a:r>
          <a:r>
            <a:rPr kumimoji="1" lang="en-US" altLang="ja-JP" sz="1100">
              <a:solidFill>
                <a:schemeClr val="dk1"/>
              </a:solidFill>
              <a:effectLst/>
              <a:latin typeface="+mn-lt"/>
              <a:ea typeface="+mn-ea"/>
              <a:cs typeface="+mn-cs"/>
            </a:rPr>
            <a:t>123,293</a:t>
          </a:r>
          <a:r>
            <a:rPr kumimoji="1" lang="ja-JP" altLang="ja-JP" sz="1100">
              <a:solidFill>
                <a:schemeClr val="dk1"/>
              </a:solidFill>
              <a:effectLst/>
              <a:latin typeface="+mn-lt"/>
              <a:ea typeface="+mn-ea"/>
              <a:cs typeface="+mn-cs"/>
            </a:rPr>
            <a:t>円となり、類似団体平均を</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3,983</a:t>
          </a:r>
          <a:r>
            <a:rPr kumimoji="1" lang="ja-JP" altLang="ja-JP" sz="1100">
              <a:solidFill>
                <a:schemeClr val="dk1"/>
              </a:solidFill>
              <a:effectLst/>
              <a:latin typeface="+mn-lt"/>
              <a:ea typeface="+mn-ea"/>
              <a:cs typeface="+mn-cs"/>
            </a:rPr>
            <a:t>円下回っている。</a:t>
          </a:r>
          <a:endParaRPr lang="ja-JP" altLang="ja-JP" sz="1400">
            <a:effectLst/>
          </a:endParaRPr>
        </a:p>
        <a:p>
          <a:r>
            <a:rPr kumimoji="1" lang="ja-JP" altLang="ja-JP" sz="1100">
              <a:solidFill>
                <a:schemeClr val="dk1"/>
              </a:solidFill>
              <a:effectLst/>
              <a:latin typeface="+mn-lt"/>
              <a:ea typeface="+mn-ea"/>
              <a:cs typeface="+mn-cs"/>
            </a:rPr>
            <a:t>　今後、老朽化した公共施設の維持補修費が増大する可能性があるため、「公共施設等総合管理計画」に基づき、今後の公共施設の更新等を総合的かつ計画的な維持補修に努めることにより物件費等の更なる抑制に努めていく。</a:t>
          </a:r>
          <a:endParaRPr lang="ja-JP" altLang="ja-JP" sz="1400">
            <a:effectLst/>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17B893B4-0161-45D2-B605-A94973D159F4}"/>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A26C78E0-062F-491F-BA53-83084A60BC4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95DB38FA-ECBC-44BB-A9CF-21729ED4CCE5}"/>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2E938717-EF97-497A-A9E7-BFC966077987}"/>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BE1EB56E-2308-4A3E-8DCC-E804A18B38D6}"/>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7DD51571-C431-4B45-BEC6-5B82FD0D3A41}"/>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9618923C-4B6A-4753-84FE-263AD1896771}"/>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B6CCD175-1CB7-4E65-8ECF-37506325BDA5}"/>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D0B2B665-39A9-4593-9355-0C0C991FD7D8}"/>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E7F1C234-5B20-4F2B-A9B7-B07FB59129C4}"/>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E5C914F2-8494-491A-A940-FC3D57131A12}"/>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34F24D23-1D22-4867-A40E-6B4BDFE778DD}"/>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F62999D5-3034-4B85-B3DE-DEAF191133D3}"/>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76CBB904-D85B-4349-96B5-DA028102796E}"/>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B6199884-384B-437B-8C51-60AC160CD353}"/>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4212D50A-9EBC-4ADB-9B2F-921A07FA3BA7}"/>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85717D7-B346-4891-806B-12010A8CDFCD}"/>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43080</xdr:rowOff>
    </xdr:from>
    <xdr:to>
      <xdr:col>23</xdr:col>
      <xdr:colOff>133350</xdr:colOff>
      <xdr:row>82</xdr:row>
      <xdr:rowOff>83365</xdr:rowOff>
    </xdr:to>
    <xdr:cxnSp macro="">
      <xdr:nvCxnSpPr>
        <xdr:cNvPr id="187" name="直線コネクタ 186">
          <a:extLst>
            <a:ext uri="{FF2B5EF4-FFF2-40B4-BE49-F238E27FC236}">
              <a16:creationId xmlns:a16="http://schemas.microsoft.com/office/drawing/2014/main" id="{CBF7BDD8-77CD-4F41-B744-D1C0F72E02B3}"/>
            </a:ext>
          </a:extLst>
        </xdr:cNvPr>
        <xdr:cNvCxnSpPr/>
      </xdr:nvCxnSpPr>
      <xdr:spPr>
        <a:xfrm>
          <a:off x="4114800" y="14101980"/>
          <a:ext cx="838200" cy="40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4BC63C2A-A2A9-47B9-B3D9-0C038111141A}"/>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CE4E8A77-0E44-4922-9181-2983AFC03BE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43080</xdr:rowOff>
    </xdr:from>
    <xdr:to>
      <xdr:col>19</xdr:col>
      <xdr:colOff>133350</xdr:colOff>
      <xdr:row>82</xdr:row>
      <xdr:rowOff>77115</xdr:rowOff>
    </xdr:to>
    <xdr:cxnSp macro="">
      <xdr:nvCxnSpPr>
        <xdr:cNvPr id="190" name="直線コネクタ 189">
          <a:extLst>
            <a:ext uri="{FF2B5EF4-FFF2-40B4-BE49-F238E27FC236}">
              <a16:creationId xmlns:a16="http://schemas.microsoft.com/office/drawing/2014/main" id="{9561FCA7-8739-4764-9839-0FE6295671A4}"/>
            </a:ext>
          </a:extLst>
        </xdr:cNvPr>
        <xdr:cNvCxnSpPr/>
      </xdr:nvCxnSpPr>
      <xdr:spPr>
        <a:xfrm flipV="1">
          <a:off x="3225800" y="14101980"/>
          <a:ext cx="889000" cy="3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A8107546-F4DE-4464-97E7-922F0BE339C9}"/>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B82BE59-DD29-4167-B6D7-BB3FF0F4C5F5}"/>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76657</xdr:rowOff>
    </xdr:from>
    <xdr:to>
      <xdr:col>15</xdr:col>
      <xdr:colOff>82550</xdr:colOff>
      <xdr:row>82</xdr:row>
      <xdr:rowOff>77115</xdr:rowOff>
    </xdr:to>
    <xdr:cxnSp macro="">
      <xdr:nvCxnSpPr>
        <xdr:cNvPr id="193" name="直線コネクタ 192">
          <a:extLst>
            <a:ext uri="{FF2B5EF4-FFF2-40B4-BE49-F238E27FC236}">
              <a16:creationId xmlns:a16="http://schemas.microsoft.com/office/drawing/2014/main" id="{35C59418-934D-4136-A677-5D3F89B2CF22}"/>
            </a:ext>
          </a:extLst>
        </xdr:cNvPr>
        <xdr:cNvCxnSpPr/>
      </xdr:nvCxnSpPr>
      <xdr:spPr>
        <a:xfrm>
          <a:off x="2336800" y="14135557"/>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F99A87AC-5DD7-4C3F-91DA-6761076410AD}"/>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78544F8F-3881-4917-9C61-939C2BFB0FBF}"/>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52744</xdr:rowOff>
    </xdr:from>
    <xdr:to>
      <xdr:col>11</xdr:col>
      <xdr:colOff>31750</xdr:colOff>
      <xdr:row>82</xdr:row>
      <xdr:rowOff>76657</xdr:rowOff>
    </xdr:to>
    <xdr:cxnSp macro="">
      <xdr:nvCxnSpPr>
        <xdr:cNvPr id="196" name="直線コネクタ 195">
          <a:extLst>
            <a:ext uri="{FF2B5EF4-FFF2-40B4-BE49-F238E27FC236}">
              <a16:creationId xmlns:a16="http://schemas.microsoft.com/office/drawing/2014/main" id="{BEE58AFA-CB43-4D16-A0A4-D521627D90CF}"/>
            </a:ext>
          </a:extLst>
        </xdr:cNvPr>
        <xdr:cNvCxnSpPr/>
      </xdr:nvCxnSpPr>
      <xdr:spPr>
        <a:xfrm>
          <a:off x="1447800" y="14111644"/>
          <a:ext cx="889000" cy="2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C6E24FEE-077C-4FD3-A5D8-BFB57E732B02}"/>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583BE8CC-9411-4FB0-B4D9-E28973B8EB82}"/>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181BA0DE-5EEA-4B80-9961-8CA6F7305867}"/>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7A0F5635-7921-45C0-9D46-46B8D85C1B29}"/>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FAC83BFC-281B-4C24-8733-0BC0D8489D4F}"/>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DC97F86-B7A1-48BC-A0B1-6607BB7FB9C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A3E558A6-FD85-4C29-82DB-240D1A692F82}"/>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BF185318-8986-48A6-8CFF-AF74790EEC6A}"/>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EDBC6934-56C8-4121-B831-B55671E121B1}"/>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32565</xdr:rowOff>
    </xdr:from>
    <xdr:to>
      <xdr:col>23</xdr:col>
      <xdr:colOff>184150</xdr:colOff>
      <xdr:row>82</xdr:row>
      <xdr:rowOff>134165</xdr:rowOff>
    </xdr:to>
    <xdr:sp macro="" textlink="">
      <xdr:nvSpPr>
        <xdr:cNvPr id="206" name="楕円 205">
          <a:extLst>
            <a:ext uri="{FF2B5EF4-FFF2-40B4-BE49-F238E27FC236}">
              <a16:creationId xmlns:a16="http://schemas.microsoft.com/office/drawing/2014/main" id="{07E49160-DA5B-42C3-881E-EE046FB98CBC}"/>
            </a:ext>
          </a:extLst>
        </xdr:cNvPr>
        <xdr:cNvSpPr/>
      </xdr:nvSpPr>
      <xdr:spPr>
        <a:xfrm>
          <a:off x="4902200" y="1409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125292</xdr:rowOff>
    </xdr:from>
    <xdr:ext cx="762000" cy="259045"/>
    <xdr:sp macro="" textlink="">
      <xdr:nvSpPr>
        <xdr:cNvPr id="207" name="人件費・物件費等の状況該当値テキスト">
          <a:extLst>
            <a:ext uri="{FF2B5EF4-FFF2-40B4-BE49-F238E27FC236}">
              <a16:creationId xmlns:a16="http://schemas.microsoft.com/office/drawing/2014/main" id="{9231F9FF-339E-41C7-98EF-3946B7C6F252}"/>
            </a:ext>
          </a:extLst>
        </xdr:cNvPr>
        <xdr:cNvSpPr txBox="1"/>
      </xdr:nvSpPr>
      <xdr:spPr>
        <a:xfrm>
          <a:off x="5041900" y="14012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163730</xdr:rowOff>
    </xdr:from>
    <xdr:to>
      <xdr:col>19</xdr:col>
      <xdr:colOff>184150</xdr:colOff>
      <xdr:row>82</xdr:row>
      <xdr:rowOff>93880</xdr:rowOff>
    </xdr:to>
    <xdr:sp macro="" textlink="">
      <xdr:nvSpPr>
        <xdr:cNvPr id="208" name="楕円 207">
          <a:extLst>
            <a:ext uri="{FF2B5EF4-FFF2-40B4-BE49-F238E27FC236}">
              <a16:creationId xmlns:a16="http://schemas.microsoft.com/office/drawing/2014/main" id="{A714A9FC-FCE4-4E75-B67F-ACA57FAE774C}"/>
            </a:ext>
          </a:extLst>
        </xdr:cNvPr>
        <xdr:cNvSpPr/>
      </xdr:nvSpPr>
      <xdr:spPr>
        <a:xfrm>
          <a:off x="4064000" y="140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104057</xdr:rowOff>
    </xdr:from>
    <xdr:ext cx="736600" cy="259045"/>
    <xdr:sp macro="" textlink="">
      <xdr:nvSpPr>
        <xdr:cNvPr id="209" name="テキスト ボックス 208">
          <a:extLst>
            <a:ext uri="{FF2B5EF4-FFF2-40B4-BE49-F238E27FC236}">
              <a16:creationId xmlns:a16="http://schemas.microsoft.com/office/drawing/2014/main" id="{9482FE01-D856-41E8-BEAD-D41A9A31B0E3}"/>
            </a:ext>
          </a:extLst>
        </xdr:cNvPr>
        <xdr:cNvSpPr txBox="1"/>
      </xdr:nvSpPr>
      <xdr:spPr>
        <a:xfrm>
          <a:off x="3733800" y="13820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26315</xdr:rowOff>
    </xdr:from>
    <xdr:to>
      <xdr:col>15</xdr:col>
      <xdr:colOff>133350</xdr:colOff>
      <xdr:row>82</xdr:row>
      <xdr:rowOff>127915</xdr:rowOff>
    </xdr:to>
    <xdr:sp macro="" textlink="">
      <xdr:nvSpPr>
        <xdr:cNvPr id="210" name="楕円 209">
          <a:extLst>
            <a:ext uri="{FF2B5EF4-FFF2-40B4-BE49-F238E27FC236}">
              <a16:creationId xmlns:a16="http://schemas.microsoft.com/office/drawing/2014/main" id="{8A5DA099-0FA1-4C3E-A077-5FB6FC711456}"/>
            </a:ext>
          </a:extLst>
        </xdr:cNvPr>
        <xdr:cNvSpPr/>
      </xdr:nvSpPr>
      <xdr:spPr>
        <a:xfrm>
          <a:off x="3175000" y="1408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138092</xdr:rowOff>
    </xdr:from>
    <xdr:ext cx="762000" cy="259045"/>
    <xdr:sp macro="" textlink="">
      <xdr:nvSpPr>
        <xdr:cNvPr id="211" name="テキスト ボックス 210">
          <a:extLst>
            <a:ext uri="{FF2B5EF4-FFF2-40B4-BE49-F238E27FC236}">
              <a16:creationId xmlns:a16="http://schemas.microsoft.com/office/drawing/2014/main" id="{BAD6B6F9-B29A-4C2B-948E-D39B59D83ED4}"/>
            </a:ext>
          </a:extLst>
        </xdr:cNvPr>
        <xdr:cNvSpPr txBox="1"/>
      </xdr:nvSpPr>
      <xdr:spPr>
        <a:xfrm>
          <a:off x="2844800" y="13854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25857</xdr:rowOff>
    </xdr:from>
    <xdr:to>
      <xdr:col>11</xdr:col>
      <xdr:colOff>82550</xdr:colOff>
      <xdr:row>82</xdr:row>
      <xdr:rowOff>127457</xdr:rowOff>
    </xdr:to>
    <xdr:sp macro="" textlink="">
      <xdr:nvSpPr>
        <xdr:cNvPr id="212" name="楕円 211">
          <a:extLst>
            <a:ext uri="{FF2B5EF4-FFF2-40B4-BE49-F238E27FC236}">
              <a16:creationId xmlns:a16="http://schemas.microsoft.com/office/drawing/2014/main" id="{F4AED1C8-306B-4547-83E1-736A6B7A5DA4}"/>
            </a:ext>
          </a:extLst>
        </xdr:cNvPr>
        <xdr:cNvSpPr/>
      </xdr:nvSpPr>
      <xdr:spPr>
        <a:xfrm>
          <a:off x="2286000" y="1408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137634</xdr:rowOff>
    </xdr:from>
    <xdr:ext cx="762000" cy="259045"/>
    <xdr:sp macro="" textlink="">
      <xdr:nvSpPr>
        <xdr:cNvPr id="213" name="テキスト ボックス 212">
          <a:extLst>
            <a:ext uri="{FF2B5EF4-FFF2-40B4-BE49-F238E27FC236}">
              <a16:creationId xmlns:a16="http://schemas.microsoft.com/office/drawing/2014/main" id="{D168E90D-8D66-425A-90DA-17A71B6AC0D1}"/>
            </a:ext>
          </a:extLst>
        </xdr:cNvPr>
        <xdr:cNvSpPr txBox="1"/>
      </xdr:nvSpPr>
      <xdr:spPr>
        <a:xfrm>
          <a:off x="1955800" y="1385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1944</xdr:rowOff>
    </xdr:from>
    <xdr:to>
      <xdr:col>7</xdr:col>
      <xdr:colOff>31750</xdr:colOff>
      <xdr:row>82</xdr:row>
      <xdr:rowOff>103544</xdr:rowOff>
    </xdr:to>
    <xdr:sp macro="" textlink="">
      <xdr:nvSpPr>
        <xdr:cNvPr id="214" name="楕円 213">
          <a:extLst>
            <a:ext uri="{FF2B5EF4-FFF2-40B4-BE49-F238E27FC236}">
              <a16:creationId xmlns:a16="http://schemas.microsoft.com/office/drawing/2014/main" id="{F115CC41-94F9-475C-9ADD-07CBB9EB6AB9}"/>
            </a:ext>
          </a:extLst>
        </xdr:cNvPr>
        <xdr:cNvSpPr/>
      </xdr:nvSpPr>
      <xdr:spPr>
        <a:xfrm>
          <a:off x="1397000" y="1406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113721</xdr:rowOff>
    </xdr:from>
    <xdr:ext cx="762000" cy="259045"/>
    <xdr:sp macro="" textlink="">
      <xdr:nvSpPr>
        <xdr:cNvPr id="215" name="テキスト ボックス 214">
          <a:extLst>
            <a:ext uri="{FF2B5EF4-FFF2-40B4-BE49-F238E27FC236}">
              <a16:creationId xmlns:a16="http://schemas.microsoft.com/office/drawing/2014/main" id="{EEBC9D6D-66F2-4299-89D1-4E8C41705445}"/>
            </a:ext>
          </a:extLst>
        </xdr:cNvPr>
        <xdr:cNvSpPr txBox="1"/>
      </xdr:nvSpPr>
      <xdr:spPr>
        <a:xfrm>
          <a:off x="1066800" y="1382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52C4952E-5A10-433C-ABE0-25945677FCA4}"/>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B21DA932-B61C-40CC-8389-27D80A25A20A}"/>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1232D79B-51F2-4535-AF5D-CC0FE9021322}"/>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2392BFBE-F06F-4FB4-A44D-21FC1FA9DAFE}"/>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5134C57C-994E-421B-95C0-0F239B1958C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C2B7D49C-8D8E-413B-8AE8-3BFCA891A96F}"/>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F8931550-093A-4866-A616-7C6B2D82D2C7}"/>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A9CB9CB4-33CB-48DC-8B2B-68A2B9DDA4F7}"/>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14BC929F-2DE4-442C-BFF7-580128A19291}"/>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ADA9BCB4-ACB2-4EC2-B6BB-7DAA94ABD81E}"/>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AD0B1670-4BF5-4FEF-8499-7EE333C935FD}"/>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A045AFF9-0CEA-45C0-8B3D-EE47C34136C9}"/>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329B9E9C-EF74-4129-874C-3D1BB2E258DA}"/>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年度は前年度</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0.1</a:t>
          </a:r>
          <a:r>
            <a:rPr kumimoji="1" lang="ja-JP" altLang="en-US" sz="1100">
              <a:solidFill>
                <a:schemeClr val="dk1"/>
              </a:solidFill>
              <a:effectLst/>
              <a:latin typeface="+mn-lt"/>
              <a:ea typeface="+mn-ea"/>
              <a:cs typeface="+mn-cs"/>
            </a:rPr>
            <a:t>ポイント増加して</a:t>
          </a:r>
          <a:r>
            <a:rPr kumimoji="1" lang="en-US" altLang="ja-JP" sz="1100">
              <a:solidFill>
                <a:schemeClr val="dk1"/>
              </a:solidFill>
              <a:effectLst/>
              <a:latin typeface="+mn-lt"/>
              <a:ea typeface="+mn-ea"/>
              <a:cs typeface="+mn-cs"/>
            </a:rPr>
            <a:t>95.9</a:t>
          </a:r>
          <a:r>
            <a:rPr kumimoji="1" lang="ja-JP" altLang="ja-JP" sz="1100">
              <a:solidFill>
                <a:schemeClr val="dk1"/>
              </a:solidFill>
              <a:effectLst/>
              <a:latin typeface="+mn-lt"/>
              <a:ea typeface="+mn-ea"/>
              <a:cs typeface="+mn-cs"/>
            </a:rPr>
            <a:t>ポイントと</a:t>
          </a:r>
          <a:r>
            <a:rPr kumimoji="1" lang="ja-JP" altLang="en-US" sz="1100">
              <a:solidFill>
                <a:schemeClr val="dk1"/>
              </a:solidFill>
              <a:effectLst/>
              <a:latin typeface="+mn-lt"/>
              <a:ea typeface="+mn-ea"/>
              <a:cs typeface="+mn-cs"/>
            </a:rPr>
            <a:t>なったものの、</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と比べて</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ポイント下回っている。</a:t>
          </a:r>
          <a:endParaRPr lang="ja-JP" altLang="ja-JP" sz="1400">
            <a:effectLst/>
          </a:endParaRPr>
        </a:p>
        <a:p>
          <a:r>
            <a:rPr kumimoji="1" lang="ja-JP" altLang="ja-JP" sz="1100">
              <a:solidFill>
                <a:schemeClr val="dk1"/>
              </a:solidFill>
              <a:effectLst/>
              <a:latin typeface="+mn-lt"/>
              <a:ea typeface="+mn-ea"/>
              <a:cs typeface="+mn-cs"/>
            </a:rPr>
            <a:t>　今後も、</a:t>
          </a:r>
          <a:r>
            <a:rPr kumimoji="1" lang="ja-JP" altLang="en-US" sz="1100">
              <a:solidFill>
                <a:schemeClr val="dk1"/>
              </a:solidFill>
              <a:effectLst/>
              <a:latin typeface="+mn-lt"/>
              <a:ea typeface="+mn-ea"/>
              <a:cs typeface="+mn-cs"/>
            </a:rPr>
            <a:t>人事院勧告により、地域間の給与水準の均衡を図るとともに、地域手当についても適正な水準の見直しを行う予定としている。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93C88DF4-21A9-4277-817E-8E63484F837C}"/>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EB60E2DD-4D20-465A-9577-9EA11540027B}"/>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EF284B7A-0764-456A-8E06-77971AE9FFC6}"/>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CF7261B8-A4B7-41FB-936D-3EDCD49ACC74}"/>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14B4BDD9-03CC-40F2-B5FD-642013493B1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1AB85737-9E21-45E2-AF9A-AA1AC837D582}"/>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123DDF88-EC80-4F74-A2CB-DC355B2D890B}"/>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CFF23C8C-587B-4D3C-A646-2C91823A903B}"/>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73DA6596-63FC-4D0A-BD93-6134863834D9}"/>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447A300-18BB-40DB-9076-DD18CA42B607}"/>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D59D2454-7F8B-4796-84A0-6A09CF5FFBD3}"/>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EB3442C5-2B27-49A2-880A-9BD9D06183D5}"/>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9BE772C9-DAB5-4012-B248-7EE3C7F57158}"/>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EDFB80F8-6704-4098-A4CA-13A172DFA757}"/>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AE11720B-5F26-488F-938E-79B85A10128B}"/>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D1D036BA-1FF3-4D99-BB9F-468B98D7639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39DC439D-5B20-4C83-B52D-2DD127D3AF1D}"/>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A859CE31-E73E-4BD4-9686-B615A3CAC4DC}"/>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B3ABC22A-B9B9-40FF-9F9B-07D6CDC194A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BDE3083D-EEB0-4C89-ACA6-5A693533EE1F}"/>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ED965A07-ACDC-4DA3-9F1D-F262D1E6F32D}"/>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28942D14-4A95-445B-B0DB-7A8486CA9E94}"/>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167821</xdr:rowOff>
    </xdr:from>
    <xdr:to>
      <xdr:col>81</xdr:col>
      <xdr:colOff>44450</xdr:colOff>
      <xdr:row>84</xdr:row>
      <xdr:rowOff>13607</xdr:rowOff>
    </xdr:to>
    <xdr:cxnSp macro="">
      <xdr:nvCxnSpPr>
        <xdr:cNvPr id="251" name="直線コネクタ 250">
          <a:extLst>
            <a:ext uri="{FF2B5EF4-FFF2-40B4-BE49-F238E27FC236}">
              <a16:creationId xmlns:a16="http://schemas.microsoft.com/office/drawing/2014/main" id="{12F18414-1606-4644-9CFE-34578E7D06B8}"/>
            </a:ext>
          </a:extLst>
        </xdr:cNvPr>
        <xdr:cNvCxnSpPr/>
      </xdr:nvCxnSpPr>
      <xdr:spPr>
        <a:xfrm>
          <a:off x="16179800" y="14398171"/>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A1E325A2-9145-4530-90B5-4A9B596D1D1A}"/>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32664158-2495-4AF4-82D0-8E23EE5BA76D}"/>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167821</xdr:rowOff>
    </xdr:from>
    <xdr:to>
      <xdr:col>77</xdr:col>
      <xdr:colOff>44450</xdr:colOff>
      <xdr:row>83</xdr:row>
      <xdr:rowOff>167821</xdr:rowOff>
    </xdr:to>
    <xdr:cxnSp macro="">
      <xdr:nvCxnSpPr>
        <xdr:cNvPr id="254" name="直線コネクタ 253">
          <a:extLst>
            <a:ext uri="{FF2B5EF4-FFF2-40B4-BE49-F238E27FC236}">
              <a16:creationId xmlns:a16="http://schemas.microsoft.com/office/drawing/2014/main" id="{2E01157C-192D-4F5F-8150-844C58B7ED3B}"/>
            </a:ext>
          </a:extLst>
        </xdr:cNvPr>
        <xdr:cNvCxnSpPr/>
      </xdr:nvCxnSpPr>
      <xdr:spPr>
        <a:xfrm>
          <a:off x="15290800" y="14398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D061D5B4-9E3C-4EB0-AC54-054ADEB7B044}"/>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E6FD102E-9E1F-4276-BC92-FB28FF4D0D83}"/>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167821</xdr:rowOff>
    </xdr:from>
    <xdr:to>
      <xdr:col>72</xdr:col>
      <xdr:colOff>203200</xdr:colOff>
      <xdr:row>84</xdr:row>
      <xdr:rowOff>117021</xdr:rowOff>
    </xdr:to>
    <xdr:cxnSp macro="">
      <xdr:nvCxnSpPr>
        <xdr:cNvPr id="257" name="直線コネクタ 256">
          <a:extLst>
            <a:ext uri="{FF2B5EF4-FFF2-40B4-BE49-F238E27FC236}">
              <a16:creationId xmlns:a16="http://schemas.microsoft.com/office/drawing/2014/main" id="{30DB3C81-0C9E-4C9B-B267-4221574B8740}"/>
            </a:ext>
          </a:extLst>
        </xdr:cNvPr>
        <xdr:cNvCxnSpPr/>
      </xdr:nvCxnSpPr>
      <xdr:spPr>
        <a:xfrm flipV="1">
          <a:off x="14401800" y="1439817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C190E5B-5952-4A6B-A75C-7EBF47A82C63}"/>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9A994805-17A4-453A-B172-BBA5FCE41B3D}"/>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117021</xdr:rowOff>
    </xdr:from>
    <xdr:to>
      <xdr:col>68</xdr:col>
      <xdr:colOff>152400</xdr:colOff>
      <xdr:row>85</xdr:row>
      <xdr:rowOff>31750</xdr:rowOff>
    </xdr:to>
    <xdr:cxnSp macro="">
      <xdr:nvCxnSpPr>
        <xdr:cNvPr id="260" name="直線コネクタ 259">
          <a:extLst>
            <a:ext uri="{FF2B5EF4-FFF2-40B4-BE49-F238E27FC236}">
              <a16:creationId xmlns:a16="http://schemas.microsoft.com/office/drawing/2014/main" id="{F35644A0-14D9-4230-8771-5DE5191176A3}"/>
            </a:ext>
          </a:extLst>
        </xdr:cNvPr>
        <xdr:cNvCxnSpPr/>
      </xdr:nvCxnSpPr>
      <xdr:spPr>
        <a:xfrm flipV="1">
          <a:off x="13512800" y="14518821"/>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7345F8FA-9800-4798-A615-71DD29216BE9}"/>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78EFCB69-DE2D-4E17-84FF-B014F61D3904}"/>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7D072F5A-6EC0-409D-8259-841A0A201A61}"/>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8DAD2670-8241-4A31-96F8-1A183416250A}"/>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B74C0222-BB4C-4F3A-AA77-6295AEA65481}"/>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4DB18C21-C0CE-4B45-BFCC-715FF47A4B6D}"/>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7E29DC2A-0EEA-4E86-9C81-9778BB3E62BB}"/>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10CB7BFC-FD8E-4DE3-B5EA-222AC562AF41}"/>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BAB9CAC9-7DF7-43A1-9762-8A445845F5B4}"/>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134257</xdr:rowOff>
    </xdr:from>
    <xdr:to>
      <xdr:col>81</xdr:col>
      <xdr:colOff>95250</xdr:colOff>
      <xdr:row>84</xdr:row>
      <xdr:rowOff>64407</xdr:rowOff>
    </xdr:to>
    <xdr:sp macro="" textlink="">
      <xdr:nvSpPr>
        <xdr:cNvPr id="270" name="楕円 269">
          <a:extLst>
            <a:ext uri="{FF2B5EF4-FFF2-40B4-BE49-F238E27FC236}">
              <a16:creationId xmlns:a16="http://schemas.microsoft.com/office/drawing/2014/main" id="{CBCF223A-A15E-4F1B-98DB-018FAAB2A98D}"/>
            </a:ext>
          </a:extLst>
        </xdr:cNvPr>
        <xdr:cNvSpPr/>
      </xdr:nvSpPr>
      <xdr:spPr>
        <a:xfrm>
          <a:off x="169672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150784</xdr:rowOff>
    </xdr:from>
    <xdr:ext cx="762000" cy="259045"/>
    <xdr:sp macro="" textlink="">
      <xdr:nvSpPr>
        <xdr:cNvPr id="271" name="給与水準   （国との比較）該当値テキスト">
          <a:extLst>
            <a:ext uri="{FF2B5EF4-FFF2-40B4-BE49-F238E27FC236}">
              <a16:creationId xmlns:a16="http://schemas.microsoft.com/office/drawing/2014/main" id="{AF336EA8-2A6F-419E-BF66-4D859F88C7F8}"/>
            </a:ext>
          </a:extLst>
        </xdr:cNvPr>
        <xdr:cNvSpPr txBox="1"/>
      </xdr:nvSpPr>
      <xdr:spPr>
        <a:xfrm>
          <a:off x="17106900" y="1420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117021</xdr:rowOff>
    </xdr:from>
    <xdr:to>
      <xdr:col>77</xdr:col>
      <xdr:colOff>95250</xdr:colOff>
      <xdr:row>84</xdr:row>
      <xdr:rowOff>47171</xdr:rowOff>
    </xdr:to>
    <xdr:sp macro="" textlink="">
      <xdr:nvSpPr>
        <xdr:cNvPr id="272" name="楕円 271">
          <a:extLst>
            <a:ext uri="{FF2B5EF4-FFF2-40B4-BE49-F238E27FC236}">
              <a16:creationId xmlns:a16="http://schemas.microsoft.com/office/drawing/2014/main" id="{97F594F0-E56D-4BCA-B4CE-501C4D0A86C4}"/>
            </a:ext>
          </a:extLst>
        </xdr:cNvPr>
        <xdr:cNvSpPr/>
      </xdr:nvSpPr>
      <xdr:spPr>
        <a:xfrm>
          <a:off x="16129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57348</xdr:rowOff>
    </xdr:from>
    <xdr:ext cx="736600" cy="259045"/>
    <xdr:sp macro="" textlink="">
      <xdr:nvSpPr>
        <xdr:cNvPr id="273" name="テキスト ボックス 272">
          <a:extLst>
            <a:ext uri="{FF2B5EF4-FFF2-40B4-BE49-F238E27FC236}">
              <a16:creationId xmlns:a16="http://schemas.microsoft.com/office/drawing/2014/main" id="{4A0834A1-E01C-46D0-B27B-04C54E0E4E6A}"/>
            </a:ext>
          </a:extLst>
        </xdr:cNvPr>
        <xdr:cNvSpPr txBox="1"/>
      </xdr:nvSpPr>
      <xdr:spPr>
        <a:xfrm>
          <a:off x="15798800" y="1411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117021</xdr:rowOff>
    </xdr:from>
    <xdr:to>
      <xdr:col>73</xdr:col>
      <xdr:colOff>44450</xdr:colOff>
      <xdr:row>84</xdr:row>
      <xdr:rowOff>47171</xdr:rowOff>
    </xdr:to>
    <xdr:sp macro="" textlink="">
      <xdr:nvSpPr>
        <xdr:cNvPr id="274" name="楕円 273">
          <a:extLst>
            <a:ext uri="{FF2B5EF4-FFF2-40B4-BE49-F238E27FC236}">
              <a16:creationId xmlns:a16="http://schemas.microsoft.com/office/drawing/2014/main" id="{601A3A60-DD01-4282-87D4-4CCAF075B19F}"/>
            </a:ext>
          </a:extLst>
        </xdr:cNvPr>
        <xdr:cNvSpPr/>
      </xdr:nvSpPr>
      <xdr:spPr>
        <a:xfrm>
          <a:off x="15240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57348</xdr:rowOff>
    </xdr:from>
    <xdr:ext cx="762000" cy="259045"/>
    <xdr:sp macro="" textlink="">
      <xdr:nvSpPr>
        <xdr:cNvPr id="275" name="テキスト ボックス 274">
          <a:extLst>
            <a:ext uri="{FF2B5EF4-FFF2-40B4-BE49-F238E27FC236}">
              <a16:creationId xmlns:a16="http://schemas.microsoft.com/office/drawing/2014/main" id="{F390D38B-8A40-4D87-A448-2FBBA788DF7F}"/>
            </a:ext>
          </a:extLst>
        </xdr:cNvPr>
        <xdr:cNvSpPr txBox="1"/>
      </xdr:nvSpPr>
      <xdr:spPr>
        <a:xfrm>
          <a:off x="14909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66221</xdr:rowOff>
    </xdr:from>
    <xdr:to>
      <xdr:col>68</xdr:col>
      <xdr:colOff>203200</xdr:colOff>
      <xdr:row>84</xdr:row>
      <xdr:rowOff>167821</xdr:rowOff>
    </xdr:to>
    <xdr:sp macro="" textlink="">
      <xdr:nvSpPr>
        <xdr:cNvPr id="276" name="楕円 275">
          <a:extLst>
            <a:ext uri="{FF2B5EF4-FFF2-40B4-BE49-F238E27FC236}">
              <a16:creationId xmlns:a16="http://schemas.microsoft.com/office/drawing/2014/main" id="{F5DBFBB7-5E29-4D1D-8D85-BAAC0037C150}"/>
            </a:ext>
          </a:extLst>
        </xdr:cNvPr>
        <xdr:cNvSpPr/>
      </xdr:nvSpPr>
      <xdr:spPr>
        <a:xfrm>
          <a:off x="143510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6548</xdr:rowOff>
    </xdr:from>
    <xdr:ext cx="762000" cy="259045"/>
    <xdr:sp macro="" textlink="">
      <xdr:nvSpPr>
        <xdr:cNvPr id="277" name="テキスト ボックス 276">
          <a:extLst>
            <a:ext uri="{FF2B5EF4-FFF2-40B4-BE49-F238E27FC236}">
              <a16:creationId xmlns:a16="http://schemas.microsoft.com/office/drawing/2014/main" id="{9592FDE5-4545-4D15-84BF-3B088A55A2B7}"/>
            </a:ext>
          </a:extLst>
        </xdr:cNvPr>
        <xdr:cNvSpPr txBox="1"/>
      </xdr:nvSpPr>
      <xdr:spPr>
        <a:xfrm>
          <a:off x="14020800" y="14236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78" name="楕円 277">
          <a:extLst>
            <a:ext uri="{FF2B5EF4-FFF2-40B4-BE49-F238E27FC236}">
              <a16:creationId xmlns:a16="http://schemas.microsoft.com/office/drawing/2014/main" id="{819D7435-E433-4BEF-8A20-D7691E2CD1B6}"/>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79" name="テキスト ボックス 278">
          <a:extLst>
            <a:ext uri="{FF2B5EF4-FFF2-40B4-BE49-F238E27FC236}">
              <a16:creationId xmlns:a16="http://schemas.microsoft.com/office/drawing/2014/main" id="{CDD6F57C-F249-41BA-A1B6-94E5D128C74D}"/>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5F270071-A696-412F-911B-7C58B7C2AF02}"/>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11C38903-AC2F-4D9F-9956-16551331AC97}"/>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CE2097AC-51D5-42D2-AAC5-2E9A67A00A6E}"/>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56421FE0-D0CB-460B-9FF5-BD388F23D19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E44C29CA-501C-4C21-95CF-5B370923290C}"/>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E6A3B870-BC5A-4D2A-AC7B-8D56A99A378F}"/>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DFEF87A3-CEE1-4220-AB9E-50A215578878}"/>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738FE872-402C-4277-B686-6D80779CAF8C}"/>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3F80A93B-707C-424E-94C5-71DD92C838DB}"/>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BE02EA70-FBA3-41C7-8C5A-24298ABF6046}"/>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F7B1EEAE-3ED8-4C8A-9294-5B974C9EDEED}"/>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EB711822-C0F0-4B55-B6DA-0CEFFAC8BA73}"/>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64F88D82-ABD6-416F-BF97-C76179E2F87B}"/>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年度は前年度から</a:t>
          </a:r>
          <a:r>
            <a:rPr kumimoji="1" lang="en-US" altLang="ja-JP" sz="1100">
              <a:solidFill>
                <a:schemeClr val="dk1"/>
              </a:solidFill>
              <a:effectLst/>
              <a:latin typeface="+mn-lt"/>
              <a:ea typeface="+mn-ea"/>
              <a:cs typeface="+mn-cs"/>
            </a:rPr>
            <a:t>0.04</a:t>
          </a:r>
          <a:r>
            <a:rPr kumimoji="1" lang="ja-JP" altLang="ja-JP" sz="1100">
              <a:solidFill>
                <a:schemeClr val="dk1"/>
              </a:solidFill>
              <a:effectLst/>
              <a:latin typeface="+mn-lt"/>
              <a:ea typeface="+mn-ea"/>
              <a:cs typeface="+mn-cs"/>
            </a:rPr>
            <a:t>ポイント増加して</a:t>
          </a:r>
          <a:r>
            <a:rPr kumimoji="1" lang="en-US" altLang="ja-JP" sz="1100">
              <a:solidFill>
                <a:schemeClr val="dk1"/>
              </a:solidFill>
              <a:effectLst/>
              <a:latin typeface="+mn-lt"/>
              <a:ea typeface="+mn-ea"/>
              <a:cs typeface="+mn-cs"/>
            </a:rPr>
            <a:t>4.66</a:t>
          </a:r>
          <a:r>
            <a:rPr kumimoji="1" lang="ja-JP" altLang="ja-JP" sz="1100">
              <a:solidFill>
                <a:schemeClr val="dk1"/>
              </a:solidFill>
              <a:effectLst/>
              <a:latin typeface="+mn-lt"/>
              <a:ea typeface="+mn-ea"/>
              <a:cs typeface="+mn-cs"/>
            </a:rPr>
            <a:t>ポイントとなったものの、類似団体平均と比べて</a:t>
          </a:r>
          <a:r>
            <a:rPr kumimoji="1" lang="en-US" altLang="ja-JP" sz="1100">
              <a:solidFill>
                <a:schemeClr val="dk1"/>
              </a:solidFill>
              <a:effectLst/>
              <a:latin typeface="+mn-lt"/>
              <a:ea typeface="+mn-ea"/>
              <a:cs typeface="+mn-cs"/>
            </a:rPr>
            <a:t>2.08</a:t>
          </a:r>
          <a:r>
            <a:rPr kumimoji="1" lang="ja-JP" altLang="ja-JP" sz="1100">
              <a:solidFill>
                <a:schemeClr val="dk1"/>
              </a:solidFill>
              <a:effectLst/>
              <a:latin typeface="+mn-lt"/>
              <a:ea typeface="+mn-ea"/>
              <a:cs typeface="+mn-cs"/>
            </a:rPr>
            <a:t>ポイント下回っている。</a:t>
          </a:r>
          <a:endParaRPr lang="ja-JP" altLang="ja-JP" sz="1400">
            <a:effectLst/>
          </a:endParaRPr>
        </a:p>
        <a:p>
          <a:r>
            <a:rPr kumimoji="1" lang="ja-JP" altLang="ja-JP" sz="1100">
              <a:solidFill>
                <a:schemeClr val="dk1"/>
              </a:solidFill>
              <a:effectLst/>
              <a:latin typeface="+mn-lt"/>
              <a:ea typeface="+mn-ea"/>
              <a:cs typeface="+mn-cs"/>
            </a:rPr>
            <a:t>　今後も引き続き、平成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月に定めた「人件費の抑制及び適正な人事配置についての方針」に基づき、総人件費抑制とのバランスを図りながら、多様な任用形態の職員を適切に活用し、正規職員の人件費抑制に努める。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62961CEF-78D5-4AF9-BA7D-37EEAD3089C7}"/>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99F1C9E5-10F6-4D34-8A0F-55E08ED71654}"/>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32CAAFC5-2A2E-4B5A-ACA3-ACC459875D3F}"/>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9D249D20-F8DD-449F-BBAC-B05BDA239D5C}"/>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F5D28299-3ECB-47F5-93AD-712A4D50BE16}"/>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BC145AAA-1D33-49A1-8D15-442285D01784}"/>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5EFBF0B3-C4A3-4A6C-B805-C62D9711DFBE}"/>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297DCAD1-6C26-42B5-B7E0-D0022A6BA3B2}"/>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D313F4B5-5687-4893-AD2A-911C47566B33}"/>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1DBAEE40-6398-4CFF-A612-5A62C34F8CBE}"/>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59562094-98EF-43A4-A5B7-6659322F9F5F}"/>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6DB48AE5-493B-421D-B18A-ACDC106C9A55}"/>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19DC5791-51B0-4FD5-A687-77B0C33204F1}"/>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A5C3C32F-B090-4552-9D94-11C997BAA9FE}"/>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CAA84937-000B-4E3A-9A7B-3846EC1CF2A4}"/>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B1B3EEA2-7E5D-45ED-BA9A-E86D6707A54E}"/>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75B11D33-4633-4173-BF54-0882EE7E0D7F}"/>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87667E46-7C6A-498E-9032-364A4C81E4D4}"/>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CDFE9F4-9A4A-4248-82EB-8173DEB6AEF4}"/>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6AA62387-3B8F-4D00-ABF7-3A886B929BC8}"/>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7D431C38-7BBA-4A94-81E6-FEB30C2A8DCA}"/>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92287</xdr:rowOff>
    </xdr:from>
    <xdr:to>
      <xdr:col>81</xdr:col>
      <xdr:colOff>44450</xdr:colOff>
      <xdr:row>59</xdr:row>
      <xdr:rowOff>97649</xdr:rowOff>
    </xdr:to>
    <xdr:cxnSp macro="">
      <xdr:nvCxnSpPr>
        <xdr:cNvPr id="314" name="直線コネクタ 313">
          <a:extLst>
            <a:ext uri="{FF2B5EF4-FFF2-40B4-BE49-F238E27FC236}">
              <a16:creationId xmlns:a16="http://schemas.microsoft.com/office/drawing/2014/main" id="{19930AB1-897C-408F-8FE2-620D4074EE31}"/>
            </a:ext>
          </a:extLst>
        </xdr:cNvPr>
        <xdr:cNvCxnSpPr/>
      </xdr:nvCxnSpPr>
      <xdr:spPr>
        <a:xfrm>
          <a:off x="16179800" y="10207837"/>
          <a:ext cx="8382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F64A08BD-0D85-4A8B-85EF-28D8BA17FA01}"/>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3460D300-EF80-4739-857A-93F5345D3C6F}"/>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76200</xdr:rowOff>
    </xdr:from>
    <xdr:to>
      <xdr:col>77</xdr:col>
      <xdr:colOff>44450</xdr:colOff>
      <xdr:row>59</xdr:row>
      <xdr:rowOff>92287</xdr:rowOff>
    </xdr:to>
    <xdr:cxnSp macro="">
      <xdr:nvCxnSpPr>
        <xdr:cNvPr id="317" name="直線コネクタ 316">
          <a:extLst>
            <a:ext uri="{FF2B5EF4-FFF2-40B4-BE49-F238E27FC236}">
              <a16:creationId xmlns:a16="http://schemas.microsoft.com/office/drawing/2014/main" id="{D648CCAF-3AE4-4ECF-BA37-93665DBCABBE}"/>
            </a:ext>
          </a:extLst>
        </xdr:cNvPr>
        <xdr:cNvCxnSpPr/>
      </xdr:nvCxnSpPr>
      <xdr:spPr>
        <a:xfrm>
          <a:off x="15290800" y="1019175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777ACB47-EB3F-4264-8D63-A568FE719A11}"/>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A3D8A006-0543-45E8-93A5-6EB978E0CE97}"/>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76200</xdr:rowOff>
    </xdr:from>
    <xdr:to>
      <xdr:col>72</xdr:col>
      <xdr:colOff>203200</xdr:colOff>
      <xdr:row>59</xdr:row>
      <xdr:rowOff>103011</xdr:rowOff>
    </xdr:to>
    <xdr:cxnSp macro="">
      <xdr:nvCxnSpPr>
        <xdr:cNvPr id="320" name="直線コネクタ 319">
          <a:extLst>
            <a:ext uri="{FF2B5EF4-FFF2-40B4-BE49-F238E27FC236}">
              <a16:creationId xmlns:a16="http://schemas.microsoft.com/office/drawing/2014/main" id="{E194CB2D-02DB-4197-BA47-E3999F9662F7}"/>
            </a:ext>
          </a:extLst>
        </xdr:cNvPr>
        <xdr:cNvCxnSpPr/>
      </xdr:nvCxnSpPr>
      <xdr:spPr>
        <a:xfrm flipV="1">
          <a:off x="14401800" y="101917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58BA38B3-50B9-4724-B651-4B3FE04488C3}"/>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55783976-BEEE-4428-8AFC-7A8CC49EAFA6}"/>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101671</xdr:rowOff>
    </xdr:from>
    <xdr:to>
      <xdr:col>68</xdr:col>
      <xdr:colOff>152400</xdr:colOff>
      <xdr:row>59</xdr:row>
      <xdr:rowOff>103011</xdr:rowOff>
    </xdr:to>
    <xdr:cxnSp macro="">
      <xdr:nvCxnSpPr>
        <xdr:cNvPr id="323" name="直線コネクタ 322">
          <a:extLst>
            <a:ext uri="{FF2B5EF4-FFF2-40B4-BE49-F238E27FC236}">
              <a16:creationId xmlns:a16="http://schemas.microsoft.com/office/drawing/2014/main" id="{491CB501-ADED-4725-93D3-E692B76622EE}"/>
            </a:ext>
          </a:extLst>
        </xdr:cNvPr>
        <xdr:cNvCxnSpPr/>
      </xdr:nvCxnSpPr>
      <xdr:spPr>
        <a:xfrm>
          <a:off x="13512800" y="10217221"/>
          <a:ext cx="8890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1C43E85C-1745-4908-82AD-42B12245412C}"/>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2BC06298-088B-43B4-8D61-6C30D6BB33DD}"/>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1F20ADC4-ED84-48B2-AC3D-8BCED61EE3F6}"/>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45EDDB1B-E0D5-43E4-8D85-C961AB6CA491}"/>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93416EF4-3676-471B-82D1-E3FCB443D976}"/>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17AAB56F-6597-409B-8872-5AFD9F7390ED}"/>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23815EDB-8DE0-44AB-B558-30EBD3C45F63}"/>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8D14B71-DA97-480D-97C5-EACC88068CE8}"/>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B07D9CCA-92A5-4E25-AC9E-213CDBEDFC1F}"/>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46849</xdr:rowOff>
    </xdr:from>
    <xdr:to>
      <xdr:col>81</xdr:col>
      <xdr:colOff>95250</xdr:colOff>
      <xdr:row>59</xdr:row>
      <xdr:rowOff>148449</xdr:rowOff>
    </xdr:to>
    <xdr:sp macro="" textlink="">
      <xdr:nvSpPr>
        <xdr:cNvPr id="333" name="楕円 332">
          <a:extLst>
            <a:ext uri="{FF2B5EF4-FFF2-40B4-BE49-F238E27FC236}">
              <a16:creationId xmlns:a16="http://schemas.microsoft.com/office/drawing/2014/main" id="{9998C742-CC2D-47E8-867F-00E343ADE348}"/>
            </a:ext>
          </a:extLst>
        </xdr:cNvPr>
        <xdr:cNvSpPr/>
      </xdr:nvSpPr>
      <xdr:spPr>
        <a:xfrm>
          <a:off x="16967200" y="1016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139576</xdr:rowOff>
    </xdr:from>
    <xdr:ext cx="762000" cy="259045"/>
    <xdr:sp macro="" textlink="">
      <xdr:nvSpPr>
        <xdr:cNvPr id="334" name="定員管理の状況該当値テキスト">
          <a:extLst>
            <a:ext uri="{FF2B5EF4-FFF2-40B4-BE49-F238E27FC236}">
              <a16:creationId xmlns:a16="http://schemas.microsoft.com/office/drawing/2014/main" id="{370A7778-DDFC-47DA-B001-C7345B7EBC01}"/>
            </a:ext>
          </a:extLst>
        </xdr:cNvPr>
        <xdr:cNvSpPr txBox="1"/>
      </xdr:nvSpPr>
      <xdr:spPr>
        <a:xfrm>
          <a:off x="17106900" y="10083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41487</xdr:rowOff>
    </xdr:from>
    <xdr:to>
      <xdr:col>77</xdr:col>
      <xdr:colOff>95250</xdr:colOff>
      <xdr:row>59</xdr:row>
      <xdr:rowOff>143087</xdr:rowOff>
    </xdr:to>
    <xdr:sp macro="" textlink="">
      <xdr:nvSpPr>
        <xdr:cNvPr id="335" name="楕円 334">
          <a:extLst>
            <a:ext uri="{FF2B5EF4-FFF2-40B4-BE49-F238E27FC236}">
              <a16:creationId xmlns:a16="http://schemas.microsoft.com/office/drawing/2014/main" id="{1CE91032-9BC6-493D-A1E7-D18B9B021B62}"/>
            </a:ext>
          </a:extLst>
        </xdr:cNvPr>
        <xdr:cNvSpPr/>
      </xdr:nvSpPr>
      <xdr:spPr>
        <a:xfrm>
          <a:off x="16129000" y="1015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153264</xdr:rowOff>
    </xdr:from>
    <xdr:ext cx="736600" cy="259045"/>
    <xdr:sp macro="" textlink="">
      <xdr:nvSpPr>
        <xdr:cNvPr id="336" name="テキスト ボックス 335">
          <a:extLst>
            <a:ext uri="{FF2B5EF4-FFF2-40B4-BE49-F238E27FC236}">
              <a16:creationId xmlns:a16="http://schemas.microsoft.com/office/drawing/2014/main" id="{E47292CB-04AC-45D8-A64C-52EF279D7EB2}"/>
            </a:ext>
          </a:extLst>
        </xdr:cNvPr>
        <xdr:cNvSpPr txBox="1"/>
      </xdr:nvSpPr>
      <xdr:spPr>
        <a:xfrm>
          <a:off x="15798800" y="99259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25400</xdr:rowOff>
    </xdr:from>
    <xdr:to>
      <xdr:col>73</xdr:col>
      <xdr:colOff>44450</xdr:colOff>
      <xdr:row>59</xdr:row>
      <xdr:rowOff>127000</xdr:rowOff>
    </xdr:to>
    <xdr:sp macro="" textlink="">
      <xdr:nvSpPr>
        <xdr:cNvPr id="337" name="楕円 336">
          <a:extLst>
            <a:ext uri="{FF2B5EF4-FFF2-40B4-BE49-F238E27FC236}">
              <a16:creationId xmlns:a16="http://schemas.microsoft.com/office/drawing/2014/main" id="{F01B4B07-0D53-4A42-9A5A-7728BA77F23D}"/>
            </a:ext>
          </a:extLst>
        </xdr:cNvPr>
        <xdr:cNvSpPr/>
      </xdr:nvSpPr>
      <xdr:spPr>
        <a:xfrm>
          <a:off x="15240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137177</xdr:rowOff>
    </xdr:from>
    <xdr:ext cx="762000" cy="259045"/>
    <xdr:sp macro="" textlink="">
      <xdr:nvSpPr>
        <xdr:cNvPr id="338" name="テキスト ボックス 337">
          <a:extLst>
            <a:ext uri="{FF2B5EF4-FFF2-40B4-BE49-F238E27FC236}">
              <a16:creationId xmlns:a16="http://schemas.microsoft.com/office/drawing/2014/main" id="{E9BFDD62-CD88-4204-AFF9-D8895150AA8D}"/>
            </a:ext>
          </a:extLst>
        </xdr:cNvPr>
        <xdr:cNvSpPr txBox="1"/>
      </xdr:nvSpPr>
      <xdr:spPr>
        <a:xfrm>
          <a:off x="14909800" y="990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52211</xdr:rowOff>
    </xdr:from>
    <xdr:to>
      <xdr:col>68</xdr:col>
      <xdr:colOff>203200</xdr:colOff>
      <xdr:row>59</xdr:row>
      <xdr:rowOff>153811</xdr:rowOff>
    </xdr:to>
    <xdr:sp macro="" textlink="">
      <xdr:nvSpPr>
        <xdr:cNvPr id="339" name="楕円 338">
          <a:extLst>
            <a:ext uri="{FF2B5EF4-FFF2-40B4-BE49-F238E27FC236}">
              <a16:creationId xmlns:a16="http://schemas.microsoft.com/office/drawing/2014/main" id="{9EBFDAB2-0070-4B06-B54C-4C52F0AA0361}"/>
            </a:ext>
          </a:extLst>
        </xdr:cNvPr>
        <xdr:cNvSpPr/>
      </xdr:nvSpPr>
      <xdr:spPr>
        <a:xfrm>
          <a:off x="14351000" y="1016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163988</xdr:rowOff>
    </xdr:from>
    <xdr:ext cx="762000" cy="259045"/>
    <xdr:sp macro="" textlink="">
      <xdr:nvSpPr>
        <xdr:cNvPr id="340" name="テキスト ボックス 339">
          <a:extLst>
            <a:ext uri="{FF2B5EF4-FFF2-40B4-BE49-F238E27FC236}">
              <a16:creationId xmlns:a16="http://schemas.microsoft.com/office/drawing/2014/main" id="{FF860766-F67D-40E8-80BF-D49A23DD77A9}"/>
            </a:ext>
          </a:extLst>
        </xdr:cNvPr>
        <xdr:cNvSpPr txBox="1"/>
      </xdr:nvSpPr>
      <xdr:spPr>
        <a:xfrm>
          <a:off x="14020800" y="993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50871</xdr:rowOff>
    </xdr:from>
    <xdr:to>
      <xdr:col>64</xdr:col>
      <xdr:colOff>152400</xdr:colOff>
      <xdr:row>59</xdr:row>
      <xdr:rowOff>152471</xdr:rowOff>
    </xdr:to>
    <xdr:sp macro="" textlink="">
      <xdr:nvSpPr>
        <xdr:cNvPr id="341" name="楕円 340">
          <a:extLst>
            <a:ext uri="{FF2B5EF4-FFF2-40B4-BE49-F238E27FC236}">
              <a16:creationId xmlns:a16="http://schemas.microsoft.com/office/drawing/2014/main" id="{33D061D9-9988-47E6-9143-C6AF2FDC5313}"/>
            </a:ext>
          </a:extLst>
        </xdr:cNvPr>
        <xdr:cNvSpPr/>
      </xdr:nvSpPr>
      <xdr:spPr>
        <a:xfrm>
          <a:off x="13462000" y="1016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162648</xdr:rowOff>
    </xdr:from>
    <xdr:ext cx="762000" cy="259045"/>
    <xdr:sp macro="" textlink="">
      <xdr:nvSpPr>
        <xdr:cNvPr id="342" name="テキスト ボックス 341">
          <a:extLst>
            <a:ext uri="{FF2B5EF4-FFF2-40B4-BE49-F238E27FC236}">
              <a16:creationId xmlns:a16="http://schemas.microsoft.com/office/drawing/2014/main" id="{63EF6127-35B0-4F8B-B686-044ADE283584}"/>
            </a:ext>
          </a:extLst>
        </xdr:cNvPr>
        <xdr:cNvSpPr txBox="1"/>
      </xdr:nvSpPr>
      <xdr:spPr>
        <a:xfrm>
          <a:off x="13131800" y="9935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993BF446-9D0B-4322-ABF1-417DF8168E9B}"/>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860F20E7-6C31-4145-ADA1-B0021265B47E}"/>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28C43B8-03FE-4B09-A48C-02A4915A9CAE}"/>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3FF07AD2-5B05-4991-AE2D-798AA8826ECD}"/>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FAA24C87-C2B5-41E0-A350-2CD4D8DF7418}"/>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E831B384-39E9-4B3D-914D-B372322C3B0B}"/>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17B5C00D-7A4C-4EB9-901D-E1186F3B310F}"/>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A1CE6C82-360F-4AD9-AC1F-CF0E84860199}"/>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3591BC9C-D7C7-4CB3-9863-31C499A85A69}"/>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9E254A6D-AF1F-407C-86D5-5474CA72481B}"/>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764442A9-C5BC-485A-AF0B-DD0D76F05E6C}"/>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336030CD-BF31-4040-93E2-49122738B7EF}"/>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D3BB6E4F-4EFC-44FF-B1AE-341513CB1E7D}"/>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実質公債費比率（</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カ年平均）は前年度から</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a:t>
          </a:r>
          <a:r>
            <a:rPr kumimoji="1" lang="en-US" altLang="ja-JP" sz="1100">
              <a:solidFill>
                <a:schemeClr val="dk1"/>
              </a:solidFill>
              <a:effectLst/>
              <a:latin typeface="+mn-lt"/>
              <a:ea typeface="+mn-ea"/>
              <a:cs typeface="+mn-cs"/>
            </a:rPr>
            <a:t>6.7%</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。悪化</a:t>
          </a:r>
          <a:r>
            <a:rPr kumimoji="1" lang="ja-JP" altLang="ja-JP" sz="1100">
              <a:solidFill>
                <a:schemeClr val="dk1"/>
              </a:solidFill>
              <a:effectLst/>
              <a:latin typeface="+mn-lt"/>
              <a:ea typeface="+mn-ea"/>
              <a:cs typeface="+mn-cs"/>
            </a:rPr>
            <a:t>の要因は、元利償還金等</a:t>
          </a:r>
          <a:r>
            <a:rPr kumimoji="1" lang="ja-JP" altLang="en-US" sz="1100">
              <a:solidFill>
                <a:schemeClr val="dk1"/>
              </a:solidFill>
              <a:effectLst/>
              <a:latin typeface="+mn-lt"/>
              <a:ea typeface="+mn-ea"/>
              <a:cs typeface="+mn-cs"/>
            </a:rPr>
            <a:t>が増加し</a:t>
          </a:r>
          <a:r>
            <a:rPr kumimoji="1" lang="ja-JP" altLang="ja-JP" sz="1100">
              <a:solidFill>
                <a:schemeClr val="dk1"/>
              </a:solidFill>
              <a:effectLst/>
              <a:latin typeface="+mn-lt"/>
              <a:ea typeface="+mn-ea"/>
              <a:cs typeface="+mn-cs"/>
            </a:rPr>
            <a:t>、実質的な公債費負担額が前年度比</a:t>
          </a:r>
          <a:r>
            <a:rPr kumimoji="1" lang="en-US" altLang="ja-JP" sz="1100">
              <a:solidFill>
                <a:schemeClr val="dk1"/>
              </a:solidFill>
              <a:effectLst/>
              <a:latin typeface="+mn-lt"/>
              <a:ea typeface="+mn-ea"/>
              <a:cs typeface="+mn-cs"/>
            </a:rPr>
            <a:t>87,549</a:t>
          </a:r>
          <a:r>
            <a:rPr kumimoji="1" lang="ja-JP" altLang="ja-JP" sz="1100">
              <a:solidFill>
                <a:schemeClr val="dk1"/>
              </a:solidFill>
              <a:effectLst/>
              <a:latin typeface="+mn-lt"/>
              <a:ea typeface="+mn-ea"/>
              <a:cs typeface="+mn-cs"/>
            </a:rPr>
            <a:t>千</a:t>
          </a:r>
          <a:r>
            <a:rPr kumimoji="1" lang="ja-JP" altLang="en-US" sz="1100">
              <a:solidFill>
                <a:schemeClr val="dk1"/>
              </a:solidFill>
              <a:effectLst/>
              <a:latin typeface="+mn-lt"/>
              <a:ea typeface="+mn-ea"/>
              <a:cs typeface="+mn-cs"/>
            </a:rPr>
            <a:t>円</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19.7%</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となったことが挙げられる。</a:t>
          </a:r>
          <a:endParaRPr lang="ja-JP" altLang="ja-JP" sz="1400">
            <a:effectLst/>
          </a:endParaRPr>
        </a:p>
        <a:p>
          <a:r>
            <a:rPr kumimoji="1" lang="ja-JP" altLang="ja-JP" sz="1100">
              <a:solidFill>
                <a:schemeClr val="dk1"/>
              </a:solidFill>
              <a:effectLst/>
              <a:latin typeface="+mn-lt"/>
              <a:ea typeface="+mn-ea"/>
              <a:cs typeface="+mn-cs"/>
            </a:rPr>
            <a:t>　今後も新規に発行する地方債は、当該年度の元金償還金の額以内とする目標を堅持し、通常債を減少させ、地方債残高の適正な管理に努める。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3CA33224-FE7E-447C-AC33-5C19319DAAC1}"/>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FFA886B0-A6AD-47A1-A101-A19CCC591EC7}"/>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7E9D52DC-59C5-4628-8F7D-806ADB85C892}"/>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A8B1E1EB-CA47-483D-96B9-443D3A6582FD}"/>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262DC4F0-6AB7-4F2E-8988-B8F27378DD8A}"/>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3E0B32C8-5CB3-494B-B66F-290CBA49FC49}"/>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B1A940FD-07A8-4185-AF70-2AE2EEADB9A2}"/>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E6EB1561-EB41-4C8D-B4E7-1142F750C02F}"/>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D10EE8C7-DCD4-4C02-A636-6A22329B7491}"/>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41372538-23CB-4179-B7F2-CE23329D7361}"/>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55F0D3B3-24EF-46EB-8C40-79505C11102B}"/>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33EBAB3A-6B7B-43A9-AE09-3B0974F41FB5}"/>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D0FDA454-2A05-430E-87D6-1064006E5B54}"/>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4CE795E7-BB5D-4B2D-95F6-1E89AB1ABA2F}"/>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FD2E1A25-2A97-41BE-983A-A9BA3DA3DA75}"/>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35534701-3B76-4393-B541-CC1FB91EDF0C}"/>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B458B17D-A2F8-478A-B66E-857B484CE47B}"/>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DAAB5D4B-59CF-4670-AD5C-DD9CC1C49D76}"/>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CA2CDF9A-819E-4F5A-A8FF-219E09E14D74}"/>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84244</xdr:rowOff>
    </xdr:from>
    <xdr:to>
      <xdr:col>81</xdr:col>
      <xdr:colOff>44450</xdr:colOff>
      <xdr:row>41</xdr:row>
      <xdr:rowOff>92287</xdr:rowOff>
    </xdr:to>
    <xdr:cxnSp macro="">
      <xdr:nvCxnSpPr>
        <xdr:cNvPr id="375" name="直線コネクタ 374">
          <a:extLst>
            <a:ext uri="{FF2B5EF4-FFF2-40B4-BE49-F238E27FC236}">
              <a16:creationId xmlns:a16="http://schemas.microsoft.com/office/drawing/2014/main" id="{508533D2-DA12-4920-B608-DDEE430AD5EA}"/>
            </a:ext>
          </a:extLst>
        </xdr:cNvPr>
        <xdr:cNvCxnSpPr/>
      </xdr:nvCxnSpPr>
      <xdr:spPr>
        <a:xfrm>
          <a:off x="16179800" y="7113694"/>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99E96E40-4B22-4B5D-B120-9503B2460779}"/>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C9573403-6614-4E30-845B-B3005DC34AA9}"/>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84244</xdr:rowOff>
    </xdr:from>
    <xdr:to>
      <xdr:col>77</xdr:col>
      <xdr:colOff>44450</xdr:colOff>
      <xdr:row>41</xdr:row>
      <xdr:rowOff>124460</xdr:rowOff>
    </xdr:to>
    <xdr:cxnSp macro="">
      <xdr:nvCxnSpPr>
        <xdr:cNvPr id="378" name="直線コネクタ 377">
          <a:extLst>
            <a:ext uri="{FF2B5EF4-FFF2-40B4-BE49-F238E27FC236}">
              <a16:creationId xmlns:a16="http://schemas.microsoft.com/office/drawing/2014/main" id="{523DBF9C-1EC4-4E96-AB53-CBB3FCB36662}"/>
            </a:ext>
          </a:extLst>
        </xdr:cNvPr>
        <xdr:cNvCxnSpPr/>
      </xdr:nvCxnSpPr>
      <xdr:spPr>
        <a:xfrm flipV="1">
          <a:off x="15290800" y="711369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8C48EDCE-8B13-4E07-B993-24543ACD3841}"/>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7EE4A44B-F126-45C6-B518-FF9CD568622F}"/>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124460</xdr:rowOff>
    </xdr:from>
    <xdr:to>
      <xdr:col>72</xdr:col>
      <xdr:colOff>203200</xdr:colOff>
      <xdr:row>41</xdr:row>
      <xdr:rowOff>156633</xdr:rowOff>
    </xdr:to>
    <xdr:cxnSp macro="">
      <xdr:nvCxnSpPr>
        <xdr:cNvPr id="381" name="直線コネクタ 380">
          <a:extLst>
            <a:ext uri="{FF2B5EF4-FFF2-40B4-BE49-F238E27FC236}">
              <a16:creationId xmlns:a16="http://schemas.microsoft.com/office/drawing/2014/main" id="{BA022792-AAB8-47D1-9F01-FD1E50E2FE96}"/>
            </a:ext>
          </a:extLst>
        </xdr:cNvPr>
        <xdr:cNvCxnSpPr/>
      </xdr:nvCxnSpPr>
      <xdr:spPr>
        <a:xfrm flipV="1">
          <a:off x="14401800" y="715391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F1839241-2A04-4C44-A398-CA17FDD2DBAF}"/>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718EB5AD-FBED-4C92-92B5-9439AB282F16}"/>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156633</xdr:rowOff>
    </xdr:from>
    <xdr:to>
      <xdr:col>68</xdr:col>
      <xdr:colOff>152400</xdr:colOff>
      <xdr:row>42</xdr:row>
      <xdr:rowOff>1270</xdr:rowOff>
    </xdr:to>
    <xdr:cxnSp macro="">
      <xdr:nvCxnSpPr>
        <xdr:cNvPr id="384" name="直線コネクタ 383">
          <a:extLst>
            <a:ext uri="{FF2B5EF4-FFF2-40B4-BE49-F238E27FC236}">
              <a16:creationId xmlns:a16="http://schemas.microsoft.com/office/drawing/2014/main" id="{FDE0BFA2-A28C-4950-BCF6-C14B8948C12D}"/>
            </a:ext>
          </a:extLst>
        </xdr:cNvPr>
        <xdr:cNvCxnSpPr/>
      </xdr:nvCxnSpPr>
      <xdr:spPr>
        <a:xfrm flipV="1">
          <a:off x="13512800" y="718608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929693F4-28FB-4316-8A7F-4423C027FAF2}"/>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5233E419-8B46-4B82-8E4C-30A05EC99ECA}"/>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2A267D8B-76E9-471B-A29A-12B80D1AEABB}"/>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5E48C5C6-AE20-440B-84C3-50FCFD910A11}"/>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7B4733B4-51A8-4EBE-8164-6230A85A327A}"/>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BB3AD4D4-12A9-4E36-AB52-1B8F7909FB4E}"/>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10A9605A-B458-47B2-BADA-3494F5441AC2}"/>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16E1064A-5B49-4FA3-95E2-A6D39749FA46}"/>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9DA6B71-0FB6-4C49-B7F4-0814453A1A36}"/>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41487</xdr:rowOff>
    </xdr:from>
    <xdr:to>
      <xdr:col>81</xdr:col>
      <xdr:colOff>95250</xdr:colOff>
      <xdr:row>41</xdr:row>
      <xdr:rowOff>143087</xdr:rowOff>
    </xdr:to>
    <xdr:sp macro="" textlink="">
      <xdr:nvSpPr>
        <xdr:cNvPr id="394" name="楕円 393">
          <a:extLst>
            <a:ext uri="{FF2B5EF4-FFF2-40B4-BE49-F238E27FC236}">
              <a16:creationId xmlns:a16="http://schemas.microsoft.com/office/drawing/2014/main" id="{A5C71A12-FE3C-46FB-B8F5-D45352F3649F}"/>
            </a:ext>
          </a:extLst>
        </xdr:cNvPr>
        <xdr:cNvSpPr/>
      </xdr:nvSpPr>
      <xdr:spPr>
        <a:xfrm>
          <a:off x="169672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58014</xdr:rowOff>
    </xdr:from>
    <xdr:ext cx="762000" cy="259045"/>
    <xdr:sp macro="" textlink="">
      <xdr:nvSpPr>
        <xdr:cNvPr id="395" name="公債費負担の状況該当値テキスト">
          <a:extLst>
            <a:ext uri="{FF2B5EF4-FFF2-40B4-BE49-F238E27FC236}">
              <a16:creationId xmlns:a16="http://schemas.microsoft.com/office/drawing/2014/main" id="{E80CC379-E726-4855-8814-71626308B7AC}"/>
            </a:ext>
          </a:extLst>
        </xdr:cNvPr>
        <xdr:cNvSpPr txBox="1"/>
      </xdr:nvSpPr>
      <xdr:spPr>
        <a:xfrm>
          <a:off x="17106900" y="691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33444</xdr:rowOff>
    </xdr:from>
    <xdr:to>
      <xdr:col>77</xdr:col>
      <xdr:colOff>95250</xdr:colOff>
      <xdr:row>41</xdr:row>
      <xdr:rowOff>135044</xdr:rowOff>
    </xdr:to>
    <xdr:sp macro="" textlink="">
      <xdr:nvSpPr>
        <xdr:cNvPr id="396" name="楕円 395">
          <a:extLst>
            <a:ext uri="{FF2B5EF4-FFF2-40B4-BE49-F238E27FC236}">
              <a16:creationId xmlns:a16="http://schemas.microsoft.com/office/drawing/2014/main" id="{B5BBE293-5921-4323-AD33-CD15548562D6}"/>
            </a:ext>
          </a:extLst>
        </xdr:cNvPr>
        <xdr:cNvSpPr/>
      </xdr:nvSpPr>
      <xdr:spPr>
        <a:xfrm>
          <a:off x="16129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145221</xdr:rowOff>
    </xdr:from>
    <xdr:ext cx="736600" cy="259045"/>
    <xdr:sp macro="" textlink="">
      <xdr:nvSpPr>
        <xdr:cNvPr id="397" name="テキスト ボックス 396">
          <a:extLst>
            <a:ext uri="{FF2B5EF4-FFF2-40B4-BE49-F238E27FC236}">
              <a16:creationId xmlns:a16="http://schemas.microsoft.com/office/drawing/2014/main" id="{7F5F6D76-7D0D-488E-94E3-833761EEE968}"/>
            </a:ext>
          </a:extLst>
        </xdr:cNvPr>
        <xdr:cNvSpPr txBox="1"/>
      </xdr:nvSpPr>
      <xdr:spPr>
        <a:xfrm>
          <a:off x="15798800" y="6831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73660</xdr:rowOff>
    </xdr:from>
    <xdr:to>
      <xdr:col>73</xdr:col>
      <xdr:colOff>44450</xdr:colOff>
      <xdr:row>42</xdr:row>
      <xdr:rowOff>3810</xdr:rowOff>
    </xdr:to>
    <xdr:sp macro="" textlink="">
      <xdr:nvSpPr>
        <xdr:cNvPr id="398" name="楕円 397">
          <a:extLst>
            <a:ext uri="{FF2B5EF4-FFF2-40B4-BE49-F238E27FC236}">
              <a16:creationId xmlns:a16="http://schemas.microsoft.com/office/drawing/2014/main" id="{08E4A5A6-A573-4FAB-B063-DDC1F833B38B}"/>
            </a:ext>
          </a:extLst>
        </xdr:cNvPr>
        <xdr:cNvSpPr/>
      </xdr:nvSpPr>
      <xdr:spPr>
        <a:xfrm>
          <a:off x="15240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160037</xdr:rowOff>
    </xdr:from>
    <xdr:ext cx="762000" cy="259045"/>
    <xdr:sp macro="" textlink="">
      <xdr:nvSpPr>
        <xdr:cNvPr id="399" name="テキスト ボックス 398">
          <a:extLst>
            <a:ext uri="{FF2B5EF4-FFF2-40B4-BE49-F238E27FC236}">
              <a16:creationId xmlns:a16="http://schemas.microsoft.com/office/drawing/2014/main" id="{B4AB5ECA-E6D8-402A-A2A7-3F9E13F94B1F}"/>
            </a:ext>
          </a:extLst>
        </xdr:cNvPr>
        <xdr:cNvSpPr txBox="1"/>
      </xdr:nvSpPr>
      <xdr:spPr>
        <a:xfrm>
          <a:off x="14909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105833</xdr:rowOff>
    </xdr:from>
    <xdr:to>
      <xdr:col>68</xdr:col>
      <xdr:colOff>203200</xdr:colOff>
      <xdr:row>42</xdr:row>
      <xdr:rowOff>35983</xdr:rowOff>
    </xdr:to>
    <xdr:sp macro="" textlink="">
      <xdr:nvSpPr>
        <xdr:cNvPr id="400" name="楕円 399">
          <a:extLst>
            <a:ext uri="{FF2B5EF4-FFF2-40B4-BE49-F238E27FC236}">
              <a16:creationId xmlns:a16="http://schemas.microsoft.com/office/drawing/2014/main" id="{3D6B4E38-230A-4326-B4CF-1FA43E8D8B1C}"/>
            </a:ext>
          </a:extLst>
        </xdr:cNvPr>
        <xdr:cNvSpPr/>
      </xdr:nvSpPr>
      <xdr:spPr>
        <a:xfrm>
          <a:off x="14351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20760</xdr:rowOff>
    </xdr:from>
    <xdr:ext cx="762000" cy="259045"/>
    <xdr:sp macro="" textlink="">
      <xdr:nvSpPr>
        <xdr:cNvPr id="401" name="テキスト ボックス 400">
          <a:extLst>
            <a:ext uri="{FF2B5EF4-FFF2-40B4-BE49-F238E27FC236}">
              <a16:creationId xmlns:a16="http://schemas.microsoft.com/office/drawing/2014/main" id="{229BA9CD-9164-4310-943B-73FA0DFAA7A0}"/>
            </a:ext>
          </a:extLst>
        </xdr:cNvPr>
        <xdr:cNvSpPr txBox="1"/>
      </xdr:nvSpPr>
      <xdr:spPr>
        <a:xfrm>
          <a:off x="14020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121920</xdr:rowOff>
    </xdr:from>
    <xdr:to>
      <xdr:col>64</xdr:col>
      <xdr:colOff>152400</xdr:colOff>
      <xdr:row>42</xdr:row>
      <xdr:rowOff>52070</xdr:rowOff>
    </xdr:to>
    <xdr:sp macro="" textlink="">
      <xdr:nvSpPr>
        <xdr:cNvPr id="402" name="楕円 401">
          <a:extLst>
            <a:ext uri="{FF2B5EF4-FFF2-40B4-BE49-F238E27FC236}">
              <a16:creationId xmlns:a16="http://schemas.microsoft.com/office/drawing/2014/main" id="{7B1CA088-1A57-44BD-A7D6-94E719D5C39C}"/>
            </a:ext>
          </a:extLst>
        </xdr:cNvPr>
        <xdr:cNvSpPr/>
      </xdr:nvSpPr>
      <xdr:spPr>
        <a:xfrm>
          <a:off x="13462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36847</xdr:rowOff>
    </xdr:from>
    <xdr:ext cx="762000" cy="259045"/>
    <xdr:sp macro="" textlink="">
      <xdr:nvSpPr>
        <xdr:cNvPr id="403" name="テキスト ボックス 402">
          <a:extLst>
            <a:ext uri="{FF2B5EF4-FFF2-40B4-BE49-F238E27FC236}">
              <a16:creationId xmlns:a16="http://schemas.microsoft.com/office/drawing/2014/main" id="{93FD8E3B-9A5E-473A-B192-BE48D4DD9AC9}"/>
            </a:ext>
          </a:extLst>
        </xdr:cNvPr>
        <xdr:cNvSpPr txBox="1"/>
      </xdr:nvSpPr>
      <xdr:spPr>
        <a:xfrm>
          <a:off x="13131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9F2D6A7-E7FC-42FA-B9EF-D825AD0E6D6C}"/>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9F09D060-2240-4293-95CB-78C294815147}"/>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3782A1A1-C315-4B3A-A56A-631DA1EC19A5}"/>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DB667B53-2849-4E18-8269-5F88E1FAF4FD}"/>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4A6287D0-AB6A-4CE7-9393-69BCBFB2BB85}"/>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EB9CA7FF-2930-42C2-B749-A43AC384FBA2}"/>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C49E384E-B68C-4A0C-89B0-4509C1B74DB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E38570E1-ABDC-4148-8874-2E6101F97DD9}"/>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1ABE2CFB-ACF8-4380-9514-058F164A9809}"/>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F3CA6C92-1A90-4E0F-A2FC-9971D426C282}"/>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BEB570BD-6045-4C30-987F-BD8D649DDCC7}"/>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B0CB348A-514E-4FF6-BB02-710AE81A97AE}"/>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235228AB-D610-4638-80D1-7F9B0853DA29}"/>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年度以降減少を続けており、令和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年度以降は将来負担すべき額より充当可能財源が多かったため、算定されない「－」の表示となっている。</a:t>
          </a:r>
          <a:endParaRPr lang="ja-JP" altLang="ja-JP" sz="1400">
            <a:effectLst/>
          </a:endParaRPr>
        </a:p>
        <a:p>
          <a:r>
            <a:rPr kumimoji="1" lang="ja-JP" altLang="ja-JP" sz="1100">
              <a:solidFill>
                <a:schemeClr val="dk1"/>
              </a:solidFill>
              <a:effectLst/>
              <a:latin typeface="+mn-lt"/>
              <a:ea typeface="+mn-ea"/>
              <a:cs typeface="+mn-cs"/>
            </a:rPr>
            <a:t>　なお、令和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年度は地方債現在高が前年度比</a:t>
          </a:r>
          <a:r>
            <a:rPr kumimoji="1" lang="en-US" altLang="ja-JP" sz="1100">
              <a:solidFill>
                <a:schemeClr val="dk1"/>
              </a:solidFill>
              <a:effectLst/>
              <a:latin typeface="+mn-lt"/>
              <a:ea typeface="+mn-ea"/>
              <a:cs typeface="+mn-cs"/>
            </a:rPr>
            <a:t>175,234</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）の減等により将来負担額が前年度比</a:t>
          </a:r>
          <a:r>
            <a:rPr kumimoji="1" lang="en-US" altLang="ja-JP" sz="1100">
              <a:solidFill>
                <a:schemeClr val="dk1"/>
              </a:solidFill>
              <a:effectLst/>
              <a:latin typeface="+mn-lt"/>
              <a:ea typeface="+mn-ea"/>
              <a:cs typeface="+mn-cs"/>
            </a:rPr>
            <a:t>211,529</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）の減となったことが挙げられる。</a:t>
          </a:r>
          <a:endParaRPr lang="ja-JP" altLang="ja-JP" sz="1400">
            <a:effectLst/>
          </a:endParaRPr>
        </a:p>
        <a:p>
          <a:r>
            <a:rPr kumimoji="1" lang="ja-JP" altLang="ja-JP" sz="1100">
              <a:solidFill>
                <a:schemeClr val="dk1"/>
              </a:solidFill>
              <a:effectLst/>
              <a:latin typeface="+mn-lt"/>
              <a:ea typeface="+mn-ea"/>
              <a:cs typeface="+mn-cs"/>
            </a:rPr>
            <a:t>　今後も、一般会計の地方債残高の管理と充当可能基金の維持に努め、中長期的視点に立った財政運営に努めていく。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88FAAAFB-F167-497E-97A8-B0929515FFD6}"/>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CAC7A3AE-6797-4CA7-B1FD-319C803A7D5C}"/>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E2E9A023-0030-42D7-B8E9-413414102B26}"/>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E27E0DD1-19BF-4D32-962D-A547A3C78DDB}"/>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B4BAF312-95DE-41B1-997D-7FB91F31E994}"/>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2CDC14E1-0A4A-4FAC-8B35-97B04BF35FA8}"/>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C93BAD27-EC96-4ADB-A73F-C2D09BFBAB16}"/>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5168CA0F-037D-435D-8250-62E92138D9CF}"/>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91E2DBB9-5FCC-4DFF-8AE1-AE094504AB69}"/>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3AA34A84-5A21-4B03-AA1C-F0ED3897806E}"/>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AC48DDB7-B7BB-4BEE-9A2F-F919288AD5AB}"/>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24972E7C-8DA0-4597-9B5B-8B6BA6A6BE18}"/>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73FD86FC-2FE8-49A6-81C4-02D224C6E339}"/>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17A271AC-49A6-4D4F-ABFB-E1A0209759D8}"/>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388558F5-5839-4955-85AB-A6FCA9E71361}"/>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76A9D83A-1F51-40FB-9729-3161495EEF49}"/>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3418E4A3-F68F-4212-A405-B33FD3DA07BC}"/>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AAB02968-0A6F-4ABF-9497-6ECA538362B5}"/>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5F51FA56-E07C-4BA0-8AA5-F4ECE872218C}"/>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EB44EA97-532A-4A25-862D-B46832BC9B77}"/>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94109BD5-D8D8-4E5F-969E-D0F9B6C7B8EE}"/>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6E9AB947-94DF-47C0-98E4-1C0AF6534BB1}"/>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F0BD4006-AF9C-43B9-B850-7072EFAC0CFA}"/>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C786594-8269-4B72-AEA6-701F78BDE98C}"/>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ABAC7638-E229-4DA3-B736-7B7B701E67AC}"/>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5A1A79C6-B037-4C45-B48C-DDA53ACA69D6}"/>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2856ADA3-E5D5-4B3E-B96B-FF6249A0F193}"/>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9799BAAE-0CAC-40A3-B093-1EC506BC1E1F}"/>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4C8334F5-FB47-47A8-A1FE-29AA74D9EBF9}"/>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D2159739-1A42-4F33-94C5-5B5181F37325}"/>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EBB70F71-C9AA-453A-B97E-CECB354D476A}"/>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44195</xdr:rowOff>
    </xdr:from>
    <xdr:ext cx="762000" cy="259045"/>
    <xdr:sp macro="" textlink="">
      <xdr:nvSpPr>
        <xdr:cNvPr id="448" name="テキスト ボックス 447">
          <a:extLst>
            <a:ext uri="{FF2B5EF4-FFF2-40B4-BE49-F238E27FC236}">
              <a16:creationId xmlns:a16="http://schemas.microsoft.com/office/drawing/2014/main" id="{C4F90195-3E67-4EDB-B4F1-8319090B5CE1}"/>
            </a:ext>
          </a:extLst>
        </xdr:cNvPr>
        <xdr:cNvSpPr txBox="1"/>
      </xdr:nvSpPr>
      <xdr:spPr>
        <a:xfrm>
          <a:off x="13131800" y="261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C6D5B0C4-D515-400A-AE21-787AD2E697A5}"/>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9B449607-C3E3-45BD-A7A5-1CC1B82BFC66}"/>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68BF572B-E021-48C1-9C28-BA0B8FEC0DEC}"/>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7AB02220-417B-458E-9864-DCF544905BD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939791B0-9C09-4F9F-96FF-741A1C994731}"/>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43906</xdr:rowOff>
    </xdr:from>
    <xdr:to>
      <xdr:col>64</xdr:col>
      <xdr:colOff>152400</xdr:colOff>
      <xdr:row>13</xdr:row>
      <xdr:rowOff>145506</xdr:rowOff>
    </xdr:to>
    <xdr:sp macro="" textlink="">
      <xdr:nvSpPr>
        <xdr:cNvPr id="454" name="楕円 453">
          <a:extLst>
            <a:ext uri="{FF2B5EF4-FFF2-40B4-BE49-F238E27FC236}">
              <a16:creationId xmlns:a16="http://schemas.microsoft.com/office/drawing/2014/main" id="{8B0A45F3-158E-4271-9CA2-31D2B715C83F}"/>
            </a:ext>
          </a:extLst>
        </xdr:cNvPr>
        <xdr:cNvSpPr/>
      </xdr:nvSpPr>
      <xdr:spPr>
        <a:xfrm>
          <a:off x="13462000" y="227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155683</xdr:rowOff>
    </xdr:from>
    <xdr:ext cx="762000" cy="259045"/>
    <xdr:sp macro="" textlink="">
      <xdr:nvSpPr>
        <xdr:cNvPr id="455" name="テキスト ボックス 454">
          <a:extLst>
            <a:ext uri="{FF2B5EF4-FFF2-40B4-BE49-F238E27FC236}">
              <a16:creationId xmlns:a16="http://schemas.microsoft.com/office/drawing/2014/main" id="{A3978A17-4E71-43D8-85CB-1742DF012B5C}"/>
            </a:ext>
          </a:extLst>
        </xdr:cNvPr>
        <xdr:cNvSpPr txBox="1"/>
      </xdr:nvSpPr>
      <xdr:spPr>
        <a:xfrm>
          <a:off x="13131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EF02DFFF-DFF7-47FE-A041-4939DD6A3F49}"/>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3D0094D1-9755-4BD9-B029-9489084377A3}"/>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887A8188-AB95-45CC-8780-6D960FAB10CB}"/>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614390D3-48B2-44E8-B803-4F02D4D287EC}"/>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福岡県宇美町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1A1A1EC3-386E-4F46-9F98-CBADB19B232C}"/>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2B5255CA-166A-41A2-9710-850D9AC6949A}"/>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8AF3455C-BA07-47FD-A440-B8975C7DD08F}"/>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7A561FD0-49D4-48A1-96A6-72C9ADF829F1}"/>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6698FE9B-6E3F-487B-A880-7436B2DCA1D4}"/>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6B4CAB88-823C-4D42-BED9-3EC4E96BD6A9}"/>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45523732-06E0-4E56-8717-FCB1CC4EA813}"/>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36,878
36,166
30.21
16,685,812
15,990,310
610,569
8,215,675
8,717,097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7C1C08EF-FE15-4EF2-B94F-E8968C38822D}"/>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29F460F1-84B8-425D-B431-F527106EB2C9}"/>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E15D2050-CEFE-4675-B762-21B4295AAFBA}"/>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7A4F0C2C-7794-419B-A1A9-1EC21C37D87F}"/>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4AD82C80-4F52-4545-B5F1-80F4DF886706}"/>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4EA328B7-D4DA-4334-A502-A25514506DB2}"/>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E0E0F16E-5E95-4008-B3B8-654DFEB6650A}"/>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A2927EAE-9508-4027-AC80-8F8D7661D36D}"/>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10DB5800-2584-4315-ACF9-D2475F806EBF}"/>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6759817F-A275-4036-9E71-6EDB6A0B2633}"/>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767E6FAB-0551-4F32-9DF2-3E4FD949CC0E}"/>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A2C68CF0-B2CD-4219-AF45-786FD16A8BEE}"/>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8B01DAA-DF18-4D25-A2EE-4ABEFE1F789A}"/>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7A1C9AB-65EC-4E71-A46A-0B1865DDD8F8}"/>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24F7DF9D-C698-4A3B-A66E-F543E606C352}"/>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72AC1FFB-C7A1-4A12-A962-1CF9516C3251}"/>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7DBACBD0-A726-47AE-95AF-07D5F52ABA76}"/>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E03374D6-D97E-4FC2-B5C1-881994860855}"/>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3E7954AB-C21A-49A1-8EFA-7E087B309AC5}"/>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27132B89-384E-469A-BFC5-753F33DB323F}"/>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2C1A8DC5-2932-4097-A78F-82B91296896D}"/>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80ADFB4D-B927-4BEE-B677-DB205DF7DE16}"/>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FD8B4BD6-6C85-4281-B865-35B5A1B5D3B4}"/>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EEC08A3-3F77-4BF6-8DEC-F7F664BB1F53}"/>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C5F82DA7-265A-4CD3-957C-98488A391A74}"/>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3EA34951-0C65-4CDE-8429-3166585D8511}"/>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3DE810FE-2E38-42ED-A931-E093460D720E}"/>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442ED86C-8751-42BE-984E-F024AB33B09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8A05542B-C789-42C8-83DF-CE88F9D53D79}"/>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9AA1F3C3-2839-4681-BB99-72CE3FC11439}"/>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48B416B7-8D6B-4868-B57E-89DBE1E2B97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DF82C443-813E-49DD-9420-71999F04B393}"/>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年度は前年度と比べて</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ポイント上昇したものの、類似団体平均を</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ポイント下回っている。</a:t>
          </a:r>
          <a:r>
            <a:rPr kumimoji="1" lang="ja-JP" altLang="en-US" sz="1100">
              <a:solidFill>
                <a:schemeClr val="dk1"/>
              </a:solidFill>
              <a:effectLst/>
              <a:latin typeface="+mn-lt"/>
              <a:ea typeface="+mn-ea"/>
              <a:cs typeface="+mn-cs"/>
            </a:rPr>
            <a:t>上昇した</a:t>
          </a:r>
          <a:r>
            <a:rPr kumimoji="1" lang="ja-JP" altLang="ja-JP" sz="1100">
              <a:solidFill>
                <a:schemeClr val="dk1"/>
              </a:solidFill>
              <a:effectLst/>
              <a:latin typeface="+mn-lt"/>
              <a:ea typeface="+mn-ea"/>
              <a:cs typeface="+mn-cs"/>
            </a:rPr>
            <a:t>要因としては、</a:t>
          </a:r>
          <a:r>
            <a:rPr kumimoji="1" lang="ja-JP" altLang="en-US" sz="1100">
              <a:solidFill>
                <a:schemeClr val="dk1"/>
              </a:solidFill>
              <a:effectLst/>
              <a:latin typeface="+mn-lt"/>
              <a:ea typeface="+mn-ea"/>
              <a:cs typeface="+mn-cs"/>
            </a:rPr>
            <a:t>会計年度任用職員（パート）の給与改定及び勤勉手当支給</a:t>
          </a:r>
          <a:r>
            <a:rPr kumimoji="1" lang="ja-JP" altLang="ja-JP" sz="1100">
              <a:solidFill>
                <a:schemeClr val="dk1"/>
              </a:solidFill>
              <a:effectLst/>
              <a:latin typeface="+mn-lt"/>
              <a:ea typeface="+mn-ea"/>
              <a:cs typeface="+mn-cs"/>
            </a:rPr>
            <a:t>等による影響が挙げられる。</a:t>
          </a:r>
          <a:endParaRPr lang="ja-JP" altLang="ja-JP" sz="1400">
            <a:effectLst/>
          </a:endParaRPr>
        </a:p>
        <a:p>
          <a:r>
            <a:rPr kumimoji="1" lang="ja-JP" altLang="ja-JP" sz="1100">
              <a:solidFill>
                <a:schemeClr val="dk1"/>
              </a:solidFill>
              <a:effectLst/>
              <a:latin typeface="+mn-lt"/>
              <a:ea typeface="+mn-ea"/>
              <a:cs typeface="+mn-cs"/>
            </a:rPr>
            <a:t>　人件費については、平成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月に定めた「人件費の抑制及び適正な人事配置についての方針」に基づき、今後も人件費を抑制しつつ、適正な人事配置に努める。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F3549159-1989-4E21-94E5-82A1B0256DD2}"/>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5BF2E165-A4B5-48CC-937D-95C1C032EADE}"/>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BC585103-9529-41ED-B4FD-0EB2A8A04E9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E3CFC445-8D27-4BC1-B2C7-211D290D04FC}"/>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CC58E0-73F8-481A-8AF7-A2EF6B7ECA4F}"/>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15EF51DB-167A-4456-B65F-50BE49489C17}"/>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C9C027B0-A840-410B-958E-1AE7F2BF7254}"/>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3CC635E-3383-4C28-B6C0-23FC2B5037FF}"/>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4DE9CC0D-39E0-4825-BD07-E2882B95F9EE}"/>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961D70B1-43F4-412F-8233-8C954EB313BD}"/>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884FE6B1-A998-438B-BBA8-D451B2D45252}"/>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776A02F8-58DE-463C-A629-1B49EB56EAFC}"/>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D5381C1F-5CB1-42BB-A42D-55F0E5148014}"/>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82552537-1544-43D5-9590-A65C37A690B4}"/>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3DC27C1C-B2CE-4DB0-A490-E53B61A251FB}"/>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A750488E-6D4D-447C-9C45-F0E3AED33384}"/>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E885C816-15A3-4DD1-9C65-C6FACA6EC4CC}"/>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7D0C83A5-838E-4A7D-9732-EDADDCAC1DF8}"/>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E4C20939-E96F-4ACC-B717-D7A412D96899}"/>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161290</xdr:rowOff>
    </xdr:from>
    <xdr:to>
      <xdr:col>24</xdr:col>
      <xdr:colOff>25400</xdr:colOff>
      <xdr:row>36</xdr:row>
      <xdr:rowOff>26416</xdr:rowOff>
    </xdr:to>
    <xdr:cxnSp macro="">
      <xdr:nvCxnSpPr>
        <xdr:cNvPr id="64" name="直線コネクタ 63">
          <a:extLst>
            <a:ext uri="{FF2B5EF4-FFF2-40B4-BE49-F238E27FC236}">
              <a16:creationId xmlns:a16="http://schemas.microsoft.com/office/drawing/2014/main" id="{43ABF1D8-763F-4BC7-9FB7-EDF4FDE6DE85}"/>
            </a:ext>
          </a:extLst>
        </xdr:cNvPr>
        <xdr:cNvCxnSpPr/>
      </xdr:nvCxnSpPr>
      <xdr:spPr>
        <a:xfrm>
          <a:off x="3987800" y="616204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60C28ABA-CE36-4718-A78E-D5142BA0D667}"/>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42E24A7D-C720-4859-9AEC-B191224A0B34}"/>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133858</xdr:rowOff>
    </xdr:from>
    <xdr:to>
      <xdr:col>19</xdr:col>
      <xdr:colOff>187325</xdr:colOff>
      <xdr:row>35</xdr:row>
      <xdr:rowOff>161290</xdr:rowOff>
    </xdr:to>
    <xdr:cxnSp macro="">
      <xdr:nvCxnSpPr>
        <xdr:cNvPr id="67" name="直線コネクタ 66">
          <a:extLst>
            <a:ext uri="{FF2B5EF4-FFF2-40B4-BE49-F238E27FC236}">
              <a16:creationId xmlns:a16="http://schemas.microsoft.com/office/drawing/2014/main" id="{BB53848B-9808-4CEE-9CB2-B6549DFBC82B}"/>
            </a:ext>
          </a:extLst>
        </xdr:cNvPr>
        <xdr:cNvCxnSpPr/>
      </xdr:nvCxnSpPr>
      <xdr:spPr>
        <a:xfrm>
          <a:off x="3098800" y="61346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7F47614B-BD4E-48E7-BD66-46D13A78C02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9134BA9D-1A2E-48B9-9263-181B67A69BD5}"/>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133858</xdr:rowOff>
    </xdr:from>
    <xdr:to>
      <xdr:col>15</xdr:col>
      <xdr:colOff>98425</xdr:colOff>
      <xdr:row>35</xdr:row>
      <xdr:rowOff>165862</xdr:rowOff>
    </xdr:to>
    <xdr:cxnSp macro="">
      <xdr:nvCxnSpPr>
        <xdr:cNvPr id="70" name="直線コネクタ 69">
          <a:extLst>
            <a:ext uri="{FF2B5EF4-FFF2-40B4-BE49-F238E27FC236}">
              <a16:creationId xmlns:a16="http://schemas.microsoft.com/office/drawing/2014/main" id="{1E8AD357-A890-4D64-ABFA-2B0E4F3058D3}"/>
            </a:ext>
          </a:extLst>
        </xdr:cNvPr>
        <xdr:cNvCxnSpPr/>
      </xdr:nvCxnSpPr>
      <xdr:spPr>
        <a:xfrm flipV="1">
          <a:off x="2209800" y="613460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26CAC606-E86B-402E-98F0-6CDF5983574F}"/>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2A231429-FAB1-4BC4-9840-E81A774BA901}"/>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165862</xdr:rowOff>
    </xdr:from>
    <xdr:to>
      <xdr:col>11</xdr:col>
      <xdr:colOff>9525</xdr:colOff>
      <xdr:row>36</xdr:row>
      <xdr:rowOff>62992</xdr:rowOff>
    </xdr:to>
    <xdr:cxnSp macro="">
      <xdr:nvCxnSpPr>
        <xdr:cNvPr id="73" name="直線コネクタ 72">
          <a:extLst>
            <a:ext uri="{FF2B5EF4-FFF2-40B4-BE49-F238E27FC236}">
              <a16:creationId xmlns:a16="http://schemas.microsoft.com/office/drawing/2014/main" id="{22B64B21-6E18-4DED-BEB5-9E3F25C6C6AD}"/>
            </a:ext>
          </a:extLst>
        </xdr:cNvPr>
        <xdr:cNvCxnSpPr/>
      </xdr:nvCxnSpPr>
      <xdr:spPr>
        <a:xfrm flipV="1">
          <a:off x="1320800" y="616661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62FD6002-A629-4913-97CA-28C96C936FE8}"/>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F5DAB8B-0EE4-4D68-98E2-9905CD3B242E}"/>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F91AACBD-0631-4FCD-9E8F-BA25380C0F88}"/>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33CE99B-69F9-465A-AA6D-8C7B865D5341}"/>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446BF1A6-6C04-4A5E-A8B4-F3B204366D0F}"/>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C2C82BC-313C-4F1C-830C-1FF84277D147}"/>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64DA203-8F19-4123-B09A-4C594439607A}"/>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FCAC8722-F76C-4FCC-B070-383BAF41F93A}"/>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980D71EB-755D-4409-971D-E1DDBEAE8935}"/>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147066</xdr:rowOff>
    </xdr:from>
    <xdr:to>
      <xdr:col>24</xdr:col>
      <xdr:colOff>76200</xdr:colOff>
      <xdr:row>36</xdr:row>
      <xdr:rowOff>77216</xdr:rowOff>
    </xdr:to>
    <xdr:sp macro="" textlink="">
      <xdr:nvSpPr>
        <xdr:cNvPr id="83" name="楕円 82">
          <a:extLst>
            <a:ext uri="{FF2B5EF4-FFF2-40B4-BE49-F238E27FC236}">
              <a16:creationId xmlns:a16="http://schemas.microsoft.com/office/drawing/2014/main" id="{E70E2939-AE0A-4400-9D55-7BFB2BE6B544}"/>
            </a:ext>
          </a:extLst>
        </xdr:cNvPr>
        <xdr:cNvSpPr/>
      </xdr:nvSpPr>
      <xdr:spPr>
        <a:xfrm>
          <a:off x="47752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163593</xdr:rowOff>
    </xdr:from>
    <xdr:ext cx="762000" cy="259045"/>
    <xdr:sp macro="" textlink="">
      <xdr:nvSpPr>
        <xdr:cNvPr id="84" name="人件費該当値テキスト">
          <a:extLst>
            <a:ext uri="{FF2B5EF4-FFF2-40B4-BE49-F238E27FC236}">
              <a16:creationId xmlns:a16="http://schemas.microsoft.com/office/drawing/2014/main" id="{3B93D867-0D50-42BB-B958-4A459B100CC7}"/>
            </a:ext>
          </a:extLst>
        </xdr:cNvPr>
        <xdr:cNvSpPr txBox="1"/>
      </xdr:nvSpPr>
      <xdr:spPr>
        <a:xfrm>
          <a:off x="4914900" y="599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110490</xdr:rowOff>
    </xdr:from>
    <xdr:to>
      <xdr:col>20</xdr:col>
      <xdr:colOff>38100</xdr:colOff>
      <xdr:row>36</xdr:row>
      <xdr:rowOff>40640</xdr:rowOff>
    </xdr:to>
    <xdr:sp macro="" textlink="">
      <xdr:nvSpPr>
        <xdr:cNvPr id="85" name="楕円 84">
          <a:extLst>
            <a:ext uri="{FF2B5EF4-FFF2-40B4-BE49-F238E27FC236}">
              <a16:creationId xmlns:a16="http://schemas.microsoft.com/office/drawing/2014/main" id="{46680127-26AA-4036-B8B3-DA25CAA207FF}"/>
            </a:ext>
          </a:extLst>
        </xdr:cNvPr>
        <xdr:cNvSpPr/>
      </xdr:nvSpPr>
      <xdr:spPr>
        <a:xfrm>
          <a:off x="3937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50817</xdr:rowOff>
    </xdr:from>
    <xdr:ext cx="736600" cy="259045"/>
    <xdr:sp macro="" textlink="">
      <xdr:nvSpPr>
        <xdr:cNvPr id="86" name="テキスト ボックス 85">
          <a:extLst>
            <a:ext uri="{FF2B5EF4-FFF2-40B4-BE49-F238E27FC236}">
              <a16:creationId xmlns:a16="http://schemas.microsoft.com/office/drawing/2014/main" id="{BCA4CC26-F35E-4EAE-A738-245B5AE8FB97}"/>
            </a:ext>
          </a:extLst>
        </xdr:cNvPr>
        <xdr:cNvSpPr txBox="1"/>
      </xdr:nvSpPr>
      <xdr:spPr>
        <a:xfrm>
          <a:off x="3606800" y="588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83058</xdr:rowOff>
    </xdr:from>
    <xdr:to>
      <xdr:col>15</xdr:col>
      <xdr:colOff>149225</xdr:colOff>
      <xdr:row>36</xdr:row>
      <xdr:rowOff>13208</xdr:rowOff>
    </xdr:to>
    <xdr:sp macro="" textlink="">
      <xdr:nvSpPr>
        <xdr:cNvPr id="87" name="楕円 86">
          <a:extLst>
            <a:ext uri="{FF2B5EF4-FFF2-40B4-BE49-F238E27FC236}">
              <a16:creationId xmlns:a16="http://schemas.microsoft.com/office/drawing/2014/main" id="{F593D2F5-49FD-48D6-A97B-6A59B3A954E6}"/>
            </a:ext>
          </a:extLst>
        </xdr:cNvPr>
        <xdr:cNvSpPr/>
      </xdr:nvSpPr>
      <xdr:spPr>
        <a:xfrm>
          <a:off x="3048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23385</xdr:rowOff>
    </xdr:from>
    <xdr:ext cx="762000" cy="259045"/>
    <xdr:sp macro="" textlink="">
      <xdr:nvSpPr>
        <xdr:cNvPr id="88" name="テキスト ボックス 87">
          <a:extLst>
            <a:ext uri="{FF2B5EF4-FFF2-40B4-BE49-F238E27FC236}">
              <a16:creationId xmlns:a16="http://schemas.microsoft.com/office/drawing/2014/main" id="{EB84EE11-A6D6-4002-9609-53D97A3A4561}"/>
            </a:ext>
          </a:extLst>
        </xdr:cNvPr>
        <xdr:cNvSpPr txBox="1"/>
      </xdr:nvSpPr>
      <xdr:spPr>
        <a:xfrm>
          <a:off x="2717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115062</xdr:rowOff>
    </xdr:from>
    <xdr:to>
      <xdr:col>11</xdr:col>
      <xdr:colOff>60325</xdr:colOff>
      <xdr:row>36</xdr:row>
      <xdr:rowOff>45212</xdr:rowOff>
    </xdr:to>
    <xdr:sp macro="" textlink="">
      <xdr:nvSpPr>
        <xdr:cNvPr id="89" name="楕円 88">
          <a:extLst>
            <a:ext uri="{FF2B5EF4-FFF2-40B4-BE49-F238E27FC236}">
              <a16:creationId xmlns:a16="http://schemas.microsoft.com/office/drawing/2014/main" id="{C0FD0232-EC3D-49B8-8B90-C76E49B92871}"/>
            </a:ext>
          </a:extLst>
        </xdr:cNvPr>
        <xdr:cNvSpPr/>
      </xdr:nvSpPr>
      <xdr:spPr>
        <a:xfrm>
          <a:off x="2159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55389</xdr:rowOff>
    </xdr:from>
    <xdr:ext cx="762000" cy="259045"/>
    <xdr:sp macro="" textlink="">
      <xdr:nvSpPr>
        <xdr:cNvPr id="90" name="テキスト ボックス 89">
          <a:extLst>
            <a:ext uri="{FF2B5EF4-FFF2-40B4-BE49-F238E27FC236}">
              <a16:creationId xmlns:a16="http://schemas.microsoft.com/office/drawing/2014/main" id="{2C80B759-7E5C-4E49-AEF2-78DA8835E77B}"/>
            </a:ext>
          </a:extLst>
        </xdr:cNvPr>
        <xdr:cNvSpPr txBox="1"/>
      </xdr:nvSpPr>
      <xdr:spPr>
        <a:xfrm>
          <a:off x="1828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xdr:rowOff>
    </xdr:from>
    <xdr:to>
      <xdr:col>6</xdr:col>
      <xdr:colOff>171450</xdr:colOff>
      <xdr:row>36</xdr:row>
      <xdr:rowOff>113792</xdr:rowOff>
    </xdr:to>
    <xdr:sp macro="" textlink="">
      <xdr:nvSpPr>
        <xdr:cNvPr id="91" name="楕円 90">
          <a:extLst>
            <a:ext uri="{FF2B5EF4-FFF2-40B4-BE49-F238E27FC236}">
              <a16:creationId xmlns:a16="http://schemas.microsoft.com/office/drawing/2014/main" id="{DF2522F4-0454-47AC-A6CC-A547D1F024B2}"/>
            </a:ext>
          </a:extLst>
        </xdr:cNvPr>
        <xdr:cNvSpPr/>
      </xdr:nvSpPr>
      <xdr:spPr>
        <a:xfrm>
          <a:off x="1270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123969</xdr:rowOff>
    </xdr:from>
    <xdr:ext cx="762000" cy="259045"/>
    <xdr:sp macro="" textlink="">
      <xdr:nvSpPr>
        <xdr:cNvPr id="92" name="テキスト ボックス 91">
          <a:extLst>
            <a:ext uri="{FF2B5EF4-FFF2-40B4-BE49-F238E27FC236}">
              <a16:creationId xmlns:a16="http://schemas.microsoft.com/office/drawing/2014/main" id="{FF51D87A-E969-4CC3-824D-06E99DF3051A}"/>
            </a:ext>
          </a:extLst>
        </xdr:cNvPr>
        <xdr:cNvSpPr txBox="1"/>
      </xdr:nvSpPr>
      <xdr:spPr>
        <a:xfrm>
          <a:off x="939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68DDDE9B-223D-42C5-8D86-AFF3B991DA5C}"/>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FBAA9056-5630-4DAC-B9EC-AEEBFD337BE7}"/>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99EA1C6F-CC55-411C-B6B4-846AEADC67C3}"/>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311454FD-5056-4FD1-AD41-83D3CD346E6C}"/>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F53D201C-5268-4DDE-8E46-34A71BA12F94}"/>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8220D051-3EFD-4182-AD80-439FD7AAEA21}"/>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43F94A45-BF1C-496D-BA9B-944781878FBC}"/>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AB9FD140-0751-445B-9002-FCEA46E4FD79}"/>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9B29D868-EB00-4E2A-903D-62EAC9FD7583}"/>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DDA6FB97-3C42-465F-8969-77EA79DA003F}"/>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7B4D54A4-D80E-4667-89E0-1D9071ABDF99}"/>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しており、類似団体平均を</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ポイント上回っている。</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の要因としては、委託契約の契約方法を見直し</a:t>
          </a:r>
          <a:r>
            <a:rPr kumimoji="1" lang="ja-JP" altLang="en-US" sz="1100">
              <a:solidFill>
                <a:schemeClr val="dk1"/>
              </a:solidFill>
              <a:effectLst/>
              <a:latin typeface="+mn-lt"/>
              <a:ea typeface="+mn-ea"/>
              <a:cs typeface="+mn-cs"/>
            </a:rPr>
            <a:t>したことなどが挙げられる。</a:t>
          </a:r>
          <a:endParaRPr lang="ja-JP" altLang="ja-JP" sz="1400">
            <a:effectLst/>
          </a:endParaRPr>
        </a:p>
        <a:p>
          <a:r>
            <a:rPr kumimoji="1" lang="ja-JP" altLang="ja-JP" sz="1100">
              <a:solidFill>
                <a:schemeClr val="dk1"/>
              </a:solidFill>
              <a:effectLst/>
              <a:latin typeface="+mn-lt"/>
              <a:ea typeface="+mn-ea"/>
              <a:cs typeface="+mn-cs"/>
            </a:rPr>
            <a:t>　依然として全国平均、福岡県平均、類似団体平均を上回っている状態であり、今後も経費削減に努めていく。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BCA9A858-256A-4A3A-96BF-E1816927DBBE}"/>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C89BF121-2A24-4818-8EEA-2D4AD2ADDF5A}"/>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34375DA3-1B13-478D-94F2-5BACF8C85FDC}"/>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401A726C-ACFD-40D0-B6F2-2852AF180E57}"/>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1A5ED727-B4C6-461C-9B43-BEBDFC4E9C6A}"/>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69DA296A-E79B-4F55-9084-C299E0FBE5C8}"/>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B22FBF16-4881-4E5C-B553-A61CD3BCF733}"/>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D60942F6-DE8E-400B-9F85-3F6DF6D17986}"/>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A9BBCEA7-BDAD-4940-A506-638AC31316AB}"/>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F857B189-4177-4B1A-AFDF-C5EF39B537E8}"/>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C2EAB457-7A18-48D9-B783-C16C48CCB71C}"/>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26036141-1E54-492B-B4C2-F1319DE943FD}"/>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A698162A-5036-41AE-A309-3CAA17336E78}"/>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109D1436-2C42-4A08-8417-F5EEA8A0518E}"/>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677D8036-CBFC-4DC6-837A-2A51F7BD061E}"/>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F28CCB66-BEBD-4E1B-B5BB-179FD05CBE64}"/>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D14F1AB3-D083-41BC-A634-F9D26AD883DD}"/>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155575</xdr:rowOff>
    </xdr:from>
    <xdr:to>
      <xdr:col>82</xdr:col>
      <xdr:colOff>107950</xdr:colOff>
      <xdr:row>17</xdr:row>
      <xdr:rowOff>69850</xdr:rowOff>
    </xdr:to>
    <xdr:cxnSp macro="">
      <xdr:nvCxnSpPr>
        <xdr:cNvPr id="121" name="直線コネクタ 120">
          <a:extLst>
            <a:ext uri="{FF2B5EF4-FFF2-40B4-BE49-F238E27FC236}">
              <a16:creationId xmlns:a16="http://schemas.microsoft.com/office/drawing/2014/main" id="{77A16774-5C3C-498D-B76C-DB5B22CC9A0A}"/>
            </a:ext>
          </a:extLst>
        </xdr:cNvPr>
        <xdr:cNvCxnSpPr/>
      </xdr:nvCxnSpPr>
      <xdr:spPr>
        <a:xfrm flipV="1">
          <a:off x="15671800" y="289877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566B5A4F-3F54-4C02-A69F-2A229B6C024B}"/>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A23B8287-F6F5-409E-82D1-2CAFC9F36365}"/>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35560</xdr:rowOff>
    </xdr:from>
    <xdr:to>
      <xdr:col>78</xdr:col>
      <xdr:colOff>69850</xdr:colOff>
      <xdr:row>17</xdr:row>
      <xdr:rowOff>69850</xdr:rowOff>
    </xdr:to>
    <xdr:cxnSp macro="">
      <xdr:nvCxnSpPr>
        <xdr:cNvPr id="124" name="直線コネクタ 123">
          <a:extLst>
            <a:ext uri="{FF2B5EF4-FFF2-40B4-BE49-F238E27FC236}">
              <a16:creationId xmlns:a16="http://schemas.microsoft.com/office/drawing/2014/main" id="{67229FA5-4344-4B59-A7A4-21CE7EDAD33B}"/>
            </a:ext>
          </a:extLst>
        </xdr:cNvPr>
        <xdr:cNvCxnSpPr/>
      </xdr:nvCxnSpPr>
      <xdr:spPr>
        <a:xfrm>
          <a:off x="14782800" y="29502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82661EE5-CA8A-4E2E-92F4-0A4019F103E9}"/>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914CD313-C41D-475F-9BBA-935A72470AE3}"/>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1270</xdr:rowOff>
    </xdr:from>
    <xdr:to>
      <xdr:col>73</xdr:col>
      <xdr:colOff>180975</xdr:colOff>
      <xdr:row>17</xdr:row>
      <xdr:rowOff>35560</xdr:rowOff>
    </xdr:to>
    <xdr:cxnSp macro="">
      <xdr:nvCxnSpPr>
        <xdr:cNvPr id="127" name="直線コネクタ 126">
          <a:extLst>
            <a:ext uri="{FF2B5EF4-FFF2-40B4-BE49-F238E27FC236}">
              <a16:creationId xmlns:a16="http://schemas.microsoft.com/office/drawing/2014/main" id="{354725BA-CCB0-4B8B-8FA9-75B5E3DDE669}"/>
            </a:ext>
          </a:extLst>
        </xdr:cNvPr>
        <xdr:cNvCxnSpPr/>
      </xdr:nvCxnSpPr>
      <xdr:spPr>
        <a:xfrm>
          <a:off x="13893800" y="29159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AC1EB646-55FE-484C-96B1-EA05803B2819}"/>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5E0EC5CE-13CE-4268-BBF3-891B8AA9594B}"/>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1270</xdr:rowOff>
    </xdr:from>
    <xdr:to>
      <xdr:col>69</xdr:col>
      <xdr:colOff>92075</xdr:colOff>
      <xdr:row>17</xdr:row>
      <xdr:rowOff>18415</xdr:rowOff>
    </xdr:to>
    <xdr:cxnSp macro="">
      <xdr:nvCxnSpPr>
        <xdr:cNvPr id="130" name="直線コネクタ 129">
          <a:extLst>
            <a:ext uri="{FF2B5EF4-FFF2-40B4-BE49-F238E27FC236}">
              <a16:creationId xmlns:a16="http://schemas.microsoft.com/office/drawing/2014/main" id="{B365AF1C-CB44-4D36-8DF9-308CE65D61ED}"/>
            </a:ext>
          </a:extLst>
        </xdr:cNvPr>
        <xdr:cNvCxnSpPr/>
      </xdr:nvCxnSpPr>
      <xdr:spPr>
        <a:xfrm flipV="1">
          <a:off x="13004800" y="291592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F9240293-BCD4-47C0-9647-546A6E95859D}"/>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87E495A0-7DEF-429A-9034-5DB7DD004817}"/>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F832A5E7-2498-45B2-894A-DAADFADBFC36}"/>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10EEA1A-75AD-4125-A867-3C5F2BC73A1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8B1CF3BF-7889-4AD8-9565-391AA3D83E46}"/>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83027FE2-FA51-4AC2-8230-25BD355C3557}"/>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C3B5294-8FCE-450E-BA09-996C2D54DF1D}"/>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6843B195-F269-4FFA-BB62-509B76B8DE8B}"/>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D751186A-D2C7-4CE3-B592-D5605073DF23}"/>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104775</xdr:rowOff>
    </xdr:from>
    <xdr:to>
      <xdr:col>82</xdr:col>
      <xdr:colOff>158750</xdr:colOff>
      <xdr:row>17</xdr:row>
      <xdr:rowOff>34925</xdr:rowOff>
    </xdr:to>
    <xdr:sp macro="" textlink="">
      <xdr:nvSpPr>
        <xdr:cNvPr id="140" name="楕円 139">
          <a:extLst>
            <a:ext uri="{FF2B5EF4-FFF2-40B4-BE49-F238E27FC236}">
              <a16:creationId xmlns:a16="http://schemas.microsoft.com/office/drawing/2014/main" id="{450DE98C-8F57-4C24-BB4B-DA7CE859C4E9}"/>
            </a:ext>
          </a:extLst>
        </xdr:cNvPr>
        <xdr:cNvSpPr/>
      </xdr:nvSpPr>
      <xdr:spPr>
        <a:xfrm>
          <a:off x="16459200" y="2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76852</xdr:rowOff>
    </xdr:from>
    <xdr:ext cx="762000" cy="259045"/>
    <xdr:sp macro="" textlink="">
      <xdr:nvSpPr>
        <xdr:cNvPr id="141" name="物件費該当値テキスト">
          <a:extLst>
            <a:ext uri="{FF2B5EF4-FFF2-40B4-BE49-F238E27FC236}">
              <a16:creationId xmlns:a16="http://schemas.microsoft.com/office/drawing/2014/main" id="{F3F9A612-CC2F-4F32-881D-22F37C6FDC44}"/>
            </a:ext>
          </a:extLst>
        </xdr:cNvPr>
        <xdr:cNvSpPr txBox="1"/>
      </xdr:nvSpPr>
      <xdr:spPr>
        <a:xfrm>
          <a:off x="165989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19050</xdr:rowOff>
    </xdr:from>
    <xdr:to>
      <xdr:col>78</xdr:col>
      <xdr:colOff>120650</xdr:colOff>
      <xdr:row>17</xdr:row>
      <xdr:rowOff>120650</xdr:rowOff>
    </xdr:to>
    <xdr:sp macro="" textlink="">
      <xdr:nvSpPr>
        <xdr:cNvPr id="142" name="楕円 141">
          <a:extLst>
            <a:ext uri="{FF2B5EF4-FFF2-40B4-BE49-F238E27FC236}">
              <a16:creationId xmlns:a16="http://schemas.microsoft.com/office/drawing/2014/main" id="{BFAAFD62-1BA3-431D-8EA1-CA4ED953E71B}"/>
            </a:ext>
          </a:extLst>
        </xdr:cNvPr>
        <xdr:cNvSpPr/>
      </xdr:nvSpPr>
      <xdr:spPr>
        <a:xfrm>
          <a:off x="15621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105427</xdr:rowOff>
    </xdr:from>
    <xdr:ext cx="736600" cy="259045"/>
    <xdr:sp macro="" textlink="">
      <xdr:nvSpPr>
        <xdr:cNvPr id="143" name="テキスト ボックス 142">
          <a:extLst>
            <a:ext uri="{FF2B5EF4-FFF2-40B4-BE49-F238E27FC236}">
              <a16:creationId xmlns:a16="http://schemas.microsoft.com/office/drawing/2014/main" id="{8E7CD8A6-05EC-4B6C-8EB7-DDD175A225D8}"/>
            </a:ext>
          </a:extLst>
        </xdr:cNvPr>
        <xdr:cNvSpPr txBox="1"/>
      </xdr:nvSpPr>
      <xdr:spPr>
        <a:xfrm>
          <a:off x="15290800" y="302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156210</xdr:rowOff>
    </xdr:from>
    <xdr:to>
      <xdr:col>74</xdr:col>
      <xdr:colOff>31750</xdr:colOff>
      <xdr:row>17</xdr:row>
      <xdr:rowOff>86360</xdr:rowOff>
    </xdr:to>
    <xdr:sp macro="" textlink="">
      <xdr:nvSpPr>
        <xdr:cNvPr id="144" name="楕円 143">
          <a:extLst>
            <a:ext uri="{FF2B5EF4-FFF2-40B4-BE49-F238E27FC236}">
              <a16:creationId xmlns:a16="http://schemas.microsoft.com/office/drawing/2014/main" id="{CBCDC881-6F1D-4C95-82C5-5BB467AD49B9}"/>
            </a:ext>
          </a:extLst>
        </xdr:cNvPr>
        <xdr:cNvSpPr/>
      </xdr:nvSpPr>
      <xdr:spPr>
        <a:xfrm>
          <a:off x="14732000" y="289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71137</xdr:rowOff>
    </xdr:from>
    <xdr:ext cx="762000" cy="259045"/>
    <xdr:sp macro="" textlink="">
      <xdr:nvSpPr>
        <xdr:cNvPr id="145" name="テキスト ボックス 144">
          <a:extLst>
            <a:ext uri="{FF2B5EF4-FFF2-40B4-BE49-F238E27FC236}">
              <a16:creationId xmlns:a16="http://schemas.microsoft.com/office/drawing/2014/main" id="{A3CB2DD3-8721-4962-8F73-AC6353867B2A}"/>
            </a:ext>
          </a:extLst>
        </xdr:cNvPr>
        <xdr:cNvSpPr txBox="1"/>
      </xdr:nvSpPr>
      <xdr:spPr>
        <a:xfrm>
          <a:off x="14401800" y="2985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121920</xdr:rowOff>
    </xdr:from>
    <xdr:to>
      <xdr:col>69</xdr:col>
      <xdr:colOff>142875</xdr:colOff>
      <xdr:row>17</xdr:row>
      <xdr:rowOff>52070</xdr:rowOff>
    </xdr:to>
    <xdr:sp macro="" textlink="">
      <xdr:nvSpPr>
        <xdr:cNvPr id="146" name="楕円 145">
          <a:extLst>
            <a:ext uri="{FF2B5EF4-FFF2-40B4-BE49-F238E27FC236}">
              <a16:creationId xmlns:a16="http://schemas.microsoft.com/office/drawing/2014/main" id="{2316A9FC-3D90-4C36-9894-812D2E5BE7D6}"/>
            </a:ext>
          </a:extLst>
        </xdr:cNvPr>
        <xdr:cNvSpPr/>
      </xdr:nvSpPr>
      <xdr:spPr>
        <a:xfrm>
          <a:off x="13843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36847</xdr:rowOff>
    </xdr:from>
    <xdr:ext cx="762000" cy="259045"/>
    <xdr:sp macro="" textlink="">
      <xdr:nvSpPr>
        <xdr:cNvPr id="147" name="テキスト ボックス 146">
          <a:extLst>
            <a:ext uri="{FF2B5EF4-FFF2-40B4-BE49-F238E27FC236}">
              <a16:creationId xmlns:a16="http://schemas.microsoft.com/office/drawing/2014/main" id="{304271CD-57A5-42D7-90AD-D1484B2AA098}"/>
            </a:ext>
          </a:extLst>
        </xdr:cNvPr>
        <xdr:cNvSpPr txBox="1"/>
      </xdr:nvSpPr>
      <xdr:spPr>
        <a:xfrm>
          <a:off x="13512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139065</xdr:rowOff>
    </xdr:from>
    <xdr:to>
      <xdr:col>65</xdr:col>
      <xdr:colOff>53975</xdr:colOff>
      <xdr:row>17</xdr:row>
      <xdr:rowOff>69215</xdr:rowOff>
    </xdr:to>
    <xdr:sp macro="" textlink="">
      <xdr:nvSpPr>
        <xdr:cNvPr id="148" name="楕円 147">
          <a:extLst>
            <a:ext uri="{FF2B5EF4-FFF2-40B4-BE49-F238E27FC236}">
              <a16:creationId xmlns:a16="http://schemas.microsoft.com/office/drawing/2014/main" id="{7ABE4F15-6DD3-4F95-9494-D47489AF8889}"/>
            </a:ext>
          </a:extLst>
        </xdr:cNvPr>
        <xdr:cNvSpPr/>
      </xdr:nvSpPr>
      <xdr:spPr>
        <a:xfrm>
          <a:off x="12954000" y="288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53992</xdr:rowOff>
    </xdr:from>
    <xdr:ext cx="762000" cy="259045"/>
    <xdr:sp macro="" textlink="">
      <xdr:nvSpPr>
        <xdr:cNvPr id="149" name="テキスト ボックス 148">
          <a:extLst>
            <a:ext uri="{FF2B5EF4-FFF2-40B4-BE49-F238E27FC236}">
              <a16:creationId xmlns:a16="http://schemas.microsoft.com/office/drawing/2014/main" id="{D7D4C805-D7C3-4D5B-BE20-85DB8058E873}"/>
            </a:ext>
          </a:extLst>
        </xdr:cNvPr>
        <xdr:cNvSpPr txBox="1"/>
      </xdr:nvSpPr>
      <xdr:spPr>
        <a:xfrm>
          <a:off x="12623800" y="2968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66EA7BF2-988D-4414-8E85-F2D000016E28}"/>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DE83E1D6-0BF5-4572-A26F-77DD4004CF2C}"/>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419FD87C-8296-42AE-BD05-6041AB44C308}"/>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E1A49DF2-FA60-4DFA-BA73-35BD0A863C3F}"/>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C57DB201-CF42-4E96-8572-1A88AC025224}"/>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BD1BBA8F-226D-4C71-ACB3-5D54941CC463}"/>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B91B76C4-3B38-4A10-9EE0-1A65D55FA60F}"/>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796D377F-3FE8-4B22-B422-735992DD51E2}"/>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AA3A9E3-A0D2-445A-956E-C4C9FD56556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DDA83FFA-BA7C-4750-9160-C3B1A0F529BE}"/>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7ED7C5C8-D7BC-4D4E-B023-344DBEBF064F}"/>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対前年度比で</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ポイント上昇したものの、</a:t>
          </a:r>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1.7</a:t>
          </a:r>
          <a:r>
            <a:rPr kumimoji="1" lang="ja-JP" altLang="en-US" sz="1100">
              <a:solidFill>
                <a:schemeClr val="dk1"/>
              </a:solidFill>
              <a:effectLst/>
              <a:latin typeface="+mn-lt"/>
              <a:ea typeface="+mn-ea"/>
              <a:cs typeface="+mn-cs"/>
            </a:rPr>
            <a:t>ポイント下回っている。</a:t>
          </a:r>
          <a:endParaRPr lang="ja-JP" altLang="ja-JP" sz="1400">
            <a:effectLst/>
          </a:endParaRPr>
        </a:p>
        <a:p>
          <a:r>
            <a:rPr kumimoji="1" lang="ja-JP" altLang="ja-JP" sz="1100">
              <a:solidFill>
                <a:schemeClr val="dk1"/>
              </a:solidFill>
              <a:effectLst/>
              <a:latin typeface="+mn-lt"/>
              <a:ea typeface="+mn-ea"/>
              <a:cs typeface="+mn-cs"/>
            </a:rPr>
            <a:t>　今後も更なる高齢化の進行等に伴い、医療費をはじめとする扶助費の増加が見込まれるため、特定健診や特定保健指導の充実、訪問指導等を実施し、できる限り緩やかな伸びとなるように努める。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32E2AA77-6743-4877-819D-70E10901708A}"/>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24C8689A-DC33-4585-8726-7AD4BA3A4CA7}"/>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BE135676-20B4-4BB3-8A54-505522821B7A}"/>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2A05A8E0-9C3D-47E8-AFA6-40ABD74D93B2}"/>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70BD9D73-CBF1-46B1-87BF-5AC4A971E332}"/>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6CB9DFCD-FBFC-454F-9331-B6BDEBB38191}"/>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1A788085-4AC2-4A30-B183-F4FC170632E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70E0CAA8-F259-4552-AC26-C99DFA849CA1}"/>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16F9F3BD-86A7-44E2-829F-680A169B9E9C}"/>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1AECEDE3-6B11-4C26-ADFF-4CAC7E7DFF87}"/>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E7BB813F-4CE9-4140-8E42-0D95D2A15C8B}"/>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E16C4624-7C53-4CEC-9369-48B7A7CD7FA5}"/>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B56F9C43-FDE0-4C52-9921-72E099CA26EB}"/>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87D9DDC6-E9AD-46AB-8FA8-CD6819E0812E}"/>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9D76046F-247B-41E3-8DAE-7E10865F04DA}"/>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CCF2D63B-7FC4-4736-AE07-031CA9D85FA3}"/>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94C3ACD6-3885-4837-A1D5-07C47CB6CB94}"/>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DCEBAAE2-F14B-4F30-BFE7-D2ACB9BF5FFA}"/>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8EB00DA2-2AC0-4FAB-9EAE-BD53C38992A2}"/>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168148</xdr:rowOff>
    </xdr:from>
    <xdr:to>
      <xdr:col>24</xdr:col>
      <xdr:colOff>25400</xdr:colOff>
      <xdr:row>57</xdr:row>
      <xdr:rowOff>24130</xdr:rowOff>
    </xdr:to>
    <xdr:cxnSp macro="">
      <xdr:nvCxnSpPr>
        <xdr:cNvPr id="180" name="直線コネクタ 179">
          <a:extLst>
            <a:ext uri="{FF2B5EF4-FFF2-40B4-BE49-F238E27FC236}">
              <a16:creationId xmlns:a16="http://schemas.microsoft.com/office/drawing/2014/main" id="{6D8EC774-0E30-4A4C-8F67-FBCBFDC1578D}"/>
            </a:ext>
          </a:extLst>
        </xdr:cNvPr>
        <xdr:cNvCxnSpPr/>
      </xdr:nvCxnSpPr>
      <xdr:spPr>
        <a:xfrm>
          <a:off x="3987800" y="976934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A7792B8-D146-4488-B27E-1ABF6EACD61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39EB0BD0-34B3-44A7-901A-CD418D7512FB}"/>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113284</xdr:rowOff>
    </xdr:from>
    <xdr:to>
      <xdr:col>19</xdr:col>
      <xdr:colOff>187325</xdr:colOff>
      <xdr:row>56</xdr:row>
      <xdr:rowOff>168148</xdr:rowOff>
    </xdr:to>
    <xdr:cxnSp macro="">
      <xdr:nvCxnSpPr>
        <xdr:cNvPr id="183" name="直線コネクタ 182">
          <a:extLst>
            <a:ext uri="{FF2B5EF4-FFF2-40B4-BE49-F238E27FC236}">
              <a16:creationId xmlns:a16="http://schemas.microsoft.com/office/drawing/2014/main" id="{17CD363F-0D1A-4D4E-B428-8BC89C81DEDE}"/>
            </a:ext>
          </a:extLst>
        </xdr:cNvPr>
        <xdr:cNvCxnSpPr/>
      </xdr:nvCxnSpPr>
      <xdr:spPr>
        <a:xfrm>
          <a:off x="3098800" y="971448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6D3EC025-CA3F-44ED-90DF-01EF2C05A0BA}"/>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1A5F4BD9-9E4D-422F-9DF7-2FAD2EA7845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58420</xdr:rowOff>
    </xdr:from>
    <xdr:to>
      <xdr:col>15</xdr:col>
      <xdr:colOff>98425</xdr:colOff>
      <xdr:row>56</xdr:row>
      <xdr:rowOff>113284</xdr:rowOff>
    </xdr:to>
    <xdr:cxnSp macro="">
      <xdr:nvCxnSpPr>
        <xdr:cNvPr id="186" name="直線コネクタ 185">
          <a:extLst>
            <a:ext uri="{FF2B5EF4-FFF2-40B4-BE49-F238E27FC236}">
              <a16:creationId xmlns:a16="http://schemas.microsoft.com/office/drawing/2014/main" id="{5B02385C-14DA-4D4A-AC1B-6B3BD1706B90}"/>
            </a:ext>
          </a:extLst>
        </xdr:cNvPr>
        <xdr:cNvCxnSpPr/>
      </xdr:nvCxnSpPr>
      <xdr:spPr>
        <a:xfrm>
          <a:off x="2209800" y="965962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3645404D-B110-46AA-865C-36544A82B78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B67CA11B-88DC-49C8-AD3F-594B258EEFC9}"/>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49276</xdr:rowOff>
    </xdr:from>
    <xdr:to>
      <xdr:col>11</xdr:col>
      <xdr:colOff>9525</xdr:colOff>
      <xdr:row>56</xdr:row>
      <xdr:rowOff>58420</xdr:rowOff>
    </xdr:to>
    <xdr:cxnSp macro="">
      <xdr:nvCxnSpPr>
        <xdr:cNvPr id="189" name="直線コネクタ 188">
          <a:extLst>
            <a:ext uri="{FF2B5EF4-FFF2-40B4-BE49-F238E27FC236}">
              <a16:creationId xmlns:a16="http://schemas.microsoft.com/office/drawing/2014/main" id="{5FA4A610-CFE8-4BCB-9EBC-99C4269B6AAA}"/>
            </a:ext>
          </a:extLst>
        </xdr:cNvPr>
        <xdr:cNvCxnSpPr/>
      </xdr:nvCxnSpPr>
      <xdr:spPr>
        <a:xfrm>
          <a:off x="1320800" y="96504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FAACF6B0-703C-46D3-904E-1B38A4CD5D9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A8AAB90E-43F9-44D8-A90B-6D117E121D79}"/>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13A75703-FC0A-4F5F-8CCF-1A966184182B}"/>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545305A9-C01F-48CB-939B-09DA477AED18}"/>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10381B71-BAF3-4CE5-B466-92204044F4E4}"/>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57D29CE4-E620-40B8-B093-A3E1C2272628}"/>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A77077C8-F3C2-4A7C-AB10-791FFD0F35E7}"/>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C876BB5D-0744-49F2-89ED-082A143D6D28}"/>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10CF9B67-A574-49F6-AAFF-8F7FF677A97B}"/>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99" name="楕円 198">
          <a:extLst>
            <a:ext uri="{FF2B5EF4-FFF2-40B4-BE49-F238E27FC236}">
              <a16:creationId xmlns:a16="http://schemas.microsoft.com/office/drawing/2014/main" id="{342BAD63-A57E-4FCF-8F94-937D7E1AFE49}"/>
            </a:ext>
          </a:extLst>
        </xdr:cNvPr>
        <xdr:cNvSpPr/>
      </xdr:nvSpPr>
      <xdr:spPr>
        <a:xfrm>
          <a:off x="47752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116857</xdr:rowOff>
    </xdr:from>
    <xdr:ext cx="762000" cy="259045"/>
    <xdr:sp macro="" textlink="">
      <xdr:nvSpPr>
        <xdr:cNvPr id="200" name="扶助費該当値テキスト">
          <a:extLst>
            <a:ext uri="{FF2B5EF4-FFF2-40B4-BE49-F238E27FC236}">
              <a16:creationId xmlns:a16="http://schemas.microsoft.com/office/drawing/2014/main" id="{47C307E2-9436-4184-BAF4-30A360C5E86F}"/>
            </a:ext>
          </a:extLst>
        </xdr:cNvPr>
        <xdr:cNvSpPr txBox="1"/>
      </xdr:nvSpPr>
      <xdr:spPr>
        <a:xfrm>
          <a:off x="4914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117348</xdr:rowOff>
    </xdr:from>
    <xdr:to>
      <xdr:col>20</xdr:col>
      <xdr:colOff>38100</xdr:colOff>
      <xdr:row>57</xdr:row>
      <xdr:rowOff>47498</xdr:rowOff>
    </xdr:to>
    <xdr:sp macro="" textlink="">
      <xdr:nvSpPr>
        <xdr:cNvPr id="201" name="楕円 200">
          <a:extLst>
            <a:ext uri="{FF2B5EF4-FFF2-40B4-BE49-F238E27FC236}">
              <a16:creationId xmlns:a16="http://schemas.microsoft.com/office/drawing/2014/main" id="{A539A43E-BA63-4FA5-B6BB-3B29F43B4499}"/>
            </a:ext>
          </a:extLst>
        </xdr:cNvPr>
        <xdr:cNvSpPr/>
      </xdr:nvSpPr>
      <xdr:spPr>
        <a:xfrm>
          <a:off x="3937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32275</xdr:rowOff>
    </xdr:from>
    <xdr:ext cx="736600" cy="259045"/>
    <xdr:sp macro="" textlink="">
      <xdr:nvSpPr>
        <xdr:cNvPr id="202" name="テキスト ボックス 201">
          <a:extLst>
            <a:ext uri="{FF2B5EF4-FFF2-40B4-BE49-F238E27FC236}">
              <a16:creationId xmlns:a16="http://schemas.microsoft.com/office/drawing/2014/main" id="{C1114857-34BD-425E-A323-D0ED4E437548}"/>
            </a:ext>
          </a:extLst>
        </xdr:cNvPr>
        <xdr:cNvSpPr txBox="1"/>
      </xdr:nvSpPr>
      <xdr:spPr>
        <a:xfrm>
          <a:off x="3606800" y="9804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62484</xdr:rowOff>
    </xdr:from>
    <xdr:to>
      <xdr:col>15</xdr:col>
      <xdr:colOff>149225</xdr:colOff>
      <xdr:row>56</xdr:row>
      <xdr:rowOff>164084</xdr:rowOff>
    </xdr:to>
    <xdr:sp macro="" textlink="">
      <xdr:nvSpPr>
        <xdr:cNvPr id="203" name="楕円 202">
          <a:extLst>
            <a:ext uri="{FF2B5EF4-FFF2-40B4-BE49-F238E27FC236}">
              <a16:creationId xmlns:a16="http://schemas.microsoft.com/office/drawing/2014/main" id="{2E200BAB-F8AD-412B-BBDF-8039B15231D2}"/>
            </a:ext>
          </a:extLst>
        </xdr:cNvPr>
        <xdr:cNvSpPr/>
      </xdr:nvSpPr>
      <xdr:spPr>
        <a:xfrm>
          <a:off x="3048000" y="966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148861</xdr:rowOff>
    </xdr:from>
    <xdr:ext cx="762000" cy="259045"/>
    <xdr:sp macro="" textlink="">
      <xdr:nvSpPr>
        <xdr:cNvPr id="204" name="テキスト ボックス 203">
          <a:extLst>
            <a:ext uri="{FF2B5EF4-FFF2-40B4-BE49-F238E27FC236}">
              <a16:creationId xmlns:a16="http://schemas.microsoft.com/office/drawing/2014/main" id="{83D52EB1-9FFA-4DA4-8788-7698F16C867B}"/>
            </a:ext>
          </a:extLst>
        </xdr:cNvPr>
        <xdr:cNvSpPr txBox="1"/>
      </xdr:nvSpPr>
      <xdr:spPr>
        <a:xfrm>
          <a:off x="2717800" y="9750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xdr:rowOff>
    </xdr:from>
    <xdr:to>
      <xdr:col>11</xdr:col>
      <xdr:colOff>60325</xdr:colOff>
      <xdr:row>56</xdr:row>
      <xdr:rowOff>109220</xdr:rowOff>
    </xdr:to>
    <xdr:sp macro="" textlink="">
      <xdr:nvSpPr>
        <xdr:cNvPr id="205" name="楕円 204">
          <a:extLst>
            <a:ext uri="{FF2B5EF4-FFF2-40B4-BE49-F238E27FC236}">
              <a16:creationId xmlns:a16="http://schemas.microsoft.com/office/drawing/2014/main" id="{97101FDB-BABE-4B0F-BFC2-BBE3A13D1649}"/>
            </a:ext>
          </a:extLst>
        </xdr:cNvPr>
        <xdr:cNvSpPr/>
      </xdr:nvSpPr>
      <xdr:spPr>
        <a:xfrm>
          <a:off x="2159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93997</xdr:rowOff>
    </xdr:from>
    <xdr:ext cx="762000" cy="259045"/>
    <xdr:sp macro="" textlink="">
      <xdr:nvSpPr>
        <xdr:cNvPr id="206" name="テキスト ボックス 205">
          <a:extLst>
            <a:ext uri="{FF2B5EF4-FFF2-40B4-BE49-F238E27FC236}">
              <a16:creationId xmlns:a16="http://schemas.microsoft.com/office/drawing/2014/main" id="{4E03829A-DCD4-4C1C-882C-064130C1756B}"/>
            </a:ext>
          </a:extLst>
        </xdr:cNvPr>
        <xdr:cNvSpPr txBox="1"/>
      </xdr:nvSpPr>
      <xdr:spPr>
        <a:xfrm>
          <a:off x="1828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169926</xdr:rowOff>
    </xdr:from>
    <xdr:to>
      <xdr:col>6</xdr:col>
      <xdr:colOff>171450</xdr:colOff>
      <xdr:row>56</xdr:row>
      <xdr:rowOff>100076</xdr:rowOff>
    </xdr:to>
    <xdr:sp macro="" textlink="">
      <xdr:nvSpPr>
        <xdr:cNvPr id="207" name="楕円 206">
          <a:extLst>
            <a:ext uri="{FF2B5EF4-FFF2-40B4-BE49-F238E27FC236}">
              <a16:creationId xmlns:a16="http://schemas.microsoft.com/office/drawing/2014/main" id="{4636A270-93FF-4D38-A026-F9F6A8C49E57}"/>
            </a:ext>
          </a:extLst>
        </xdr:cNvPr>
        <xdr:cNvSpPr/>
      </xdr:nvSpPr>
      <xdr:spPr>
        <a:xfrm>
          <a:off x="1270000" y="959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84853</xdr:rowOff>
    </xdr:from>
    <xdr:ext cx="762000" cy="259045"/>
    <xdr:sp macro="" textlink="">
      <xdr:nvSpPr>
        <xdr:cNvPr id="208" name="テキスト ボックス 207">
          <a:extLst>
            <a:ext uri="{FF2B5EF4-FFF2-40B4-BE49-F238E27FC236}">
              <a16:creationId xmlns:a16="http://schemas.microsoft.com/office/drawing/2014/main" id="{5CCDC58D-CD23-4142-B439-C868632B2205}"/>
            </a:ext>
          </a:extLst>
        </xdr:cNvPr>
        <xdr:cNvSpPr txBox="1"/>
      </xdr:nvSpPr>
      <xdr:spPr>
        <a:xfrm>
          <a:off x="939800" y="968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C1C30FF6-C221-4056-A3E8-36446291D2DA}"/>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B79B997F-0B23-4509-810A-D64FA5AC8A4C}"/>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4AE85912-882D-4914-A50D-4C713C7D482F}"/>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4127B60D-67B2-4272-AD5C-87590C4C6D9E}"/>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765B9BA8-4281-4C30-BBB2-7D6DAB0A7929}"/>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7FC41FD1-DB2D-4EB9-95DC-E955A3AF765B}"/>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41A95272-214B-4C2E-BC80-41109434C27E}"/>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2925DC28-6DC8-49A9-88F7-E3B8DA33D4DD}"/>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612152B7-5980-4A09-8FCF-50F45D8C33E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41F19BF-C08F-49CA-8372-CD4101E58108}"/>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5A5FB759-BD80-436E-8A46-A6045DD2FFC4}"/>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年度は前年度に比べて</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の要因としては、当町の高齢化率の上昇に伴い、福岡県後期高齢者医療広域連合療養給付費負担金や後期高齢者医療特別会計繰出金の増が挙げられる。</a:t>
          </a:r>
          <a:endParaRPr lang="ja-JP" altLang="ja-JP" sz="1400">
            <a:effectLst/>
          </a:endParaRPr>
        </a:p>
        <a:p>
          <a:r>
            <a:rPr kumimoji="1" lang="ja-JP" altLang="ja-JP" sz="1100">
              <a:solidFill>
                <a:schemeClr val="dk1"/>
              </a:solidFill>
              <a:effectLst/>
              <a:latin typeface="+mn-lt"/>
              <a:ea typeface="+mn-ea"/>
              <a:cs typeface="+mn-cs"/>
            </a:rPr>
            <a:t>　今後、医療費分析の実施を進め、特定健診や特定保健指導等を充実させていくことで、町全体の医療費抑制に努めていく。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B6522901-BA51-48F4-B352-F274F8B0BFAF}"/>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1D94A8CB-9CDB-41CB-B4DC-3C78AE7D4BA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FE4E4D26-9897-4CE9-ACBD-77431CC11D5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42B6038B-9C09-4F92-AD12-6625C7ACECFA}"/>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EBAF37F3-D46A-4EEB-812D-128176F79CE9}"/>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E464F353-89AC-428E-896B-4F93848747C9}"/>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2C06ACE4-B1CA-4278-B74F-434E083A4AB3}"/>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CD82E3C0-812E-45FB-A03B-DC46393D6836}"/>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A02B9BB2-ACC2-4820-BB1F-56B04FD92A64}"/>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303B44B-4A5A-4004-8D8A-56A7D8599256}"/>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EF61AFB5-3682-421D-B50B-BD4A74595EEE}"/>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B2B60404-12CE-49BC-BC33-02C4DCFCF837}"/>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80B870B7-26BB-4EEA-8C3E-4B4CC0A8EEFA}"/>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1A18D86D-49AF-4033-B5F1-AFF40BC420F6}"/>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533D0566-4C1B-44B5-8437-CFA0EC532C08}"/>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71715B94-EB8C-4FE4-982E-DED90F189188}"/>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54E716B8-E200-4147-9B68-E83002E9E3DF}"/>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76A4A7FD-52AA-4759-BB92-E0B07483EFE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87769A3C-121F-4AC3-BAE2-348B2EB0FA0A}"/>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BDC06B7E-2638-42A6-8721-40720D91419A}"/>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71CD58A4-55BB-4847-A9D3-550F881F883F}"/>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82550</xdr:rowOff>
    </xdr:from>
    <xdr:to>
      <xdr:col>82</xdr:col>
      <xdr:colOff>107950</xdr:colOff>
      <xdr:row>57</xdr:row>
      <xdr:rowOff>95250</xdr:rowOff>
    </xdr:to>
    <xdr:cxnSp macro="">
      <xdr:nvCxnSpPr>
        <xdr:cNvPr id="241" name="直線コネクタ 240">
          <a:extLst>
            <a:ext uri="{FF2B5EF4-FFF2-40B4-BE49-F238E27FC236}">
              <a16:creationId xmlns:a16="http://schemas.microsoft.com/office/drawing/2014/main" id="{47828EFD-28EC-4173-803F-C70515B43256}"/>
            </a:ext>
          </a:extLst>
        </xdr:cNvPr>
        <xdr:cNvCxnSpPr/>
      </xdr:nvCxnSpPr>
      <xdr:spPr>
        <a:xfrm>
          <a:off x="15671800" y="9855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CDDD2AC9-72F0-4670-8E16-50992D8AA5CD}"/>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4FB5C4EA-E892-4A8A-AB79-AE43BD87ABFE}"/>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57150</xdr:rowOff>
    </xdr:from>
    <xdr:to>
      <xdr:col>78</xdr:col>
      <xdr:colOff>69850</xdr:colOff>
      <xdr:row>57</xdr:row>
      <xdr:rowOff>82550</xdr:rowOff>
    </xdr:to>
    <xdr:cxnSp macro="">
      <xdr:nvCxnSpPr>
        <xdr:cNvPr id="244" name="直線コネクタ 243">
          <a:extLst>
            <a:ext uri="{FF2B5EF4-FFF2-40B4-BE49-F238E27FC236}">
              <a16:creationId xmlns:a16="http://schemas.microsoft.com/office/drawing/2014/main" id="{31B61D77-C6ED-46D3-ABA9-19BE8ADA9D4B}"/>
            </a:ext>
          </a:extLst>
        </xdr:cNvPr>
        <xdr:cNvCxnSpPr/>
      </xdr:nvCxnSpPr>
      <xdr:spPr>
        <a:xfrm>
          <a:off x="14782800" y="9829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A79653F5-2402-4B45-B47B-97ABC7911A95}"/>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95AE3B73-6E4F-45D4-8ABE-95BFEA5CF061}"/>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114300</xdr:rowOff>
    </xdr:from>
    <xdr:to>
      <xdr:col>73</xdr:col>
      <xdr:colOff>180975</xdr:colOff>
      <xdr:row>57</xdr:row>
      <xdr:rowOff>57150</xdr:rowOff>
    </xdr:to>
    <xdr:cxnSp macro="">
      <xdr:nvCxnSpPr>
        <xdr:cNvPr id="247" name="直線コネクタ 246">
          <a:extLst>
            <a:ext uri="{FF2B5EF4-FFF2-40B4-BE49-F238E27FC236}">
              <a16:creationId xmlns:a16="http://schemas.microsoft.com/office/drawing/2014/main" id="{0B6241A2-88FA-4503-B99E-2E332E02C5C7}"/>
            </a:ext>
          </a:extLst>
        </xdr:cNvPr>
        <xdr:cNvCxnSpPr/>
      </xdr:nvCxnSpPr>
      <xdr:spPr>
        <a:xfrm>
          <a:off x="13893800" y="97155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62E65C6F-0504-4CA6-BA52-7D1C421FC429}"/>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5D722657-11DA-4B1B-9E5E-A9E1FCF97538}"/>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114300</xdr:rowOff>
    </xdr:from>
    <xdr:to>
      <xdr:col>69</xdr:col>
      <xdr:colOff>92075</xdr:colOff>
      <xdr:row>58</xdr:row>
      <xdr:rowOff>12700</xdr:rowOff>
    </xdr:to>
    <xdr:cxnSp macro="">
      <xdr:nvCxnSpPr>
        <xdr:cNvPr id="250" name="直線コネクタ 249">
          <a:extLst>
            <a:ext uri="{FF2B5EF4-FFF2-40B4-BE49-F238E27FC236}">
              <a16:creationId xmlns:a16="http://schemas.microsoft.com/office/drawing/2014/main" id="{39BD20D6-9248-426A-9C3C-4688EB711CA9}"/>
            </a:ext>
          </a:extLst>
        </xdr:cNvPr>
        <xdr:cNvCxnSpPr/>
      </xdr:nvCxnSpPr>
      <xdr:spPr>
        <a:xfrm flipV="1">
          <a:off x="13004800" y="97155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2ED12F2C-FBA0-471F-841B-EED5CF080B8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55159B42-B505-4DC5-AA7A-984F3BD19552}"/>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77516C98-C07B-4F69-A9CB-828B81EE30CA}"/>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35DBB8B8-5FAC-4718-942C-4C10BB011454}"/>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8BB9C314-AFD0-417F-BCA5-FFA636D9F7B3}"/>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B7E7B677-7532-4E59-B5AC-477DDAAF956C}"/>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6FD15B3B-6901-42A1-A0FA-8E705A36A869}"/>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19B424B5-3D4E-4823-B0DC-4FBCA896EEC6}"/>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488A686D-9AA0-4020-A6B2-A62B764FE837}"/>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60" name="楕円 259">
          <a:extLst>
            <a:ext uri="{FF2B5EF4-FFF2-40B4-BE49-F238E27FC236}">
              <a16:creationId xmlns:a16="http://schemas.microsoft.com/office/drawing/2014/main" id="{EC404DA6-FCB0-4011-8AFF-20AB0AE29B46}"/>
            </a:ext>
          </a:extLst>
        </xdr:cNvPr>
        <xdr:cNvSpPr/>
      </xdr:nvSpPr>
      <xdr:spPr>
        <a:xfrm>
          <a:off x="164592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60977</xdr:rowOff>
    </xdr:from>
    <xdr:ext cx="762000" cy="259045"/>
    <xdr:sp macro="" textlink="">
      <xdr:nvSpPr>
        <xdr:cNvPr id="261" name="その他該当値テキスト">
          <a:extLst>
            <a:ext uri="{FF2B5EF4-FFF2-40B4-BE49-F238E27FC236}">
              <a16:creationId xmlns:a16="http://schemas.microsoft.com/office/drawing/2014/main" id="{C8629CCD-A9EE-410F-BC57-61D0408010E3}"/>
            </a:ext>
          </a:extLst>
        </xdr:cNvPr>
        <xdr:cNvSpPr txBox="1"/>
      </xdr:nvSpPr>
      <xdr:spPr>
        <a:xfrm>
          <a:off x="165989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31750</xdr:rowOff>
    </xdr:from>
    <xdr:to>
      <xdr:col>78</xdr:col>
      <xdr:colOff>120650</xdr:colOff>
      <xdr:row>57</xdr:row>
      <xdr:rowOff>133350</xdr:rowOff>
    </xdr:to>
    <xdr:sp macro="" textlink="">
      <xdr:nvSpPr>
        <xdr:cNvPr id="262" name="楕円 261">
          <a:extLst>
            <a:ext uri="{FF2B5EF4-FFF2-40B4-BE49-F238E27FC236}">
              <a16:creationId xmlns:a16="http://schemas.microsoft.com/office/drawing/2014/main" id="{E8EB154D-79F2-455B-B0E6-6752BB5AA2D6}"/>
            </a:ext>
          </a:extLst>
        </xdr:cNvPr>
        <xdr:cNvSpPr/>
      </xdr:nvSpPr>
      <xdr:spPr>
        <a:xfrm>
          <a:off x="15621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143527</xdr:rowOff>
    </xdr:from>
    <xdr:ext cx="736600" cy="259045"/>
    <xdr:sp macro="" textlink="">
      <xdr:nvSpPr>
        <xdr:cNvPr id="263" name="テキスト ボックス 262">
          <a:extLst>
            <a:ext uri="{FF2B5EF4-FFF2-40B4-BE49-F238E27FC236}">
              <a16:creationId xmlns:a16="http://schemas.microsoft.com/office/drawing/2014/main" id="{FAAE0F6E-80F8-445E-8C40-0E45A2CDF6BA}"/>
            </a:ext>
          </a:extLst>
        </xdr:cNvPr>
        <xdr:cNvSpPr txBox="1"/>
      </xdr:nvSpPr>
      <xdr:spPr>
        <a:xfrm>
          <a:off x="15290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6350</xdr:rowOff>
    </xdr:from>
    <xdr:to>
      <xdr:col>74</xdr:col>
      <xdr:colOff>31750</xdr:colOff>
      <xdr:row>57</xdr:row>
      <xdr:rowOff>107950</xdr:rowOff>
    </xdr:to>
    <xdr:sp macro="" textlink="">
      <xdr:nvSpPr>
        <xdr:cNvPr id="264" name="楕円 263">
          <a:extLst>
            <a:ext uri="{FF2B5EF4-FFF2-40B4-BE49-F238E27FC236}">
              <a16:creationId xmlns:a16="http://schemas.microsoft.com/office/drawing/2014/main" id="{A6D66D21-6D64-4488-9749-ACE214C3812F}"/>
            </a:ext>
          </a:extLst>
        </xdr:cNvPr>
        <xdr:cNvSpPr/>
      </xdr:nvSpPr>
      <xdr:spPr>
        <a:xfrm>
          <a:off x="14732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118127</xdr:rowOff>
    </xdr:from>
    <xdr:ext cx="762000" cy="259045"/>
    <xdr:sp macro="" textlink="">
      <xdr:nvSpPr>
        <xdr:cNvPr id="265" name="テキスト ボックス 264">
          <a:extLst>
            <a:ext uri="{FF2B5EF4-FFF2-40B4-BE49-F238E27FC236}">
              <a16:creationId xmlns:a16="http://schemas.microsoft.com/office/drawing/2014/main" id="{329F915E-DED0-45C0-956B-ECDA1C3EE594}"/>
            </a:ext>
          </a:extLst>
        </xdr:cNvPr>
        <xdr:cNvSpPr txBox="1"/>
      </xdr:nvSpPr>
      <xdr:spPr>
        <a:xfrm>
          <a:off x="14401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63500</xdr:rowOff>
    </xdr:from>
    <xdr:to>
      <xdr:col>69</xdr:col>
      <xdr:colOff>142875</xdr:colOff>
      <xdr:row>56</xdr:row>
      <xdr:rowOff>165100</xdr:rowOff>
    </xdr:to>
    <xdr:sp macro="" textlink="">
      <xdr:nvSpPr>
        <xdr:cNvPr id="266" name="楕円 265">
          <a:extLst>
            <a:ext uri="{FF2B5EF4-FFF2-40B4-BE49-F238E27FC236}">
              <a16:creationId xmlns:a16="http://schemas.microsoft.com/office/drawing/2014/main" id="{0D3A7CEC-0539-4AE7-B003-02AE6E3FF0EB}"/>
            </a:ext>
          </a:extLst>
        </xdr:cNvPr>
        <xdr:cNvSpPr/>
      </xdr:nvSpPr>
      <xdr:spPr>
        <a:xfrm>
          <a:off x="13843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3827</xdr:rowOff>
    </xdr:from>
    <xdr:ext cx="762000" cy="259045"/>
    <xdr:sp macro="" textlink="">
      <xdr:nvSpPr>
        <xdr:cNvPr id="267" name="テキスト ボックス 266">
          <a:extLst>
            <a:ext uri="{FF2B5EF4-FFF2-40B4-BE49-F238E27FC236}">
              <a16:creationId xmlns:a16="http://schemas.microsoft.com/office/drawing/2014/main" id="{C6E466BB-3BF1-45B1-A83F-B49DE2FD4805}"/>
            </a:ext>
          </a:extLst>
        </xdr:cNvPr>
        <xdr:cNvSpPr txBox="1"/>
      </xdr:nvSpPr>
      <xdr:spPr>
        <a:xfrm>
          <a:off x="13512800" y="943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8" name="楕円 267">
          <a:extLst>
            <a:ext uri="{FF2B5EF4-FFF2-40B4-BE49-F238E27FC236}">
              <a16:creationId xmlns:a16="http://schemas.microsoft.com/office/drawing/2014/main" id="{C88C447E-1BE2-40FC-A7A2-9691DC64FFA2}"/>
            </a:ext>
          </a:extLst>
        </xdr:cNvPr>
        <xdr:cNvSpPr/>
      </xdr:nvSpPr>
      <xdr:spPr>
        <a:xfrm>
          <a:off x="12954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9" name="テキスト ボックス 268">
          <a:extLst>
            <a:ext uri="{FF2B5EF4-FFF2-40B4-BE49-F238E27FC236}">
              <a16:creationId xmlns:a16="http://schemas.microsoft.com/office/drawing/2014/main" id="{2760209C-49EA-4EAB-97A3-B7DE9332F7B4}"/>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F721574-0245-4748-9340-E2E126099B09}"/>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258F389-61E5-4225-BC41-53F0F1EFFF0D}"/>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7427E5A1-63F2-4DA2-BBB8-C60DD0B38C13}"/>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70EB22E6-94BE-4551-8D3A-76992B49A789}"/>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1515E2EF-7F26-4EA4-8696-5592D8B218D3}"/>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D6C724ED-33DD-43F4-B1B4-2287513F20B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574D1DAA-ED27-4748-A80F-1AC1A9FF0675}"/>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6D198E37-787C-4A21-BDEB-FCFA1B9E3903}"/>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3435942C-43C5-4876-9E30-0066C7651CEF}"/>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904B1177-62BE-4397-8A9E-6CD827227D82}"/>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9F869F63-B378-4D4D-BEF8-E3CB3E2727E6}"/>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年度は前年度に比べて</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ポイント増となった。増加の要因としては</a:t>
          </a:r>
          <a:r>
            <a:rPr kumimoji="1" lang="ja-JP" altLang="en-US" sz="1100">
              <a:solidFill>
                <a:schemeClr val="dk1"/>
              </a:solidFill>
              <a:effectLst/>
              <a:latin typeface="+mn-lt"/>
              <a:ea typeface="+mn-ea"/>
              <a:cs typeface="+mn-cs"/>
            </a:rPr>
            <a:t>、社会保障・税番号制度関係中間サーバ利用負担金の増などが挙げられる。</a:t>
          </a:r>
          <a:r>
            <a:rPr kumimoji="1" lang="ja-JP" altLang="ja-JP" sz="1100">
              <a:solidFill>
                <a:schemeClr val="dk1"/>
              </a:solidFill>
              <a:effectLst/>
              <a:latin typeface="+mn-lt"/>
              <a:ea typeface="+mn-ea"/>
              <a:cs typeface="+mn-cs"/>
            </a:rPr>
            <a:t>類似団体平均等を大きく上回っているのは、特に可燃ごみの</a:t>
          </a:r>
          <a:r>
            <a:rPr kumimoji="1" lang="en-US" altLang="ja-JP" sz="1100">
              <a:solidFill>
                <a:schemeClr val="dk1"/>
              </a:solidFill>
              <a:effectLst/>
              <a:latin typeface="+mn-lt"/>
              <a:ea typeface="+mn-ea"/>
              <a:cs typeface="+mn-cs"/>
            </a:rPr>
            <a:t>RDF</a:t>
          </a:r>
          <a:r>
            <a:rPr kumimoji="1" lang="ja-JP" altLang="ja-JP" sz="1100">
              <a:solidFill>
                <a:schemeClr val="dk1"/>
              </a:solidFill>
              <a:effectLst/>
              <a:latin typeface="+mn-lt"/>
              <a:ea typeface="+mn-ea"/>
              <a:cs typeface="+mn-cs"/>
            </a:rPr>
            <a:t>処理委託料（同級他団体負担金）が多額で</a:t>
          </a:r>
          <a:r>
            <a:rPr kumimoji="1" lang="ja-JP" altLang="en-US" sz="1100">
              <a:solidFill>
                <a:schemeClr val="dk1"/>
              </a:solidFill>
              <a:effectLst/>
              <a:latin typeface="+mn-lt"/>
              <a:ea typeface="+mn-ea"/>
              <a:cs typeface="+mn-cs"/>
            </a:rPr>
            <a:t>あること</a:t>
          </a:r>
          <a:r>
            <a:rPr kumimoji="1" lang="ja-JP" altLang="ja-JP" sz="1100">
              <a:solidFill>
                <a:schemeClr val="dk1"/>
              </a:solidFill>
              <a:effectLst/>
              <a:latin typeface="+mn-lt"/>
              <a:ea typeface="+mn-ea"/>
              <a:cs typeface="+mn-cs"/>
            </a:rPr>
            <a:t>によるものである。負担金は、町独自の判断での抑制は困難なため、町単独事業である公共的団体への補助金の見直しを中心に補助費等の抑制に努める。</a:t>
          </a:r>
          <a:endParaRPr lang="ja-JP" altLang="ja-JP" sz="1400">
            <a:effectLst/>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D0060F9B-B53A-4824-9974-86A493D65966}"/>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5B6E7762-02B0-4638-A6EC-A95B99E61D8E}"/>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E1290B54-55D7-4216-B395-4295AFFF64D1}"/>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D728F78C-ABC2-47AA-9AEB-3AEFC5E50786}"/>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C7451692-F9BC-4BD0-B188-22F29766AB87}"/>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85119E86-1F02-47C9-B9DD-54BDBC0C3A83}"/>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F9739665-ED1B-49F0-A2B2-662BF7BD71D7}"/>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C55F3A2E-45F9-4773-988F-09A0921A0049}"/>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74182140-137F-44D3-AFE2-864760C2FDB5}"/>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210ABE6F-1815-4767-95A2-114F808D78DD}"/>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D8BC2457-537B-4394-ADC5-93780EDAC8C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3508CC68-3E7A-4223-B053-F643851C83E7}"/>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8AE9DD7F-7AA3-4E6A-9A6C-1B0B673DFA9D}"/>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3C3D9D81-7F04-45E9-B860-EA500CC5F384}"/>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FCF96C6A-B349-4B6C-9F59-14812E9DDC62}"/>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4E60296C-447E-4588-8F7B-9B420AE7BE3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67F3BCC2-422F-41C5-8E69-80D7A017542A}"/>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1B974DAD-D9A9-4B2F-9323-330FFAEFD834}"/>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4B4EA3BC-AA5C-4985-86E0-1043FC801321}"/>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61176212-78AF-475F-A652-FE4D4905B19F}"/>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87DD2168-E668-4CE6-B73F-29CBADC6CF9A}"/>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119380</xdr:rowOff>
    </xdr:from>
    <xdr:to>
      <xdr:col>82</xdr:col>
      <xdr:colOff>107950</xdr:colOff>
      <xdr:row>39</xdr:row>
      <xdr:rowOff>1270</xdr:rowOff>
    </xdr:to>
    <xdr:cxnSp macro="">
      <xdr:nvCxnSpPr>
        <xdr:cNvPr id="302" name="直線コネクタ 301">
          <a:extLst>
            <a:ext uri="{FF2B5EF4-FFF2-40B4-BE49-F238E27FC236}">
              <a16:creationId xmlns:a16="http://schemas.microsoft.com/office/drawing/2014/main" id="{AEC0722E-30B1-4A2C-AEDA-24FD36C9C17E}"/>
            </a:ext>
          </a:extLst>
        </xdr:cNvPr>
        <xdr:cNvCxnSpPr/>
      </xdr:nvCxnSpPr>
      <xdr:spPr>
        <a:xfrm>
          <a:off x="15671800" y="66344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37DA35E-F398-4D98-BE2E-5A5F5E832BFE}"/>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8FAE3DE0-9512-4D95-8263-4ADAC610BD6B}"/>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96520</xdr:rowOff>
    </xdr:from>
    <xdr:to>
      <xdr:col>78</xdr:col>
      <xdr:colOff>69850</xdr:colOff>
      <xdr:row>38</xdr:row>
      <xdr:rowOff>119380</xdr:rowOff>
    </xdr:to>
    <xdr:cxnSp macro="">
      <xdr:nvCxnSpPr>
        <xdr:cNvPr id="305" name="直線コネクタ 304">
          <a:extLst>
            <a:ext uri="{FF2B5EF4-FFF2-40B4-BE49-F238E27FC236}">
              <a16:creationId xmlns:a16="http://schemas.microsoft.com/office/drawing/2014/main" id="{E7BB41B5-583A-44D0-8CB0-EF75CA5924B4}"/>
            </a:ext>
          </a:extLst>
        </xdr:cNvPr>
        <xdr:cNvCxnSpPr/>
      </xdr:nvCxnSpPr>
      <xdr:spPr>
        <a:xfrm>
          <a:off x="14782800" y="66116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648365BC-384A-4832-8BD4-49849FEFB836}"/>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40D03BE8-B620-4590-BF90-422CB66F738A}"/>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96520</xdr:rowOff>
    </xdr:from>
    <xdr:to>
      <xdr:col>73</xdr:col>
      <xdr:colOff>180975</xdr:colOff>
      <xdr:row>38</xdr:row>
      <xdr:rowOff>104140</xdr:rowOff>
    </xdr:to>
    <xdr:cxnSp macro="">
      <xdr:nvCxnSpPr>
        <xdr:cNvPr id="308" name="直線コネクタ 307">
          <a:extLst>
            <a:ext uri="{FF2B5EF4-FFF2-40B4-BE49-F238E27FC236}">
              <a16:creationId xmlns:a16="http://schemas.microsoft.com/office/drawing/2014/main" id="{64E5C1E7-8A78-48B0-8CE5-3D3C3AC993AA}"/>
            </a:ext>
          </a:extLst>
        </xdr:cNvPr>
        <xdr:cNvCxnSpPr/>
      </xdr:nvCxnSpPr>
      <xdr:spPr>
        <a:xfrm flipV="1">
          <a:off x="13893800" y="66116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6EE7FB3B-5DB4-4F0B-B065-3FE821A50CF6}"/>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878357FC-75A4-4526-9393-8847B339DBA5}"/>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104140</xdr:rowOff>
    </xdr:from>
    <xdr:to>
      <xdr:col>69</xdr:col>
      <xdr:colOff>92075</xdr:colOff>
      <xdr:row>39</xdr:row>
      <xdr:rowOff>31750</xdr:rowOff>
    </xdr:to>
    <xdr:cxnSp macro="">
      <xdr:nvCxnSpPr>
        <xdr:cNvPr id="311" name="直線コネクタ 310">
          <a:extLst>
            <a:ext uri="{FF2B5EF4-FFF2-40B4-BE49-F238E27FC236}">
              <a16:creationId xmlns:a16="http://schemas.microsoft.com/office/drawing/2014/main" id="{C9178F52-5F37-46A6-BB49-0A05D175F96D}"/>
            </a:ext>
          </a:extLst>
        </xdr:cNvPr>
        <xdr:cNvCxnSpPr/>
      </xdr:nvCxnSpPr>
      <xdr:spPr>
        <a:xfrm flipV="1">
          <a:off x="13004800" y="66192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E9AFD323-9B11-4035-8822-A23AAC1793E8}"/>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E2BE5E80-5FE3-4BAB-B531-22D5528CF82D}"/>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C9A97F9B-6387-43FC-AD2D-49DCF0539C14}"/>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9A61D1FE-2B8D-4B33-A3E7-1627C16E354B}"/>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D0EB67E1-D119-42F3-8B65-68ACA1CD7C7B}"/>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FDF41B9A-81F3-4EFE-B38F-2CEE679364ED}"/>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E642F9C4-8B95-44B6-9793-3366C7C78C4F}"/>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B2114ED7-849E-4C9D-A5BC-05013C657F79}"/>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35C07B15-A9F5-4A50-AA2A-E9DF85E8E35B}"/>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121920</xdr:rowOff>
    </xdr:from>
    <xdr:to>
      <xdr:col>82</xdr:col>
      <xdr:colOff>158750</xdr:colOff>
      <xdr:row>39</xdr:row>
      <xdr:rowOff>52070</xdr:rowOff>
    </xdr:to>
    <xdr:sp macro="" textlink="">
      <xdr:nvSpPr>
        <xdr:cNvPr id="321" name="楕円 320">
          <a:extLst>
            <a:ext uri="{FF2B5EF4-FFF2-40B4-BE49-F238E27FC236}">
              <a16:creationId xmlns:a16="http://schemas.microsoft.com/office/drawing/2014/main" id="{8C04D615-0A2C-404F-BF07-D0607979EC97}"/>
            </a:ext>
          </a:extLst>
        </xdr:cNvPr>
        <xdr:cNvSpPr/>
      </xdr:nvSpPr>
      <xdr:spPr>
        <a:xfrm>
          <a:off x="164592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93997</xdr:rowOff>
    </xdr:from>
    <xdr:ext cx="762000" cy="259045"/>
    <xdr:sp macro="" textlink="">
      <xdr:nvSpPr>
        <xdr:cNvPr id="322" name="補助費等該当値テキスト">
          <a:extLst>
            <a:ext uri="{FF2B5EF4-FFF2-40B4-BE49-F238E27FC236}">
              <a16:creationId xmlns:a16="http://schemas.microsoft.com/office/drawing/2014/main" id="{6B178FD8-66E8-4F2F-BA48-8700C09F839C}"/>
            </a:ext>
          </a:extLst>
        </xdr:cNvPr>
        <xdr:cNvSpPr txBox="1"/>
      </xdr:nvSpPr>
      <xdr:spPr>
        <a:xfrm>
          <a:off x="165989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68580</xdr:rowOff>
    </xdr:from>
    <xdr:to>
      <xdr:col>78</xdr:col>
      <xdr:colOff>120650</xdr:colOff>
      <xdr:row>38</xdr:row>
      <xdr:rowOff>170180</xdr:rowOff>
    </xdr:to>
    <xdr:sp macro="" textlink="">
      <xdr:nvSpPr>
        <xdr:cNvPr id="323" name="楕円 322">
          <a:extLst>
            <a:ext uri="{FF2B5EF4-FFF2-40B4-BE49-F238E27FC236}">
              <a16:creationId xmlns:a16="http://schemas.microsoft.com/office/drawing/2014/main" id="{CF0B5D66-28FF-45A4-836E-1B754C7101A5}"/>
            </a:ext>
          </a:extLst>
        </xdr:cNvPr>
        <xdr:cNvSpPr/>
      </xdr:nvSpPr>
      <xdr:spPr>
        <a:xfrm>
          <a:off x="156210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154957</xdr:rowOff>
    </xdr:from>
    <xdr:ext cx="736600" cy="259045"/>
    <xdr:sp macro="" textlink="">
      <xdr:nvSpPr>
        <xdr:cNvPr id="324" name="テキスト ボックス 323">
          <a:extLst>
            <a:ext uri="{FF2B5EF4-FFF2-40B4-BE49-F238E27FC236}">
              <a16:creationId xmlns:a16="http://schemas.microsoft.com/office/drawing/2014/main" id="{A8E301F0-D119-4649-A2B6-200D11040948}"/>
            </a:ext>
          </a:extLst>
        </xdr:cNvPr>
        <xdr:cNvSpPr txBox="1"/>
      </xdr:nvSpPr>
      <xdr:spPr>
        <a:xfrm>
          <a:off x="15290800" y="6670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45720</xdr:rowOff>
    </xdr:from>
    <xdr:to>
      <xdr:col>74</xdr:col>
      <xdr:colOff>31750</xdr:colOff>
      <xdr:row>38</xdr:row>
      <xdr:rowOff>147320</xdr:rowOff>
    </xdr:to>
    <xdr:sp macro="" textlink="">
      <xdr:nvSpPr>
        <xdr:cNvPr id="325" name="楕円 324">
          <a:extLst>
            <a:ext uri="{FF2B5EF4-FFF2-40B4-BE49-F238E27FC236}">
              <a16:creationId xmlns:a16="http://schemas.microsoft.com/office/drawing/2014/main" id="{AC86C4A4-4186-45B2-9AB9-F08E393113A0}"/>
            </a:ext>
          </a:extLst>
        </xdr:cNvPr>
        <xdr:cNvSpPr/>
      </xdr:nvSpPr>
      <xdr:spPr>
        <a:xfrm>
          <a:off x="147320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132097</xdr:rowOff>
    </xdr:from>
    <xdr:ext cx="762000" cy="259045"/>
    <xdr:sp macro="" textlink="">
      <xdr:nvSpPr>
        <xdr:cNvPr id="326" name="テキスト ボックス 325">
          <a:extLst>
            <a:ext uri="{FF2B5EF4-FFF2-40B4-BE49-F238E27FC236}">
              <a16:creationId xmlns:a16="http://schemas.microsoft.com/office/drawing/2014/main" id="{A99DB295-DA08-420F-9595-9A125F386399}"/>
            </a:ext>
          </a:extLst>
        </xdr:cNvPr>
        <xdr:cNvSpPr txBox="1"/>
      </xdr:nvSpPr>
      <xdr:spPr>
        <a:xfrm>
          <a:off x="14401800" y="664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53340</xdr:rowOff>
    </xdr:from>
    <xdr:to>
      <xdr:col>69</xdr:col>
      <xdr:colOff>142875</xdr:colOff>
      <xdr:row>38</xdr:row>
      <xdr:rowOff>154940</xdr:rowOff>
    </xdr:to>
    <xdr:sp macro="" textlink="">
      <xdr:nvSpPr>
        <xdr:cNvPr id="327" name="楕円 326">
          <a:extLst>
            <a:ext uri="{FF2B5EF4-FFF2-40B4-BE49-F238E27FC236}">
              <a16:creationId xmlns:a16="http://schemas.microsoft.com/office/drawing/2014/main" id="{6399FA02-C532-45E9-92C9-14D83E5DD356}"/>
            </a:ext>
          </a:extLst>
        </xdr:cNvPr>
        <xdr:cNvSpPr/>
      </xdr:nvSpPr>
      <xdr:spPr>
        <a:xfrm>
          <a:off x="13843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139717</xdr:rowOff>
    </xdr:from>
    <xdr:ext cx="762000" cy="259045"/>
    <xdr:sp macro="" textlink="">
      <xdr:nvSpPr>
        <xdr:cNvPr id="328" name="テキスト ボックス 327">
          <a:extLst>
            <a:ext uri="{FF2B5EF4-FFF2-40B4-BE49-F238E27FC236}">
              <a16:creationId xmlns:a16="http://schemas.microsoft.com/office/drawing/2014/main" id="{C36229D9-077A-443E-9678-FD2AD03D144E}"/>
            </a:ext>
          </a:extLst>
        </xdr:cNvPr>
        <xdr:cNvSpPr txBox="1"/>
      </xdr:nvSpPr>
      <xdr:spPr>
        <a:xfrm>
          <a:off x="13512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152400</xdr:rowOff>
    </xdr:from>
    <xdr:to>
      <xdr:col>65</xdr:col>
      <xdr:colOff>53975</xdr:colOff>
      <xdr:row>39</xdr:row>
      <xdr:rowOff>82550</xdr:rowOff>
    </xdr:to>
    <xdr:sp macro="" textlink="">
      <xdr:nvSpPr>
        <xdr:cNvPr id="329" name="楕円 328">
          <a:extLst>
            <a:ext uri="{FF2B5EF4-FFF2-40B4-BE49-F238E27FC236}">
              <a16:creationId xmlns:a16="http://schemas.microsoft.com/office/drawing/2014/main" id="{DE29AE16-1AD6-4770-AE79-A15860D6D5A6}"/>
            </a:ext>
          </a:extLst>
        </xdr:cNvPr>
        <xdr:cNvSpPr/>
      </xdr:nvSpPr>
      <xdr:spPr>
        <a:xfrm>
          <a:off x="12954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67327</xdr:rowOff>
    </xdr:from>
    <xdr:ext cx="762000" cy="259045"/>
    <xdr:sp macro="" textlink="">
      <xdr:nvSpPr>
        <xdr:cNvPr id="330" name="テキスト ボックス 329">
          <a:extLst>
            <a:ext uri="{FF2B5EF4-FFF2-40B4-BE49-F238E27FC236}">
              <a16:creationId xmlns:a16="http://schemas.microsoft.com/office/drawing/2014/main" id="{976FAED4-BC00-4241-A24B-66B1E3C4DAB0}"/>
            </a:ext>
          </a:extLst>
        </xdr:cNvPr>
        <xdr:cNvSpPr txBox="1"/>
      </xdr:nvSpPr>
      <xdr:spPr>
        <a:xfrm>
          <a:off x="12623800" y="675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F06A1AD8-DDF6-46D6-8AB0-51DA2B858137}"/>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2C48585B-7C26-4A8D-BB9A-AADFE7601449}"/>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A349B8C1-196F-4599-82CD-88BFB8308366}"/>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FA1F1BB2-5759-4739-8A30-984C1EC4AD93}"/>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5AC5B1DC-A4EC-4AFE-93BF-024804046949}"/>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2E9FAB3A-3518-4136-B528-7CAA2C611857}"/>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2610A6D8-51A3-44FA-A2DC-A377DC24E4AF}"/>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F955FDB3-FF21-403E-8FD1-5736C0DF664F}"/>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4C878DD6-2759-4BE5-872E-F219DA0C555B}"/>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AF934E69-2727-4818-9770-F2213952BDD8}"/>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E0EDE7A1-7C5F-419C-80D3-ECFACD2C2511}"/>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年度の決算額は</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8,219</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千円で、前年度に比べ</a:t>
          </a:r>
          <a:r>
            <a:rPr kumimoji="1" lang="en-US" altLang="ja-JP" sz="1100">
              <a:solidFill>
                <a:schemeClr val="dk1"/>
              </a:solidFill>
              <a:effectLst/>
              <a:latin typeface="+mn-lt"/>
              <a:ea typeface="+mn-ea"/>
              <a:cs typeface="+mn-cs"/>
            </a:rPr>
            <a:t>2,507</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千</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となった。公債費の経常収支比率は</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ポイント減少して</a:t>
          </a:r>
          <a:r>
            <a:rPr kumimoji="1" lang="en-US" altLang="ja-JP" sz="1100">
              <a:solidFill>
                <a:schemeClr val="dk1"/>
              </a:solidFill>
              <a:effectLst/>
              <a:latin typeface="+mn-lt"/>
              <a:ea typeface="+mn-ea"/>
              <a:cs typeface="+mn-cs"/>
            </a:rPr>
            <a:t>11.2</a:t>
          </a:r>
          <a:r>
            <a:rPr kumimoji="1" lang="ja-JP" altLang="ja-JP" sz="1100">
              <a:solidFill>
                <a:schemeClr val="dk1"/>
              </a:solidFill>
              <a:effectLst/>
              <a:latin typeface="+mn-lt"/>
              <a:ea typeface="+mn-ea"/>
              <a:cs typeface="+mn-cs"/>
            </a:rPr>
            <a:t>ポイントとなり、類似団体平均を</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ポイント下回った。</a:t>
          </a:r>
          <a:endParaRPr lang="ja-JP" altLang="ja-JP" sz="1400">
            <a:effectLst/>
          </a:endParaRPr>
        </a:p>
        <a:p>
          <a:r>
            <a:rPr kumimoji="1" lang="ja-JP" altLang="ja-JP" sz="1100">
              <a:solidFill>
                <a:schemeClr val="dk1"/>
              </a:solidFill>
              <a:effectLst/>
              <a:latin typeface="+mn-lt"/>
              <a:ea typeface="+mn-ea"/>
              <a:cs typeface="+mn-cs"/>
            </a:rPr>
            <a:t>　引き続き新規地方債の発行は当該年度の元金償還金の額以内とする目標を堅持し、通常債の減少に努めていく。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6B99483E-0B40-4815-8F16-58FFF18624C8}"/>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3A3D386-016E-4DD9-8520-A063B3D614D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40D15065-6B4B-40CA-907F-AC4FD8348043}"/>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8B90AE24-D29B-42F7-AF02-2EA904047D9C}"/>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1878B3F6-DBB3-4CA8-81E8-75D6512C22E2}"/>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DD8AD8BD-ABBF-44B3-9DE8-C5546577BA5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EECA53B6-9284-4A06-A00A-2B9253FAA41B}"/>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A8B5A2C7-6259-49E4-A716-9EF7BF9191FE}"/>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715D375F-F444-467D-A3E7-68F8E8A9F0DD}"/>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19F93C0D-CA50-435C-AB33-C8F51D795878}"/>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4E831CC6-CB38-49BF-8D3F-A78E6A570F8B}"/>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73013FFB-6985-4410-9B59-00DCFA340209}"/>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EC4D37-D242-4AE2-A92E-2AEA95FD74C8}"/>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4DCD8BDD-AA02-4D9D-8B0F-64974B1266AD}"/>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35FF1860-D8C8-49B0-8130-6383B4348613}"/>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110849FE-3538-4521-8354-6615397E705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749866C1-DF56-47E2-BAAC-6373264EB9EF}"/>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2AE2BC12-BA08-4A21-BB23-FEA82FA242C9}"/>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67563</xdr:rowOff>
    </xdr:from>
    <xdr:to>
      <xdr:col>24</xdr:col>
      <xdr:colOff>25400</xdr:colOff>
      <xdr:row>76</xdr:row>
      <xdr:rowOff>99568</xdr:rowOff>
    </xdr:to>
    <xdr:cxnSp macro="">
      <xdr:nvCxnSpPr>
        <xdr:cNvPr id="360" name="直線コネクタ 359">
          <a:extLst>
            <a:ext uri="{FF2B5EF4-FFF2-40B4-BE49-F238E27FC236}">
              <a16:creationId xmlns:a16="http://schemas.microsoft.com/office/drawing/2014/main" id="{6A99B0BE-A6F2-416F-BD63-05D3C93B7FCC}"/>
            </a:ext>
          </a:extLst>
        </xdr:cNvPr>
        <xdr:cNvCxnSpPr/>
      </xdr:nvCxnSpPr>
      <xdr:spPr>
        <a:xfrm flipV="1">
          <a:off x="3987800" y="13097763"/>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77B7FA94-8B91-4DCD-910A-0CE42A8F6878}"/>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D9AECB60-3264-4790-A11B-C83AA5EC914D}"/>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99568</xdr:rowOff>
    </xdr:from>
    <xdr:to>
      <xdr:col>19</xdr:col>
      <xdr:colOff>187325</xdr:colOff>
      <xdr:row>76</xdr:row>
      <xdr:rowOff>104139</xdr:rowOff>
    </xdr:to>
    <xdr:cxnSp macro="">
      <xdr:nvCxnSpPr>
        <xdr:cNvPr id="363" name="直線コネクタ 362">
          <a:extLst>
            <a:ext uri="{FF2B5EF4-FFF2-40B4-BE49-F238E27FC236}">
              <a16:creationId xmlns:a16="http://schemas.microsoft.com/office/drawing/2014/main" id="{2E14D9E2-8BF6-4F78-B897-48BCC4D8F8EB}"/>
            </a:ext>
          </a:extLst>
        </xdr:cNvPr>
        <xdr:cNvCxnSpPr/>
      </xdr:nvCxnSpPr>
      <xdr:spPr>
        <a:xfrm flipV="1">
          <a:off x="3098800" y="131297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CEF056B6-26CF-4036-A45C-636A56503667}"/>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5DFD9075-56BF-4D8C-8844-D5C612102E0D}"/>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90424</xdr:rowOff>
    </xdr:from>
    <xdr:to>
      <xdr:col>15</xdr:col>
      <xdr:colOff>98425</xdr:colOff>
      <xdr:row>76</xdr:row>
      <xdr:rowOff>104139</xdr:rowOff>
    </xdr:to>
    <xdr:cxnSp macro="">
      <xdr:nvCxnSpPr>
        <xdr:cNvPr id="366" name="直線コネクタ 365">
          <a:extLst>
            <a:ext uri="{FF2B5EF4-FFF2-40B4-BE49-F238E27FC236}">
              <a16:creationId xmlns:a16="http://schemas.microsoft.com/office/drawing/2014/main" id="{2BF35640-BCC8-4700-9F27-B66AFE06CD0F}"/>
            </a:ext>
          </a:extLst>
        </xdr:cNvPr>
        <xdr:cNvCxnSpPr/>
      </xdr:nvCxnSpPr>
      <xdr:spPr>
        <a:xfrm>
          <a:off x="2209800" y="13120624"/>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F0D246CD-5168-44A6-9F2A-F55AC413DE1A}"/>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3635EFF3-DF13-4404-AF04-480EDB721522}"/>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90424</xdr:rowOff>
    </xdr:from>
    <xdr:to>
      <xdr:col>11</xdr:col>
      <xdr:colOff>9525</xdr:colOff>
      <xdr:row>76</xdr:row>
      <xdr:rowOff>159004</xdr:rowOff>
    </xdr:to>
    <xdr:cxnSp macro="">
      <xdr:nvCxnSpPr>
        <xdr:cNvPr id="369" name="直線コネクタ 368">
          <a:extLst>
            <a:ext uri="{FF2B5EF4-FFF2-40B4-BE49-F238E27FC236}">
              <a16:creationId xmlns:a16="http://schemas.microsoft.com/office/drawing/2014/main" id="{EE2AE3DF-3114-4B45-BA26-29879DB89A78}"/>
            </a:ext>
          </a:extLst>
        </xdr:cNvPr>
        <xdr:cNvCxnSpPr/>
      </xdr:nvCxnSpPr>
      <xdr:spPr>
        <a:xfrm flipV="1">
          <a:off x="1320800" y="1312062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2718F220-DF09-444F-A18C-B6F5026C0D4A}"/>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D26338B4-FC6E-4673-80EC-10F9EFC38F49}"/>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83E7A228-CBAC-4996-84F8-B33E73261562}"/>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48D9165D-2B00-4DD1-98DB-0AC3A10A1539}"/>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A9378C0C-1B50-41C3-AC7B-980F6D7EDEE1}"/>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5976DEB2-E16F-44D5-AC9E-02F059FB5928}"/>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AC1FC6F1-E013-4E9B-A503-619AEC201EEB}"/>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67AE9EAD-6441-4C70-B4DF-FF3FAA9DD6C3}"/>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95368DEC-B409-4883-B21A-F624989FC3D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16763</xdr:rowOff>
    </xdr:from>
    <xdr:to>
      <xdr:col>24</xdr:col>
      <xdr:colOff>76200</xdr:colOff>
      <xdr:row>76</xdr:row>
      <xdr:rowOff>118363</xdr:rowOff>
    </xdr:to>
    <xdr:sp macro="" textlink="">
      <xdr:nvSpPr>
        <xdr:cNvPr id="379" name="楕円 378">
          <a:extLst>
            <a:ext uri="{FF2B5EF4-FFF2-40B4-BE49-F238E27FC236}">
              <a16:creationId xmlns:a16="http://schemas.microsoft.com/office/drawing/2014/main" id="{35FF6855-F246-4BE2-8DE3-D37DA6FD6F4F}"/>
            </a:ext>
          </a:extLst>
        </xdr:cNvPr>
        <xdr:cNvSpPr/>
      </xdr:nvSpPr>
      <xdr:spPr>
        <a:xfrm>
          <a:off x="47752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33291</xdr:rowOff>
    </xdr:from>
    <xdr:ext cx="762000" cy="259045"/>
    <xdr:sp macro="" textlink="">
      <xdr:nvSpPr>
        <xdr:cNvPr id="380" name="公債費該当値テキスト">
          <a:extLst>
            <a:ext uri="{FF2B5EF4-FFF2-40B4-BE49-F238E27FC236}">
              <a16:creationId xmlns:a16="http://schemas.microsoft.com/office/drawing/2014/main" id="{ABB314D7-E572-49BA-886D-52EC71C35B66}"/>
            </a:ext>
          </a:extLst>
        </xdr:cNvPr>
        <xdr:cNvSpPr txBox="1"/>
      </xdr:nvSpPr>
      <xdr:spPr>
        <a:xfrm>
          <a:off x="4914900" y="12892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48768</xdr:rowOff>
    </xdr:from>
    <xdr:to>
      <xdr:col>20</xdr:col>
      <xdr:colOff>38100</xdr:colOff>
      <xdr:row>76</xdr:row>
      <xdr:rowOff>150368</xdr:rowOff>
    </xdr:to>
    <xdr:sp macro="" textlink="">
      <xdr:nvSpPr>
        <xdr:cNvPr id="381" name="楕円 380">
          <a:extLst>
            <a:ext uri="{FF2B5EF4-FFF2-40B4-BE49-F238E27FC236}">
              <a16:creationId xmlns:a16="http://schemas.microsoft.com/office/drawing/2014/main" id="{32DF34C0-F579-4962-9C2A-94EF62C298C3}"/>
            </a:ext>
          </a:extLst>
        </xdr:cNvPr>
        <xdr:cNvSpPr/>
      </xdr:nvSpPr>
      <xdr:spPr>
        <a:xfrm>
          <a:off x="3937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160545</xdr:rowOff>
    </xdr:from>
    <xdr:ext cx="736600" cy="259045"/>
    <xdr:sp macro="" textlink="">
      <xdr:nvSpPr>
        <xdr:cNvPr id="382" name="テキスト ボックス 381">
          <a:extLst>
            <a:ext uri="{FF2B5EF4-FFF2-40B4-BE49-F238E27FC236}">
              <a16:creationId xmlns:a16="http://schemas.microsoft.com/office/drawing/2014/main" id="{54FC037C-E6EB-4303-8A6B-34D3ADD7B6A2}"/>
            </a:ext>
          </a:extLst>
        </xdr:cNvPr>
        <xdr:cNvSpPr txBox="1"/>
      </xdr:nvSpPr>
      <xdr:spPr>
        <a:xfrm>
          <a:off x="3606800" y="12847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53339</xdr:rowOff>
    </xdr:from>
    <xdr:to>
      <xdr:col>15</xdr:col>
      <xdr:colOff>149225</xdr:colOff>
      <xdr:row>76</xdr:row>
      <xdr:rowOff>154939</xdr:rowOff>
    </xdr:to>
    <xdr:sp macro="" textlink="">
      <xdr:nvSpPr>
        <xdr:cNvPr id="383" name="楕円 382">
          <a:extLst>
            <a:ext uri="{FF2B5EF4-FFF2-40B4-BE49-F238E27FC236}">
              <a16:creationId xmlns:a16="http://schemas.microsoft.com/office/drawing/2014/main" id="{5426D99D-A0C5-4B51-8892-BFC848E44DC4}"/>
            </a:ext>
          </a:extLst>
        </xdr:cNvPr>
        <xdr:cNvSpPr/>
      </xdr:nvSpPr>
      <xdr:spPr>
        <a:xfrm>
          <a:off x="3048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84" name="テキスト ボックス 383">
          <a:extLst>
            <a:ext uri="{FF2B5EF4-FFF2-40B4-BE49-F238E27FC236}">
              <a16:creationId xmlns:a16="http://schemas.microsoft.com/office/drawing/2014/main" id="{84CA1E04-E962-41C6-BAFF-FEC210BA6A32}"/>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39624</xdr:rowOff>
    </xdr:from>
    <xdr:to>
      <xdr:col>11</xdr:col>
      <xdr:colOff>60325</xdr:colOff>
      <xdr:row>76</xdr:row>
      <xdr:rowOff>141224</xdr:rowOff>
    </xdr:to>
    <xdr:sp macro="" textlink="">
      <xdr:nvSpPr>
        <xdr:cNvPr id="385" name="楕円 384">
          <a:extLst>
            <a:ext uri="{FF2B5EF4-FFF2-40B4-BE49-F238E27FC236}">
              <a16:creationId xmlns:a16="http://schemas.microsoft.com/office/drawing/2014/main" id="{A0C17AE7-CB0B-4B5C-B948-260F83549FBE}"/>
            </a:ext>
          </a:extLst>
        </xdr:cNvPr>
        <xdr:cNvSpPr/>
      </xdr:nvSpPr>
      <xdr:spPr>
        <a:xfrm>
          <a:off x="2159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151401</xdr:rowOff>
    </xdr:from>
    <xdr:ext cx="762000" cy="259045"/>
    <xdr:sp macro="" textlink="">
      <xdr:nvSpPr>
        <xdr:cNvPr id="386" name="テキスト ボックス 385">
          <a:extLst>
            <a:ext uri="{FF2B5EF4-FFF2-40B4-BE49-F238E27FC236}">
              <a16:creationId xmlns:a16="http://schemas.microsoft.com/office/drawing/2014/main" id="{245F92C5-9CAE-43F7-90BF-8A65C759A0C8}"/>
            </a:ext>
          </a:extLst>
        </xdr:cNvPr>
        <xdr:cNvSpPr txBox="1"/>
      </xdr:nvSpPr>
      <xdr:spPr>
        <a:xfrm>
          <a:off x="1828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108204</xdr:rowOff>
    </xdr:from>
    <xdr:to>
      <xdr:col>6</xdr:col>
      <xdr:colOff>171450</xdr:colOff>
      <xdr:row>77</xdr:row>
      <xdr:rowOff>38354</xdr:rowOff>
    </xdr:to>
    <xdr:sp macro="" textlink="">
      <xdr:nvSpPr>
        <xdr:cNvPr id="387" name="楕円 386">
          <a:extLst>
            <a:ext uri="{FF2B5EF4-FFF2-40B4-BE49-F238E27FC236}">
              <a16:creationId xmlns:a16="http://schemas.microsoft.com/office/drawing/2014/main" id="{04E96A8A-148F-4774-BB94-570F4821EDBE}"/>
            </a:ext>
          </a:extLst>
        </xdr:cNvPr>
        <xdr:cNvSpPr/>
      </xdr:nvSpPr>
      <xdr:spPr>
        <a:xfrm>
          <a:off x="1270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48531</xdr:rowOff>
    </xdr:from>
    <xdr:ext cx="762000" cy="259045"/>
    <xdr:sp macro="" textlink="">
      <xdr:nvSpPr>
        <xdr:cNvPr id="388" name="テキスト ボックス 387">
          <a:extLst>
            <a:ext uri="{FF2B5EF4-FFF2-40B4-BE49-F238E27FC236}">
              <a16:creationId xmlns:a16="http://schemas.microsoft.com/office/drawing/2014/main" id="{5EDB912D-97CC-456A-AC3E-8038F83A4ADE}"/>
            </a:ext>
          </a:extLst>
        </xdr:cNvPr>
        <xdr:cNvSpPr txBox="1"/>
      </xdr:nvSpPr>
      <xdr:spPr>
        <a:xfrm>
          <a:off x="939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9879AEB8-330E-42D6-ABF3-49977BE1B05F}"/>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6120C653-C0BD-4B89-876C-254B52FB79F9}"/>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F819E2FD-BF86-4CAD-A6E0-08FE80BF65A7}"/>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2E0B7901-1DD6-4247-9439-0A2655EECD7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F735851-1ACD-4AA6-976C-951E26586D4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23FB52FE-71CD-44EE-9954-72677CA6B4D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6416EA1E-0A5B-45BB-8FEE-C3267D026CE4}"/>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1026A494-75C8-41A7-BE9B-4B0DCD950998}"/>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B3D7C03F-09C7-4656-93FF-8532D0152D8A}"/>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BE4D0BD2-C8DF-424C-B78A-09E7C4A9C1A3}"/>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58155F0A-1B96-4794-8F01-07490092595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年度は前年度に比べて</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ポイントの増となった。増加の要因としては、扶助費及び人件費等の増が挙げられる。</a:t>
          </a:r>
          <a:endParaRPr lang="ja-JP" altLang="ja-JP" sz="1400">
            <a:effectLst/>
          </a:endParaRPr>
        </a:p>
        <a:p>
          <a:r>
            <a:rPr kumimoji="1" lang="ja-JP" altLang="ja-JP" sz="1100">
              <a:solidFill>
                <a:schemeClr val="dk1"/>
              </a:solidFill>
              <a:effectLst/>
              <a:latin typeface="+mn-lt"/>
              <a:ea typeface="+mn-ea"/>
              <a:cs typeface="+mn-cs"/>
            </a:rPr>
            <a:t>　今後は、</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月</a:t>
          </a:r>
          <a:r>
            <a:rPr kumimoji="1" lang="ja-JP" altLang="ja-JP" sz="1100">
              <a:solidFill>
                <a:schemeClr val="dk1"/>
              </a:solidFill>
              <a:effectLst/>
              <a:latin typeface="+mn-lt"/>
              <a:ea typeface="+mn-ea"/>
              <a:cs typeface="+mn-cs"/>
            </a:rPr>
            <a:t>に</a:t>
          </a:r>
          <a:r>
            <a:rPr kumimoji="1" lang="ja-JP" altLang="en-US" sz="1100">
              <a:solidFill>
                <a:schemeClr val="dk1"/>
              </a:solidFill>
              <a:effectLst/>
              <a:latin typeface="+mn-lt"/>
              <a:ea typeface="+mn-ea"/>
              <a:cs typeface="+mn-cs"/>
            </a:rPr>
            <a:t>改定</a:t>
          </a:r>
          <a:r>
            <a:rPr kumimoji="1" lang="ja-JP" altLang="ja-JP" sz="1100">
              <a:solidFill>
                <a:schemeClr val="dk1"/>
              </a:solidFill>
              <a:effectLst/>
              <a:latin typeface="+mn-lt"/>
              <a:ea typeface="+mn-ea"/>
              <a:cs typeface="+mn-cs"/>
            </a:rPr>
            <a:t>した「宇美町公共施設再配置計画」に基づき、公共施設の改修、廃止、複合化を進めるとともに、事業の選択と集中をより一層進め、経常経費の削減に取り組んでいく。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9C456642-6B87-49F3-B5B6-8FA1CD129E74}"/>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B1B6FC59-6F27-4A73-B77D-787B0A0451F2}"/>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F1D436D0-3EE4-474D-A8F5-E3E65383A3F7}"/>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162A9CE4-AB67-4AB0-92A1-786CE87A1733}"/>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68F64288-6615-432A-A1F6-21AD7A8463D5}"/>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79A9377-88EF-4FF4-8ADE-90D1305366F2}"/>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79602FBF-D623-4280-AB9A-161C82D2B68F}"/>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BCC75365-7A1E-4004-8EAE-12064F08C6AE}"/>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8A6E38FB-48A7-46A2-B483-CB6E8D01F075}"/>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23035587-2E45-49B6-A660-8A1A33285084}"/>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16BBF18B-A371-4055-AF17-D7415C39F44A}"/>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F5AFF81C-5E86-4EC3-969B-505654209F53}"/>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1F7C231E-8535-49AB-808D-600ED4ED7AEF}"/>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C6941EE1-C2BA-4BF0-9252-B57BC419CD25}"/>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FFD63BF5-CC5B-4639-9BE2-1D527C130D94}"/>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FCD7DC7C-6CAE-4975-B9BB-E06B06859E1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111F312B-825A-4188-BB62-07584709E40D}"/>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84F9F914-B99B-414F-807F-678C9184D98D}"/>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77EBB473-0CDE-419D-9BE2-3714350AD632}"/>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DE3C566D-E402-46BE-93F2-6A696A567764}"/>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F77FF293-D2FA-4F8A-BBB0-A4883D7531C7}"/>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115570</xdr:rowOff>
    </xdr:from>
    <xdr:to>
      <xdr:col>82</xdr:col>
      <xdr:colOff>107950</xdr:colOff>
      <xdr:row>77</xdr:row>
      <xdr:rowOff>130811</xdr:rowOff>
    </xdr:to>
    <xdr:cxnSp macro="">
      <xdr:nvCxnSpPr>
        <xdr:cNvPr id="421" name="直線コネクタ 420">
          <a:extLst>
            <a:ext uri="{FF2B5EF4-FFF2-40B4-BE49-F238E27FC236}">
              <a16:creationId xmlns:a16="http://schemas.microsoft.com/office/drawing/2014/main" id="{FF0AB0CB-C380-486D-A949-2887AB36579B}"/>
            </a:ext>
          </a:extLst>
        </xdr:cNvPr>
        <xdr:cNvCxnSpPr/>
      </xdr:nvCxnSpPr>
      <xdr:spPr>
        <a:xfrm>
          <a:off x="15671800" y="1331722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3B406F9A-EC19-4983-A393-AC9FF8646521}"/>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F587E609-6C39-403B-BC4D-B1C6AF629C0F}"/>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27939</xdr:rowOff>
    </xdr:from>
    <xdr:to>
      <xdr:col>78</xdr:col>
      <xdr:colOff>69850</xdr:colOff>
      <xdr:row>77</xdr:row>
      <xdr:rowOff>115570</xdr:rowOff>
    </xdr:to>
    <xdr:cxnSp macro="">
      <xdr:nvCxnSpPr>
        <xdr:cNvPr id="424" name="直線コネクタ 423">
          <a:extLst>
            <a:ext uri="{FF2B5EF4-FFF2-40B4-BE49-F238E27FC236}">
              <a16:creationId xmlns:a16="http://schemas.microsoft.com/office/drawing/2014/main" id="{15A1229B-DF96-4C63-8A92-52E49D189ABC}"/>
            </a:ext>
          </a:extLst>
        </xdr:cNvPr>
        <xdr:cNvCxnSpPr/>
      </xdr:nvCxnSpPr>
      <xdr:spPr>
        <a:xfrm>
          <a:off x="14782800" y="13229589"/>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D6DF2F8-1B85-4515-8256-E6B93443E308}"/>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4FF0C428-DE93-4F55-BE41-8546B8EAD0FE}"/>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149861</xdr:rowOff>
    </xdr:from>
    <xdr:to>
      <xdr:col>73</xdr:col>
      <xdr:colOff>180975</xdr:colOff>
      <xdr:row>77</xdr:row>
      <xdr:rowOff>27939</xdr:rowOff>
    </xdr:to>
    <xdr:cxnSp macro="">
      <xdr:nvCxnSpPr>
        <xdr:cNvPr id="427" name="直線コネクタ 426">
          <a:extLst>
            <a:ext uri="{FF2B5EF4-FFF2-40B4-BE49-F238E27FC236}">
              <a16:creationId xmlns:a16="http://schemas.microsoft.com/office/drawing/2014/main" id="{1C81D5A3-C259-4A7F-8C55-1EC4C4BC4A3D}"/>
            </a:ext>
          </a:extLst>
        </xdr:cNvPr>
        <xdr:cNvCxnSpPr/>
      </xdr:nvCxnSpPr>
      <xdr:spPr>
        <a:xfrm>
          <a:off x="13893800" y="1318006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F3F4BF3E-A216-4C5B-A4DF-2B8D08EE10C1}"/>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78AFCDDC-7D1F-4FBE-96D6-B90D6730F88B}"/>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149861</xdr:rowOff>
    </xdr:from>
    <xdr:to>
      <xdr:col>69</xdr:col>
      <xdr:colOff>92075</xdr:colOff>
      <xdr:row>77</xdr:row>
      <xdr:rowOff>165100</xdr:rowOff>
    </xdr:to>
    <xdr:cxnSp macro="">
      <xdr:nvCxnSpPr>
        <xdr:cNvPr id="430" name="直線コネクタ 429">
          <a:extLst>
            <a:ext uri="{FF2B5EF4-FFF2-40B4-BE49-F238E27FC236}">
              <a16:creationId xmlns:a16="http://schemas.microsoft.com/office/drawing/2014/main" id="{2404443F-E8C9-47D2-A5F2-42D7B01A9315}"/>
            </a:ext>
          </a:extLst>
        </xdr:cNvPr>
        <xdr:cNvCxnSpPr/>
      </xdr:nvCxnSpPr>
      <xdr:spPr>
        <a:xfrm flipV="1">
          <a:off x="13004800" y="13180061"/>
          <a:ext cx="889000" cy="18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6F784518-91ED-4B08-AE0C-F35C6726885D}"/>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B1F60634-28AE-4031-B447-D3FBF051F9D2}"/>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F888685-B99A-4854-AC88-9BBF84FA6C49}"/>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775A0EEB-3601-42BA-8CFD-F5456C8AA493}"/>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EE86C1F8-1337-421B-973E-1E24A93B281A}"/>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31F40232-1BD4-4994-8178-200A00B3F25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F8200E6D-8860-4138-A076-001EFEF56047}"/>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484F352B-9F3B-4E6E-A0B5-2D587859F803}"/>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1C63CDAC-AD9C-4049-B0D6-4D2746F1E9E6}"/>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40" name="楕円 439">
          <a:extLst>
            <a:ext uri="{FF2B5EF4-FFF2-40B4-BE49-F238E27FC236}">
              <a16:creationId xmlns:a16="http://schemas.microsoft.com/office/drawing/2014/main" id="{53A841D0-C068-4B95-9D4A-131C403AFD2E}"/>
            </a:ext>
          </a:extLst>
        </xdr:cNvPr>
        <xdr:cNvSpPr/>
      </xdr:nvSpPr>
      <xdr:spPr>
        <a:xfrm>
          <a:off x="164592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52088</xdr:rowOff>
    </xdr:from>
    <xdr:ext cx="762000" cy="259045"/>
    <xdr:sp macro="" textlink="">
      <xdr:nvSpPr>
        <xdr:cNvPr id="441" name="公債費以外該当値テキスト">
          <a:extLst>
            <a:ext uri="{FF2B5EF4-FFF2-40B4-BE49-F238E27FC236}">
              <a16:creationId xmlns:a16="http://schemas.microsoft.com/office/drawing/2014/main" id="{B15ADD35-57EF-4AA4-86E8-3A158F92924B}"/>
            </a:ext>
          </a:extLst>
        </xdr:cNvPr>
        <xdr:cNvSpPr txBox="1"/>
      </xdr:nvSpPr>
      <xdr:spPr>
        <a:xfrm>
          <a:off x="165989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64770</xdr:rowOff>
    </xdr:from>
    <xdr:to>
      <xdr:col>78</xdr:col>
      <xdr:colOff>120650</xdr:colOff>
      <xdr:row>77</xdr:row>
      <xdr:rowOff>166370</xdr:rowOff>
    </xdr:to>
    <xdr:sp macro="" textlink="">
      <xdr:nvSpPr>
        <xdr:cNvPr id="442" name="楕円 441">
          <a:extLst>
            <a:ext uri="{FF2B5EF4-FFF2-40B4-BE49-F238E27FC236}">
              <a16:creationId xmlns:a16="http://schemas.microsoft.com/office/drawing/2014/main" id="{6BFC1669-5DAD-48BA-8898-57E053AAD970}"/>
            </a:ext>
          </a:extLst>
        </xdr:cNvPr>
        <xdr:cNvSpPr/>
      </xdr:nvSpPr>
      <xdr:spPr>
        <a:xfrm>
          <a:off x="15621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43" name="テキスト ボックス 442">
          <a:extLst>
            <a:ext uri="{FF2B5EF4-FFF2-40B4-BE49-F238E27FC236}">
              <a16:creationId xmlns:a16="http://schemas.microsoft.com/office/drawing/2014/main" id="{615B95FD-D4A6-4358-9F3B-040FDB8523DF}"/>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148589</xdr:rowOff>
    </xdr:from>
    <xdr:to>
      <xdr:col>74</xdr:col>
      <xdr:colOff>31750</xdr:colOff>
      <xdr:row>77</xdr:row>
      <xdr:rowOff>78739</xdr:rowOff>
    </xdr:to>
    <xdr:sp macro="" textlink="">
      <xdr:nvSpPr>
        <xdr:cNvPr id="444" name="楕円 443">
          <a:extLst>
            <a:ext uri="{FF2B5EF4-FFF2-40B4-BE49-F238E27FC236}">
              <a16:creationId xmlns:a16="http://schemas.microsoft.com/office/drawing/2014/main" id="{44BC4F34-EBA6-487C-97EF-1785657AB879}"/>
            </a:ext>
          </a:extLst>
        </xdr:cNvPr>
        <xdr:cNvSpPr/>
      </xdr:nvSpPr>
      <xdr:spPr>
        <a:xfrm>
          <a:off x="14732000" y="1317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63516</xdr:rowOff>
    </xdr:from>
    <xdr:ext cx="762000" cy="259045"/>
    <xdr:sp macro="" textlink="">
      <xdr:nvSpPr>
        <xdr:cNvPr id="445" name="テキスト ボックス 444">
          <a:extLst>
            <a:ext uri="{FF2B5EF4-FFF2-40B4-BE49-F238E27FC236}">
              <a16:creationId xmlns:a16="http://schemas.microsoft.com/office/drawing/2014/main" id="{F886DCAD-8427-4B09-BDB6-144D2C33AEB3}"/>
            </a:ext>
          </a:extLst>
        </xdr:cNvPr>
        <xdr:cNvSpPr txBox="1"/>
      </xdr:nvSpPr>
      <xdr:spPr>
        <a:xfrm>
          <a:off x="14401800" y="13265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99061</xdr:rowOff>
    </xdr:from>
    <xdr:to>
      <xdr:col>69</xdr:col>
      <xdr:colOff>142875</xdr:colOff>
      <xdr:row>77</xdr:row>
      <xdr:rowOff>29211</xdr:rowOff>
    </xdr:to>
    <xdr:sp macro="" textlink="">
      <xdr:nvSpPr>
        <xdr:cNvPr id="446" name="楕円 445">
          <a:extLst>
            <a:ext uri="{FF2B5EF4-FFF2-40B4-BE49-F238E27FC236}">
              <a16:creationId xmlns:a16="http://schemas.microsoft.com/office/drawing/2014/main" id="{D4CBE938-581E-4D5C-916B-AF2CF44EC396}"/>
            </a:ext>
          </a:extLst>
        </xdr:cNvPr>
        <xdr:cNvSpPr/>
      </xdr:nvSpPr>
      <xdr:spPr>
        <a:xfrm>
          <a:off x="13843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13988</xdr:rowOff>
    </xdr:from>
    <xdr:ext cx="762000" cy="259045"/>
    <xdr:sp macro="" textlink="">
      <xdr:nvSpPr>
        <xdr:cNvPr id="447" name="テキスト ボックス 446">
          <a:extLst>
            <a:ext uri="{FF2B5EF4-FFF2-40B4-BE49-F238E27FC236}">
              <a16:creationId xmlns:a16="http://schemas.microsoft.com/office/drawing/2014/main" id="{3A34B0C8-E013-4F20-9669-FE2897CF9251}"/>
            </a:ext>
          </a:extLst>
        </xdr:cNvPr>
        <xdr:cNvSpPr txBox="1"/>
      </xdr:nvSpPr>
      <xdr:spPr>
        <a:xfrm>
          <a:off x="13512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114300</xdr:rowOff>
    </xdr:from>
    <xdr:to>
      <xdr:col>65</xdr:col>
      <xdr:colOff>53975</xdr:colOff>
      <xdr:row>78</xdr:row>
      <xdr:rowOff>44450</xdr:rowOff>
    </xdr:to>
    <xdr:sp macro="" textlink="">
      <xdr:nvSpPr>
        <xdr:cNvPr id="448" name="楕円 447">
          <a:extLst>
            <a:ext uri="{FF2B5EF4-FFF2-40B4-BE49-F238E27FC236}">
              <a16:creationId xmlns:a16="http://schemas.microsoft.com/office/drawing/2014/main" id="{ED308412-B729-42F1-B9E0-26CA1C1D6681}"/>
            </a:ext>
          </a:extLst>
        </xdr:cNvPr>
        <xdr:cNvSpPr/>
      </xdr:nvSpPr>
      <xdr:spPr>
        <a:xfrm>
          <a:off x="12954000" y="133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29227</xdr:rowOff>
    </xdr:from>
    <xdr:ext cx="762000" cy="259045"/>
    <xdr:sp macro="" textlink="">
      <xdr:nvSpPr>
        <xdr:cNvPr id="449" name="テキスト ボックス 448">
          <a:extLst>
            <a:ext uri="{FF2B5EF4-FFF2-40B4-BE49-F238E27FC236}">
              <a16:creationId xmlns:a16="http://schemas.microsoft.com/office/drawing/2014/main" id="{C1D33CDE-A201-4E1F-A381-5C7C9A37E3C7}"/>
            </a:ext>
          </a:extLst>
        </xdr:cNvPr>
        <xdr:cNvSpPr txBox="1"/>
      </xdr:nvSpPr>
      <xdr:spPr>
        <a:xfrm>
          <a:off x="12623800" y="1340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13AEE43D-3098-4CC5-AB5C-011E283186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C19D87D8-99BD-4B7E-BE1E-D62C73ACD368}"/>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F5AD8453-1E98-46C8-B954-A1A21173A73F}"/>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91C0504A-1247-4686-98B2-ECEFCB72625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F714F0C-EE83-4B0A-8331-71383C853287}"/>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福岡県宇美町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288081B6-B689-44C6-8AD6-F3EB067FDC7B}"/>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604E70F3-270C-4E59-9434-CC17BB092695}"/>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83B2645-D5C0-4341-921B-EF0CDB506DEB}"/>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FEB67739-7D25-4517-A5E2-DC9D828183B3}"/>
            </a:ext>
          </a:extLst>
        </xdr:cNvPr>
        <xdr:cNvSpPr/>
      </xdr:nvSpPr>
      <xdr:spPr bwMode="auto">
        <a:xfrm>
          <a:off x="2159000" y="10829925"/>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F1AE29BB-D24C-4F5B-B9CC-78D271E3F48E}"/>
            </a:ext>
          </a:extLst>
        </xdr:cNvPr>
        <xdr:cNvSpPr/>
      </xdr:nvSpPr>
      <xdr:spPr bwMode="auto">
        <a:xfrm>
          <a:off x="2730500" y="1086802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5BACB902-5CF7-4942-A802-CEAC4FD9D564}"/>
            </a:ext>
          </a:extLst>
        </xdr:cNvPr>
        <xdr:cNvCxnSpPr/>
      </xdr:nvCxnSpPr>
      <xdr:spPr bwMode="auto">
        <a:xfrm>
          <a:off x="2413000" y="10956925"/>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EB83BAA8-BE59-4BFE-8910-403A2EB101C2}"/>
            </a:ext>
          </a:extLst>
        </xdr:cNvPr>
        <xdr:cNvSpPr/>
      </xdr:nvSpPr>
      <xdr:spPr bwMode="auto">
        <a:xfrm>
          <a:off x="2514600" y="10906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5EA00788-8644-459D-838E-C95CB442C981}"/>
            </a:ext>
          </a:extLst>
        </xdr:cNvPr>
        <xdr:cNvSpPr/>
      </xdr:nvSpPr>
      <xdr:spPr bwMode="auto">
        <a:xfrm>
          <a:off x="4483100" y="10906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6FC9EA00-D008-4854-AD8E-2C6407F150DF}"/>
            </a:ext>
          </a:extLst>
        </xdr:cNvPr>
        <xdr:cNvSpPr/>
      </xdr:nvSpPr>
      <xdr:spPr bwMode="auto">
        <a:xfrm>
          <a:off x="4711700" y="1086802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D0DBF44F-C616-46D2-BF10-104FC29FCD31}"/>
            </a:ext>
          </a:extLst>
        </xdr:cNvPr>
        <xdr:cNvSpPr/>
      </xdr:nvSpPr>
      <xdr:spPr bwMode="auto">
        <a:xfrm>
          <a:off x="2159000" y="1031875"/>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4455E2A8-033C-48B7-98EA-FA29E1027E7F}"/>
            </a:ext>
          </a:extLst>
        </xdr:cNvPr>
        <xdr:cNvSpPr/>
      </xdr:nvSpPr>
      <xdr:spPr bwMode="auto">
        <a:xfrm>
          <a:off x="127000" y="1031875"/>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B970D537-6F01-4174-BBE7-F5E51533170C}"/>
            </a:ext>
          </a:extLst>
        </xdr:cNvPr>
        <xdr:cNvSpPr/>
      </xdr:nvSpPr>
      <xdr:spPr bwMode="auto">
        <a:xfrm>
          <a:off x="457200" y="114617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15CFB45F-330E-4DBA-97F3-5CBA13FAF5E7}"/>
            </a:ext>
          </a:extLst>
        </xdr:cNvPr>
        <xdr:cNvSpPr/>
      </xdr:nvSpPr>
      <xdr:spPr bwMode="auto">
        <a:xfrm>
          <a:off x="457200" y="141287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F3DD4E1B-BDDE-4372-97D2-F037162B7C88}"/>
            </a:ext>
          </a:extLst>
        </xdr:cNvPr>
        <xdr:cNvSpPr/>
      </xdr:nvSpPr>
      <xdr:spPr bwMode="auto">
        <a:xfrm>
          <a:off x="457200" y="1717675"/>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F7D98060-83AE-41C1-8581-774787EE030D}"/>
            </a:ext>
          </a:extLst>
        </xdr:cNvPr>
        <xdr:cNvCxnSpPr/>
      </xdr:nvCxnSpPr>
      <xdr:spPr bwMode="auto">
        <a:xfrm flipH="1">
          <a:off x="196850" y="1209675"/>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26E7FFDF-4AC3-4E13-8466-7AA0F2C5AECA}"/>
            </a:ext>
          </a:extLst>
        </xdr:cNvPr>
        <xdr:cNvCxnSpPr/>
      </xdr:nvCxnSpPr>
      <xdr:spPr bwMode="auto">
        <a:xfrm>
          <a:off x="282575" y="166687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5676E814-56D8-4658-80DE-F3491D74EFB1}"/>
            </a:ext>
          </a:extLst>
        </xdr:cNvPr>
        <xdr:cNvCxnSpPr/>
      </xdr:nvCxnSpPr>
      <xdr:spPr bwMode="auto">
        <a:xfrm flipH="1">
          <a:off x="196850" y="1666875"/>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85863616-FC28-46C9-A056-1CBFACFE1BB3}"/>
            </a:ext>
          </a:extLst>
        </xdr:cNvPr>
        <xdr:cNvCxnSpPr/>
      </xdr:nvCxnSpPr>
      <xdr:spPr bwMode="auto">
        <a:xfrm flipV="1">
          <a:off x="282575" y="190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8E58821C-1C9E-4618-B078-8C2EC3840CEB}"/>
            </a:ext>
          </a:extLst>
        </xdr:cNvPr>
        <xdr:cNvCxnSpPr/>
      </xdr:nvCxnSpPr>
      <xdr:spPr bwMode="auto">
        <a:xfrm flipH="1">
          <a:off x="196850" y="2047875"/>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2919F8B6-4A81-4E2D-9E32-50F7174C0548}"/>
            </a:ext>
          </a:extLst>
        </xdr:cNvPr>
        <xdr:cNvSpPr/>
      </xdr:nvSpPr>
      <xdr:spPr bwMode="auto">
        <a:xfrm>
          <a:off x="231775" y="1158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84502FCE-63B8-40B7-AE0A-01074CAC0CD7}"/>
            </a:ext>
          </a:extLst>
        </xdr:cNvPr>
        <xdr:cNvSpPr/>
      </xdr:nvSpPr>
      <xdr:spPr bwMode="auto">
        <a:xfrm>
          <a:off x="23177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1A9A134F-6F12-4C1A-8704-0FA8F8C687C1}"/>
            </a:ext>
          </a:extLst>
        </xdr:cNvPr>
        <xdr:cNvSpPr/>
      </xdr:nvSpPr>
      <xdr:spPr bwMode="auto">
        <a:xfrm>
          <a:off x="2159000" y="1603375"/>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75011993-4134-4362-AA04-9C0273EF76D4}"/>
            </a:ext>
          </a:extLst>
        </xdr:cNvPr>
        <xdr:cNvSpPr txBox="1"/>
      </xdr:nvSpPr>
      <xdr:spPr>
        <a:xfrm>
          <a:off x="1676400" y="122237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49E37F22-2008-405C-88CE-9E96D79E08F4}"/>
            </a:ext>
          </a:extLst>
        </xdr:cNvPr>
        <xdr:cNvCxnSpPr/>
      </xdr:nvCxnSpPr>
      <xdr:spPr bwMode="auto">
        <a:xfrm>
          <a:off x="2159000" y="3889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B18AA6F7-ECB4-46B3-9C76-D3817F900DC0}"/>
            </a:ext>
          </a:extLst>
        </xdr:cNvPr>
        <xdr:cNvSpPr txBox="1"/>
      </xdr:nvSpPr>
      <xdr:spPr>
        <a:xfrm>
          <a:off x="1384300" y="374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982B5396-5F73-448A-AC55-E074D3ED8C76}"/>
            </a:ext>
          </a:extLst>
        </xdr:cNvPr>
        <xdr:cNvCxnSpPr/>
      </xdr:nvCxnSpPr>
      <xdr:spPr bwMode="auto">
        <a:xfrm>
          <a:off x="2159000" y="3508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1580FA0-10A9-408E-8C53-5F103D131082}"/>
            </a:ext>
          </a:extLst>
        </xdr:cNvPr>
        <xdr:cNvSpPr txBox="1"/>
      </xdr:nvSpPr>
      <xdr:spPr>
        <a:xfrm>
          <a:off x="1384300" y="336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C2A51305-4D7C-4AB0-9A1E-163866C62CF8}"/>
            </a:ext>
          </a:extLst>
        </xdr:cNvPr>
        <xdr:cNvCxnSpPr/>
      </xdr:nvCxnSpPr>
      <xdr:spPr bwMode="auto">
        <a:xfrm>
          <a:off x="2159000" y="3127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2B3CAB54-3DED-4FAC-A406-6F87E565DE1F}"/>
            </a:ext>
          </a:extLst>
        </xdr:cNvPr>
        <xdr:cNvSpPr txBox="1"/>
      </xdr:nvSpPr>
      <xdr:spPr>
        <a:xfrm>
          <a:off x="1384300" y="298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F027992E-A759-4E26-ABFE-C1AE06B56B4A}"/>
            </a:ext>
          </a:extLst>
        </xdr:cNvPr>
        <xdr:cNvCxnSpPr/>
      </xdr:nvCxnSpPr>
      <xdr:spPr bwMode="auto">
        <a:xfrm>
          <a:off x="2159000" y="2746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DF5A86D6-7106-4795-A76E-88D7BAFC3E68}"/>
            </a:ext>
          </a:extLst>
        </xdr:cNvPr>
        <xdr:cNvSpPr txBox="1"/>
      </xdr:nvSpPr>
      <xdr:spPr>
        <a:xfrm>
          <a:off x="1384300" y="260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DECB057-3C9A-4CF3-AF2E-81AE4F68BB9D}"/>
            </a:ext>
          </a:extLst>
        </xdr:cNvPr>
        <xdr:cNvCxnSpPr/>
      </xdr:nvCxnSpPr>
      <xdr:spPr bwMode="auto">
        <a:xfrm>
          <a:off x="2159000" y="2365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1BF237A9-7AE4-4F66-A205-A9BB545D4360}"/>
            </a:ext>
          </a:extLst>
        </xdr:cNvPr>
        <xdr:cNvSpPr txBox="1"/>
      </xdr:nvSpPr>
      <xdr:spPr>
        <a:xfrm>
          <a:off x="1384300" y="2223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4107E1A1-FBBB-48BC-9D6D-3D8A564FF8A9}"/>
            </a:ext>
          </a:extLst>
        </xdr:cNvPr>
        <xdr:cNvCxnSpPr/>
      </xdr:nvCxnSpPr>
      <xdr:spPr bwMode="auto">
        <a:xfrm>
          <a:off x="2159000" y="1984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4DDDEEC5-05FA-4975-A307-A891A7FAE282}"/>
            </a:ext>
          </a:extLst>
        </xdr:cNvPr>
        <xdr:cNvSpPr txBox="1"/>
      </xdr:nvSpPr>
      <xdr:spPr>
        <a:xfrm>
          <a:off x="138430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FB70EA93-5BC6-4A1D-9B3C-D7EC48F27C6A}"/>
            </a:ext>
          </a:extLst>
        </xdr:cNvPr>
        <xdr:cNvCxnSpPr/>
      </xdr:nvCxnSpPr>
      <xdr:spPr bwMode="auto">
        <a:xfrm>
          <a:off x="2159000" y="1603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72AFDB04-9CD5-449B-B4E6-4AB0CCEB5587}"/>
            </a:ext>
          </a:extLst>
        </xdr:cNvPr>
        <xdr:cNvSpPr txBox="1"/>
      </xdr:nvSpPr>
      <xdr:spPr>
        <a:xfrm>
          <a:off x="1384300" y="14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1DA471A0-1DD7-4695-93AA-AA869CA09BB5}"/>
            </a:ext>
          </a:extLst>
        </xdr:cNvPr>
        <xdr:cNvSpPr/>
      </xdr:nvSpPr>
      <xdr:spPr bwMode="auto">
        <a:xfrm>
          <a:off x="2159000" y="1603375"/>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B90FE574-1261-45C1-8DF5-64CCA0C95001}"/>
            </a:ext>
          </a:extLst>
        </xdr:cNvPr>
        <xdr:cNvCxnSpPr/>
      </xdr:nvCxnSpPr>
      <xdr:spPr bwMode="auto">
        <a:xfrm flipV="1">
          <a:off x="5651500" y="2242604"/>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342B3FA2-E2F5-46CD-AD2E-91F258BD4F0E}"/>
            </a:ext>
          </a:extLst>
        </xdr:cNvPr>
        <xdr:cNvSpPr txBox="1"/>
      </xdr:nvSpPr>
      <xdr:spPr>
        <a:xfrm>
          <a:off x="5740400" y="354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92E9885B-0DE9-4E5B-BAC5-A04AD280EB9D}"/>
            </a:ext>
          </a:extLst>
        </xdr:cNvPr>
        <xdr:cNvCxnSpPr/>
      </xdr:nvCxnSpPr>
      <xdr:spPr bwMode="auto">
        <a:xfrm>
          <a:off x="5562600" y="35765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20C505F0-1D16-41DD-9C14-93E8BF903653}"/>
            </a:ext>
          </a:extLst>
        </xdr:cNvPr>
        <xdr:cNvSpPr txBox="1"/>
      </xdr:nvSpPr>
      <xdr:spPr>
        <a:xfrm>
          <a:off x="5740400" y="1986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986E581B-C9DE-49A8-99E0-11AD382C3794}"/>
            </a:ext>
          </a:extLst>
        </xdr:cNvPr>
        <xdr:cNvCxnSpPr/>
      </xdr:nvCxnSpPr>
      <xdr:spPr bwMode="auto">
        <a:xfrm>
          <a:off x="5562600" y="224260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78029</xdr:rowOff>
    </xdr:from>
    <xdr:to>
      <xdr:col>29</xdr:col>
      <xdr:colOff>127000</xdr:colOff>
      <xdr:row>20</xdr:row>
      <xdr:rowOff>143789</xdr:rowOff>
    </xdr:to>
    <xdr:cxnSp macro="">
      <xdr:nvCxnSpPr>
        <xdr:cNvPr id="50" name="直線コネクタ 49">
          <a:extLst>
            <a:ext uri="{FF2B5EF4-FFF2-40B4-BE49-F238E27FC236}">
              <a16:creationId xmlns:a16="http://schemas.microsoft.com/office/drawing/2014/main" id="{BE11C212-9F4D-4E90-A0F8-3BD15C3AB3F3}"/>
            </a:ext>
          </a:extLst>
        </xdr:cNvPr>
        <xdr:cNvCxnSpPr/>
      </xdr:nvCxnSpPr>
      <xdr:spPr bwMode="auto">
        <a:xfrm flipV="1">
          <a:off x="5003800" y="3507029"/>
          <a:ext cx="647700" cy="657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9616FA0A-7F0A-41F3-B185-C50BC815694C}"/>
            </a:ext>
          </a:extLst>
        </xdr:cNvPr>
        <xdr:cNvSpPr txBox="1"/>
      </xdr:nvSpPr>
      <xdr:spPr>
        <a:xfrm>
          <a:off x="5740400" y="302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23A55335-2AB9-4EB7-9766-67A5814B53B9}"/>
            </a:ext>
          </a:extLst>
        </xdr:cNvPr>
        <xdr:cNvSpPr/>
      </xdr:nvSpPr>
      <xdr:spPr bwMode="auto">
        <a:xfrm>
          <a:off x="5600700" y="31843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143789</xdr:rowOff>
    </xdr:from>
    <xdr:to>
      <xdr:col>26</xdr:col>
      <xdr:colOff>50800</xdr:colOff>
      <xdr:row>20</xdr:row>
      <xdr:rowOff>153441</xdr:rowOff>
    </xdr:to>
    <xdr:cxnSp macro="">
      <xdr:nvCxnSpPr>
        <xdr:cNvPr id="53" name="直線コネクタ 52">
          <a:extLst>
            <a:ext uri="{FF2B5EF4-FFF2-40B4-BE49-F238E27FC236}">
              <a16:creationId xmlns:a16="http://schemas.microsoft.com/office/drawing/2014/main" id="{A7CCA018-0724-462A-B0D5-CF9F5180D84D}"/>
            </a:ext>
          </a:extLst>
        </xdr:cNvPr>
        <xdr:cNvCxnSpPr/>
      </xdr:nvCxnSpPr>
      <xdr:spPr bwMode="auto">
        <a:xfrm flipV="1">
          <a:off x="4305300" y="3572789"/>
          <a:ext cx="698500" cy="96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E627ED04-0415-4A4F-9969-C9A565D6A18A}"/>
            </a:ext>
          </a:extLst>
        </xdr:cNvPr>
        <xdr:cNvSpPr/>
      </xdr:nvSpPr>
      <xdr:spPr bwMode="auto">
        <a:xfrm>
          <a:off x="4953000" y="3246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41F51C85-FBF7-410B-A2C0-F8A88EB318D6}"/>
            </a:ext>
          </a:extLst>
        </xdr:cNvPr>
        <xdr:cNvSpPr txBox="1"/>
      </xdr:nvSpPr>
      <xdr:spPr>
        <a:xfrm>
          <a:off x="4622800" y="3015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136169</xdr:rowOff>
    </xdr:from>
    <xdr:to>
      <xdr:col>22</xdr:col>
      <xdr:colOff>114300</xdr:colOff>
      <xdr:row>20</xdr:row>
      <xdr:rowOff>153441</xdr:rowOff>
    </xdr:to>
    <xdr:cxnSp macro="">
      <xdr:nvCxnSpPr>
        <xdr:cNvPr id="56" name="直線コネクタ 55">
          <a:extLst>
            <a:ext uri="{FF2B5EF4-FFF2-40B4-BE49-F238E27FC236}">
              <a16:creationId xmlns:a16="http://schemas.microsoft.com/office/drawing/2014/main" id="{58D950D2-7D57-4D3E-898E-D47CDB4C862F}"/>
            </a:ext>
          </a:extLst>
        </xdr:cNvPr>
        <xdr:cNvCxnSpPr/>
      </xdr:nvCxnSpPr>
      <xdr:spPr bwMode="auto">
        <a:xfrm>
          <a:off x="3606800" y="3565169"/>
          <a:ext cx="698500" cy="172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EC24650-08A1-4DE2-B524-45D12F01D126}"/>
            </a:ext>
          </a:extLst>
        </xdr:cNvPr>
        <xdr:cNvSpPr/>
      </xdr:nvSpPr>
      <xdr:spPr bwMode="auto">
        <a:xfrm>
          <a:off x="4254500" y="32804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71CAB0E7-3E92-4BA0-B275-860A6B6CAD26}"/>
            </a:ext>
          </a:extLst>
        </xdr:cNvPr>
        <xdr:cNvSpPr txBox="1"/>
      </xdr:nvSpPr>
      <xdr:spPr>
        <a:xfrm>
          <a:off x="3924300" y="3049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136169</xdr:rowOff>
    </xdr:from>
    <xdr:to>
      <xdr:col>18</xdr:col>
      <xdr:colOff>177800</xdr:colOff>
      <xdr:row>20</xdr:row>
      <xdr:rowOff>143573</xdr:rowOff>
    </xdr:to>
    <xdr:cxnSp macro="">
      <xdr:nvCxnSpPr>
        <xdr:cNvPr id="59" name="直線コネクタ 58">
          <a:extLst>
            <a:ext uri="{FF2B5EF4-FFF2-40B4-BE49-F238E27FC236}">
              <a16:creationId xmlns:a16="http://schemas.microsoft.com/office/drawing/2014/main" id="{0B7AC6E9-097C-4AE8-8C8E-EBBA4682A610}"/>
            </a:ext>
          </a:extLst>
        </xdr:cNvPr>
        <xdr:cNvCxnSpPr/>
      </xdr:nvCxnSpPr>
      <xdr:spPr bwMode="auto">
        <a:xfrm flipV="1">
          <a:off x="2908300" y="3565169"/>
          <a:ext cx="698500" cy="74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C658728D-ADD4-406F-8FFE-464785CC108F}"/>
            </a:ext>
          </a:extLst>
        </xdr:cNvPr>
        <xdr:cNvSpPr/>
      </xdr:nvSpPr>
      <xdr:spPr bwMode="auto">
        <a:xfrm>
          <a:off x="3556000" y="32928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A50AC7F6-3B3A-4DCB-8468-D6C2B7FE1844}"/>
            </a:ext>
          </a:extLst>
        </xdr:cNvPr>
        <xdr:cNvSpPr txBox="1"/>
      </xdr:nvSpPr>
      <xdr:spPr>
        <a:xfrm>
          <a:off x="3225800" y="306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838C34A8-F287-49E6-9FAA-0A1F1226AF5F}"/>
            </a:ext>
          </a:extLst>
        </xdr:cNvPr>
        <xdr:cNvSpPr/>
      </xdr:nvSpPr>
      <xdr:spPr bwMode="auto">
        <a:xfrm>
          <a:off x="2857500" y="33139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AF39C91-905B-4D87-B9DC-7948A56309AC}"/>
            </a:ext>
          </a:extLst>
        </xdr:cNvPr>
        <xdr:cNvSpPr txBox="1"/>
      </xdr:nvSpPr>
      <xdr:spPr>
        <a:xfrm>
          <a:off x="2527300" y="3082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7752E002-0A50-43B4-9315-8CF7D7980034}"/>
            </a:ext>
          </a:extLst>
        </xdr:cNvPr>
        <xdr:cNvSpPr txBox="1"/>
      </xdr:nvSpPr>
      <xdr:spPr>
        <a:xfrm>
          <a:off x="54737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61DE523A-827D-46C7-85B9-FA886739350A}"/>
            </a:ext>
          </a:extLst>
        </xdr:cNvPr>
        <xdr:cNvSpPr txBox="1"/>
      </xdr:nvSpPr>
      <xdr:spPr>
        <a:xfrm>
          <a:off x="48260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E4D14BD9-32C4-4C22-9A70-3EF4AEA16601}"/>
            </a:ext>
          </a:extLst>
        </xdr:cNvPr>
        <xdr:cNvSpPr txBox="1"/>
      </xdr:nvSpPr>
      <xdr:spPr>
        <a:xfrm>
          <a:off x="41275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8CF87950-FBFD-47D5-B247-CF89E72B5A61}"/>
            </a:ext>
          </a:extLst>
        </xdr:cNvPr>
        <xdr:cNvSpPr txBox="1"/>
      </xdr:nvSpPr>
      <xdr:spPr>
        <a:xfrm>
          <a:off x="34290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33507849-341A-42D1-87A1-8ED38556F1A2}"/>
            </a:ext>
          </a:extLst>
        </xdr:cNvPr>
        <xdr:cNvSpPr txBox="1"/>
      </xdr:nvSpPr>
      <xdr:spPr>
        <a:xfrm>
          <a:off x="27305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20</xdr:row>
      <xdr:rowOff>27229</xdr:rowOff>
    </xdr:from>
    <xdr:to>
      <xdr:col>29</xdr:col>
      <xdr:colOff>177800</xdr:colOff>
      <xdr:row>20</xdr:row>
      <xdr:rowOff>128829</xdr:rowOff>
    </xdr:to>
    <xdr:sp macro="" textlink="">
      <xdr:nvSpPr>
        <xdr:cNvPr id="69" name="楕円 68">
          <a:extLst>
            <a:ext uri="{FF2B5EF4-FFF2-40B4-BE49-F238E27FC236}">
              <a16:creationId xmlns:a16="http://schemas.microsoft.com/office/drawing/2014/main" id="{CA54CB87-083D-46B4-9FEF-297C7C7C0488}"/>
            </a:ext>
          </a:extLst>
        </xdr:cNvPr>
        <xdr:cNvSpPr/>
      </xdr:nvSpPr>
      <xdr:spPr bwMode="auto">
        <a:xfrm>
          <a:off x="5600700" y="34562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107256</xdr:rowOff>
    </xdr:from>
    <xdr:ext cx="762000" cy="259045"/>
    <xdr:sp macro="" textlink="">
      <xdr:nvSpPr>
        <xdr:cNvPr id="70" name="人口1人当たり決算額の推移該当値テキスト130">
          <a:extLst>
            <a:ext uri="{FF2B5EF4-FFF2-40B4-BE49-F238E27FC236}">
              <a16:creationId xmlns:a16="http://schemas.microsoft.com/office/drawing/2014/main" id="{6957E987-3AFF-417E-824D-CDEFE38E6F1E}"/>
            </a:ext>
          </a:extLst>
        </xdr:cNvPr>
        <xdr:cNvSpPr txBox="1"/>
      </xdr:nvSpPr>
      <xdr:spPr>
        <a:xfrm>
          <a:off x="5740400" y="3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92989</xdr:rowOff>
    </xdr:from>
    <xdr:to>
      <xdr:col>26</xdr:col>
      <xdr:colOff>101600</xdr:colOff>
      <xdr:row>21</xdr:row>
      <xdr:rowOff>23139</xdr:rowOff>
    </xdr:to>
    <xdr:sp macro="" textlink="">
      <xdr:nvSpPr>
        <xdr:cNvPr id="71" name="楕円 70">
          <a:extLst>
            <a:ext uri="{FF2B5EF4-FFF2-40B4-BE49-F238E27FC236}">
              <a16:creationId xmlns:a16="http://schemas.microsoft.com/office/drawing/2014/main" id="{33E4DF20-D7EF-4CE1-B1B8-AB5F446E48CE}"/>
            </a:ext>
          </a:extLst>
        </xdr:cNvPr>
        <xdr:cNvSpPr/>
      </xdr:nvSpPr>
      <xdr:spPr bwMode="auto">
        <a:xfrm>
          <a:off x="4953000" y="35219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21</xdr:row>
      <xdr:rowOff>7916</xdr:rowOff>
    </xdr:from>
    <xdr:ext cx="736600" cy="259045"/>
    <xdr:sp macro="" textlink="">
      <xdr:nvSpPr>
        <xdr:cNvPr id="72" name="テキスト ボックス 71">
          <a:extLst>
            <a:ext uri="{FF2B5EF4-FFF2-40B4-BE49-F238E27FC236}">
              <a16:creationId xmlns:a16="http://schemas.microsoft.com/office/drawing/2014/main" id="{B404EE23-6435-4836-95C4-607A7B4AE2DD}"/>
            </a:ext>
          </a:extLst>
        </xdr:cNvPr>
        <xdr:cNvSpPr txBox="1"/>
      </xdr:nvSpPr>
      <xdr:spPr>
        <a:xfrm>
          <a:off x="4622800" y="3608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102641</xdr:rowOff>
    </xdr:from>
    <xdr:to>
      <xdr:col>22</xdr:col>
      <xdr:colOff>165100</xdr:colOff>
      <xdr:row>21</xdr:row>
      <xdr:rowOff>32791</xdr:rowOff>
    </xdr:to>
    <xdr:sp macro="" textlink="">
      <xdr:nvSpPr>
        <xdr:cNvPr id="73" name="楕円 72">
          <a:extLst>
            <a:ext uri="{FF2B5EF4-FFF2-40B4-BE49-F238E27FC236}">
              <a16:creationId xmlns:a16="http://schemas.microsoft.com/office/drawing/2014/main" id="{FB451C19-E951-4A4B-AA9C-31BDC36E2E57}"/>
            </a:ext>
          </a:extLst>
        </xdr:cNvPr>
        <xdr:cNvSpPr/>
      </xdr:nvSpPr>
      <xdr:spPr bwMode="auto">
        <a:xfrm>
          <a:off x="4254500" y="35316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21</xdr:row>
      <xdr:rowOff>17568</xdr:rowOff>
    </xdr:from>
    <xdr:ext cx="762000" cy="259045"/>
    <xdr:sp macro="" textlink="">
      <xdr:nvSpPr>
        <xdr:cNvPr id="74" name="テキスト ボックス 73">
          <a:extLst>
            <a:ext uri="{FF2B5EF4-FFF2-40B4-BE49-F238E27FC236}">
              <a16:creationId xmlns:a16="http://schemas.microsoft.com/office/drawing/2014/main" id="{B9F94BA8-99A5-40C7-9369-7BE555DDFF77}"/>
            </a:ext>
          </a:extLst>
        </xdr:cNvPr>
        <xdr:cNvSpPr txBox="1"/>
      </xdr:nvSpPr>
      <xdr:spPr>
        <a:xfrm>
          <a:off x="3924300" y="3618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85369</xdr:rowOff>
    </xdr:from>
    <xdr:to>
      <xdr:col>19</xdr:col>
      <xdr:colOff>38100</xdr:colOff>
      <xdr:row>21</xdr:row>
      <xdr:rowOff>15519</xdr:rowOff>
    </xdr:to>
    <xdr:sp macro="" textlink="">
      <xdr:nvSpPr>
        <xdr:cNvPr id="75" name="楕円 74">
          <a:extLst>
            <a:ext uri="{FF2B5EF4-FFF2-40B4-BE49-F238E27FC236}">
              <a16:creationId xmlns:a16="http://schemas.microsoft.com/office/drawing/2014/main" id="{1ABA95DC-C319-4906-A272-FA40FFE456C9}"/>
            </a:ext>
          </a:extLst>
        </xdr:cNvPr>
        <xdr:cNvSpPr/>
      </xdr:nvSpPr>
      <xdr:spPr bwMode="auto">
        <a:xfrm>
          <a:off x="3556000" y="35143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21</xdr:row>
      <xdr:rowOff>296</xdr:rowOff>
    </xdr:from>
    <xdr:ext cx="762000" cy="259045"/>
    <xdr:sp macro="" textlink="">
      <xdr:nvSpPr>
        <xdr:cNvPr id="76" name="テキスト ボックス 75">
          <a:extLst>
            <a:ext uri="{FF2B5EF4-FFF2-40B4-BE49-F238E27FC236}">
              <a16:creationId xmlns:a16="http://schemas.microsoft.com/office/drawing/2014/main" id="{B27E60B0-0225-48B9-9426-BA0604756286}"/>
            </a:ext>
          </a:extLst>
        </xdr:cNvPr>
        <xdr:cNvSpPr txBox="1"/>
      </xdr:nvSpPr>
      <xdr:spPr>
        <a:xfrm>
          <a:off x="3225800" y="3600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92773</xdr:rowOff>
    </xdr:from>
    <xdr:to>
      <xdr:col>15</xdr:col>
      <xdr:colOff>101600</xdr:colOff>
      <xdr:row>21</xdr:row>
      <xdr:rowOff>22923</xdr:rowOff>
    </xdr:to>
    <xdr:sp macro="" textlink="">
      <xdr:nvSpPr>
        <xdr:cNvPr id="77" name="楕円 76">
          <a:extLst>
            <a:ext uri="{FF2B5EF4-FFF2-40B4-BE49-F238E27FC236}">
              <a16:creationId xmlns:a16="http://schemas.microsoft.com/office/drawing/2014/main" id="{616A9902-5CA3-4231-AE96-82CD75C296CC}"/>
            </a:ext>
          </a:extLst>
        </xdr:cNvPr>
        <xdr:cNvSpPr/>
      </xdr:nvSpPr>
      <xdr:spPr bwMode="auto">
        <a:xfrm>
          <a:off x="2857500" y="35217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21</xdr:row>
      <xdr:rowOff>7700</xdr:rowOff>
    </xdr:from>
    <xdr:ext cx="762000" cy="259045"/>
    <xdr:sp macro="" textlink="">
      <xdr:nvSpPr>
        <xdr:cNvPr id="78" name="テキスト ボックス 77">
          <a:extLst>
            <a:ext uri="{FF2B5EF4-FFF2-40B4-BE49-F238E27FC236}">
              <a16:creationId xmlns:a16="http://schemas.microsoft.com/office/drawing/2014/main" id="{FB577A6C-C38D-4F86-96CD-C39DF957CA4D}"/>
            </a:ext>
          </a:extLst>
        </xdr:cNvPr>
        <xdr:cNvSpPr txBox="1"/>
      </xdr:nvSpPr>
      <xdr:spPr>
        <a:xfrm>
          <a:off x="2527300" y="3608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6A7B59AA-7859-4602-A59D-947D2B2E0E64}"/>
            </a:ext>
          </a:extLst>
        </xdr:cNvPr>
        <xdr:cNvSpPr/>
      </xdr:nvSpPr>
      <xdr:spPr bwMode="auto">
        <a:xfrm>
          <a:off x="2159000" y="498475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8A663A8F-BA79-47AD-BCE3-7A0A8AD446FF}"/>
            </a:ext>
          </a:extLst>
        </xdr:cNvPr>
        <xdr:cNvSpPr/>
      </xdr:nvSpPr>
      <xdr:spPr bwMode="auto">
        <a:xfrm>
          <a:off x="127000" y="4984750"/>
          <a:ext cx="1333500" cy="84772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EEFB5FBA-218B-4657-8517-DB2F795D53BC}"/>
            </a:ext>
          </a:extLst>
        </xdr:cNvPr>
        <xdr:cNvSpPr/>
      </xdr:nvSpPr>
      <xdr:spPr bwMode="auto">
        <a:xfrm>
          <a:off x="457200" y="509905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F0AC2891-5740-4703-B5A0-8AB22859750F}"/>
            </a:ext>
          </a:extLst>
        </xdr:cNvPr>
        <xdr:cNvSpPr/>
      </xdr:nvSpPr>
      <xdr:spPr bwMode="auto">
        <a:xfrm>
          <a:off x="457200" y="5365750"/>
          <a:ext cx="1270000" cy="120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8B184F10-04AB-4E6B-8355-046EDA4D9367}"/>
            </a:ext>
          </a:extLst>
        </xdr:cNvPr>
        <xdr:cNvSpPr/>
      </xdr:nvSpPr>
      <xdr:spPr bwMode="auto">
        <a:xfrm>
          <a:off x="457200" y="5499100"/>
          <a:ext cx="1270000" cy="4635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5980AE23-A9BC-46C0-A562-F4331AE810FB}"/>
            </a:ext>
          </a:extLst>
        </xdr:cNvPr>
        <xdr:cNvCxnSpPr/>
      </xdr:nvCxnSpPr>
      <xdr:spPr bwMode="auto">
        <a:xfrm flipH="1">
          <a:off x="196850" y="516255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E69B32BE-56C0-4260-AEFF-9A85D25C9F4C}"/>
            </a:ext>
          </a:extLst>
        </xdr:cNvPr>
        <xdr:cNvCxnSpPr/>
      </xdr:nvCxnSpPr>
      <xdr:spPr bwMode="auto">
        <a:xfrm>
          <a:off x="282575" y="5486400"/>
          <a:ext cx="0" cy="1016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6DDAE145-AE94-46A4-A1DA-26DB0D3BDF7C}"/>
            </a:ext>
          </a:extLst>
        </xdr:cNvPr>
        <xdr:cNvCxnSpPr/>
      </xdr:nvCxnSpPr>
      <xdr:spPr bwMode="auto">
        <a:xfrm flipH="1">
          <a:off x="196850" y="54864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B3E7C9F5-6E85-42FB-AA99-BEC63808DA13}"/>
            </a:ext>
          </a:extLst>
        </xdr:cNvPr>
        <xdr:cNvCxnSpPr/>
      </xdr:nvCxnSpPr>
      <xdr:spPr bwMode="auto">
        <a:xfrm flipV="1">
          <a:off x="282575" y="56864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739B7E62-19EA-4DCD-8A50-092269BE2972}"/>
            </a:ext>
          </a:extLst>
        </xdr:cNvPr>
        <xdr:cNvCxnSpPr/>
      </xdr:nvCxnSpPr>
      <xdr:spPr bwMode="auto">
        <a:xfrm flipH="1">
          <a:off x="196850" y="58293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EE259EFB-E836-4584-8763-108161DCC65B}"/>
            </a:ext>
          </a:extLst>
        </xdr:cNvPr>
        <xdr:cNvSpPr/>
      </xdr:nvSpPr>
      <xdr:spPr bwMode="auto">
        <a:xfrm>
          <a:off x="231775" y="5111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9F73F6C0-0953-4DFE-ABAC-23D97EC807B8}"/>
            </a:ext>
          </a:extLst>
        </xdr:cNvPr>
        <xdr:cNvSpPr/>
      </xdr:nvSpPr>
      <xdr:spPr bwMode="auto">
        <a:xfrm>
          <a:off x="231775" y="53784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B2B00719-25C9-4D49-AFE3-5D1CB340E94B}"/>
            </a:ext>
          </a:extLst>
        </xdr:cNvPr>
        <xdr:cNvSpPr/>
      </xdr:nvSpPr>
      <xdr:spPr bwMode="auto">
        <a:xfrm>
          <a:off x="2159000" y="5489575"/>
          <a:ext cx="4241800" cy="13716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2E6FED5C-3D3B-4729-970B-4C34DDD90FC7}"/>
            </a:ext>
          </a:extLst>
        </xdr:cNvPr>
        <xdr:cNvSpPr txBox="1"/>
      </xdr:nvSpPr>
      <xdr:spPr>
        <a:xfrm>
          <a:off x="1676400" y="51752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8A8BF805-CBFF-481F-A807-CF3C2C01A17C}"/>
            </a:ext>
          </a:extLst>
        </xdr:cNvPr>
        <xdr:cNvCxnSpPr/>
      </xdr:nvCxnSpPr>
      <xdr:spPr bwMode="auto">
        <a:xfrm>
          <a:off x="2159000" y="68611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BE3ECA2B-7C31-4283-8A8F-FF8428365E0E}"/>
            </a:ext>
          </a:extLst>
        </xdr:cNvPr>
        <xdr:cNvCxnSpPr/>
      </xdr:nvCxnSpPr>
      <xdr:spPr bwMode="auto">
        <a:xfrm>
          <a:off x="2159000" y="6527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D8CFF88A-889E-4482-993F-3568174CFC28}"/>
            </a:ext>
          </a:extLst>
        </xdr:cNvPr>
        <xdr:cNvCxnSpPr/>
      </xdr:nvCxnSpPr>
      <xdr:spPr bwMode="auto">
        <a:xfrm>
          <a:off x="2159000" y="62420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13364D7F-C8EE-448D-8862-B789789121BD}"/>
            </a:ext>
          </a:extLst>
        </xdr:cNvPr>
        <xdr:cNvSpPr txBox="1"/>
      </xdr:nvSpPr>
      <xdr:spPr>
        <a:xfrm>
          <a:off x="1384300" y="617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417D09FC-A0DB-48AC-A3B5-06C957BFC4CE}"/>
            </a:ext>
          </a:extLst>
        </xdr:cNvPr>
        <xdr:cNvCxnSpPr/>
      </xdr:nvCxnSpPr>
      <xdr:spPr bwMode="auto">
        <a:xfrm>
          <a:off x="2159000" y="600392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55D9BF6A-C561-47FA-A1EA-E9FB976B1B9F}"/>
            </a:ext>
          </a:extLst>
        </xdr:cNvPr>
        <xdr:cNvSpPr txBox="1"/>
      </xdr:nvSpPr>
      <xdr:spPr>
        <a:xfrm>
          <a:off x="1384300" y="5985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ADDE5052-440B-4B4F-895B-637C7E5208D0}"/>
            </a:ext>
          </a:extLst>
        </xdr:cNvPr>
        <xdr:cNvCxnSpPr/>
      </xdr:nvCxnSpPr>
      <xdr:spPr bwMode="auto">
        <a:xfrm>
          <a:off x="2159000" y="58324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C307B31-2C8A-43AD-84CC-D50BE7D110D6}"/>
            </a:ext>
          </a:extLst>
        </xdr:cNvPr>
        <xdr:cNvSpPr txBox="1"/>
      </xdr:nvSpPr>
      <xdr:spPr>
        <a:xfrm>
          <a:off x="13843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4969E2D1-8A3C-4B05-B0B5-083D1CBEAB70}"/>
            </a:ext>
          </a:extLst>
        </xdr:cNvPr>
        <xdr:cNvCxnSpPr/>
      </xdr:nvCxnSpPr>
      <xdr:spPr bwMode="auto">
        <a:xfrm>
          <a:off x="2159000" y="54895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8AAF0EA2-76FE-4E70-8188-382BC771F64D}"/>
            </a:ext>
          </a:extLst>
        </xdr:cNvPr>
        <xdr:cNvSpPr txBox="1"/>
      </xdr:nvSpPr>
      <xdr:spPr>
        <a:xfrm>
          <a:off x="1384300" y="541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C617824A-0781-4A7D-80E9-7BF5EE469B0D}"/>
            </a:ext>
          </a:extLst>
        </xdr:cNvPr>
        <xdr:cNvSpPr/>
      </xdr:nvSpPr>
      <xdr:spPr bwMode="auto">
        <a:xfrm>
          <a:off x="2159000" y="5489575"/>
          <a:ext cx="4241800" cy="13716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FFCC8015-1CCD-43D9-A4A6-0B1DF7812FC4}"/>
            </a:ext>
          </a:extLst>
        </xdr:cNvPr>
        <xdr:cNvCxnSpPr/>
      </xdr:nvCxnSpPr>
      <xdr:spPr bwMode="auto">
        <a:xfrm flipV="1">
          <a:off x="5651500" y="5711355"/>
          <a:ext cx="0" cy="66902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B0253B3F-4E53-4118-8143-96C62BDC073E}"/>
            </a:ext>
          </a:extLst>
        </xdr:cNvPr>
        <xdr:cNvSpPr txBox="1"/>
      </xdr:nvSpPr>
      <xdr:spPr>
        <a:xfrm>
          <a:off x="5740400" y="6352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619660C2-1255-4B35-9ADB-49ACF3CE6DED}"/>
            </a:ext>
          </a:extLst>
        </xdr:cNvPr>
        <xdr:cNvCxnSpPr/>
      </xdr:nvCxnSpPr>
      <xdr:spPr bwMode="auto">
        <a:xfrm>
          <a:off x="5562600" y="638037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BEB39D43-4B55-458E-BB90-B1204DDB5699}"/>
            </a:ext>
          </a:extLst>
        </xdr:cNvPr>
        <xdr:cNvSpPr txBox="1"/>
      </xdr:nvSpPr>
      <xdr:spPr>
        <a:xfrm>
          <a:off x="5740400" y="548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4A212890-F0A5-4BF9-A9DB-939AAD940480}"/>
            </a:ext>
          </a:extLst>
        </xdr:cNvPr>
        <xdr:cNvCxnSpPr/>
      </xdr:nvCxnSpPr>
      <xdr:spPr bwMode="auto">
        <a:xfrm>
          <a:off x="5562600" y="57113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82766</xdr:rowOff>
    </xdr:from>
    <xdr:to>
      <xdr:col>29</xdr:col>
      <xdr:colOff>127000</xdr:colOff>
      <xdr:row>35</xdr:row>
      <xdr:rowOff>137927</xdr:rowOff>
    </xdr:to>
    <xdr:cxnSp macro="">
      <xdr:nvCxnSpPr>
        <xdr:cNvPr id="109" name="直線コネクタ 108">
          <a:extLst>
            <a:ext uri="{FF2B5EF4-FFF2-40B4-BE49-F238E27FC236}">
              <a16:creationId xmlns:a16="http://schemas.microsoft.com/office/drawing/2014/main" id="{477EFFDA-2294-4EE6-AF3F-F68108FEEBF0}"/>
            </a:ext>
          </a:extLst>
        </xdr:cNvPr>
        <xdr:cNvCxnSpPr/>
      </xdr:nvCxnSpPr>
      <xdr:spPr bwMode="auto">
        <a:xfrm flipV="1">
          <a:off x="5003800" y="6083516"/>
          <a:ext cx="647700" cy="551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A62A4A13-CB2B-4735-A64C-F31B2C3B2089}"/>
            </a:ext>
          </a:extLst>
        </xdr:cNvPr>
        <xdr:cNvSpPr txBox="1"/>
      </xdr:nvSpPr>
      <xdr:spPr>
        <a:xfrm>
          <a:off x="5740400" y="6004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E2BB6276-F1F5-4CF0-A217-802E6C90ECF9}"/>
            </a:ext>
          </a:extLst>
        </xdr:cNvPr>
        <xdr:cNvSpPr/>
      </xdr:nvSpPr>
      <xdr:spPr bwMode="auto">
        <a:xfrm>
          <a:off x="5600700" y="60068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134772</xdr:rowOff>
    </xdr:from>
    <xdr:to>
      <xdr:col>26</xdr:col>
      <xdr:colOff>50800</xdr:colOff>
      <xdr:row>35</xdr:row>
      <xdr:rowOff>137927</xdr:rowOff>
    </xdr:to>
    <xdr:cxnSp macro="">
      <xdr:nvCxnSpPr>
        <xdr:cNvPr id="112" name="直線コネクタ 111">
          <a:extLst>
            <a:ext uri="{FF2B5EF4-FFF2-40B4-BE49-F238E27FC236}">
              <a16:creationId xmlns:a16="http://schemas.microsoft.com/office/drawing/2014/main" id="{1E40E350-A616-45D5-80AE-7F8174F668B3}"/>
            </a:ext>
          </a:extLst>
        </xdr:cNvPr>
        <xdr:cNvCxnSpPr/>
      </xdr:nvCxnSpPr>
      <xdr:spPr bwMode="auto">
        <a:xfrm>
          <a:off x="4305300" y="6135522"/>
          <a:ext cx="698500" cy="31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73E0B6F3-8F8A-4C17-946F-892608698FAD}"/>
            </a:ext>
          </a:extLst>
        </xdr:cNvPr>
        <xdr:cNvSpPr/>
      </xdr:nvSpPr>
      <xdr:spPr bwMode="auto">
        <a:xfrm>
          <a:off x="4953000" y="60191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3B065A4A-6B2D-4A95-BE21-45679E85819B}"/>
            </a:ext>
          </a:extLst>
        </xdr:cNvPr>
        <xdr:cNvSpPr txBox="1"/>
      </xdr:nvSpPr>
      <xdr:spPr>
        <a:xfrm>
          <a:off x="4622800" y="5959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117353</xdr:rowOff>
    </xdr:from>
    <xdr:to>
      <xdr:col>22</xdr:col>
      <xdr:colOff>114300</xdr:colOff>
      <xdr:row>35</xdr:row>
      <xdr:rowOff>134772</xdr:rowOff>
    </xdr:to>
    <xdr:cxnSp macro="">
      <xdr:nvCxnSpPr>
        <xdr:cNvPr id="115" name="直線コネクタ 114">
          <a:extLst>
            <a:ext uri="{FF2B5EF4-FFF2-40B4-BE49-F238E27FC236}">
              <a16:creationId xmlns:a16="http://schemas.microsoft.com/office/drawing/2014/main" id="{7C6475DC-0CA7-4255-AD3F-9C29DE2D1D03}"/>
            </a:ext>
          </a:extLst>
        </xdr:cNvPr>
        <xdr:cNvCxnSpPr/>
      </xdr:nvCxnSpPr>
      <xdr:spPr bwMode="auto">
        <a:xfrm>
          <a:off x="3606800" y="6118103"/>
          <a:ext cx="698500" cy="174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5BFB1144-1C58-4371-8F15-885490D8179D}"/>
            </a:ext>
          </a:extLst>
        </xdr:cNvPr>
        <xdr:cNvSpPr/>
      </xdr:nvSpPr>
      <xdr:spPr bwMode="auto">
        <a:xfrm>
          <a:off x="4254500" y="60290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75853E28-588D-4754-9610-AE0F89481E7C}"/>
            </a:ext>
          </a:extLst>
        </xdr:cNvPr>
        <xdr:cNvSpPr txBox="1"/>
      </xdr:nvSpPr>
      <xdr:spPr>
        <a:xfrm>
          <a:off x="3924300" y="596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98379</xdr:rowOff>
    </xdr:from>
    <xdr:to>
      <xdr:col>18</xdr:col>
      <xdr:colOff>177800</xdr:colOff>
      <xdr:row>35</xdr:row>
      <xdr:rowOff>117353</xdr:rowOff>
    </xdr:to>
    <xdr:cxnSp macro="">
      <xdr:nvCxnSpPr>
        <xdr:cNvPr id="118" name="直線コネクタ 117">
          <a:extLst>
            <a:ext uri="{FF2B5EF4-FFF2-40B4-BE49-F238E27FC236}">
              <a16:creationId xmlns:a16="http://schemas.microsoft.com/office/drawing/2014/main" id="{1D1E0D38-594A-44B6-AA0D-BD4C303747A8}"/>
            </a:ext>
          </a:extLst>
        </xdr:cNvPr>
        <xdr:cNvCxnSpPr/>
      </xdr:nvCxnSpPr>
      <xdr:spPr bwMode="auto">
        <a:xfrm>
          <a:off x="2908300" y="6099129"/>
          <a:ext cx="698500" cy="189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664208C-01DD-4441-8451-245C5DD67E36}"/>
            </a:ext>
          </a:extLst>
        </xdr:cNvPr>
        <xdr:cNvSpPr/>
      </xdr:nvSpPr>
      <xdr:spPr bwMode="auto">
        <a:xfrm>
          <a:off x="3556000" y="60568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3F740DBC-F044-47F5-85F9-9BFD570966E4}"/>
            </a:ext>
          </a:extLst>
        </xdr:cNvPr>
        <xdr:cNvSpPr txBox="1"/>
      </xdr:nvSpPr>
      <xdr:spPr>
        <a:xfrm>
          <a:off x="3225800" y="5997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3C83419B-B051-47A9-A14D-F9300337F3B5}"/>
            </a:ext>
          </a:extLst>
        </xdr:cNvPr>
        <xdr:cNvSpPr/>
      </xdr:nvSpPr>
      <xdr:spPr bwMode="auto">
        <a:xfrm>
          <a:off x="2857500" y="60721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2BBA8BD7-5A74-49C9-B2EF-C1F47A93F7BB}"/>
            </a:ext>
          </a:extLst>
        </xdr:cNvPr>
        <xdr:cNvSpPr txBox="1"/>
      </xdr:nvSpPr>
      <xdr:spPr>
        <a:xfrm>
          <a:off x="2527300" y="6158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BC3D36C6-B203-48E8-A44A-496E157A3EBC}"/>
            </a:ext>
          </a:extLst>
        </xdr:cNvPr>
        <xdr:cNvSpPr txBox="1"/>
      </xdr:nvSpPr>
      <xdr:spPr>
        <a:xfrm>
          <a:off x="54737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FC18EC81-FABC-4AF2-8838-2886CF946579}"/>
            </a:ext>
          </a:extLst>
        </xdr:cNvPr>
        <xdr:cNvSpPr txBox="1"/>
      </xdr:nvSpPr>
      <xdr:spPr>
        <a:xfrm>
          <a:off x="48260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FD2E4CB6-9A19-4EF4-9CCF-7451B0935B5D}"/>
            </a:ext>
          </a:extLst>
        </xdr:cNvPr>
        <xdr:cNvSpPr txBox="1"/>
      </xdr:nvSpPr>
      <xdr:spPr>
        <a:xfrm>
          <a:off x="4127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767507E2-3B36-42FE-A639-EE11AC6C14BD}"/>
            </a:ext>
          </a:extLst>
        </xdr:cNvPr>
        <xdr:cNvSpPr txBox="1"/>
      </xdr:nvSpPr>
      <xdr:spPr>
        <a:xfrm>
          <a:off x="34290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E39922CB-B899-4F0B-9649-D162DE9FCB56}"/>
            </a:ext>
          </a:extLst>
        </xdr:cNvPr>
        <xdr:cNvSpPr txBox="1"/>
      </xdr:nvSpPr>
      <xdr:spPr>
        <a:xfrm>
          <a:off x="2730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31966</xdr:rowOff>
    </xdr:from>
    <xdr:to>
      <xdr:col>29</xdr:col>
      <xdr:colOff>177800</xdr:colOff>
      <xdr:row>35</xdr:row>
      <xdr:rowOff>133566</xdr:rowOff>
    </xdr:to>
    <xdr:sp macro="" textlink="">
      <xdr:nvSpPr>
        <xdr:cNvPr id="128" name="楕円 127">
          <a:extLst>
            <a:ext uri="{FF2B5EF4-FFF2-40B4-BE49-F238E27FC236}">
              <a16:creationId xmlns:a16="http://schemas.microsoft.com/office/drawing/2014/main" id="{4D0025A5-32B2-413F-A505-9245E0CB916F}"/>
            </a:ext>
          </a:extLst>
        </xdr:cNvPr>
        <xdr:cNvSpPr/>
      </xdr:nvSpPr>
      <xdr:spPr bwMode="auto">
        <a:xfrm>
          <a:off x="5600700" y="60327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4043</xdr:rowOff>
    </xdr:from>
    <xdr:ext cx="762000" cy="259045"/>
    <xdr:sp macro="" textlink="">
      <xdr:nvSpPr>
        <xdr:cNvPr id="129" name="人口1人当たり決算額の推移該当値テキスト445">
          <a:extLst>
            <a:ext uri="{FF2B5EF4-FFF2-40B4-BE49-F238E27FC236}">
              <a16:creationId xmlns:a16="http://schemas.microsoft.com/office/drawing/2014/main" id="{B4990A91-E543-42FD-9A12-87617175311B}"/>
            </a:ext>
          </a:extLst>
        </xdr:cNvPr>
        <xdr:cNvSpPr txBox="1"/>
      </xdr:nvSpPr>
      <xdr:spPr>
        <a:xfrm>
          <a:off x="5740400" y="600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87127</xdr:rowOff>
    </xdr:from>
    <xdr:to>
      <xdr:col>26</xdr:col>
      <xdr:colOff>101600</xdr:colOff>
      <xdr:row>35</xdr:row>
      <xdr:rowOff>188727</xdr:rowOff>
    </xdr:to>
    <xdr:sp macro="" textlink="">
      <xdr:nvSpPr>
        <xdr:cNvPr id="130" name="楕円 129">
          <a:extLst>
            <a:ext uri="{FF2B5EF4-FFF2-40B4-BE49-F238E27FC236}">
              <a16:creationId xmlns:a16="http://schemas.microsoft.com/office/drawing/2014/main" id="{C0D5861C-5104-4F84-BD68-D6C5CA10980D}"/>
            </a:ext>
          </a:extLst>
        </xdr:cNvPr>
        <xdr:cNvSpPr/>
      </xdr:nvSpPr>
      <xdr:spPr bwMode="auto">
        <a:xfrm>
          <a:off x="4953000" y="6087877"/>
          <a:ext cx="101600" cy="825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173504</xdr:rowOff>
    </xdr:from>
    <xdr:ext cx="736600" cy="259045"/>
    <xdr:sp macro="" textlink="">
      <xdr:nvSpPr>
        <xdr:cNvPr id="131" name="テキスト ボックス 130">
          <a:extLst>
            <a:ext uri="{FF2B5EF4-FFF2-40B4-BE49-F238E27FC236}">
              <a16:creationId xmlns:a16="http://schemas.microsoft.com/office/drawing/2014/main" id="{198DD9EA-0DC1-400C-BE92-5992ECEDED80}"/>
            </a:ext>
          </a:extLst>
        </xdr:cNvPr>
        <xdr:cNvSpPr txBox="1"/>
      </xdr:nvSpPr>
      <xdr:spPr>
        <a:xfrm>
          <a:off x="4622800" y="6174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83972</xdr:rowOff>
    </xdr:from>
    <xdr:to>
      <xdr:col>22</xdr:col>
      <xdr:colOff>165100</xdr:colOff>
      <xdr:row>35</xdr:row>
      <xdr:rowOff>185572</xdr:rowOff>
    </xdr:to>
    <xdr:sp macro="" textlink="">
      <xdr:nvSpPr>
        <xdr:cNvPr id="132" name="楕円 131">
          <a:extLst>
            <a:ext uri="{FF2B5EF4-FFF2-40B4-BE49-F238E27FC236}">
              <a16:creationId xmlns:a16="http://schemas.microsoft.com/office/drawing/2014/main" id="{FD12393C-7288-4606-8DE8-E3B5C2F08DE3}"/>
            </a:ext>
          </a:extLst>
        </xdr:cNvPr>
        <xdr:cNvSpPr/>
      </xdr:nvSpPr>
      <xdr:spPr bwMode="auto">
        <a:xfrm>
          <a:off x="4254500" y="6084722"/>
          <a:ext cx="101600" cy="920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170349</xdr:rowOff>
    </xdr:from>
    <xdr:ext cx="762000" cy="259045"/>
    <xdr:sp macro="" textlink="">
      <xdr:nvSpPr>
        <xdr:cNvPr id="133" name="テキスト ボックス 132">
          <a:extLst>
            <a:ext uri="{FF2B5EF4-FFF2-40B4-BE49-F238E27FC236}">
              <a16:creationId xmlns:a16="http://schemas.microsoft.com/office/drawing/2014/main" id="{8011FE5A-D6DC-4A86-AE60-971CB0AF1133}"/>
            </a:ext>
          </a:extLst>
        </xdr:cNvPr>
        <xdr:cNvSpPr txBox="1"/>
      </xdr:nvSpPr>
      <xdr:spPr>
        <a:xfrm>
          <a:off x="3924300" y="6171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66553</xdr:rowOff>
    </xdr:from>
    <xdr:to>
      <xdr:col>19</xdr:col>
      <xdr:colOff>38100</xdr:colOff>
      <xdr:row>35</xdr:row>
      <xdr:rowOff>168153</xdr:rowOff>
    </xdr:to>
    <xdr:sp macro="" textlink="">
      <xdr:nvSpPr>
        <xdr:cNvPr id="134" name="楕円 133">
          <a:extLst>
            <a:ext uri="{FF2B5EF4-FFF2-40B4-BE49-F238E27FC236}">
              <a16:creationId xmlns:a16="http://schemas.microsoft.com/office/drawing/2014/main" id="{1632AC25-8F85-46A6-9F19-97EF45A1F065}"/>
            </a:ext>
          </a:extLst>
        </xdr:cNvPr>
        <xdr:cNvSpPr/>
      </xdr:nvSpPr>
      <xdr:spPr bwMode="auto">
        <a:xfrm>
          <a:off x="3556000" y="6067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152930</xdr:rowOff>
    </xdr:from>
    <xdr:ext cx="762000" cy="259045"/>
    <xdr:sp macro="" textlink="">
      <xdr:nvSpPr>
        <xdr:cNvPr id="135" name="テキスト ボックス 134">
          <a:extLst>
            <a:ext uri="{FF2B5EF4-FFF2-40B4-BE49-F238E27FC236}">
              <a16:creationId xmlns:a16="http://schemas.microsoft.com/office/drawing/2014/main" id="{83237216-1955-4823-AEB6-43721EC82B74}"/>
            </a:ext>
          </a:extLst>
        </xdr:cNvPr>
        <xdr:cNvSpPr txBox="1"/>
      </xdr:nvSpPr>
      <xdr:spPr>
        <a:xfrm>
          <a:off x="3225800" y="6153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47579</xdr:rowOff>
    </xdr:from>
    <xdr:to>
      <xdr:col>15</xdr:col>
      <xdr:colOff>101600</xdr:colOff>
      <xdr:row>35</xdr:row>
      <xdr:rowOff>149179</xdr:rowOff>
    </xdr:to>
    <xdr:sp macro="" textlink="">
      <xdr:nvSpPr>
        <xdr:cNvPr id="136" name="楕円 135">
          <a:extLst>
            <a:ext uri="{FF2B5EF4-FFF2-40B4-BE49-F238E27FC236}">
              <a16:creationId xmlns:a16="http://schemas.microsoft.com/office/drawing/2014/main" id="{6EBFA23B-4226-4E94-9FD1-6F2CAA177C42}"/>
            </a:ext>
          </a:extLst>
        </xdr:cNvPr>
        <xdr:cNvSpPr/>
      </xdr:nvSpPr>
      <xdr:spPr bwMode="auto">
        <a:xfrm>
          <a:off x="2857500" y="60483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159356</xdr:rowOff>
    </xdr:from>
    <xdr:ext cx="762000" cy="259045"/>
    <xdr:sp macro="" textlink="">
      <xdr:nvSpPr>
        <xdr:cNvPr id="137" name="テキスト ボックス 136">
          <a:extLst>
            <a:ext uri="{FF2B5EF4-FFF2-40B4-BE49-F238E27FC236}">
              <a16:creationId xmlns:a16="http://schemas.microsoft.com/office/drawing/2014/main" id="{EE08F9EA-E809-4FFA-82D0-3C55FE9E8991}"/>
            </a:ext>
          </a:extLst>
        </xdr:cNvPr>
        <xdr:cNvSpPr txBox="1"/>
      </xdr:nvSpPr>
      <xdr:spPr>
        <a:xfrm>
          <a:off x="2527300" y="5988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A96B215-4C26-45F3-8DC6-FBDD1A902E5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CCE64883-3CE1-42B1-A51B-C6BE4A33AED1}"/>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A0133AD-8032-40AF-8058-FFEF66B51226}"/>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C26DB8C0-3E2C-4934-BDBC-86DF99617A5A}"/>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福岡県宇美町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D5726DF-4860-45C1-82EA-1C3BB076D66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0D86840-EF0B-4C88-A3CB-CCECE8FBD86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BB2ACE3-E92F-4767-BDF5-1BE92ACED35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B09564F-03E3-4AC6-B02C-207106363E2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23BB823-F17E-4DD0-B518-77DBED3D847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204D5F64-2DC5-48F7-8357-45F16BD5C692}"/>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36,878
36,166
30.21
16,685,812
15,990,310
610,569
8,215,675
8,717,097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AB55305-B05D-4852-87D0-32754905F32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38CEBAE-ECD9-41AA-9776-CC5FB73DC67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8C21E2A-0D0D-4756-8347-7C932C2459E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84D5990-795B-4C81-B53E-7BA68B1B5F0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206FB58-7543-4BF0-B94F-20091AAA6DF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647EBBF8-6F6A-43A5-9535-085F6959C797}"/>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CD6C6E79-3C9C-4276-8FD6-24FB458CB0B9}"/>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8C505C55-4C15-45CF-A5C0-2797DA6F4D3E}"/>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297BF53-7758-4577-B1AE-7B34A85D101C}"/>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CB304F7-0759-459E-B178-12993729DE4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A5B7C95-943B-4CE2-AB0B-F5EA6B5FA031}"/>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F12DEA77-844F-48B1-91BA-89157EB27004}"/>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74C1E77A-AC0A-4266-9A59-8F0F62C4E914}"/>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FC783444-92C3-4633-AC68-D8D093142E0E}"/>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7EC3A97-31E7-42C7-AD5A-9A0B538B5A0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F3076BA-2519-42BC-A119-58DB4DB3451C}"/>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09AF5D8-C141-48F1-A781-8DA23FF578B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9959F3A8-18C7-4B46-AECC-49CE3616BF71}"/>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0BB90AD-1EF0-4FBF-B804-8A53C8924FB6}"/>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395A8BE-A6EB-47A6-9B4A-659C103832D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CCA46AE4-9945-4BBE-A1EB-33ED2CD9E621}"/>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DC4E49F6-E8E5-49A3-BD81-7DDA665B502D}"/>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B7CAEE6-223E-43A6-81E7-AE8B6C250C6A}"/>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696C1847-A06D-4D50-8B4C-579D168129F8}"/>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DC3B2AF5-82F1-4057-97D6-75251128BD84}"/>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72A4BF71-88F6-4E6E-90CF-3414D2AA2EF9}"/>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EF647DA0-51F0-4CE0-A6B8-B009A38E5B6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4BF659D-3DD6-4E51-9343-A644FD4AF0B9}"/>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A738DB49-A1A6-4CF9-9192-0B65BF8E9E7C}"/>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54A6C43E-F817-4802-96F6-16BCA8A77C43}"/>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C91D2ED8-99D8-446E-893C-DD9DA2A4CAFE}"/>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FD6F1832-DC61-45D2-AB7D-F48AD8DC4949}"/>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CAD6672A-2830-427C-88CD-E7166708E5B5}"/>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FA24EED7-F8EF-4070-9587-27C3B505EF73}"/>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A245D3B3-275B-4847-B290-130BC2B25C3E}"/>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E719089-E20C-4605-8573-88D937424BD3}"/>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3ACABBA6-3404-48D4-BF5B-F5E1BACB0A51}"/>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8F26DA0B-F37A-4D69-9A89-3C02064F742F}"/>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E51344B1-EB2E-467E-B807-ECE5C577DA49}"/>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31B43580-DC74-4E67-8DA1-3F3AA23AD79B}"/>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84130DD6-6851-484A-8275-FCF717A198EA}"/>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2E1A7A3-FD32-4DE9-8678-A74CA9D06FAE}"/>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9E383738-CC53-4437-B985-96E29BCDBFF1}"/>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E77BA016-CBD1-484A-8F0E-AD981B9C73D1}"/>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6417B6AE-CEA7-43E6-BD19-774514D3F60F}"/>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FF75CD93-D0C9-4170-BD05-CF4FABF84995}"/>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399FECF0-8B98-4FA5-85D8-8982C9878AD7}"/>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87AA798A-F414-4F63-94E6-4BF6D7F29313}"/>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DC42A01E-F75E-41CA-A7B3-6505DD8BDA58}"/>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12012377-21C2-4709-A68E-577DB221D1FB}"/>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7FB7B34-9457-498F-BF0A-E4E6A0B6BC7F}"/>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82991</xdr:rowOff>
    </xdr:from>
    <xdr:to>
      <xdr:col>24</xdr:col>
      <xdr:colOff>63500</xdr:colOff>
      <xdr:row>38</xdr:row>
      <xdr:rowOff>151375</xdr:rowOff>
    </xdr:to>
    <xdr:cxnSp macro="">
      <xdr:nvCxnSpPr>
        <xdr:cNvPr id="63" name="直線コネクタ 62">
          <a:extLst>
            <a:ext uri="{FF2B5EF4-FFF2-40B4-BE49-F238E27FC236}">
              <a16:creationId xmlns:a16="http://schemas.microsoft.com/office/drawing/2014/main" id="{2731021A-A52C-465B-84C9-42C24A97287B}"/>
            </a:ext>
          </a:extLst>
        </xdr:cNvPr>
        <xdr:cNvCxnSpPr/>
      </xdr:nvCxnSpPr>
      <xdr:spPr>
        <a:xfrm flipV="1">
          <a:off x="3797300" y="6598091"/>
          <a:ext cx="838200" cy="68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6430B540-C0DD-4C4C-BD32-AE013886F1BE}"/>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1B491478-09DC-48C0-8C44-3EF24CA46259}"/>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151375</xdr:rowOff>
    </xdr:from>
    <xdr:to>
      <xdr:col>19</xdr:col>
      <xdr:colOff>177800</xdr:colOff>
      <xdr:row>38</xdr:row>
      <xdr:rowOff>170937</xdr:rowOff>
    </xdr:to>
    <xdr:cxnSp macro="">
      <xdr:nvCxnSpPr>
        <xdr:cNvPr id="66" name="直線コネクタ 65">
          <a:extLst>
            <a:ext uri="{FF2B5EF4-FFF2-40B4-BE49-F238E27FC236}">
              <a16:creationId xmlns:a16="http://schemas.microsoft.com/office/drawing/2014/main" id="{845E3BB3-E82C-411A-B7AB-3B644E82C4C5}"/>
            </a:ext>
          </a:extLst>
        </xdr:cNvPr>
        <xdr:cNvCxnSpPr/>
      </xdr:nvCxnSpPr>
      <xdr:spPr>
        <a:xfrm flipV="1">
          <a:off x="2908300" y="6666475"/>
          <a:ext cx="889000" cy="1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6346A699-F842-45C2-9DBB-4323B0EC2669}"/>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C00E8453-1387-49FB-9BFF-3945DE318788}"/>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136483</xdr:rowOff>
    </xdr:from>
    <xdr:to>
      <xdr:col>15</xdr:col>
      <xdr:colOff>50800</xdr:colOff>
      <xdr:row>38</xdr:row>
      <xdr:rowOff>170937</xdr:rowOff>
    </xdr:to>
    <xdr:cxnSp macro="">
      <xdr:nvCxnSpPr>
        <xdr:cNvPr id="69" name="直線コネクタ 68">
          <a:extLst>
            <a:ext uri="{FF2B5EF4-FFF2-40B4-BE49-F238E27FC236}">
              <a16:creationId xmlns:a16="http://schemas.microsoft.com/office/drawing/2014/main" id="{99DA2DD2-9BD4-4828-B26C-9797FC689437}"/>
            </a:ext>
          </a:extLst>
        </xdr:cNvPr>
        <xdr:cNvCxnSpPr/>
      </xdr:nvCxnSpPr>
      <xdr:spPr>
        <a:xfrm>
          <a:off x="2019300" y="6651583"/>
          <a:ext cx="889000" cy="3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548931CC-3AB9-4301-956F-9CD0D105964A}"/>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77166FB5-19CB-4613-B318-6F068DE272D6}"/>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136483</xdr:rowOff>
    </xdr:from>
    <xdr:to>
      <xdr:col>10</xdr:col>
      <xdr:colOff>114300</xdr:colOff>
      <xdr:row>38</xdr:row>
      <xdr:rowOff>151244</xdr:rowOff>
    </xdr:to>
    <xdr:cxnSp macro="">
      <xdr:nvCxnSpPr>
        <xdr:cNvPr id="72" name="直線コネクタ 71">
          <a:extLst>
            <a:ext uri="{FF2B5EF4-FFF2-40B4-BE49-F238E27FC236}">
              <a16:creationId xmlns:a16="http://schemas.microsoft.com/office/drawing/2014/main" id="{C7B78AB7-1411-49AC-B4E2-8DC7DA3017E9}"/>
            </a:ext>
          </a:extLst>
        </xdr:cNvPr>
        <xdr:cNvCxnSpPr/>
      </xdr:nvCxnSpPr>
      <xdr:spPr>
        <a:xfrm flipV="1">
          <a:off x="1130300" y="6651583"/>
          <a:ext cx="889000" cy="14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CFF6A042-CFD3-484C-A5F2-F8B9ADFE9374}"/>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82D80E29-B04E-4873-B1BF-9BE2F2DE9127}"/>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2A092727-8398-4337-9EC9-DE47FE8D2E66}"/>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8475410E-B119-427C-A8E8-86966E47610E}"/>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C4571797-D0DB-4431-81EE-9BC8AAAAA07F}"/>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3AC1BC67-90DB-433B-BFD1-066C81AE29E7}"/>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79C03B99-CFFC-4FD7-861F-55B8EFBF4D28}"/>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A871EFD0-F438-46FC-A024-FB611C062B27}"/>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AFFD8E04-F220-4DAC-9263-A6A0904CA463}"/>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32191</xdr:rowOff>
    </xdr:from>
    <xdr:to>
      <xdr:col>24</xdr:col>
      <xdr:colOff>114300</xdr:colOff>
      <xdr:row>38</xdr:row>
      <xdr:rowOff>133791</xdr:rowOff>
    </xdr:to>
    <xdr:sp macro="" textlink="">
      <xdr:nvSpPr>
        <xdr:cNvPr id="82" name="楕円 81">
          <a:extLst>
            <a:ext uri="{FF2B5EF4-FFF2-40B4-BE49-F238E27FC236}">
              <a16:creationId xmlns:a16="http://schemas.microsoft.com/office/drawing/2014/main" id="{26ED4681-A1D4-409E-AF05-2BFC88DA8B21}"/>
            </a:ext>
          </a:extLst>
        </xdr:cNvPr>
        <xdr:cNvSpPr/>
      </xdr:nvSpPr>
      <xdr:spPr>
        <a:xfrm>
          <a:off x="4584700" y="6547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118568</xdr:rowOff>
    </xdr:from>
    <xdr:ext cx="534377" cy="259045"/>
    <xdr:sp macro="" textlink="">
      <xdr:nvSpPr>
        <xdr:cNvPr id="83" name="人件費該当値テキスト">
          <a:extLst>
            <a:ext uri="{FF2B5EF4-FFF2-40B4-BE49-F238E27FC236}">
              <a16:creationId xmlns:a16="http://schemas.microsoft.com/office/drawing/2014/main" id="{C8943137-F948-4F16-BFC5-F33B7D9EB10D}"/>
            </a:ext>
          </a:extLst>
        </xdr:cNvPr>
        <xdr:cNvSpPr txBox="1"/>
      </xdr:nvSpPr>
      <xdr:spPr>
        <a:xfrm>
          <a:off x="4686300" y="6462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100575</xdr:rowOff>
    </xdr:from>
    <xdr:to>
      <xdr:col>20</xdr:col>
      <xdr:colOff>38100</xdr:colOff>
      <xdr:row>39</xdr:row>
      <xdr:rowOff>30725</xdr:rowOff>
    </xdr:to>
    <xdr:sp macro="" textlink="">
      <xdr:nvSpPr>
        <xdr:cNvPr id="84" name="楕円 83">
          <a:extLst>
            <a:ext uri="{FF2B5EF4-FFF2-40B4-BE49-F238E27FC236}">
              <a16:creationId xmlns:a16="http://schemas.microsoft.com/office/drawing/2014/main" id="{29F16C24-DE9A-41E1-8C29-16FDA43F95FA}"/>
            </a:ext>
          </a:extLst>
        </xdr:cNvPr>
        <xdr:cNvSpPr/>
      </xdr:nvSpPr>
      <xdr:spPr>
        <a:xfrm>
          <a:off x="3746500" y="661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21852</xdr:rowOff>
    </xdr:from>
    <xdr:ext cx="534377" cy="259045"/>
    <xdr:sp macro="" textlink="">
      <xdr:nvSpPr>
        <xdr:cNvPr id="85" name="テキスト ボックス 84">
          <a:extLst>
            <a:ext uri="{FF2B5EF4-FFF2-40B4-BE49-F238E27FC236}">
              <a16:creationId xmlns:a16="http://schemas.microsoft.com/office/drawing/2014/main" id="{FA0F634A-C70C-4E4B-8105-13828F8E11CF}"/>
            </a:ext>
          </a:extLst>
        </xdr:cNvPr>
        <xdr:cNvSpPr txBox="1"/>
      </xdr:nvSpPr>
      <xdr:spPr>
        <a:xfrm>
          <a:off x="3530111" y="6708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120137</xdr:rowOff>
    </xdr:from>
    <xdr:to>
      <xdr:col>15</xdr:col>
      <xdr:colOff>101600</xdr:colOff>
      <xdr:row>39</xdr:row>
      <xdr:rowOff>50287</xdr:rowOff>
    </xdr:to>
    <xdr:sp macro="" textlink="">
      <xdr:nvSpPr>
        <xdr:cNvPr id="86" name="楕円 85">
          <a:extLst>
            <a:ext uri="{FF2B5EF4-FFF2-40B4-BE49-F238E27FC236}">
              <a16:creationId xmlns:a16="http://schemas.microsoft.com/office/drawing/2014/main" id="{9B6613F2-6AA7-42FD-B106-309F95A38EB6}"/>
            </a:ext>
          </a:extLst>
        </xdr:cNvPr>
        <xdr:cNvSpPr/>
      </xdr:nvSpPr>
      <xdr:spPr>
        <a:xfrm>
          <a:off x="2857500" y="663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41414</xdr:rowOff>
    </xdr:from>
    <xdr:ext cx="534377" cy="259045"/>
    <xdr:sp macro="" textlink="">
      <xdr:nvSpPr>
        <xdr:cNvPr id="87" name="テキスト ボックス 86">
          <a:extLst>
            <a:ext uri="{FF2B5EF4-FFF2-40B4-BE49-F238E27FC236}">
              <a16:creationId xmlns:a16="http://schemas.microsoft.com/office/drawing/2014/main" id="{8D271B02-6C64-4BD4-83ED-FA53DE52905D}"/>
            </a:ext>
          </a:extLst>
        </xdr:cNvPr>
        <xdr:cNvSpPr txBox="1"/>
      </xdr:nvSpPr>
      <xdr:spPr>
        <a:xfrm>
          <a:off x="2641111" y="672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85683</xdr:rowOff>
    </xdr:from>
    <xdr:to>
      <xdr:col>10</xdr:col>
      <xdr:colOff>165100</xdr:colOff>
      <xdr:row>39</xdr:row>
      <xdr:rowOff>15833</xdr:rowOff>
    </xdr:to>
    <xdr:sp macro="" textlink="">
      <xdr:nvSpPr>
        <xdr:cNvPr id="88" name="楕円 87">
          <a:extLst>
            <a:ext uri="{FF2B5EF4-FFF2-40B4-BE49-F238E27FC236}">
              <a16:creationId xmlns:a16="http://schemas.microsoft.com/office/drawing/2014/main" id="{7AC7DDA2-2249-436F-B1BB-154903B6C393}"/>
            </a:ext>
          </a:extLst>
        </xdr:cNvPr>
        <xdr:cNvSpPr/>
      </xdr:nvSpPr>
      <xdr:spPr>
        <a:xfrm>
          <a:off x="1968500" y="660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6960</xdr:rowOff>
    </xdr:from>
    <xdr:ext cx="534377" cy="259045"/>
    <xdr:sp macro="" textlink="">
      <xdr:nvSpPr>
        <xdr:cNvPr id="89" name="テキスト ボックス 88">
          <a:extLst>
            <a:ext uri="{FF2B5EF4-FFF2-40B4-BE49-F238E27FC236}">
              <a16:creationId xmlns:a16="http://schemas.microsoft.com/office/drawing/2014/main" id="{B3672D16-72AD-4EA6-BB90-24D91781AE58}"/>
            </a:ext>
          </a:extLst>
        </xdr:cNvPr>
        <xdr:cNvSpPr txBox="1"/>
      </xdr:nvSpPr>
      <xdr:spPr>
        <a:xfrm>
          <a:off x="1752111" y="669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100444</xdr:rowOff>
    </xdr:from>
    <xdr:to>
      <xdr:col>6</xdr:col>
      <xdr:colOff>38100</xdr:colOff>
      <xdr:row>39</xdr:row>
      <xdr:rowOff>30594</xdr:rowOff>
    </xdr:to>
    <xdr:sp macro="" textlink="">
      <xdr:nvSpPr>
        <xdr:cNvPr id="90" name="楕円 89">
          <a:extLst>
            <a:ext uri="{FF2B5EF4-FFF2-40B4-BE49-F238E27FC236}">
              <a16:creationId xmlns:a16="http://schemas.microsoft.com/office/drawing/2014/main" id="{A143BE46-1015-4868-AAB9-AA0A0A885AFE}"/>
            </a:ext>
          </a:extLst>
        </xdr:cNvPr>
        <xdr:cNvSpPr/>
      </xdr:nvSpPr>
      <xdr:spPr>
        <a:xfrm>
          <a:off x="1079500" y="66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21721</xdr:rowOff>
    </xdr:from>
    <xdr:ext cx="534377" cy="259045"/>
    <xdr:sp macro="" textlink="">
      <xdr:nvSpPr>
        <xdr:cNvPr id="91" name="テキスト ボックス 90">
          <a:extLst>
            <a:ext uri="{FF2B5EF4-FFF2-40B4-BE49-F238E27FC236}">
              <a16:creationId xmlns:a16="http://schemas.microsoft.com/office/drawing/2014/main" id="{A873FA70-4D40-4EF1-9CEA-C3A0893D8B83}"/>
            </a:ext>
          </a:extLst>
        </xdr:cNvPr>
        <xdr:cNvSpPr txBox="1"/>
      </xdr:nvSpPr>
      <xdr:spPr>
        <a:xfrm>
          <a:off x="863111" y="6708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5A4DB033-0C1B-40F2-A9FC-31D77BF54179}"/>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BBA4C4C2-7625-425B-9A66-E617BDEDCA31}"/>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42EF47F8-A749-4EEC-B0D0-FA4EDCCB2475}"/>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ECF85841-8347-4846-86A5-3B61966992B7}"/>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986B10BB-64CE-45C5-ABA2-DB0B8673D608}"/>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C8BFB4DB-2B32-4228-9091-1A71679BD2B8}"/>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178FED6A-CAF3-4EAB-BE51-B36FA82EE65C}"/>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E596D7D6-5669-49A2-8252-51C26426B0B4}"/>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C33C3439-EC93-4CFE-90A2-43DB24CE089C}"/>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32EDD35F-C3EB-40F4-9917-09C4424BEC48}"/>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C57E0966-5DA8-4AC4-8E13-2B6948AE8982}"/>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C4CE04E5-B6C4-4EFC-84C0-3875523EA3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21EA58C0-7794-4422-A6F1-23811C930E99}"/>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257911F8-AA54-4FA7-B3A6-E972E33B44E9}"/>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49644AFD-6DAF-4590-BFED-ED2E5B410B1B}"/>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41E8FCE1-06FB-49FA-B516-FD7F1A2341F3}"/>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289AD23D-B90F-4312-84B0-4DDC68185BFC}"/>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5E610BCF-7AC8-443B-9CB9-2606915DFC34}"/>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F04E4EB6-5348-4255-A408-BE6BAE875AE5}"/>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5DC8B832-1AAD-432F-AB9B-2F2DDA05BC73}"/>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199FBF10-9064-4C8D-B834-55FE35C67349}"/>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A7021AA5-F43E-40D2-83CD-B948B9629E87}"/>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E1486314-5B57-43E3-848F-009AA64963E6}"/>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A095E104-10D6-4FD3-94FF-FBB53932348D}"/>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F3A55A2F-8EC0-44D9-BD70-1F1A0242FD8B}"/>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C2ECD3CE-CC00-4E7A-90EF-2CE1C7288AE4}"/>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417169EB-6DC4-49AF-AA49-58EAD9D68AAD}"/>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117544</xdr:rowOff>
    </xdr:from>
    <xdr:to>
      <xdr:col>24</xdr:col>
      <xdr:colOff>63500</xdr:colOff>
      <xdr:row>57</xdr:row>
      <xdr:rowOff>136637</xdr:rowOff>
    </xdr:to>
    <xdr:cxnSp macro="">
      <xdr:nvCxnSpPr>
        <xdr:cNvPr id="119" name="直線コネクタ 118">
          <a:extLst>
            <a:ext uri="{FF2B5EF4-FFF2-40B4-BE49-F238E27FC236}">
              <a16:creationId xmlns:a16="http://schemas.microsoft.com/office/drawing/2014/main" id="{340FC8DD-0BE1-47AA-B48C-B1515F35AB18}"/>
            </a:ext>
          </a:extLst>
        </xdr:cNvPr>
        <xdr:cNvCxnSpPr/>
      </xdr:nvCxnSpPr>
      <xdr:spPr>
        <a:xfrm flipV="1">
          <a:off x="3797300" y="9890194"/>
          <a:ext cx="838200" cy="19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B3E4C8D6-0A77-4736-899F-808152D800AF}"/>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BB241761-E01F-45B3-AF13-656080A8CF7E}"/>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75207</xdr:rowOff>
    </xdr:from>
    <xdr:to>
      <xdr:col>19</xdr:col>
      <xdr:colOff>177800</xdr:colOff>
      <xdr:row>57</xdr:row>
      <xdr:rowOff>136637</xdr:rowOff>
    </xdr:to>
    <xdr:cxnSp macro="">
      <xdr:nvCxnSpPr>
        <xdr:cNvPr id="122" name="直線コネクタ 121">
          <a:extLst>
            <a:ext uri="{FF2B5EF4-FFF2-40B4-BE49-F238E27FC236}">
              <a16:creationId xmlns:a16="http://schemas.microsoft.com/office/drawing/2014/main" id="{ECAD56A0-1022-4BEB-B7A7-BCC647629DCF}"/>
            </a:ext>
          </a:extLst>
        </xdr:cNvPr>
        <xdr:cNvCxnSpPr/>
      </xdr:nvCxnSpPr>
      <xdr:spPr>
        <a:xfrm>
          <a:off x="2908300" y="9847857"/>
          <a:ext cx="889000" cy="6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C3AAAD14-1549-4E92-8DCB-318EAAFED3A7}"/>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B35E0B0B-4FE5-44B1-B3A7-63806E55D03C}"/>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75207</xdr:rowOff>
    </xdr:from>
    <xdr:to>
      <xdr:col>15</xdr:col>
      <xdr:colOff>50800</xdr:colOff>
      <xdr:row>57</xdr:row>
      <xdr:rowOff>91091</xdr:rowOff>
    </xdr:to>
    <xdr:cxnSp macro="">
      <xdr:nvCxnSpPr>
        <xdr:cNvPr id="125" name="直線コネクタ 124">
          <a:extLst>
            <a:ext uri="{FF2B5EF4-FFF2-40B4-BE49-F238E27FC236}">
              <a16:creationId xmlns:a16="http://schemas.microsoft.com/office/drawing/2014/main" id="{96276D9E-9C69-4705-B984-79492A001B46}"/>
            </a:ext>
          </a:extLst>
        </xdr:cNvPr>
        <xdr:cNvCxnSpPr/>
      </xdr:nvCxnSpPr>
      <xdr:spPr>
        <a:xfrm flipV="1">
          <a:off x="2019300" y="9847857"/>
          <a:ext cx="889000" cy="15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2221D220-EC94-42B0-B5E9-77C744B10B41}"/>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4D08749F-3505-4CBB-8242-266181571807}"/>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91091</xdr:rowOff>
    </xdr:from>
    <xdr:to>
      <xdr:col>10</xdr:col>
      <xdr:colOff>114300</xdr:colOff>
      <xdr:row>57</xdr:row>
      <xdr:rowOff>117352</xdr:rowOff>
    </xdr:to>
    <xdr:cxnSp macro="">
      <xdr:nvCxnSpPr>
        <xdr:cNvPr id="128" name="直線コネクタ 127">
          <a:extLst>
            <a:ext uri="{FF2B5EF4-FFF2-40B4-BE49-F238E27FC236}">
              <a16:creationId xmlns:a16="http://schemas.microsoft.com/office/drawing/2014/main" id="{57D9BA4C-7AC0-4CB6-83B6-1096AF2B2DED}"/>
            </a:ext>
          </a:extLst>
        </xdr:cNvPr>
        <xdr:cNvCxnSpPr/>
      </xdr:nvCxnSpPr>
      <xdr:spPr>
        <a:xfrm flipV="1">
          <a:off x="1130300" y="9863741"/>
          <a:ext cx="889000" cy="26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866B7082-3493-4461-B75B-96303B8951B9}"/>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192A290B-6700-49E0-A3D4-59BF1D3540E5}"/>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EF7CA4CC-4E1D-49F2-B631-70E8113BFD33}"/>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81ED79E8-DE78-4DEF-ACEC-A812B4FDC715}"/>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3417680-1678-4551-A939-404EBB032C9A}"/>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8D81FA9D-1258-4718-AAC2-7D6759DB83B6}"/>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4C4D33DA-01BD-4DBE-8F2C-F7240BA5D51A}"/>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8B14C57-3A9F-495D-939E-45A98C4972C7}"/>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17B46AE4-393E-4DF5-99EF-8D75C84BA116}"/>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66744</xdr:rowOff>
    </xdr:from>
    <xdr:to>
      <xdr:col>24</xdr:col>
      <xdr:colOff>114300</xdr:colOff>
      <xdr:row>57</xdr:row>
      <xdr:rowOff>168344</xdr:rowOff>
    </xdr:to>
    <xdr:sp macro="" textlink="">
      <xdr:nvSpPr>
        <xdr:cNvPr id="138" name="楕円 137">
          <a:extLst>
            <a:ext uri="{FF2B5EF4-FFF2-40B4-BE49-F238E27FC236}">
              <a16:creationId xmlns:a16="http://schemas.microsoft.com/office/drawing/2014/main" id="{F361478D-CAF5-4299-ACFE-2DF496F1AFA4}"/>
            </a:ext>
          </a:extLst>
        </xdr:cNvPr>
        <xdr:cNvSpPr/>
      </xdr:nvSpPr>
      <xdr:spPr>
        <a:xfrm>
          <a:off x="4584700" y="983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45171</xdr:rowOff>
    </xdr:from>
    <xdr:ext cx="534377" cy="259045"/>
    <xdr:sp macro="" textlink="">
      <xdr:nvSpPr>
        <xdr:cNvPr id="139" name="物件費該当値テキスト">
          <a:extLst>
            <a:ext uri="{FF2B5EF4-FFF2-40B4-BE49-F238E27FC236}">
              <a16:creationId xmlns:a16="http://schemas.microsoft.com/office/drawing/2014/main" id="{6D54D9DD-E40F-41C4-B92D-ED8235720C6B}"/>
            </a:ext>
          </a:extLst>
        </xdr:cNvPr>
        <xdr:cNvSpPr txBox="1"/>
      </xdr:nvSpPr>
      <xdr:spPr>
        <a:xfrm>
          <a:off x="4686300" y="981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85837</xdr:rowOff>
    </xdr:from>
    <xdr:to>
      <xdr:col>20</xdr:col>
      <xdr:colOff>38100</xdr:colOff>
      <xdr:row>58</xdr:row>
      <xdr:rowOff>15987</xdr:rowOff>
    </xdr:to>
    <xdr:sp macro="" textlink="">
      <xdr:nvSpPr>
        <xdr:cNvPr id="140" name="楕円 139">
          <a:extLst>
            <a:ext uri="{FF2B5EF4-FFF2-40B4-BE49-F238E27FC236}">
              <a16:creationId xmlns:a16="http://schemas.microsoft.com/office/drawing/2014/main" id="{0DB0FE4D-8510-42D8-8347-0D5B82ACEE6D}"/>
            </a:ext>
          </a:extLst>
        </xdr:cNvPr>
        <xdr:cNvSpPr/>
      </xdr:nvSpPr>
      <xdr:spPr>
        <a:xfrm>
          <a:off x="3746500" y="985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7114</xdr:rowOff>
    </xdr:from>
    <xdr:ext cx="534377" cy="259045"/>
    <xdr:sp macro="" textlink="">
      <xdr:nvSpPr>
        <xdr:cNvPr id="141" name="テキスト ボックス 140">
          <a:extLst>
            <a:ext uri="{FF2B5EF4-FFF2-40B4-BE49-F238E27FC236}">
              <a16:creationId xmlns:a16="http://schemas.microsoft.com/office/drawing/2014/main" id="{1FE286DC-4170-4F0C-AB83-BB7D3927406C}"/>
            </a:ext>
          </a:extLst>
        </xdr:cNvPr>
        <xdr:cNvSpPr txBox="1"/>
      </xdr:nvSpPr>
      <xdr:spPr>
        <a:xfrm>
          <a:off x="3530111" y="995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24407</xdr:rowOff>
    </xdr:from>
    <xdr:to>
      <xdr:col>15</xdr:col>
      <xdr:colOff>101600</xdr:colOff>
      <xdr:row>57</xdr:row>
      <xdr:rowOff>126007</xdr:rowOff>
    </xdr:to>
    <xdr:sp macro="" textlink="">
      <xdr:nvSpPr>
        <xdr:cNvPr id="142" name="楕円 141">
          <a:extLst>
            <a:ext uri="{FF2B5EF4-FFF2-40B4-BE49-F238E27FC236}">
              <a16:creationId xmlns:a16="http://schemas.microsoft.com/office/drawing/2014/main" id="{401715F3-5B2B-4D90-93C5-A57F1F1E2154}"/>
            </a:ext>
          </a:extLst>
        </xdr:cNvPr>
        <xdr:cNvSpPr/>
      </xdr:nvSpPr>
      <xdr:spPr>
        <a:xfrm>
          <a:off x="2857500" y="979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142534</xdr:rowOff>
    </xdr:from>
    <xdr:ext cx="534377" cy="259045"/>
    <xdr:sp macro="" textlink="">
      <xdr:nvSpPr>
        <xdr:cNvPr id="143" name="テキスト ボックス 142">
          <a:extLst>
            <a:ext uri="{FF2B5EF4-FFF2-40B4-BE49-F238E27FC236}">
              <a16:creationId xmlns:a16="http://schemas.microsoft.com/office/drawing/2014/main" id="{A83D0AEF-2F70-4D00-BF10-5D5F971A0C1B}"/>
            </a:ext>
          </a:extLst>
        </xdr:cNvPr>
        <xdr:cNvSpPr txBox="1"/>
      </xdr:nvSpPr>
      <xdr:spPr>
        <a:xfrm>
          <a:off x="2641111" y="957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40291</xdr:rowOff>
    </xdr:from>
    <xdr:to>
      <xdr:col>10</xdr:col>
      <xdr:colOff>165100</xdr:colOff>
      <xdr:row>57</xdr:row>
      <xdr:rowOff>141891</xdr:rowOff>
    </xdr:to>
    <xdr:sp macro="" textlink="">
      <xdr:nvSpPr>
        <xdr:cNvPr id="144" name="楕円 143">
          <a:extLst>
            <a:ext uri="{FF2B5EF4-FFF2-40B4-BE49-F238E27FC236}">
              <a16:creationId xmlns:a16="http://schemas.microsoft.com/office/drawing/2014/main" id="{0D8528C6-FA6D-432F-92A6-DB689B604C5F}"/>
            </a:ext>
          </a:extLst>
        </xdr:cNvPr>
        <xdr:cNvSpPr/>
      </xdr:nvSpPr>
      <xdr:spPr>
        <a:xfrm>
          <a:off x="1968500" y="981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158418</xdr:rowOff>
    </xdr:from>
    <xdr:ext cx="534377" cy="259045"/>
    <xdr:sp macro="" textlink="">
      <xdr:nvSpPr>
        <xdr:cNvPr id="145" name="テキスト ボックス 144">
          <a:extLst>
            <a:ext uri="{FF2B5EF4-FFF2-40B4-BE49-F238E27FC236}">
              <a16:creationId xmlns:a16="http://schemas.microsoft.com/office/drawing/2014/main" id="{BED8F7D5-6A30-42C6-A3C0-266590994A27}"/>
            </a:ext>
          </a:extLst>
        </xdr:cNvPr>
        <xdr:cNvSpPr txBox="1"/>
      </xdr:nvSpPr>
      <xdr:spPr>
        <a:xfrm>
          <a:off x="1752111" y="95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66552</xdr:rowOff>
    </xdr:from>
    <xdr:to>
      <xdr:col>6</xdr:col>
      <xdr:colOff>38100</xdr:colOff>
      <xdr:row>57</xdr:row>
      <xdr:rowOff>168152</xdr:rowOff>
    </xdr:to>
    <xdr:sp macro="" textlink="">
      <xdr:nvSpPr>
        <xdr:cNvPr id="146" name="楕円 145">
          <a:extLst>
            <a:ext uri="{FF2B5EF4-FFF2-40B4-BE49-F238E27FC236}">
              <a16:creationId xmlns:a16="http://schemas.microsoft.com/office/drawing/2014/main" id="{FAE5F881-5407-41B8-8833-75FA6C69414D}"/>
            </a:ext>
          </a:extLst>
        </xdr:cNvPr>
        <xdr:cNvSpPr/>
      </xdr:nvSpPr>
      <xdr:spPr>
        <a:xfrm>
          <a:off x="1079500" y="983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13229</xdr:rowOff>
    </xdr:from>
    <xdr:ext cx="534377" cy="259045"/>
    <xdr:sp macro="" textlink="">
      <xdr:nvSpPr>
        <xdr:cNvPr id="147" name="テキスト ボックス 146">
          <a:extLst>
            <a:ext uri="{FF2B5EF4-FFF2-40B4-BE49-F238E27FC236}">
              <a16:creationId xmlns:a16="http://schemas.microsoft.com/office/drawing/2014/main" id="{7D065005-B04B-4110-BC76-6DD84B001CDA}"/>
            </a:ext>
          </a:extLst>
        </xdr:cNvPr>
        <xdr:cNvSpPr txBox="1"/>
      </xdr:nvSpPr>
      <xdr:spPr>
        <a:xfrm>
          <a:off x="863111" y="9614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7A756A7-77BD-4B7F-8DF6-1DC3AB4F264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322A553E-5E64-4117-9AD3-FAF1EF29F521}"/>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491B793E-44DD-489C-9172-C153EDB75BBC}"/>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889A51CF-8BA5-4A68-9BB9-A75EDC886CA1}"/>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D97C6451-6A6F-44EE-A8F7-08F80AC620A5}"/>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B88E5C8E-1307-491F-A607-833DB65EA398}"/>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2178EEDD-8C3F-4874-BE2F-FDE222398F5D}"/>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C4D077E-CCBD-49E5-B5F6-9A749543E102}"/>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F4E5DD91-56F0-4E11-ACCB-298B1AAD148B}"/>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A38FF8F6-D801-414B-9424-F0D963E3140E}"/>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A5BD9F49-33F0-46F6-8E08-5A8DA2257B47}"/>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6B78EE49-C59D-454E-86B2-C71CD55D6CC1}"/>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5A776761-8EB7-4DF4-A2F3-9CDA5DAE5911}"/>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5F313787-FFC4-4C11-AE9E-8ABC70A2EE22}"/>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5F6E8B39-AECD-4BE8-A5E2-25FF289BB38A}"/>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2DD63259-4ADD-48BE-9F14-978DA7DD5BAB}"/>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C4BCCD67-059B-4D05-B640-CA4F75A967C6}"/>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5E51C41B-08B6-4CC5-9A7F-A9A84C265216}"/>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3E8E2392-B07F-4D30-B247-9F5933463A87}"/>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481B540-B9F0-4F53-BFB7-131975473E94}"/>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F76C9362-92D6-4E16-BA09-931998DAFC23}"/>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18E78799-3873-4201-B79B-7968E4D4A251}"/>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75812083-2A02-4AB9-8683-203211D79CA9}"/>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D532310B-0C96-4EF1-8882-5A89C1796D0E}"/>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613076C6-2E9D-42A0-80FC-DA7B7FB07C3A}"/>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81185FE9-0E9D-4C5B-A39B-A39C5BA14C45}"/>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54752</xdr:rowOff>
    </xdr:from>
    <xdr:to>
      <xdr:col>24</xdr:col>
      <xdr:colOff>63500</xdr:colOff>
      <xdr:row>78</xdr:row>
      <xdr:rowOff>62387</xdr:rowOff>
    </xdr:to>
    <xdr:cxnSp macro="">
      <xdr:nvCxnSpPr>
        <xdr:cNvPr id="174" name="直線コネクタ 173">
          <a:extLst>
            <a:ext uri="{FF2B5EF4-FFF2-40B4-BE49-F238E27FC236}">
              <a16:creationId xmlns:a16="http://schemas.microsoft.com/office/drawing/2014/main" id="{1475B19F-AA5A-4B9C-9E28-41B8C9ECF17B}"/>
            </a:ext>
          </a:extLst>
        </xdr:cNvPr>
        <xdr:cNvCxnSpPr/>
      </xdr:nvCxnSpPr>
      <xdr:spPr>
        <a:xfrm flipV="1">
          <a:off x="3797300" y="13427852"/>
          <a:ext cx="838200" cy="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1ECA7AAD-80F2-4AA4-AB19-9D94132DCA61}"/>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77022FDC-7E3D-4D1E-9851-A3C5F05413B1}"/>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51597</xdr:rowOff>
    </xdr:from>
    <xdr:to>
      <xdr:col>19</xdr:col>
      <xdr:colOff>177800</xdr:colOff>
      <xdr:row>78</xdr:row>
      <xdr:rowOff>62387</xdr:rowOff>
    </xdr:to>
    <xdr:cxnSp macro="">
      <xdr:nvCxnSpPr>
        <xdr:cNvPr id="177" name="直線コネクタ 176">
          <a:extLst>
            <a:ext uri="{FF2B5EF4-FFF2-40B4-BE49-F238E27FC236}">
              <a16:creationId xmlns:a16="http://schemas.microsoft.com/office/drawing/2014/main" id="{CE8F63F0-1E22-46C9-968D-4BCA0C8F20C0}"/>
            </a:ext>
          </a:extLst>
        </xdr:cNvPr>
        <xdr:cNvCxnSpPr/>
      </xdr:nvCxnSpPr>
      <xdr:spPr>
        <a:xfrm>
          <a:off x="2908300" y="13424697"/>
          <a:ext cx="889000" cy="10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D94771F3-282A-45E9-800D-344701D20316}"/>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C771020E-AC72-47F0-B7A6-626194DFD195}"/>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51597</xdr:rowOff>
    </xdr:from>
    <xdr:to>
      <xdr:col>15</xdr:col>
      <xdr:colOff>50800</xdr:colOff>
      <xdr:row>78</xdr:row>
      <xdr:rowOff>52420</xdr:rowOff>
    </xdr:to>
    <xdr:cxnSp macro="">
      <xdr:nvCxnSpPr>
        <xdr:cNvPr id="180" name="直線コネクタ 179">
          <a:extLst>
            <a:ext uri="{FF2B5EF4-FFF2-40B4-BE49-F238E27FC236}">
              <a16:creationId xmlns:a16="http://schemas.microsoft.com/office/drawing/2014/main" id="{93688E5E-F49D-4289-809C-34C617FC453B}"/>
            </a:ext>
          </a:extLst>
        </xdr:cNvPr>
        <xdr:cNvCxnSpPr/>
      </xdr:nvCxnSpPr>
      <xdr:spPr>
        <a:xfrm flipV="1">
          <a:off x="2019300" y="13424697"/>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D4B8BC70-C0E0-4582-81E2-8A53D236151B}"/>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F5CF945A-EDA0-4AF8-BB45-954B4A97225D}"/>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52420</xdr:rowOff>
    </xdr:from>
    <xdr:to>
      <xdr:col>10</xdr:col>
      <xdr:colOff>114300</xdr:colOff>
      <xdr:row>78</xdr:row>
      <xdr:rowOff>65863</xdr:rowOff>
    </xdr:to>
    <xdr:cxnSp macro="">
      <xdr:nvCxnSpPr>
        <xdr:cNvPr id="183" name="直線コネクタ 182">
          <a:extLst>
            <a:ext uri="{FF2B5EF4-FFF2-40B4-BE49-F238E27FC236}">
              <a16:creationId xmlns:a16="http://schemas.microsoft.com/office/drawing/2014/main" id="{1155C2C4-7CE9-45AB-8566-C4812857FC2D}"/>
            </a:ext>
          </a:extLst>
        </xdr:cNvPr>
        <xdr:cNvCxnSpPr/>
      </xdr:nvCxnSpPr>
      <xdr:spPr>
        <a:xfrm flipV="1">
          <a:off x="1130300" y="13425520"/>
          <a:ext cx="889000" cy="1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90C58062-A93B-4CA7-986E-92C31653D464}"/>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40982B78-57A0-40BF-B2CB-F4EC2CC3AC7A}"/>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2EEB5577-62A3-4257-9F45-B155E64D47BC}"/>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6B1137AE-A178-4C27-9A53-3B87BA3689A3}"/>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26F22711-5EF5-45AD-9025-8B8722FA530E}"/>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3EFE45D3-2EAF-46A0-8815-47C765762644}"/>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FDBAD183-27F0-4326-854E-5BCAB8A05337}"/>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94126F8D-0082-4C35-8B98-ABBA1C0B90B4}"/>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C5000CCA-7024-4063-A64C-E2F17A4998DF}"/>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3952</xdr:rowOff>
    </xdr:from>
    <xdr:to>
      <xdr:col>24</xdr:col>
      <xdr:colOff>114300</xdr:colOff>
      <xdr:row>78</xdr:row>
      <xdr:rowOff>105552</xdr:rowOff>
    </xdr:to>
    <xdr:sp macro="" textlink="">
      <xdr:nvSpPr>
        <xdr:cNvPr id="193" name="楕円 192">
          <a:extLst>
            <a:ext uri="{FF2B5EF4-FFF2-40B4-BE49-F238E27FC236}">
              <a16:creationId xmlns:a16="http://schemas.microsoft.com/office/drawing/2014/main" id="{BBF4984D-3BFC-4BA9-A4FC-F7E362E441BB}"/>
            </a:ext>
          </a:extLst>
        </xdr:cNvPr>
        <xdr:cNvSpPr/>
      </xdr:nvSpPr>
      <xdr:spPr>
        <a:xfrm>
          <a:off x="4584700" y="1337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90329</xdr:rowOff>
    </xdr:from>
    <xdr:ext cx="469744" cy="259045"/>
    <xdr:sp macro="" textlink="">
      <xdr:nvSpPr>
        <xdr:cNvPr id="194" name="維持補修費該当値テキスト">
          <a:extLst>
            <a:ext uri="{FF2B5EF4-FFF2-40B4-BE49-F238E27FC236}">
              <a16:creationId xmlns:a16="http://schemas.microsoft.com/office/drawing/2014/main" id="{71DC4F5D-C3AE-4856-8519-A5BCBAD0CB04}"/>
            </a:ext>
          </a:extLst>
        </xdr:cNvPr>
        <xdr:cNvSpPr txBox="1"/>
      </xdr:nvSpPr>
      <xdr:spPr>
        <a:xfrm>
          <a:off x="4686300" y="1329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11587</xdr:rowOff>
    </xdr:from>
    <xdr:to>
      <xdr:col>20</xdr:col>
      <xdr:colOff>38100</xdr:colOff>
      <xdr:row>78</xdr:row>
      <xdr:rowOff>113187</xdr:rowOff>
    </xdr:to>
    <xdr:sp macro="" textlink="">
      <xdr:nvSpPr>
        <xdr:cNvPr id="195" name="楕円 194">
          <a:extLst>
            <a:ext uri="{FF2B5EF4-FFF2-40B4-BE49-F238E27FC236}">
              <a16:creationId xmlns:a16="http://schemas.microsoft.com/office/drawing/2014/main" id="{C24265C6-858A-4BD8-B7AF-F5D18CAAAE6C}"/>
            </a:ext>
          </a:extLst>
        </xdr:cNvPr>
        <xdr:cNvSpPr/>
      </xdr:nvSpPr>
      <xdr:spPr>
        <a:xfrm>
          <a:off x="3746500" y="1338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104314</xdr:rowOff>
    </xdr:from>
    <xdr:ext cx="469744" cy="259045"/>
    <xdr:sp macro="" textlink="">
      <xdr:nvSpPr>
        <xdr:cNvPr id="196" name="テキスト ボックス 195">
          <a:extLst>
            <a:ext uri="{FF2B5EF4-FFF2-40B4-BE49-F238E27FC236}">
              <a16:creationId xmlns:a16="http://schemas.microsoft.com/office/drawing/2014/main" id="{FD1503D1-47F7-41C6-98FB-79B3A5E559AE}"/>
            </a:ext>
          </a:extLst>
        </xdr:cNvPr>
        <xdr:cNvSpPr txBox="1"/>
      </xdr:nvSpPr>
      <xdr:spPr>
        <a:xfrm>
          <a:off x="3562428" y="13477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797</xdr:rowOff>
    </xdr:from>
    <xdr:to>
      <xdr:col>15</xdr:col>
      <xdr:colOff>101600</xdr:colOff>
      <xdr:row>78</xdr:row>
      <xdr:rowOff>102397</xdr:rowOff>
    </xdr:to>
    <xdr:sp macro="" textlink="">
      <xdr:nvSpPr>
        <xdr:cNvPr id="197" name="楕円 196">
          <a:extLst>
            <a:ext uri="{FF2B5EF4-FFF2-40B4-BE49-F238E27FC236}">
              <a16:creationId xmlns:a16="http://schemas.microsoft.com/office/drawing/2014/main" id="{EC6FC309-54F3-4F4F-A40E-41E37F6E2941}"/>
            </a:ext>
          </a:extLst>
        </xdr:cNvPr>
        <xdr:cNvSpPr/>
      </xdr:nvSpPr>
      <xdr:spPr>
        <a:xfrm>
          <a:off x="2857500" y="13373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93524</xdr:rowOff>
    </xdr:from>
    <xdr:ext cx="469744" cy="259045"/>
    <xdr:sp macro="" textlink="">
      <xdr:nvSpPr>
        <xdr:cNvPr id="198" name="テキスト ボックス 197">
          <a:extLst>
            <a:ext uri="{FF2B5EF4-FFF2-40B4-BE49-F238E27FC236}">
              <a16:creationId xmlns:a16="http://schemas.microsoft.com/office/drawing/2014/main" id="{A68AC1C1-32E6-41A9-8FAB-51F382E8714C}"/>
            </a:ext>
          </a:extLst>
        </xdr:cNvPr>
        <xdr:cNvSpPr txBox="1"/>
      </xdr:nvSpPr>
      <xdr:spPr>
        <a:xfrm>
          <a:off x="2673428" y="1346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1620</xdr:rowOff>
    </xdr:from>
    <xdr:to>
      <xdr:col>10</xdr:col>
      <xdr:colOff>165100</xdr:colOff>
      <xdr:row>78</xdr:row>
      <xdr:rowOff>103220</xdr:rowOff>
    </xdr:to>
    <xdr:sp macro="" textlink="">
      <xdr:nvSpPr>
        <xdr:cNvPr id="199" name="楕円 198">
          <a:extLst>
            <a:ext uri="{FF2B5EF4-FFF2-40B4-BE49-F238E27FC236}">
              <a16:creationId xmlns:a16="http://schemas.microsoft.com/office/drawing/2014/main" id="{799E9F7D-7EBD-47DF-B546-83B6CA9C6628}"/>
            </a:ext>
          </a:extLst>
        </xdr:cNvPr>
        <xdr:cNvSpPr/>
      </xdr:nvSpPr>
      <xdr:spPr>
        <a:xfrm>
          <a:off x="1968500" y="1337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94347</xdr:rowOff>
    </xdr:from>
    <xdr:ext cx="469744" cy="259045"/>
    <xdr:sp macro="" textlink="">
      <xdr:nvSpPr>
        <xdr:cNvPr id="200" name="テキスト ボックス 199">
          <a:extLst>
            <a:ext uri="{FF2B5EF4-FFF2-40B4-BE49-F238E27FC236}">
              <a16:creationId xmlns:a16="http://schemas.microsoft.com/office/drawing/2014/main" id="{52035AC8-72FA-481D-9437-709BCCDF9F1D}"/>
            </a:ext>
          </a:extLst>
        </xdr:cNvPr>
        <xdr:cNvSpPr txBox="1"/>
      </xdr:nvSpPr>
      <xdr:spPr>
        <a:xfrm>
          <a:off x="1784428" y="13467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15063</xdr:rowOff>
    </xdr:from>
    <xdr:to>
      <xdr:col>6</xdr:col>
      <xdr:colOff>38100</xdr:colOff>
      <xdr:row>78</xdr:row>
      <xdr:rowOff>116663</xdr:rowOff>
    </xdr:to>
    <xdr:sp macro="" textlink="">
      <xdr:nvSpPr>
        <xdr:cNvPr id="201" name="楕円 200">
          <a:extLst>
            <a:ext uri="{FF2B5EF4-FFF2-40B4-BE49-F238E27FC236}">
              <a16:creationId xmlns:a16="http://schemas.microsoft.com/office/drawing/2014/main" id="{32CB22AF-9D61-49AE-9EF6-99BAB3138808}"/>
            </a:ext>
          </a:extLst>
        </xdr:cNvPr>
        <xdr:cNvSpPr/>
      </xdr:nvSpPr>
      <xdr:spPr>
        <a:xfrm>
          <a:off x="1079500" y="1338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107790</xdr:rowOff>
    </xdr:from>
    <xdr:ext cx="469744" cy="259045"/>
    <xdr:sp macro="" textlink="">
      <xdr:nvSpPr>
        <xdr:cNvPr id="202" name="テキスト ボックス 201">
          <a:extLst>
            <a:ext uri="{FF2B5EF4-FFF2-40B4-BE49-F238E27FC236}">
              <a16:creationId xmlns:a16="http://schemas.microsoft.com/office/drawing/2014/main" id="{3462FDE2-C819-4C3B-A80D-87528B8E2993}"/>
            </a:ext>
          </a:extLst>
        </xdr:cNvPr>
        <xdr:cNvSpPr txBox="1"/>
      </xdr:nvSpPr>
      <xdr:spPr>
        <a:xfrm>
          <a:off x="895428" y="13480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6DDFCBD3-45C8-4CDE-A0FD-A97685E64A6A}"/>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EDFCB4A2-D825-48F2-9BBE-E79F3826ECA3}"/>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6FC5C1C2-E629-4456-8196-DD4FAD951649}"/>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A26BE13E-8234-4C94-8BB9-D2F00A707FAA}"/>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3A51CDD3-612C-430C-B281-51DF474B0C4F}"/>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F2D67DD6-1FA5-4B9E-9D91-14F7CD3CC6BD}"/>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C61408A4-D894-41EA-999D-455C1239E89B}"/>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D5892C14-3156-463F-8756-C85DE51D64B1}"/>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1E6B13CE-2DFB-47E9-8B72-48FE34B9B39F}"/>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4B44034D-DC35-4E22-9BAD-65A153A1F6A7}"/>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7843C233-CB70-4EAC-90F7-FF7745510828}"/>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338D1455-94C8-4205-A41E-97956DBBB7AE}"/>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7F1CA9B-3215-46C9-B1C1-4CBD6A4E71C9}"/>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1FC66D93-FB9E-4455-B40B-81F5681A9EFD}"/>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685CB049-DB14-4F8A-A064-0C2FDA6D32E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66F764EB-1F54-4393-934D-B196A18EA2C5}"/>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C331B92F-F298-45A2-839C-9A61DC9A03AF}"/>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51C26889-9542-417F-9D0B-27B3C83D9506}"/>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7E61EB0D-4215-4EDC-A04F-66FCE2BBA6A2}"/>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42F00525-A008-4A77-ADA5-D6588CF2446A}"/>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BC69C3F3-C345-4C00-AC0E-A57B4A8A1F6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EB66746B-D2F9-48FE-9871-8B0CFBAAA31E}"/>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C97578E5-55DB-43F6-A4F1-66884FB16E7F}"/>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69C2E12F-8537-4FA3-9954-80DBA764A636}"/>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C2324AA9-AAB1-4EFD-9D02-0408630500BE}"/>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187973C2-6DF8-46E8-BB03-65C9325ECABC}"/>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3FB52828-C983-4881-B767-66C08EF2F6A4}"/>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55BFF5E0-396B-4F3C-9ECB-C4A64CD10A4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18EB1FB4-0E36-4073-94A5-A770434BA6B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A4C70F0A-ADE9-4E0B-AF35-B27AB7EE172B}"/>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D2E5CC95-985C-486D-A7AC-EBAA54F93FCD}"/>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141387</xdr:rowOff>
    </xdr:from>
    <xdr:to>
      <xdr:col>24</xdr:col>
      <xdr:colOff>63500</xdr:colOff>
      <xdr:row>96</xdr:row>
      <xdr:rowOff>96365</xdr:rowOff>
    </xdr:to>
    <xdr:cxnSp macro="">
      <xdr:nvCxnSpPr>
        <xdr:cNvPr id="234" name="直線コネクタ 233">
          <a:extLst>
            <a:ext uri="{FF2B5EF4-FFF2-40B4-BE49-F238E27FC236}">
              <a16:creationId xmlns:a16="http://schemas.microsoft.com/office/drawing/2014/main" id="{FCAE9B2A-A876-4DC6-B982-FA4D038B1F17}"/>
            </a:ext>
          </a:extLst>
        </xdr:cNvPr>
        <xdr:cNvCxnSpPr/>
      </xdr:nvCxnSpPr>
      <xdr:spPr>
        <a:xfrm flipV="1">
          <a:off x="3797300" y="16429137"/>
          <a:ext cx="838200" cy="1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497E46CE-A35C-430A-AA77-46667FC817CA}"/>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B9CB9267-3E2D-4139-9D9E-65D363C8A5EF}"/>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96365</xdr:rowOff>
    </xdr:from>
    <xdr:to>
      <xdr:col>19</xdr:col>
      <xdr:colOff>177800</xdr:colOff>
      <xdr:row>97</xdr:row>
      <xdr:rowOff>51677</xdr:rowOff>
    </xdr:to>
    <xdr:cxnSp macro="">
      <xdr:nvCxnSpPr>
        <xdr:cNvPr id="237" name="直線コネクタ 236">
          <a:extLst>
            <a:ext uri="{FF2B5EF4-FFF2-40B4-BE49-F238E27FC236}">
              <a16:creationId xmlns:a16="http://schemas.microsoft.com/office/drawing/2014/main" id="{873BF6AF-C373-4805-9B9E-7BB6146A4458}"/>
            </a:ext>
          </a:extLst>
        </xdr:cNvPr>
        <xdr:cNvCxnSpPr/>
      </xdr:nvCxnSpPr>
      <xdr:spPr>
        <a:xfrm flipV="1">
          <a:off x="2908300" y="16555565"/>
          <a:ext cx="889000" cy="126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6A8555ED-D4A4-4B09-B7EA-8C988406EF74}"/>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9522A8F8-17FD-4113-8909-3DE695F8D37B}"/>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78163</xdr:rowOff>
    </xdr:from>
    <xdr:to>
      <xdr:col>15</xdr:col>
      <xdr:colOff>50800</xdr:colOff>
      <xdr:row>97</xdr:row>
      <xdr:rowOff>51677</xdr:rowOff>
    </xdr:to>
    <xdr:cxnSp macro="">
      <xdr:nvCxnSpPr>
        <xdr:cNvPr id="240" name="直線コネクタ 239">
          <a:extLst>
            <a:ext uri="{FF2B5EF4-FFF2-40B4-BE49-F238E27FC236}">
              <a16:creationId xmlns:a16="http://schemas.microsoft.com/office/drawing/2014/main" id="{E2F891CB-D11C-42F3-B240-ED4096140C57}"/>
            </a:ext>
          </a:extLst>
        </xdr:cNvPr>
        <xdr:cNvCxnSpPr/>
      </xdr:nvCxnSpPr>
      <xdr:spPr>
        <a:xfrm>
          <a:off x="2019300" y="16537363"/>
          <a:ext cx="889000" cy="14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552F9EAC-1E68-448A-8258-52DE1AC2770B}"/>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409B654D-8410-447F-AB39-B7FAA9D6466B}"/>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78163</xdr:rowOff>
    </xdr:from>
    <xdr:to>
      <xdr:col>10</xdr:col>
      <xdr:colOff>114300</xdr:colOff>
      <xdr:row>98</xdr:row>
      <xdr:rowOff>51896</xdr:rowOff>
    </xdr:to>
    <xdr:cxnSp macro="">
      <xdr:nvCxnSpPr>
        <xdr:cNvPr id="243" name="直線コネクタ 242">
          <a:extLst>
            <a:ext uri="{FF2B5EF4-FFF2-40B4-BE49-F238E27FC236}">
              <a16:creationId xmlns:a16="http://schemas.microsoft.com/office/drawing/2014/main" id="{CF219B31-22BA-4FC9-BD34-7142A4290BC2}"/>
            </a:ext>
          </a:extLst>
        </xdr:cNvPr>
        <xdr:cNvCxnSpPr/>
      </xdr:nvCxnSpPr>
      <xdr:spPr>
        <a:xfrm flipV="1">
          <a:off x="1130300" y="16537363"/>
          <a:ext cx="889000" cy="316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9F220491-9427-4C80-927B-1345D864D9A8}"/>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56187DF-4A6D-455E-B713-020ED32F0ADA}"/>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A8A150E7-3914-4E26-80F0-C58F6EE419DE}"/>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B752F693-AF0C-4F7E-99A7-1E0764E7AAB7}"/>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8678D306-AFC1-4310-873E-7B6D85064EE9}"/>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1263D29C-632B-47C7-9239-29925815EF2C}"/>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82760910-26C1-4BF4-A2DA-B99025C676D8}"/>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16754D99-0E00-4B03-B43D-2B2B7F3709FA}"/>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C3191792-F46A-4D96-B135-41243A48411D}"/>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90587</xdr:rowOff>
    </xdr:from>
    <xdr:to>
      <xdr:col>24</xdr:col>
      <xdr:colOff>114300</xdr:colOff>
      <xdr:row>96</xdr:row>
      <xdr:rowOff>20737</xdr:rowOff>
    </xdr:to>
    <xdr:sp macro="" textlink="">
      <xdr:nvSpPr>
        <xdr:cNvPr id="253" name="楕円 252">
          <a:extLst>
            <a:ext uri="{FF2B5EF4-FFF2-40B4-BE49-F238E27FC236}">
              <a16:creationId xmlns:a16="http://schemas.microsoft.com/office/drawing/2014/main" id="{081C2C3F-19BE-45CA-99C8-05297A091A5F}"/>
            </a:ext>
          </a:extLst>
        </xdr:cNvPr>
        <xdr:cNvSpPr/>
      </xdr:nvSpPr>
      <xdr:spPr>
        <a:xfrm>
          <a:off x="4584700" y="1637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113464</xdr:rowOff>
    </xdr:from>
    <xdr:ext cx="599010" cy="259045"/>
    <xdr:sp macro="" textlink="">
      <xdr:nvSpPr>
        <xdr:cNvPr id="254" name="扶助費該当値テキスト">
          <a:extLst>
            <a:ext uri="{FF2B5EF4-FFF2-40B4-BE49-F238E27FC236}">
              <a16:creationId xmlns:a16="http://schemas.microsoft.com/office/drawing/2014/main" id="{666898AA-82FF-42C3-896E-FD1076F16CCD}"/>
            </a:ext>
          </a:extLst>
        </xdr:cNvPr>
        <xdr:cNvSpPr txBox="1"/>
      </xdr:nvSpPr>
      <xdr:spPr>
        <a:xfrm>
          <a:off x="4686300" y="16229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45565</xdr:rowOff>
    </xdr:from>
    <xdr:to>
      <xdr:col>20</xdr:col>
      <xdr:colOff>38100</xdr:colOff>
      <xdr:row>96</xdr:row>
      <xdr:rowOff>147165</xdr:rowOff>
    </xdr:to>
    <xdr:sp macro="" textlink="">
      <xdr:nvSpPr>
        <xdr:cNvPr id="255" name="楕円 254">
          <a:extLst>
            <a:ext uri="{FF2B5EF4-FFF2-40B4-BE49-F238E27FC236}">
              <a16:creationId xmlns:a16="http://schemas.microsoft.com/office/drawing/2014/main" id="{F87E8D6C-0095-44E6-9EF2-995A2783F18E}"/>
            </a:ext>
          </a:extLst>
        </xdr:cNvPr>
        <xdr:cNvSpPr/>
      </xdr:nvSpPr>
      <xdr:spPr>
        <a:xfrm>
          <a:off x="3746500" y="1650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163692</xdr:rowOff>
    </xdr:from>
    <xdr:ext cx="599010" cy="259045"/>
    <xdr:sp macro="" textlink="">
      <xdr:nvSpPr>
        <xdr:cNvPr id="256" name="テキスト ボックス 255">
          <a:extLst>
            <a:ext uri="{FF2B5EF4-FFF2-40B4-BE49-F238E27FC236}">
              <a16:creationId xmlns:a16="http://schemas.microsoft.com/office/drawing/2014/main" id="{18E7A96A-C5B8-4509-AEB8-E678D19CED57}"/>
            </a:ext>
          </a:extLst>
        </xdr:cNvPr>
        <xdr:cNvSpPr txBox="1"/>
      </xdr:nvSpPr>
      <xdr:spPr>
        <a:xfrm>
          <a:off x="3497795" y="16279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877</xdr:rowOff>
    </xdr:from>
    <xdr:to>
      <xdr:col>15</xdr:col>
      <xdr:colOff>101600</xdr:colOff>
      <xdr:row>97</xdr:row>
      <xdr:rowOff>102477</xdr:rowOff>
    </xdr:to>
    <xdr:sp macro="" textlink="">
      <xdr:nvSpPr>
        <xdr:cNvPr id="257" name="楕円 256">
          <a:extLst>
            <a:ext uri="{FF2B5EF4-FFF2-40B4-BE49-F238E27FC236}">
              <a16:creationId xmlns:a16="http://schemas.microsoft.com/office/drawing/2014/main" id="{D61F28E9-7D3E-4D69-872D-D67FF2306888}"/>
            </a:ext>
          </a:extLst>
        </xdr:cNvPr>
        <xdr:cNvSpPr/>
      </xdr:nvSpPr>
      <xdr:spPr>
        <a:xfrm>
          <a:off x="2857500" y="16631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119004</xdr:rowOff>
    </xdr:from>
    <xdr:ext cx="534377" cy="259045"/>
    <xdr:sp macro="" textlink="">
      <xdr:nvSpPr>
        <xdr:cNvPr id="258" name="テキスト ボックス 257">
          <a:extLst>
            <a:ext uri="{FF2B5EF4-FFF2-40B4-BE49-F238E27FC236}">
              <a16:creationId xmlns:a16="http://schemas.microsoft.com/office/drawing/2014/main" id="{367A3F22-A7C4-488B-9965-629427EC87D7}"/>
            </a:ext>
          </a:extLst>
        </xdr:cNvPr>
        <xdr:cNvSpPr txBox="1"/>
      </xdr:nvSpPr>
      <xdr:spPr>
        <a:xfrm>
          <a:off x="2641111" y="1640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27363</xdr:rowOff>
    </xdr:from>
    <xdr:to>
      <xdr:col>10</xdr:col>
      <xdr:colOff>165100</xdr:colOff>
      <xdr:row>96</xdr:row>
      <xdr:rowOff>128963</xdr:rowOff>
    </xdr:to>
    <xdr:sp macro="" textlink="">
      <xdr:nvSpPr>
        <xdr:cNvPr id="259" name="楕円 258">
          <a:extLst>
            <a:ext uri="{FF2B5EF4-FFF2-40B4-BE49-F238E27FC236}">
              <a16:creationId xmlns:a16="http://schemas.microsoft.com/office/drawing/2014/main" id="{DD21965A-BF7F-4575-ACCB-57C753812DE1}"/>
            </a:ext>
          </a:extLst>
        </xdr:cNvPr>
        <xdr:cNvSpPr/>
      </xdr:nvSpPr>
      <xdr:spPr>
        <a:xfrm>
          <a:off x="1968500" y="1648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145490</xdr:rowOff>
    </xdr:from>
    <xdr:ext cx="599010" cy="259045"/>
    <xdr:sp macro="" textlink="">
      <xdr:nvSpPr>
        <xdr:cNvPr id="260" name="テキスト ボックス 259">
          <a:extLst>
            <a:ext uri="{FF2B5EF4-FFF2-40B4-BE49-F238E27FC236}">
              <a16:creationId xmlns:a16="http://schemas.microsoft.com/office/drawing/2014/main" id="{669CC71C-A3A7-40DD-B0FC-AF749BB70522}"/>
            </a:ext>
          </a:extLst>
        </xdr:cNvPr>
        <xdr:cNvSpPr txBox="1"/>
      </xdr:nvSpPr>
      <xdr:spPr>
        <a:xfrm>
          <a:off x="1719795" y="16261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1096</xdr:rowOff>
    </xdr:from>
    <xdr:to>
      <xdr:col>6</xdr:col>
      <xdr:colOff>38100</xdr:colOff>
      <xdr:row>98</xdr:row>
      <xdr:rowOff>102696</xdr:rowOff>
    </xdr:to>
    <xdr:sp macro="" textlink="">
      <xdr:nvSpPr>
        <xdr:cNvPr id="261" name="楕円 260">
          <a:extLst>
            <a:ext uri="{FF2B5EF4-FFF2-40B4-BE49-F238E27FC236}">
              <a16:creationId xmlns:a16="http://schemas.microsoft.com/office/drawing/2014/main" id="{6C2C5E33-8887-47B8-B19D-8F95FC70DE42}"/>
            </a:ext>
          </a:extLst>
        </xdr:cNvPr>
        <xdr:cNvSpPr/>
      </xdr:nvSpPr>
      <xdr:spPr>
        <a:xfrm>
          <a:off x="1079500" y="16803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119223</xdr:rowOff>
    </xdr:from>
    <xdr:ext cx="534377" cy="259045"/>
    <xdr:sp macro="" textlink="">
      <xdr:nvSpPr>
        <xdr:cNvPr id="262" name="テキスト ボックス 261">
          <a:extLst>
            <a:ext uri="{FF2B5EF4-FFF2-40B4-BE49-F238E27FC236}">
              <a16:creationId xmlns:a16="http://schemas.microsoft.com/office/drawing/2014/main" id="{65315754-3452-48A1-B848-63947C79DACE}"/>
            </a:ext>
          </a:extLst>
        </xdr:cNvPr>
        <xdr:cNvSpPr txBox="1"/>
      </xdr:nvSpPr>
      <xdr:spPr>
        <a:xfrm>
          <a:off x="863111" y="1657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7F4C148C-55A7-4FB4-B8DD-456B1791DAC2}"/>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718DD6CD-5931-40C2-B9CF-7B5AD4AC2035}"/>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F3DFE90A-EE90-4AAD-BBAA-797CFBFD0AE9}"/>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751BADC5-1F85-4DEE-9146-598D8B7F4E29}"/>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8C3B4424-8E78-47AC-9D48-4F348EED56FB}"/>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FA9ECA19-046B-4376-AC61-66428DB3BDD4}"/>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1293880A-CDE7-4060-B098-106A4BD71571}"/>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5877F080-A6A8-4994-B9D0-0EFD406FFC9D}"/>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10A119A4-285D-41C8-9CF3-C614D96BB4D2}"/>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DD9C4F17-CA9D-4B1B-BA4F-60DC7EDD07ED}"/>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E809BCE6-C0A5-4571-913F-C771127BA57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9CC51368-92B8-41C0-B3AA-06801F2C7A4A}"/>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9CCD89D5-B485-41E8-81B4-7B8E606959EC}"/>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B98E8624-8351-4433-9A99-703525BE3B71}"/>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88F7E895-1089-4036-ADDD-4ECCAE027A0B}"/>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CC74D636-17BD-4C94-94A6-18AACB81FAEC}"/>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C00473C1-45E8-455D-957C-E40EBB6191A7}"/>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11EDF24A-92E1-435D-8D93-7C5567F2B2C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EC8C8C18-DBFA-40BA-8C96-B8630B8AACF1}"/>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F3E3AE84-082D-430C-9DD5-826932A92227}"/>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4FA2A1EA-171C-4752-BE14-A906071B29C5}"/>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20E9D5AB-F425-42D0-8AAE-631A5F9E53BF}"/>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504B1C96-A511-4ECD-AB2A-97B034BE8815}"/>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4ACC4457-5A9E-4FAB-88F1-2823F8AB963B}"/>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1CE0A2CD-A5E6-49C2-849F-9A37C4A4DE9E}"/>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B1320D30-91D9-4EAE-8783-D03172524DF9}"/>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83276142-A0A1-4CE1-92F1-264EE34A6EBE}"/>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CC6F8FB4-4A5D-4C1B-9481-482655E4EDCD}"/>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94D97EA7-27B7-496D-BC07-525D46A7A8CA}"/>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BDD5320A-D4EC-4F5D-84DB-E4297703FE4D}"/>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488AC921-6D4C-4F8C-8C59-D07E4D57EB34}"/>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26434</xdr:rowOff>
    </xdr:from>
    <xdr:to>
      <xdr:col>55</xdr:col>
      <xdr:colOff>0</xdr:colOff>
      <xdr:row>38</xdr:row>
      <xdr:rowOff>73058</xdr:rowOff>
    </xdr:to>
    <xdr:cxnSp macro="">
      <xdr:nvCxnSpPr>
        <xdr:cNvPr id="294" name="直線コネクタ 293">
          <a:extLst>
            <a:ext uri="{FF2B5EF4-FFF2-40B4-BE49-F238E27FC236}">
              <a16:creationId xmlns:a16="http://schemas.microsoft.com/office/drawing/2014/main" id="{54B21979-55F5-4F55-BF50-25E5370A6BB8}"/>
            </a:ext>
          </a:extLst>
        </xdr:cNvPr>
        <xdr:cNvCxnSpPr/>
      </xdr:nvCxnSpPr>
      <xdr:spPr>
        <a:xfrm flipV="1">
          <a:off x="9639300" y="6541534"/>
          <a:ext cx="838200" cy="4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9AAF9FCB-621A-4497-83D3-2D47832927AB}"/>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6A80BB61-3D7C-4F70-89C1-9D56E8C6B78B}"/>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156943</xdr:rowOff>
    </xdr:from>
    <xdr:to>
      <xdr:col>50</xdr:col>
      <xdr:colOff>114300</xdr:colOff>
      <xdr:row>38</xdr:row>
      <xdr:rowOff>73058</xdr:rowOff>
    </xdr:to>
    <xdr:cxnSp macro="">
      <xdr:nvCxnSpPr>
        <xdr:cNvPr id="297" name="直線コネクタ 296">
          <a:extLst>
            <a:ext uri="{FF2B5EF4-FFF2-40B4-BE49-F238E27FC236}">
              <a16:creationId xmlns:a16="http://schemas.microsoft.com/office/drawing/2014/main" id="{8F4309FD-B25D-4406-ACBB-F06516CF2B60}"/>
            </a:ext>
          </a:extLst>
        </xdr:cNvPr>
        <xdr:cNvCxnSpPr/>
      </xdr:nvCxnSpPr>
      <xdr:spPr>
        <a:xfrm>
          <a:off x="8750300" y="6500593"/>
          <a:ext cx="889000" cy="8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429E754F-57D7-431C-B329-02CA0798037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D28251CC-8012-4739-B082-1E5BD92405F8}"/>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156943</xdr:rowOff>
    </xdr:from>
    <xdr:to>
      <xdr:col>45</xdr:col>
      <xdr:colOff>177800</xdr:colOff>
      <xdr:row>38</xdr:row>
      <xdr:rowOff>113629</xdr:rowOff>
    </xdr:to>
    <xdr:cxnSp macro="">
      <xdr:nvCxnSpPr>
        <xdr:cNvPr id="300" name="直線コネクタ 299">
          <a:extLst>
            <a:ext uri="{FF2B5EF4-FFF2-40B4-BE49-F238E27FC236}">
              <a16:creationId xmlns:a16="http://schemas.microsoft.com/office/drawing/2014/main" id="{35265209-8D6E-45AC-97D1-0FDB8CE85C61}"/>
            </a:ext>
          </a:extLst>
        </xdr:cNvPr>
        <xdr:cNvCxnSpPr/>
      </xdr:nvCxnSpPr>
      <xdr:spPr>
        <a:xfrm flipV="1">
          <a:off x="7861300" y="6500593"/>
          <a:ext cx="889000" cy="128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5732098E-8976-42D4-9D19-E4E70B7A0217}"/>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9F12F3C8-CFEA-432C-80DF-6157F4D007D2}"/>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12751</xdr:rowOff>
    </xdr:from>
    <xdr:to>
      <xdr:col>41</xdr:col>
      <xdr:colOff>50800</xdr:colOff>
      <xdr:row>38</xdr:row>
      <xdr:rowOff>113629</xdr:rowOff>
    </xdr:to>
    <xdr:cxnSp macro="">
      <xdr:nvCxnSpPr>
        <xdr:cNvPr id="303" name="直線コネクタ 302">
          <a:extLst>
            <a:ext uri="{FF2B5EF4-FFF2-40B4-BE49-F238E27FC236}">
              <a16:creationId xmlns:a16="http://schemas.microsoft.com/office/drawing/2014/main" id="{2CDD1012-92B0-46ED-B1DC-33C5A3A4324F}"/>
            </a:ext>
          </a:extLst>
        </xdr:cNvPr>
        <xdr:cNvCxnSpPr/>
      </xdr:nvCxnSpPr>
      <xdr:spPr>
        <a:xfrm>
          <a:off x="6972300" y="5499151"/>
          <a:ext cx="889000" cy="112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7A6985CF-8AAC-4DCD-90D8-C971A3E29A08}"/>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E6815AD9-B9C4-4D09-BE8C-93F35C265E03}"/>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A94F1A16-89FA-4B46-B007-D3BB9D5BE2F8}"/>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3333C755-F25B-4D4B-8F4B-4A0112CFE44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E29F18AB-953B-42CA-8A53-7587ADD0839D}"/>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14A2170F-B5D4-4464-B489-A9EA70B6AEED}"/>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40C1DD23-91A7-4D2B-85E6-A42ADBBA5886}"/>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72B01857-4EB3-4125-97D2-3BCEA4010BEC}"/>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5EF9EE6B-384D-4792-BAC8-F6A4A6DD603C}"/>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147084</xdr:rowOff>
    </xdr:from>
    <xdr:to>
      <xdr:col>55</xdr:col>
      <xdr:colOff>50800</xdr:colOff>
      <xdr:row>38</xdr:row>
      <xdr:rowOff>77234</xdr:rowOff>
    </xdr:to>
    <xdr:sp macro="" textlink="">
      <xdr:nvSpPr>
        <xdr:cNvPr id="313" name="楕円 312">
          <a:extLst>
            <a:ext uri="{FF2B5EF4-FFF2-40B4-BE49-F238E27FC236}">
              <a16:creationId xmlns:a16="http://schemas.microsoft.com/office/drawing/2014/main" id="{260F7AA6-E1B7-42E7-97ED-EB40986E314D}"/>
            </a:ext>
          </a:extLst>
        </xdr:cNvPr>
        <xdr:cNvSpPr/>
      </xdr:nvSpPr>
      <xdr:spPr>
        <a:xfrm>
          <a:off x="10426700" y="649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125511</xdr:rowOff>
    </xdr:from>
    <xdr:ext cx="534377" cy="259045"/>
    <xdr:sp macro="" textlink="">
      <xdr:nvSpPr>
        <xdr:cNvPr id="314" name="補助費等該当値テキスト">
          <a:extLst>
            <a:ext uri="{FF2B5EF4-FFF2-40B4-BE49-F238E27FC236}">
              <a16:creationId xmlns:a16="http://schemas.microsoft.com/office/drawing/2014/main" id="{15A75F05-DBF0-4E5A-A527-32FCEBA410DF}"/>
            </a:ext>
          </a:extLst>
        </xdr:cNvPr>
        <xdr:cNvSpPr txBox="1"/>
      </xdr:nvSpPr>
      <xdr:spPr>
        <a:xfrm>
          <a:off x="10528300" y="6469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22258</xdr:rowOff>
    </xdr:from>
    <xdr:to>
      <xdr:col>50</xdr:col>
      <xdr:colOff>165100</xdr:colOff>
      <xdr:row>38</xdr:row>
      <xdr:rowOff>123858</xdr:rowOff>
    </xdr:to>
    <xdr:sp macro="" textlink="">
      <xdr:nvSpPr>
        <xdr:cNvPr id="315" name="楕円 314">
          <a:extLst>
            <a:ext uri="{FF2B5EF4-FFF2-40B4-BE49-F238E27FC236}">
              <a16:creationId xmlns:a16="http://schemas.microsoft.com/office/drawing/2014/main" id="{8ACC069A-8B48-4FCC-9219-4181DB3585A3}"/>
            </a:ext>
          </a:extLst>
        </xdr:cNvPr>
        <xdr:cNvSpPr/>
      </xdr:nvSpPr>
      <xdr:spPr>
        <a:xfrm>
          <a:off x="9588500" y="653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114985</xdr:rowOff>
    </xdr:from>
    <xdr:ext cx="534377" cy="259045"/>
    <xdr:sp macro="" textlink="">
      <xdr:nvSpPr>
        <xdr:cNvPr id="316" name="テキスト ボックス 315">
          <a:extLst>
            <a:ext uri="{FF2B5EF4-FFF2-40B4-BE49-F238E27FC236}">
              <a16:creationId xmlns:a16="http://schemas.microsoft.com/office/drawing/2014/main" id="{B7F37320-0E6C-4333-8746-6A6E9CBE9788}"/>
            </a:ext>
          </a:extLst>
        </xdr:cNvPr>
        <xdr:cNvSpPr txBox="1"/>
      </xdr:nvSpPr>
      <xdr:spPr>
        <a:xfrm>
          <a:off x="9372111" y="663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106143</xdr:rowOff>
    </xdr:from>
    <xdr:to>
      <xdr:col>46</xdr:col>
      <xdr:colOff>38100</xdr:colOff>
      <xdr:row>38</xdr:row>
      <xdr:rowOff>36293</xdr:rowOff>
    </xdr:to>
    <xdr:sp macro="" textlink="">
      <xdr:nvSpPr>
        <xdr:cNvPr id="317" name="楕円 316">
          <a:extLst>
            <a:ext uri="{FF2B5EF4-FFF2-40B4-BE49-F238E27FC236}">
              <a16:creationId xmlns:a16="http://schemas.microsoft.com/office/drawing/2014/main" id="{9D407B6B-0CC7-400B-A061-1E4FFF184B63}"/>
            </a:ext>
          </a:extLst>
        </xdr:cNvPr>
        <xdr:cNvSpPr/>
      </xdr:nvSpPr>
      <xdr:spPr>
        <a:xfrm>
          <a:off x="8699500" y="644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27420</xdr:rowOff>
    </xdr:from>
    <xdr:ext cx="534377" cy="259045"/>
    <xdr:sp macro="" textlink="">
      <xdr:nvSpPr>
        <xdr:cNvPr id="318" name="テキスト ボックス 317">
          <a:extLst>
            <a:ext uri="{FF2B5EF4-FFF2-40B4-BE49-F238E27FC236}">
              <a16:creationId xmlns:a16="http://schemas.microsoft.com/office/drawing/2014/main" id="{C663C616-4D6B-4549-9B50-2610DCB6F4AF}"/>
            </a:ext>
          </a:extLst>
        </xdr:cNvPr>
        <xdr:cNvSpPr txBox="1"/>
      </xdr:nvSpPr>
      <xdr:spPr>
        <a:xfrm>
          <a:off x="8483111" y="6542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62829</xdr:rowOff>
    </xdr:from>
    <xdr:to>
      <xdr:col>41</xdr:col>
      <xdr:colOff>101600</xdr:colOff>
      <xdr:row>38</xdr:row>
      <xdr:rowOff>164429</xdr:rowOff>
    </xdr:to>
    <xdr:sp macro="" textlink="">
      <xdr:nvSpPr>
        <xdr:cNvPr id="319" name="楕円 318">
          <a:extLst>
            <a:ext uri="{FF2B5EF4-FFF2-40B4-BE49-F238E27FC236}">
              <a16:creationId xmlns:a16="http://schemas.microsoft.com/office/drawing/2014/main" id="{58A8C428-85BE-49CB-A424-1203E6276BF9}"/>
            </a:ext>
          </a:extLst>
        </xdr:cNvPr>
        <xdr:cNvSpPr/>
      </xdr:nvSpPr>
      <xdr:spPr>
        <a:xfrm>
          <a:off x="7810500" y="657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155556</xdr:rowOff>
    </xdr:from>
    <xdr:ext cx="534377" cy="259045"/>
    <xdr:sp macro="" textlink="">
      <xdr:nvSpPr>
        <xdr:cNvPr id="320" name="テキスト ボックス 319">
          <a:extLst>
            <a:ext uri="{FF2B5EF4-FFF2-40B4-BE49-F238E27FC236}">
              <a16:creationId xmlns:a16="http://schemas.microsoft.com/office/drawing/2014/main" id="{A0205D18-1FA7-4A4D-976A-E2021015DEB8}"/>
            </a:ext>
          </a:extLst>
        </xdr:cNvPr>
        <xdr:cNvSpPr txBox="1"/>
      </xdr:nvSpPr>
      <xdr:spPr>
        <a:xfrm>
          <a:off x="7594111" y="667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133401</xdr:rowOff>
    </xdr:from>
    <xdr:to>
      <xdr:col>36</xdr:col>
      <xdr:colOff>165100</xdr:colOff>
      <xdr:row>32</xdr:row>
      <xdr:rowOff>63551</xdr:rowOff>
    </xdr:to>
    <xdr:sp macro="" textlink="">
      <xdr:nvSpPr>
        <xdr:cNvPr id="321" name="楕円 320">
          <a:extLst>
            <a:ext uri="{FF2B5EF4-FFF2-40B4-BE49-F238E27FC236}">
              <a16:creationId xmlns:a16="http://schemas.microsoft.com/office/drawing/2014/main" id="{9F061AF8-B747-421A-9406-71130569E64B}"/>
            </a:ext>
          </a:extLst>
        </xdr:cNvPr>
        <xdr:cNvSpPr/>
      </xdr:nvSpPr>
      <xdr:spPr>
        <a:xfrm>
          <a:off x="6921500" y="544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54678</xdr:rowOff>
    </xdr:from>
    <xdr:ext cx="599010" cy="259045"/>
    <xdr:sp macro="" textlink="">
      <xdr:nvSpPr>
        <xdr:cNvPr id="322" name="テキスト ボックス 321">
          <a:extLst>
            <a:ext uri="{FF2B5EF4-FFF2-40B4-BE49-F238E27FC236}">
              <a16:creationId xmlns:a16="http://schemas.microsoft.com/office/drawing/2014/main" id="{4EFCB09A-E596-4A03-B22C-118638BB531E}"/>
            </a:ext>
          </a:extLst>
        </xdr:cNvPr>
        <xdr:cNvSpPr txBox="1"/>
      </xdr:nvSpPr>
      <xdr:spPr>
        <a:xfrm>
          <a:off x="6672795" y="5541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EE0B7A94-64ED-47E8-8FD2-53594BDB0F3C}"/>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292AF039-AC31-4197-B25C-1F868C13B5E4}"/>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3336EE64-BF29-457C-BCC3-67474B3CD356}"/>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4D2CE570-3A95-48C6-98CC-61CF5A85D235}"/>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6D96F42F-4B6D-4F00-870C-8F2A8FB0028F}"/>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928CB766-41AB-4A93-98B7-70222413C04A}"/>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7521AABB-043D-486E-80B0-791C6366E422}"/>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CBD93D16-6491-43FE-8F14-B02EE6FD2B18}"/>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7B91B9CD-2EB3-4C21-852A-1B436A674E29}"/>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4749CC7-5E80-41B3-A6F1-3BAC95997CFD}"/>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DCB9C45B-8C1A-47B0-85A1-8580FEA19EE6}"/>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3B9CF96A-0069-497E-9025-D5BECE0037C8}"/>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6598955A-456A-482C-9037-C0D247AA682D}"/>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9594395B-0371-483D-A8D2-0C640AF3FA5A}"/>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73CDD6CA-27DB-4C06-A426-4CCA8FB0488F}"/>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60D6002A-4C1D-4D95-8339-D993655A6F38}"/>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1C61843B-D5B8-484E-8C8D-1EEB20E6E708}"/>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14D1AE-1D4A-4BD9-B6D1-B21D665E17BD}"/>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326D4D77-A27A-4BD2-9CB2-2903162E2027}"/>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C75BA77-B985-44DF-85F6-41F839B81B73}"/>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987078C3-BF1E-4ACD-9377-78BE230C8062}"/>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F39F78C6-1A64-48CD-BB7A-A0CD2A1CE11F}"/>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EEB40CF5-D41D-463D-8795-873FE9B05063}"/>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3993E2E7-5D2F-4852-85E6-AA7EA40B3895}"/>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164571</xdr:rowOff>
    </xdr:from>
    <xdr:to>
      <xdr:col>55</xdr:col>
      <xdr:colOff>0</xdr:colOff>
      <xdr:row>57</xdr:row>
      <xdr:rowOff>60747</xdr:rowOff>
    </xdr:to>
    <xdr:cxnSp macro="">
      <xdr:nvCxnSpPr>
        <xdr:cNvPr id="347" name="直線コネクタ 346">
          <a:extLst>
            <a:ext uri="{FF2B5EF4-FFF2-40B4-BE49-F238E27FC236}">
              <a16:creationId xmlns:a16="http://schemas.microsoft.com/office/drawing/2014/main" id="{C2DC2444-2D62-4299-9A32-6F8FEA21A2E0}"/>
            </a:ext>
          </a:extLst>
        </xdr:cNvPr>
        <xdr:cNvCxnSpPr/>
      </xdr:nvCxnSpPr>
      <xdr:spPr>
        <a:xfrm flipV="1">
          <a:off x="9639300" y="9765771"/>
          <a:ext cx="838200" cy="6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443C1F8B-9E40-4A5C-BAE0-B9A4D84AB257}"/>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10B58FD2-B86C-4FD9-8E67-CE811E217071}"/>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60747</xdr:rowOff>
    </xdr:from>
    <xdr:to>
      <xdr:col>50</xdr:col>
      <xdr:colOff>114300</xdr:colOff>
      <xdr:row>57</xdr:row>
      <xdr:rowOff>80115</xdr:rowOff>
    </xdr:to>
    <xdr:cxnSp macro="">
      <xdr:nvCxnSpPr>
        <xdr:cNvPr id="350" name="直線コネクタ 349">
          <a:extLst>
            <a:ext uri="{FF2B5EF4-FFF2-40B4-BE49-F238E27FC236}">
              <a16:creationId xmlns:a16="http://schemas.microsoft.com/office/drawing/2014/main" id="{B09ACB8D-AB30-40AC-AC1B-9C80BB1C869E}"/>
            </a:ext>
          </a:extLst>
        </xdr:cNvPr>
        <xdr:cNvCxnSpPr/>
      </xdr:nvCxnSpPr>
      <xdr:spPr>
        <a:xfrm flipV="1">
          <a:off x="8750300" y="9833397"/>
          <a:ext cx="889000" cy="1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74280EC5-2C8E-420E-9B5A-17B426DC19E3}"/>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4AED4BD0-09EB-4A73-B3E2-918DC429EF99}"/>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48300</xdr:rowOff>
    </xdr:from>
    <xdr:to>
      <xdr:col>45</xdr:col>
      <xdr:colOff>177800</xdr:colOff>
      <xdr:row>57</xdr:row>
      <xdr:rowOff>80115</xdr:rowOff>
    </xdr:to>
    <xdr:cxnSp macro="">
      <xdr:nvCxnSpPr>
        <xdr:cNvPr id="353" name="直線コネクタ 352">
          <a:extLst>
            <a:ext uri="{FF2B5EF4-FFF2-40B4-BE49-F238E27FC236}">
              <a16:creationId xmlns:a16="http://schemas.microsoft.com/office/drawing/2014/main" id="{EBB8E9F4-7A6A-4F20-90AF-8EEE91AFF583}"/>
            </a:ext>
          </a:extLst>
        </xdr:cNvPr>
        <xdr:cNvCxnSpPr/>
      </xdr:nvCxnSpPr>
      <xdr:spPr>
        <a:xfrm>
          <a:off x="7861300" y="9820950"/>
          <a:ext cx="889000" cy="31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3645EC0B-4CB6-46F2-9337-A23070A00836}"/>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5F1F49E6-1EA7-4268-8C78-FA05810DE438}"/>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152798</xdr:rowOff>
    </xdr:from>
    <xdr:to>
      <xdr:col>41</xdr:col>
      <xdr:colOff>50800</xdr:colOff>
      <xdr:row>57</xdr:row>
      <xdr:rowOff>48300</xdr:rowOff>
    </xdr:to>
    <xdr:cxnSp macro="">
      <xdr:nvCxnSpPr>
        <xdr:cNvPr id="356" name="直線コネクタ 355">
          <a:extLst>
            <a:ext uri="{FF2B5EF4-FFF2-40B4-BE49-F238E27FC236}">
              <a16:creationId xmlns:a16="http://schemas.microsoft.com/office/drawing/2014/main" id="{3FE0D6ED-6CDE-4FFB-9AA9-12A786EE4896}"/>
            </a:ext>
          </a:extLst>
        </xdr:cNvPr>
        <xdr:cNvCxnSpPr/>
      </xdr:nvCxnSpPr>
      <xdr:spPr>
        <a:xfrm>
          <a:off x="6972300" y="9753998"/>
          <a:ext cx="889000" cy="66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F1B98D0F-03C0-4C86-97DA-D2F988CBC164}"/>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D199124F-FBD9-49B5-9993-4E07634923C2}"/>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210EFCD3-9E91-42DC-8FE2-B03E36047EFF}"/>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66647335-231F-421A-8EFC-1155123C31D6}"/>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B1242E5A-594D-4DFF-90B9-486D7C9EE69F}"/>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DC5509EB-BF8F-40DA-A522-076E76AB62B8}"/>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4D26AD5D-8C1A-41B9-9BD1-1E359F11B198}"/>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AB0B5A60-9DFA-4442-8A55-9ABB2BE89A75}"/>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71634B59-EFF4-443E-9F87-17A996EF861E}"/>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113771</xdr:rowOff>
    </xdr:from>
    <xdr:to>
      <xdr:col>55</xdr:col>
      <xdr:colOff>50800</xdr:colOff>
      <xdr:row>57</xdr:row>
      <xdr:rowOff>43921</xdr:rowOff>
    </xdr:to>
    <xdr:sp macro="" textlink="">
      <xdr:nvSpPr>
        <xdr:cNvPr id="366" name="楕円 365">
          <a:extLst>
            <a:ext uri="{FF2B5EF4-FFF2-40B4-BE49-F238E27FC236}">
              <a16:creationId xmlns:a16="http://schemas.microsoft.com/office/drawing/2014/main" id="{A40D10B8-C96A-44EB-BBC1-99FFA3EA3AE6}"/>
            </a:ext>
          </a:extLst>
        </xdr:cNvPr>
        <xdr:cNvSpPr/>
      </xdr:nvSpPr>
      <xdr:spPr>
        <a:xfrm>
          <a:off x="10426700" y="971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92198</xdr:rowOff>
    </xdr:from>
    <xdr:ext cx="534377" cy="259045"/>
    <xdr:sp macro="" textlink="">
      <xdr:nvSpPr>
        <xdr:cNvPr id="367" name="普通建設事業費該当値テキスト">
          <a:extLst>
            <a:ext uri="{FF2B5EF4-FFF2-40B4-BE49-F238E27FC236}">
              <a16:creationId xmlns:a16="http://schemas.microsoft.com/office/drawing/2014/main" id="{9BCF4F5E-0A91-486B-84D6-7330EF7D0677}"/>
            </a:ext>
          </a:extLst>
        </xdr:cNvPr>
        <xdr:cNvSpPr txBox="1"/>
      </xdr:nvSpPr>
      <xdr:spPr>
        <a:xfrm>
          <a:off x="10528300" y="969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9947</xdr:rowOff>
    </xdr:from>
    <xdr:to>
      <xdr:col>50</xdr:col>
      <xdr:colOff>165100</xdr:colOff>
      <xdr:row>57</xdr:row>
      <xdr:rowOff>111547</xdr:rowOff>
    </xdr:to>
    <xdr:sp macro="" textlink="">
      <xdr:nvSpPr>
        <xdr:cNvPr id="368" name="楕円 367">
          <a:extLst>
            <a:ext uri="{FF2B5EF4-FFF2-40B4-BE49-F238E27FC236}">
              <a16:creationId xmlns:a16="http://schemas.microsoft.com/office/drawing/2014/main" id="{C1359C54-E356-40BB-B671-6AE5A71D6BA9}"/>
            </a:ext>
          </a:extLst>
        </xdr:cNvPr>
        <xdr:cNvSpPr/>
      </xdr:nvSpPr>
      <xdr:spPr>
        <a:xfrm>
          <a:off x="9588500" y="978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102674</xdr:rowOff>
    </xdr:from>
    <xdr:ext cx="534377" cy="259045"/>
    <xdr:sp macro="" textlink="">
      <xdr:nvSpPr>
        <xdr:cNvPr id="369" name="テキスト ボックス 368">
          <a:extLst>
            <a:ext uri="{FF2B5EF4-FFF2-40B4-BE49-F238E27FC236}">
              <a16:creationId xmlns:a16="http://schemas.microsoft.com/office/drawing/2014/main" id="{CD34F951-BFAF-48DD-A98D-EEC54CE19051}"/>
            </a:ext>
          </a:extLst>
        </xdr:cNvPr>
        <xdr:cNvSpPr txBox="1"/>
      </xdr:nvSpPr>
      <xdr:spPr>
        <a:xfrm>
          <a:off x="9372111" y="9875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29315</xdr:rowOff>
    </xdr:from>
    <xdr:to>
      <xdr:col>46</xdr:col>
      <xdr:colOff>38100</xdr:colOff>
      <xdr:row>57</xdr:row>
      <xdr:rowOff>130915</xdr:rowOff>
    </xdr:to>
    <xdr:sp macro="" textlink="">
      <xdr:nvSpPr>
        <xdr:cNvPr id="370" name="楕円 369">
          <a:extLst>
            <a:ext uri="{FF2B5EF4-FFF2-40B4-BE49-F238E27FC236}">
              <a16:creationId xmlns:a16="http://schemas.microsoft.com/office/drawing/2014/main" id="{84A3BDFB-047B-4A7D-9DEE-381B764A59E9}"/>
            </a:ext>
          </a:extLst>
        </xdr:cNvPr>
        <xdr:cNvSpPr/>
      </xdr:nvSpPr>
      <xdr:spPr>
        <a:xfrm>
          <a:off x="8699500" y="980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122042</xdr:rowOff>
    </xdr:from>
    <xdr:ext cx="534377" cy="259045"/>
    <xdr:sp macro="" textlink="">
      <xdr:nvSpPr>
        <xdr:cNvPr id="371" name="テキスト ボックス 370">
          <a:extLst>
            <a:ext uri="{FF2B5EF4-FFF2-40B4-BE49-F238E27FC236}">
              <a16:creationId xmlns:a16="http://schemas.microsoft.com/office/drawing/2014/main" id="{EBB23209-0AD9-4297-9AF2-0B2FF6E4DB00}"/>
            </a:ext>
          </a:extLst>
        </xdr:cNvPr>
        <xdr:cNvSpPr txBox="1"/>
      </xdr:nvSpPr>
      <xdr:spPr>
        <a:xfrm>
          <a:off x="8483111" y="9894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168950</xdr:rowOff>
    </xdr:from>
    <xdr:to>
      <xdr:col>41</xdr:col>
      <xdr:colOff>101600</xdr:colOff>
      <xdr:row>57</xdr:row>
      <xdr:rowOff>99100</xdr:rowOff>
    </xdr:to>
    <xdr:sp macro="" textlink="">
      <xdr:nvSpPr>
        <xdr:cNvPr id="372" name="楕円 371">
          <a:extLst>
            <a:ext uri="{FF2B5EF4-FFF2-40B4-BE49-F238E27FC236}">
              <a16:creationId xmlns:a16="http://schemas.microsoft.com/office/drawing/2014/main" id="{E9661E75-D17D-4237-94D1-45D242982099}"/>
            </a:ext>
          </a:extLst>
        </xdr:cNvPr>
        <xdr:cNvSpPr/>
      </xdr:nvSpPr>
      <xdr:spPr>
        <a:xfrm>
          <a:off x="7810500" y="977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90227</xdr:rowOff>
    </xdr:from>
    <xdr:ext cx="534377" cy="259045"/>
    <xdr:sp macro="" textlink="">
      <xdr:nvSpPr>
        <xdr:cNvPr id="373" name="テキスト ボックス 372">
          <a:extLst>
            <a:ext uri="{FF2B5EF4-FFF2-40B4-BE49-F238E27FC236}">
              <a16:creationId xmlns:a16="http://schemas.microsoft.com/office/drawing/2014/main" id="{12A84443-DA9C-4B49-80A0-65827F8F7361}"/>
            </a:ext>
          </a:extLst>
        </xdr:cNvPr>
        <xdr:cNvSpPr txBox="1"/>
      </xdr:nvSpPr>
      <xdr:spPr>
        <a:xfrm>
          <a:off x="7594111" y="986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101998</xdr:rowOff>
    </xdr:from>
    <xdr:to>
      <xdr:col>36</xdr:col>
      <xdr:colOff>165100</xdr:colOff>
      <xdr:row>57</xdr:row>
      <xdr:rowOff>32148</xdr:rowOff>
    </xdr:to>
    <xdr:sp macro="" textlink="">
      <xdr:nvSpPr>
        <xdr:cNvPr id="374" name="楕円 373">
          <a:extLst>
            <a:ext uri="{FF2B5EF4-FFF2-40B4-BE49-F238E27FC236}">
              <a16:creationId xmlns:a16="http://schemas.microsoft.com/office/drawing/2014/main" id="{ED761F89-2A01-442C-8106-679FE8BF231E}"/>
            </a:ext>
          </a:extLst>
        </xdr:cNvPr>
        <xdr:cNvSpPr/>
      </xdr:nvSpPr>
      <xdr:spPr>
        <a:xfrm>
          <a:off x="6921500" y="970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23275</xdr:rowOff>
    </xdr:from>
    <xdr:ext cx="534377" cy="259045"/>
    <xdr:sp macro="" textlink="">
      <xdr:nvSpPr>
        <xdr:cNvPr id="375" name="テキスト ボックス 374">
          <a:extLst>
            <a:ext uri="{FF2B5EF4-FFF2-40B4-BE49-F238E27FC236}">
              <a16:creationId xmlns:a16="http://schemas.microsoft.com/office/drawing/2014/main" id="{B0B8CEC8-AE8C-44DC-AF21-CCCEE903E7B3}"/>
            </a:ext>
          </a:extLst>
        </xdr:cNvPr>
        <xdr:cNvSpPr txBox="1"/>
      </xdr:nvSpPr>
      <xdr:spPr>
        <a:xfrm>
          <a:off x="6705111" y="9795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75540B04-F9D4-40A4-8D4B-9A66B9111721}"/>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355525CB-0119-4171-9F21-915B9F795301}"/>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FC196077-1DDF-4701-8B9D-4AAAF27A2D9B}"/>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2A2C6AE8-441E-472D-8D3E-794D016C567F}"/>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A7C5D5F7-E561-44A6-A7C8-90327C3277C8}"/>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7C8B4EC8-232C-44E4-B6BD-A6BF06ED4476}"/>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92ED7569-DF40-41C1-A00A-48E8835723E2}"/>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72E05D26-957E-4805-8C3A-46336421D6E5}"/>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2A8A7099-FC24-4194-A625-FAF57C8CA525}"/>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241C76A5-FF66-4B96-BE91-AB10809356F6}"/>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9DD1F53A-9BC8-4D93-9F2A-A8D31FCBC0F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21DD9DEC-5922-4E8F-9276-0FD123582C61}"/>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B558EF13-914D-4AD7-8F26-AB535043BFA3}"/>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C80B33C0-FF12-4B83-AAC7-4DFB7D8D9451}"/>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588F10F5-C222-4852-9E49-48B20C9533D8}"/>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7A4FE1C1-E891-46BF-AF2D-37B9C53ADF85}"/>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7D1AE5B8-F961-4077-B9AB-1F33E8171D39}"/>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DC632A5D-59EA-4BBF-AEC1-D419A188AF52}"/>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E34BE985-A7B2-4B7A-8804-0FABAC8EB0B7}"/>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B3DC1EEB-AE2C-4CFA-A5E3-92C7A578B817}"/>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BAB06486-3899-4D9F-896E-CC97407E3D1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26D04AC4-97FA-4673-8FFE-B7D6CEEC25EC}"/>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BC0AD3A0-BB5A-449F-86FB-602A89267C6C}"/>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FB28DC87-1E0A-43FD-8EAF-79E8E0137271}"/>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F2739C97-BA9B-4655-9ACE-FF625B54C4BA}"/>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1ACF61C9-079C-4166-A733-D242DD115BED}"/>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B4FE6C32-0121-4E89-B12C-17F829115EB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6DDD3DD9-EAA5-4494-B3C9-871123435F36}"/>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39269</xdr:rowOff>
    </xdr:from>
    <xdr:to>
      <xdr:col>55</xdr:col>
      <xdr:colOff>0</xdr:colOff>
      <xdr:row>79</xdr:row>
      <xdr:rowOff>44450</xdr:rowOff>
    </xdr:to>
    <xdr:cxnSp macro="">
      <xdr:nvCxnSpPr>
        <xdr:cNvPr id="404" name="直線コネクタ 403">
          <a:extLst>
            <a:ext uri="{FF2B5EF4-FFF2-40B4-BE49-F238E27FC236}">
              <a16:creationId xmlns:a16="http://schemas.microsoft.com/office/drawing/2014/main" id="{CF9FFA58-6B09-4537-9728-B5E46C86FFBB}"/>
            </a:ext>
          </a:extLst>
        </xdr:cNvPr>
        <xdr:cNvCxnSpPr/>
      </xdr:nvCxnSpPr>
      <xdr:spPr>
        <a:xfrm>
          <a:off x="9639300" y="13583819"/>
          <a:ext cx="83820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DF87ED67-4709-4451-AE29-6DF58F55390B}"/>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3A06E2D3-616C-4A00-9823-1513D9598C53}"/>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22352</xdr:rowOff>
    </xdr:from>
    <xdr:to>
      <xdr:col>50</xdr:col>
      <xdr:colOff>114300</xdr:colOff>
      <xdr:row>79</xdr:row>
      <xdr:rowOff>39269</xdr:rowOff>
    </xdr:to>
    <xdr:cxnSp macro="">
      <xdr:nvCxnSpPr>
        <xdr:cNvPr id="407" name="直線コネクタ 406">
          <a:extLst>
            <a:ext uri="{FF2B5EF4-FFF2-40B4-BE49-F238E27FC236}">
              <a16:creationId xmlns:a16="http://schemas.microsoft.com/office/drawing/2014/main" id="{4401D14E-819A-41F7-A240-8565CC176271}"/>
            </a:ext>
          </a:extLst>
        </xdr:cNvPr>
        <xdr:cNvCxnSpPr/>
      </xdr:nvCxnSpPr>
      <xdr:spPr>
        <a:xfrm>
          <a:off x="8750300" y="13566902"/>
          <a:ext cx="8890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A1C1A248-E29A-40F2-8D46-7F4EB82DE142}"/>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57E0FF2A-46AD-486E-96B2-E19657A6E11E}"/>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11836</xdr:rowOff>
    </xdr:from>
    <xdr:to>
      <xdr:col>45</xdr:col>
      <xdr:colOff>177800</xdr:colOff>
      <xdr:row>79</xdr:row>
      <xdr:rowOff>22352</xdr:rowOff>
    </xdr:to>
    <xdr:cxnSp macro="">
      <xdr:nvCxnSpPr>
        <xdr:cNvPr id="410" name="直線コネクタ 409">
          <a:extLst>
            <a:ext uri="{FF2B5EF4-FFF2-40B4-BE49-F238E27FC236}">
              <a16:creationId xmlns:a16="http://schemas.microsoft.com/office/drawing/2014/main" id="{31657C81-1583-426C-BDE0-27660F2F36A1}"/>
            </a:ext>
          </a:extLst>
        </xdr:cNvPr>
        <xdr:cNvCxnSpPr/>
      </xdr:nvCxnSpPr>
      <xdr:spPr>
        <a:xfrm>
          <a:off x="7861300" y="13556386"/>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8E850476-172B-4877-95B1-C718D72992F6}"/>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AA2A7848-7928-4A2F-972B-BC69AEE7F151}"/>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141300</xdr:rowOff>
    </xdr:from>
    <xdr:to>
      <xdr:col>41</xdr:col>
      <xdr:colOff>50800</xdr:colOff>
      <xdr:row>79</xdr:row>
      <xdr:rowOff>11836</xdr:rowOff>
    </xdr:to>
    <xdr:cxnSp macro="">
      <xdr:nvCxnSpPr>
        <xdr:cNvPr id="413" name="直線コネクタ 412">
          <a:extLst>
            <a:ext uri="{FF2B5EF4-FFF2-40B4-BE49-F238E27FC236}">
              <a16:creationId xmlns:a16="http://schemas.microsoft.com/office/drawing/2014/main" id="{44E8271F-9BD9-4120-85DA-D048CEF31C24}"/>
            </a:ext>
          </a:extLst>
        </xdr:cNvPr>
        <xdr:cNvCxnSpPr/>
      </xdr:nvCxnSpPr>
      <xdr:spPr>
        <a:xfrm>
          <a:off x="6972300" y="13514400"/>
          <a:ext cx="889000" cy="41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A39DE995-4430-4129-BC57-0544E8458EBD}"/>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6315A592-E083-47A1-ABED-2A6393401285}"/>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A4133B60-39EF-4B94-919B-F2876972DEF6}"/>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75EC5995-D034-4B6C-85DB-BEDBA6819021}"/>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7AFAA256-A5E2-4E04-895B-6D55A5560D46}"/>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77136350-844C-447F-8230-0DA1DDAB9F79}"/>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3E48C9AC-CB49-454A-A520-EC812493876D}"/>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70430966-B7C6-4E5C-9057-951799E99D59}"/>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FEC2B136-6EB8-4EB0-AD51-181B9317376F}"/>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165100</xdr:rowOff>
    </xdr:from>
    <xdr:to>
      <xdr:col>55</xdr:col>
      <xdr:colOff>50800</xdr:colOff>
      <xdr:row>79</xdr:row>
      <xdr:rowOff>95250</xdr:rowOff>
    </xdr:to>
    <xdr:sp macro="" textlink="">
      <xdr:nvSpPr>
        <xdr:cNvPr id="423" name="楕円 422">
          <a:extLst>
            <a:ext uri="{FF2B5EF4-FFF2-40B4-BE49-F238E27FC236}">
              <a16:creationId xmlns:a16="http://schemas.microsoft.com/office/drawing/2014/main" id="{9F0B9438-02E5-463A-9F34-4A2653733969}"/>
            </a:ext>
          </a:extLst>
        </xdr:cNvPr>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80027</xdr:rowOff>
    </xdr:from>
    <xdr:ext cx="249299" cy="259045"/>
    <xdr:sp macro="" textlink="">
      <xdr:nvSpPr>
        <xdr:cNvPr id="424" name="普通建設事業費 （ うち新規整備　）該当値テキスト">
          <a:extLst>
            <a:ext uri="{FF2B5EF4-FFF2-40B4-BE49-F238E27FC236}">
              <a16:creationId xmlns:a16="http://schemas.microsoft.com/office/drawing/2014/main" id="{8EF980EF-76B1-42DE-8AB0-14A040F896FE}"/>
            </a:ext>
          </a:extLst>
        </xdr:cNvPr>
        <xdr:cNvSpPr txBox="1"/>
      </xdr:nvSpPr>
      <xdr:spPr>
        <a:xfrm>
          <a:off x="10528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159919</xdr:rowOff>
    </xdr:from>
    <xdr:to>
      <xdr:col>50</xdr:col>
      <xdr:colOff>165100</xdr:colOff>
      <xdr:row>79</xdr:row>
      <xdr:rowOff>90069</xdr:rowOff>
    </xdr:to>
    <xdr:sp macro="" textlink="">
      <xdr:nvSpPr>
        <xdr:cNvPr id="425" name="楕円 424">
          <a:extLst>
            <a:ext uri="{FF2B5EF4-FFF2-40B4-BE49-F238E27FC236}">
              <a16:creationId xmlns:a16="http://schemas.microsoft.com/office/drawing/2014/main" id="{E40EDFB8-5E75-4BD2-BAAF-4C2C93D95E6C}"/>
            </a:ext>
          </a:extLst>
        </xdr:cNvPr>
        <xdr:cNvSpPr/>
      </xdr:nvSpPr>
      <xdr:spPr>
        <a:xfrm>
          <a:off x="9588500" y="1353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81196</xdr:rowOff>
    </xdr:from>
    <xdr:ext cx="378565" cy="259045"/>
    <xdr:sp macro="" textlink="">
      <xdr:nvSpPr>
        <xdr:cNvPr id="426" name="テキスト ボックス 425">
          <a:extLst>
            <a:ext uri="{FF2B5EF4-FFF2-40B4-BE49-F238E27FC236}">
              <a16:creationId xmlns:a16="http://schemas.microsoft.com/office/drawing/2014/main" id="{9ABC4AE8-66D1-4F13-A174-CE570C25A48B}"/>
            </a:ext>
          </a:extLst>
        </xdr:cNvPr>
        <xdr:cNvSpPr txBox="1"/>
      </xdr:nvSpPr>
      <xdr:spPr>
        <a:xfrm>
          <a:off x="9450017" y="136257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143002</xdr:rowOff>
    </xdr:from>
    <xdr:to>
      <xdr:col>46</xdr:col>
      <xdr:colOff>38100</xdr:colOff>
      <xdr:row>79</xdr:row>
      <xdr:rowOff>73152</xdr:rowOff>
    </xdr:to>
    <xdr:sp macro="" textlink="">
      <xdr:nvSpPr>
        <xdr:cNvPr id="427" name="楕円 426">
          <a:extLst>
            <a:ext uri="{FF2B5EF4-FFF2-40B4-BE49-F238E27FC236}">
              <a16:creationId xmlns:a16="http://schemas.microsoft.com/office/drawing/2014/main" id="{07CF434B-FA81-4D81-80CA-CF1186E71658}"/>
            </a:ext>
          </a:extLst>
        </xdr:cNvPr>
        <xdr:cNvSpPr/>
      </xdr:nvSpPr>
      <xdr:spPr>
        <a:xfrm>
          <a:off x="8699500" y="1351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64279</xdr:rowOff>
    </xdr:from>
    <xdr:ext cx="469744" cy="259045"/>
    <xdr:sp macro="" textlink="">
      <xdr:nvSpPr>
        <xdr:cNvPr id="428" name="テキスト ボックス 427">
          <a:extLst>
            <a:ext uri="{FF2B5EF4-FFF2-40B4-BE49-F238E27FC236}">
              <a16:creationId xmlns:a16="http://schemas.microsoft.com/office/drawing/2014/main" id="{61968945-3F1A-4459-81D5-95C4BECAB67D}"/>
            </a:ext>
          </a:extLst>
        </xdr:cNvPr>
        <xdr:cNvSpPr txBox="1"/>
      </xdr:nvSpPr>
      <xdr:spPr>
        <a:xfrm>
          <a:off x="8515428" y="13608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132486</xdr:rowOff>
    </xdr:from>
    <xdr:to>
      <xdr:col>41</xdr:col>
      <xdr:colOff>101600</xdr:colOff>
      <xdr:row>79</xdr:row>
      <xdr:rowOff>62636</xdr:rowOff>
    </xdr:to>
    <xdr:sp macro="" textlink="">
      <xdr:nvSpPr>
        <xdr:cNvPr id="429" name="楕円 428">
          <a:extLst>
            <a:ext uri="{FF2B5EF4-FFF2-40B4-BE49-F238E27FC236}">
              <a16:creationId xmlns:a16="http://schemas.microsoft.com/office/drawing/2014/main" id="{C501ECCC-0597-40ED-BFF7-ADD562276226}"/>
            </a:ext>
          </a:extLst>
        </xdr:cNvPr>
        <xdr:cNvSpPr/>
      </xdr:nvSpPr>
      <xdr:spPr>
        <a:xfrm>
          <a:off x="7810500" y="1350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53763</xdr:rowOff>
    </xdr:from>
    <xdr:ext cx="469744" cy="259045"/>
    <xdr:sp macro="" textlink="">
      <xdr:nvSpPr>
        <xdr:cNvPr id="430" name="テキスト ボックス 429">
          <a:extLst>
            <a:ext uri="{FF2B5EF4-FFF2-40B4-BE49-F238E27FC236}">
              <a16:creationId xmlns:a16="http://schemas.microsoft.com/office/drawing/2014/main" id="{57311557-6E7A-4354-8521-7E3E529ADF40}"/>
            </a:ext>
          </a:extLst>
        </xdr:cNvPr>
        <xdr:cNvSpPr txBox="1"/>
      </xdr:nvSpPr>
      <xdr:spPr>
        <a:xfrm>
          <a:off x="7626428" y="13598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90500</xdr:rowOff>
    </xdr:from>
    <xdr:to>
      <xdr:col>36</xdr:col>
      <xdr:colOff>165100</xdr:colOff>
      <xdr:row>79</xdr:row>
      <xdr:rowOff>20650</xdr:rowOff>
    </xdr:to>
    <xdr:sp macro="" textlink="">
      <xdr:nvSpPr>
        <xdr:cNvPr id="431" name="楕円 430">
          <a:extLst>
            <a:ext uri="{FF2B5EF4-FFF2-40B4-BE49-F238E27FC236}">
              <a16:creationId xmlns:a16="http://schemas.microsoft.com/office/drawing/2014/main" id="{D6D69DBF-CF6B-45AD-864E-CE83190B876C}"/>
            </a:ext>
          </a:extLst>
        </xdr:cNvPr>
        <xdr:cNvSpPr/>
      </xdr:nvSpPr>
      <xdr:spPr>
        <a:xfrm>
          <a:off x="6921500" y="134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11777</xdr:rowOff>
    </xdr:from>
    <xdr:ext cx="469744" cy="259045"/>
    <xdr:sp macro="" textlink="">
      <xdr:nvSpPr>
        <xdr:cNvPr id="432" name="テキスト ボックス 431">
          <a:extLst>
            <a:ext uri="{FF2B5EF4-FFF2-40B4-BE49-F238E27FC236}">
              <a16:creationId xmlns:a16="http://schemas.microsoft.com/office/drawing/2014/main" id="{09BD9866-A2A5-4A1D-8459-0E2AE58EBA22}"/>
            </a:ext>
          </a:extLst>
        </xdr:cNvPr>
        <xdr:cNvSpPr txBox="1"/>
      </xdr:nvSpPr>
      <xdr:spPr>
        <a:xfrm>
          <a:off x="6737428" y="1355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67C3BAE-9E45-4B84-8240-2E177FBAA71F}"/>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E8459F38-8E47-411A-8AB9-F5EE942112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C3A689CC-D4AF-4E36-91C5-AE3B1ABEAF8B}"/>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AC2BEAB1-5D6A-409F-BDD1-13D59C930194}"/>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22C2EF0B-BBB6-4E0B-B92E-BA45D8F2D9F7}"/>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84D4E17C-C545-4970-B934-EE6B8A997C33}"/>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330D1636-5C6B-46BC-925D-E905B71BF5B3}"/>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22A5E2B8-CD36-4383-8B19-B9C108A664AB}"/>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3B7594B-F5BA-433A-BBE3-7C9A3BF0C105}"/>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9B9BCD30-5C0C-4CC3-A598-3FC16A8C5E4C}"/>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D4E24798-F671-4506-8C54-C50359247CE1}"/>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A3C9735C-A93A-4D81-9241-1B81A572E8C3}"/>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432C3ABE-6AB4-4048-9264-3F7AF845CB66}"/>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18D3B610-3576-4DBE-91C0-B809D04D4B61}"/>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7095B456-9767-4EFF-8E91-E98A41D5CC46}"/>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7BEB5221-D3E2-4340-A59B-349FA3A4EBCF}"/>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F4D0232-48AC-4A8D-9A17-7A4A5B7E25A1}"/>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C294BD53-CA55-4D47-B600-9D2907194C74}"/>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60F07C6-8369-475B-B439-B1FDAD693C2C}"/>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F2ECFCE7-0E78-4DB0-83A9-ECDCBE188F0E}"/>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422B34D2-1022-48FA-9D62-C3876AB0C699}"/>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4F522362-6A09-4F67-A333-AAE9116AD80B}"/>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38D8B849-7726-4D6A-9EC6-2D52282CA6F2}"/>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B74209BC-ECE9-4926-BD0B-5B35DC8B8F9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E4DF0648-66AB-4050-A2B7-537A768D9E1A}"/>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A874AD00-F5CC-465B-9F43-7AB424D88F84}"/>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ABDD104E-8B52-4D42-9036-01AC716D85DC}"/>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44057398-646D-432C-A45E-2E35E29F3739}"/>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155488</xdr:rowOff>
    </xdr:from>
    <xdr:to>
      <xdr:col>55</xdr:col>
      <xdr:colOff>0</xdr:colOff>
      <xdr:row>98</xdr:row>
      <xdr:rowOff>69779</xdr:rowOff>
    </xdr:to>
    <xdr:cxnSp macro="">
      <xdr:nvCxnSpPr>
        <xdr:cNvPr id="461" name="直線コネクタ 460">
          <a:extLst>
            <a:ext uri="{FF2B5EF4-FFF2-40B4-BE49-F238E27FC236}">
              <a16:creationId xmlns:a16="http://schemas.microsoft.com/office/drawing/2014/main" id="{A48A39F0-974E-4A98-B617-5F3CBCF553A7}"/>
            </a:ext>
          </a:extLst>
        </xdr:cNvPr>
        <xdr:cNvCxnSpPr/>
      </xdr:nvCxnSpPr>
      <xdr:spPr>
        <a:xfrm flipV="1">
          <a:off x="9639300" y="16786138"/>
          <a:ext cx="838200" cy="8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6D18036-BEBD-4D39-B2D5-35F01E647D55}"/>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F9FDB1E7-0CE3-452A-903F-68317FEA39C2}"/>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69779</xdr:rowOff>
    </xdr:from>
    <xdr:to>
      <xdr:col>50</xdr:col>
      <xdr:colOff>114300</xdr:colOff>
      <xdr:row>98</xdr:row>
      <xdr:rowOff>98720</xdr:rowOff>
    </xdr:to>
    <xdr:cxnSp macro="">
      <xdr:nvCxnSpPr>
        <xdr:cNvPr id="464" name="直線コネクタ 463">
          <a:extLst>
            <a:ext uri="{FF2B5EF4-FFF2-40B4-BE49-F238E27FC236}">
              <a16:creationId xmlns:a16="http://schemas.microsoft.com/office/drawing/2014/main" id="{F66F0F92-F0A6-4179-90EF-457293431C8D}"/>
            </a:ext>
          </a:extLst>
        </xdr:cNvPr>
        <xdr:cNvCxnSpPr/>
      </xdr:nvCxnSpPr>
      <xdr:spPr>
        <a:xfrm flipV="1">
          <a:off x="8750300" y="16871879"/>
          <a:ext cx="889000" cy="2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70988552-29CD-416F-99B9-C73C81B5D8C6}"/>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7F3A9A7F-A572-44C0-8F20-A0BC4A443FEA}"/>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73161</xdr:rowOff>
    </xdr:from>
    <xdr:to>
      <xdr:col>45</xdr:col>
      <xdr:colOff>177800</xdr:colOff>
      <xdr:row>98</xdr:row>
      <xdr:rowOff>98720</xdr:rowOff>
    </xdr:to>
    <xdr:cxnSp macro="">
      <xdr:nvCxnSpPr>
        <xdr:cNvPr id="467" name="直線コネクタ 466">
          <a:extLst>
            <a:ext uri="{FF2B5EF4-FFF2-40B4-BE49-F238E27FC236}">
              <a16:creationId xmlns:a16="http://schemas.microsoft.com/office/drawing/2014/main" id="{4A346C04-8C55-44D2-9173-0BCACB3A33A4}"/>
            </a:ext>
          </a:extLst>
        </xdr:cNvPr>
        <xdr:cNvCxnSpPr/>
      </xdr:nvCxnSpPr>
      <xdr:spPr>
        <a:xfrm>
          <a:off x="7861300" y="16875261"/>
          <a:ext cx="889000" cy="2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B520F774-1851-4D8B-82A7-1F5985670A9F}"/>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CB67CAE1-8B97-49CB-A090-6FAE5FC0827E}"/>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149285</xdr:rowOff>
    </xdr:from>
    <xdr:to>
      <xdr:col>41</xdr:col>
      <xdr:colOff>50800</xdr:colOff>
      <xdr:row>98</xdr:row>
      <xdr:rowOff>73161</xdr:rowOff>
    </xdr:to>
    <xdr:cxnSp macro="">
      <xdr:nvCxnSpPr>
        <xdr:cNvPr id="470" name="直線コネクタ 469">
          <a:extLst>
            <a:ext uri="{FF2B5EF4-FFF2-40B4-BE49-F238E27FC236}">
              <a16:creationId xmlns:a16="http://schemas.microsoft.com/office/drawing/2014/main" id="{182975A5-B88E-42F3-80D9-363A0951312E}"/>
            </a:ext>
          </a:extLst>
        </xdr:cNvPr>
        <xdr:cNvCxnSpPr/>
      </xdr:nvCxnSpPr>
      <xdr:spPr>
        <a:xfrm>
          <a:off x="6972300" y="16779935"/>
          <a:ext cx="889000" cy="9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9C1776D4-B23C-4C10-A7C7-296AF46474E2}"/>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B43E58E-A108-4EE6-B699-96CE0710122B}"/>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862E7238-5E3C-4C8D-9E91-4C159B829FC4}"/>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4" name="テキスト ボックス 473">
          <a:extLst>
            <a:ext uri="{FF2B5EF4-FFF2-40B4-BE49-F238E27FC236}">
              <a16:creationId xmlns:a16="http://schemas.microsoft.com/office/drawing/2014/main" id="{0FB8CBB0-5152-4AED-B6AC-6E7424742C3B}"/>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599BB7DD-DFB6-48D7-9A9B-EBC5C9A0C07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5030374B-885A-4B74-9C93-92B8AE43D724}"/>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6B2AE32A-8EA4-4509-92D0-D9BA73AC202C}"/>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5CCA063B-98B1-436F-9847-E74460A77913}"/>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97A34158-9F70-480C-84C4-141A7F9AB51B}"/>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104688</xdr:rowOff>
    </xdr:from>
    <xdr:to>
      <xdr:col>55</xdr:col>
      <xdr:colOff>50800</xdr:colOff>
      <xdr:row>98</xdr:row>
      <xdr:rowOff>34838</xdr:rowOff>
    </xdr:to>
    <xdr:sp macro="" textlink="">
      <xdr:nvSpPr>
        <xdr:cNvPr id="480" name="楕円 479">
          <a:extLst>
            <a:ext uri="{FF2B5EF4-FFF2-40B4-BE49-F238E27FC236}">
              <a16:creationId xmlns:a16="http://schemas.microsoft.com/office/drawing/2014/main" id="{473B2FB6-95C6-4EF8-9262-706B5BE5F7B5}"/>
            </a:ext>
          </a:extLst>
        </xdr:cNvPr>
        <xdr:cNvSpPr/>
      </xdr:nvSpPr>
      <xdr:spPr>
        <a:xfrm>
          <a:off x="10426700" y="1673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83115</xdr:rowOff>
    </xdr:from>
    <xdr:ext cx="534377" cy="259045"/>
    <xdr:sp macro="" textlink="">
      <xdr:nvSpPr>
        <xdr:cNvPr id="481" name="普通建設事業費 （ うち更新整備　）該当値テキスト">
          <a:extLst>
            <a:ext uri="{FF2B5EF4-FFF2-40B4-BE49-F238E27FC236}">
              <a16:creationId xmlns:a16="http://schemas.microsoft.com/office/drawing/2014/main" id="{EBA1F3DD-A5FD-49D8-ACE1-D900B265A7F3}"/>
            </a:ext>
          </a:extLst>
        </xdr:cNvPr>
        <xdr:cNvSpPr txBox="1"/>
      </xdr:nvSpPr>
      <xdr:spPr>
        <a:xfrm>
          <a:off x="10528300" y="1671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18979</xdr:rowOff>
    </xdr:from>
    <xdr:to>
      <xdr:col>50</xdr:col>
      <xdr:colOff>165100</xdr:colOff>
      <xdr:row>98</xdr:row>
      <xdr:rowOff>120579</xdr:rowOff>
    </xdr:to>
    <xdr:sp macro="" textlink="">
      <xdr:nvSpPr>
        <xdr:cNvPr id="482" name="楕円 481">
          <a:extLst>
            <a:ext uri="{FF2B5EF4-FFF2-40B4-BE49-F238E27FC236}">
              <a16:creationId xmlns:a16="http://schemas.microsoft.com/office/drawing/2014/main" id="{EF406347-7C90-44CF-B852-2A29EF2216EC}"/>
            </a:ext>
          </a:extLst>
        </xdr:cNvPr>
        <xdr:cNvSpPr/>
      </xdr:nvSpPr>
      <xdr:spPr>
        <a:xfrm>
          <a:off x="9588500" y="1682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111706</xdr:rowOff>
    </xdr:from>
    <xdr:ext cx="534377" cy="259045"/>
    <xdr:sp macro="" textlink="">
      <xdr:nvSpPr>
        <xdr:cNvPr id="483" name="テキスト ボックス 482">
          <a:extLst>
            <a:ext uri="{FF2B5EF4-FFF2-40B4-BE49-F238E27FC236}">
              <a16:creationId xmlns:a16="http://schemas.microsoft.com/office/drawing/2014/main" id="{4B8E12ED-265F-4802-99B5-BED65E2BAF47}"/>
            </a:ext>
          </a:extLst>
        </xdr:cNvPr>
        <xdr:cNvSpPr txBox="1"/>
      </xdr:nvSpPr>
      <xdr:spPr>
        <a:xfrm>
          <a:off x="9372111" y="16913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47920</xdr:rowOff>
    </xdr:from>
    <xdr:to>
      <xdr:col>46</xdr:col>
      <xdr:colOff>38100</xdr:colOff>
      <xdr:row>98</xdr:row>
      <xdr:rowOff>149520</xdr:rowOff>
    </xdr:to>
    <xdr:sp macro="" textlink="">
      <xdr:nvSpPr>
        <xdr:cNvPr id="484" name="楕円 483">
          <a:extLst>
            <a:ext uri="{FF2B5EF4-FFF2-40B4-BE49-F238E27FC236}">
              <a16:creationId xmlns:a16="http://schemas.microsoft.com/office/drawing/2014/main" id="{E9DA7429-A5BE-4F00-8C8E-79B38FB320BA}"/>
            </a:ext>
          </a:extLst>
        </xdr:cNvPr>
        <xdr:cNvSpPr/>
      </xdr:nvSpPr>
      <xdr:spPr>
        <a:xfrm>
          <a:off x="8699500" y="1685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140647</xdr:rowOff>
    </xdr:from>
    <xdr:ext cx="534377" cy="259045"/>
    <xdr:sp macro="" textlink="">
      <xdr:nvSpPr>
        <xdr:cNvPr id="485" name="テキスト ボックス 484">
          <a:extLst>
            <a:ext uri="{FF2B5EF4-FFF2-40B4-BE49-F238E27FC236}">
              <a16:creationId xmlns:a16="http://schemas.microsoft.com/office/drawing/2014/main" id="{5A0B184A-57C3-4B5C-97A4-C578182D9800}"/>
            </a:ext>
          </a:extLst>
        </xdr:cNvPr>
        <xdr:cNvSpPr txBox="1"/>
      </xdr:nvSpPr>
      <xdr:spPr>
        <a:xfrm>
          <a:off x="8483111" y="16942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22361</xdr:rowOff>
    </xdr:from>
    <xdr:to>
      <xdr:col>41</xdr:col>
      <xdr:colOff>101600</xdr:colOff>
      <xdr:row>98</xdr:row>
      <xdr:rowOff>123961</xdr:rowOff>
    </xdr:to>
    <xdr:sp macro="" textlink="">
      <xdr:nvSpPr>
        <xdr:cNvPr id="486" name="楕円 485">
          <a:extLst>
            <a:ext uri="{FF2B5EF4-FFF2-40B4-BE49-F238E27FC236}">
              <a16:creationId xmlns:a16="http://schemas.microsoft.com/office/drawing/2014/main" id="{6048DDA9-EB6D-4D01-BD74-2D10E0FE9F5B}"/>
            </a:ext>
          </a:extLst>
        </xdr:cNvPr>
        <xdr:cNvSpPr/>
      </xdr:nvSpPr>
      <xdr:spPr>
        <a:xfrm>
          <a:off x="7810500" y="1682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115088</xdr:rowOff>
    </xdr:from>
    <xdr:ext cx="534377" cy="259045"/>
    <xdr:sp macro="" textlink="">
      <xdr:nvSpPr>
        <xdr:cNvPr id="487" name="テキスト ボックス 486">
          <a:extLst>
            <a:ext uri="{FF2B5EF4-FFF2-40B4-BE49-F238E27FC236}">
              <a16:creationId xmlns:a16="http://schemas.microsoft.com/office/drawing/2014/main" id="{5ED5EF99-02EC-40F0-A745-37BB713DA443}"/>
            </a:ext>
          </a:extLst>
        </xdr:cNvPr>
        <xdr:cNvSpPr txBox="1"/>
      </xdr:nvSpPr>
      <xdr:spPr>
        <a:xfrm>
          <a:off x="7594111" y="16917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98485</xdr:rowOff>
    </xdr:from>
    <xdr:to>
      <xdr:col>36</xdr:col>
      <xdr:colOff>165100</xdr:colOff>
      <xdr:row>98</xdr:row>
      <xdr:rowOff>28635</xdr:rowOff>
    </xdr:to>
    <xdr:sp macro="" textlink="">
      <xdr:nvSpPr>
        <xdr:cNvPr id="488" name="楕円 487">
          <a:extLst>
            <a:ext uri="{FF2B5EF4-FFF2-40B4-BE49-F238E27FC236}">
              <a16:creationId xmlns:a16="http://schemas.microsoft.com/office/drawing/2014/main" id="{863A26F0-DF97-4D2A-BBD4-D8D7BBACD3E3}"/>
            </a:ext>
          </a:extLst>
        </xdr:cNvPr>
        <xdr:cNvSpPr/>
      </xdr:nvSpPr>
      <xdr:spPr>
        <a:xfrm>
          <a:off x="6921500" y="1672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45162</xdr:rowOff>
    </xdr:from>
    <xdr:ext cx="534377" cy="259045"/>
    <xdr:sp macro="" textlink="">
      <xdr:nvSpPr>
        <xdr:cNvPr id="489" name="テキスト ボックス 488">
          <a:extLst>
            <a:ext uri="{FF2B5EF4-FFF2-40B4-BE49-F238E27FC236}">
              <a16:creationId xmlns:a16="http://schemas.microsoft.com/office/drawing/2014/main" id="{3983112C-3C6C-4113-A195-A82B024F8D90}"/>
            </a:ext>
          </a:extLst>
        </xdr:cNvPr>
        <xdr:cNvSpPr txBox="1"/>
      </xdr:nvSpPr>
      <xdr:spPr>
        <a:xfrm>
          <a:off x="6705111" y="1650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43ECE1B0-A946-4094-9027-95EE8EC29DDE}"/>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A797FD3-405C-4C1D-B804-AA6046D51502}"/>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C7E601F4-DD02-407A-94C0-3511B0E51166}"/>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47EFB127-999F-4616-93AA-2C64068F425A}"/>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B13F18E7-8E19-4649-B6B4-D63817120352}"/>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7B614E7B-FEFE-425E-A8B7-D85E9D69E09C}"/>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42D22D6A-C2C9-42BE-B512-82BB90563C4D}"/>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9CCB03CA-1642-4E75-AD74-472C02AF8784}"/>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F80A805A-36DC-4C8C-9ACE-E2D41F16AE79}"/>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550E82E4-E17D-4829-BCFF-34C210B8805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D362CD5-CEC3-4853-B030-FFFDDE8C7311}"/>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4FD06E49-4519-48D3-A696-B5F434BC6A7D}"/>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FA5A6DEE-26AD-4AFD-A9A4-5298E7130C65}"/>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890A15F6-F5C4-4072-9EB0-BE73DFD658FE}"/>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2269E6F3-3D83-4A45-B971-DFB6C86E1676}"/>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647F8967-6F7E-4909-BC75-0957D7375718}"/>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3A4891D5-A2A5-4DEC-A642-456B04A15A06}"/>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F6378063-C391-416C-955C-3A70522B8945}"/>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4F69779A-30F0-472A-9763-17CF89B4C7D7}"/>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EF2D124B-84AA-4E71-9116-7F3BCDD7F50A}"/>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C9C2DC7F-333A-4149-B85B-80F93908CC27}"/>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FC8D521D-7409-4968-A397-7767803CB641}"/>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4232AD2B-71F9-43C8-BE89-6EC0E612AB12}"/>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9CF1BA04-D57E-466D-B9AB-2360094E9A83}"/>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C7F28F8F-BAB3-4A6B-BB7E-97509481A2AB}"/>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F90ACFB2-361C-486F-A4F3-1C338B8E841C}"/>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160137</xdr:rowOff>
    </xdr:from>
    <xdr:to>
      <xdr:col>85</xdr:col>
      <xdr:colOff>127000</xdr:colOff>
      <xdr:row>38</xdr:row>
      <xdr:rowOff>17285</xdr:rowOff>
    </xdr:to>
    <xdr:cxnSp macro="">
      <xdr:nvCxnSpPr>
        <xdr:cNvPr id="516" name="直線コネクタ 515">
          <a:extLst>
            <a:ext uri="{FF2B5EF4-FFF2-40B4-BE49-F238E27FC236}">
              <a16:creationId xmlns:a16="http://schemas.microsoft.com/office/drawing/2014/main" id="{AD8B6ECB-810B-4656-A881-CB97CC3FA8B1}"/>
            </a:ext>
          </a:extLst>
        </xdr:cNvPr>
        <xdr:cNvCxnSpPr/>
      </xdr:nvCxnSpPr>
      <xdr:spPr>
        <a:xfrm flipV="1">
          <a:off x="15481300" y="6503787"/>
          <a:ext cx="838200" cy="28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32305</xdr:rowOff>
    </xdr:from>
    <xdr:ext cx="469744" cy="259045"/>
    <xdr:sp macro="" textlink="">
      <xdr:nvSpPr>
        <xdr:cNvPr id="517" name="災害復旧事業費平均値テキスト">
          <a:extLst>
            <a:ext uri="{FF2B5EF4-FFF2-40B4-BE49-F238E27FC236}">
              <a16:creationId xmlns:a16="http://schemas.microsoft.com/office/drawing/2014/main" id="{31DF1E42-E817-4354-89FC-C5A589B9633E}"/>
            </a:ext>
          </a:extLst>
        </xdr:cNvPr>
        <xdr:cNvSpPr txBox="1"/>
      </xdr:nvSpPr>
      <xdr:spPr>
        <a:xfrm>
          <a:off x="16370300" y="6547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D9F9E2B9-EA0B-4BA6-A54D-AA70FEB69F45}"/>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17285</xdr:rowOff>
    </xdr:from>
    <xdr:to>
      <xdr:col>81</xdr:col>
      <xdr:colOff>50800</xdr:colOff>
      <xdr:row>38</xdr:row>
      <xdr:rowOff>112382</xdr:rowOff>
    </xdr:to>
    <xdr:cxnSp macro="">
      <xdr:nvCxnSpPr>
        <xdr:cNvPr id="519" name="直線コネクタ 518">
          <a:extLst>
            <a:ext uri="{FF2B5EF4-FFF2-40B4-BE49-F238E27FC236}">
              <a16:creationId xmlns:a16="http://schemas.microsoft.com/office/drawing/2014/main" id="{41C24007-AC34-4B5B-AED1-C9E439374057}"/>
            </a:ext>
          </a:extLst>
        </xdr:cNvPr>
        <xdr:cNvCxnSpPr/>
      </xdr:nvCxnSpPr>
      <xdr:spPr>
        <a:xfrm flipV="1">
          <a:off x="14592300" y="6532385"/>
          <a:ext cx="889000" cy="95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5C51F3A0-D366-4C3E-AD20-912C9C90C4EF}"/>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157304</xdr:rowOff>
    </xdr:from>
    <xdr:ext cx="469744" cy="259045"/>
    <xdr:sp macro="" textlink="">
      <xdr:nvSpPr>
        <xdr:cNvPr id="521" name="テキスト ボックス 520">
          <a:extLst>
            <a:ext uri="{FF2B5EF4-FFF2-40B4-BE49-F238E27FC236}">
              <a16:creationId xmlns:a16="http://schemas.microsoft.com/office/drawing/2014/main" id="{55060BC5-FBE8-448B-A351-8951368DBA61}"/>
            </a:ext>
          </a:extLst>
        </xdr:cNvPr>
        <xdr:cNvSpPr txBox="1"/>
      </xdr:nvSpPr>
      <xdr:spPr>
        <a:xfrm>
          <a:off x="15246428" y="667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161372</xdr:rowOff>
    </xdr:from>
    <xdr:to>
      <xdr:col>76</xdr:col>
      <xdr:colOff>114300</xdr:colOff>
      <xdr:row>38</xdr:row>
      <xdr:rowOff>112382</xdr:rowOff>
    </xdr:to>
    <xdr:cxnSp macro="">
      <xdr:nvCxnSpPr>
        <xdr:cNvPr id="522" name="直線コネクタ 521">
          <a:extLst>
            <a:ext uri="{FF2B5EF4-FFF2-40B4-BE49-F238E27FC236}">
              <a16:creationId xmlns:a16="http://schemas.microsoft.com/office/drawing/2014/main" id="{430FC9B7-EB78-41AB-9941-16D120C07106}"/>
            </a:ext>
          </a:extLst>
        </xdr:cNvPr>
        <xdr:cNvCxnSpPr/>
      </xdr:nvCxnSpPr>
      <xdr:spPr>
        <a:xfrm>
          <a:off x="13703300" y="6505022"/>
          <a:ext cx="889000" cy="122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8DED6560-E9F1-4BC3-A031-682E0D31BB63}"/>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16594ED8-7897-4020-9031-4AD2EBEBAFE4}"/>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161372</xdr:rowOff>
    </xdr:from>
    <xdr:to>
      <xdr:col>71</xdr:col>
      <xdr:colOff>177800</xdr:colOff>
      <xdr:row>38</xdr:row>
      <xdr:rowOff>136316</xdr:rowOff>
    </xdr:to>
    <xdr:cxnSp macro="">
      <xdr:nvCxnSpPr>
        <xdr:cNvPr id="525" name="直線コネクタ 524">
          <a:extLst>
            <a:ext uri="{FF2B5EF4-FFF2-40B4-BE49-F238E27FC236}">
              <a16:creationId xmlns:a16="http://schemas.microsoft.com/office/drawing/2014/main" id="{CCC866EE-FB7B-4E61-B1B6-60399CC86435}"/>
            </a:ext>
          </a:extLst>
        </xdr:cNvPr>
        <xdr:cNvCxnSpPr/>
      </xdr:nvCxnSpPr>
      <xdr:spPr>
        <a:xfrm flipV="1">
          <a:off x="12814300" y="6505022"/>
          <a:ext cx="889000" cy="14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6A113564-7BDC-4261-A73E-FB738C931DE3}"/>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130970</xdr:rowOff>
    </xdr:from>
    <xdr:ext cx="469744" cy="259045"/>
    <xdr:sp macro="" textlink="">
      <xdr:nvSpPr>
        <xdr:cNvPr id="527" name="テキスト ボックス 526">
          <a:extLst>
            <a:ext uri="{FF2B5EF4-FFF2-40B4-BE49-F238E27FC236}">
              <a16:creationId xmlns:a16="http://schemas.microsoft.com/office/drawing/2014/main" id="{18AAC2F8-B8B8-4ADB-AD16-221575E0CC2A}"/>
            </a:ext>
          </a:extLst>
        </xdr:cNvPr>
        <xdr:cNvSpPr txBox="1"/>
      </xdr:nvSpPr>
      <xdr:spPr>
        <a:xfrm>
          <a:off x="13468428" y="6646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DECEDC29-A1EF-4657-BD61-140595B9B1E3}"/>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75D393F0-614E-4FB8-A660-D47810D4FF26}"/>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51D735C9-79CA-4D08-9005-9A45F09E3DCA}"/>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288E4A64-7731-47EF-89E5-9288469E5589}"/>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C710464C-6292-4AAA-976F-4DD5BE4AE6ED}"/>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680F4CC6-B9C5-48D5-81FD-C0DD8852BEA3}"/>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6465316E-A795-45CD-9D9F-EFBCEBF3B3DA}"/>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109337</xdr:rowOff>
    </xdr:from>
    <xdr:to>
      <xdr:col>85</xdr:col>
      <xdr:colOff>177800</xdr:colOff>
      <xdr:row>38</xdr:row>
      <xdr:rowOff>39487</xdr:rowOff>
    </xdr:to>
    <xdr:sp macro="" textlink="">
      <xdr:nvSpPr>
        <xdr:cNvPr id="535" name="楕円 534">
          <a:extLst>
            <a:ext uri="{FF2B5EF4-FFF2-40B4-BE49-F238E27FC236}">
              <a16:creationId xmlns:a16="http://schemas.microsoft.com/office/drawing/2014/main" id="{88153A36-3FF4-4F09-B119-FA3BABC6B6C4}"/>
            </a:ext>
          </a:extLst>
        </xdr:cNvPr>
        <xdr:cNvSpPr/>
      </xdr:nvSpPr>
      <xdr:spPr>
        <a:xfrm>
          <a:off x="16268700" y="645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132214</xdr:rowOff>
    </xdr:from>
    <xdr:ext cx="469744" cy="259045"/>
    <xdr:sp macro="" textlink="">
      <xdr:nvSpPr>
        <xdr:cNvPr id="536" name="災害復旧事業費該当値テキスト">
          <a:extLst>
            <a:ext uri="{FF2B5EF4-FFF2-40B4-BE49-F238E27FC236}">
              <a16:creationId xmlns:a16="http://schemas.microsoft.com/office/drawing/2014/main" id="{1A4CE105-3611-4FC4-8768-D79D39F223A4}"/>
            </a:ext>
          </a:extLst>
        </xdr:cNvPr>
        <xdr:cNvSpPr txBox="1"/>
      </xdr:nvSpPr>
      <xdr:spPr>
        <a:xfrm>
          <a:off x="16370300" y="630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137935</xdr:rowOff>
    </xdr:from>
    <xdr:to>
      <xdr:col>81</xdr:col>
      <xdr:colOff>101600</xdr:colOff>
      <xdr:row>38</xdr:row>
      <xdr:rowOff>68084</xdr:rowOff>
    </xdr:to>
    <xdr:sp macro="" textlink="">
      <xdr:nvSpPr>
        <xdr:cNvPr id="537" name="楕円 536">
          <a:extLst>
            <a:ext uri="{FF2B5EF4-FFF2-40B4-BE49-F238E27FC236}">
              <a16:creationId xmlns:a16="http://schemas.microsoft.com/office/drawing/2014/main" id="{7C6F6739-8103-40AB-8DA0-3ED52714B9F7}"/>
            </a:ext>
          </a:extLst>
        </xdr:cNvPr>
        <xdr:cNvSpPr/>
      </xdr:nvSpPr>
      <xdr:spPr>
        <a:xfrm>
          <a:off x="15430500" y="648158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84612</xdr:rowOff>
    </xdr:from>
    <xdr:ext cx="469744" cy="259045"/>
    <xdr:sp macro="" textlink="">
      <xdr:nvSpPr>
        <xdr:cNvPr id="538" name="テキスト ボックス 537">
          <a:extLst>
            <a:ext uri="{FF2B5EF4-FFF2-40B4-BE49-F238E27FC236}">
              <a16:creationId xmlns:a16="http://schemas.microsoft.com/office/drawing/2014/main" id="{C709A2AE-5C7F-4C88-89AC-E31C75C993B3}"/>
            </a:ext>
          </a:extLst>
        </xdr:cNvPr>
        <xdr:cNvSpPr txBox="1"/>
      </xdr:nvSpPr>
      <xdr:spPr>
        <a:xfrm>
          <a:off x="15246428" y="625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61582</xdr:rowOff>
    </xdr:from>
    <xdr:to>
      <xdr:col>76</xdr:col>
      <xdr:colOff>165100</xdr:colOff>
      <xdr:row>38</xdr:row>
      <xdr:rowOff>163182</xdr:rowOff>
    </xdr:to>
    <xdr:sp macro="" textlink="">
      <xdr:nvSpPr>
        <xdr:cNvPr id="539" name="楕円 538">
          <a:extLst>
            <a:ext uri="{FF2B5EF4-FFF2-40B4-BE49-F238E27FC236}">
              <a16:creationId xmlns:a16="http://schemas.microsoft.com/office/drawing/2014/main" id="{43A789FC-BB58-4DDD-AAA2-2EB1DB7DA8C5}"/>
            </a:ext>
          </a:extLst>
        </xdr:cNvPr>
        <xdr:cNvSpPr/>
      </xdr:nvSpPr>
      <xdr:spPr>
        <a:xfrm>
          <a:off x="14541500" y="657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154309</xdr:rowOff>
    </xdr:from>
    <xdr:ext cx="469744" cy="259045"/>
    <xdr:sp macro="" textlink="">
      <xdr:nvSpPr>
        <xdr:cNvPr id="540" name="テキスト ボックス 539">
          <a:extLst>
            <a:ext uri="{FF2B5EF4-FFF2-40B4-BE49-F238E27FC236}">
              <a16:creationId xmlns:a16="http://schemas.microsoft.com/office/drawing/2014/main" id="{1DEA83A2-E470-42BB-A520-B95DBE15D94D}"/>
            </a:ext>
          </a:extLst>
        </xdr:cNvPr>
        <xdr:cNvSpPr txBox="1"/>
      </xdr:nvSpPr>
      <xdr:spPr>
        <a:xfrm>
          <a:off x="14357428" y="6669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110571</xdr:rowOff>
    </xdr:from>
    <xdr:to>
      <xdr:col>72</xdr:col>
      <xdr:colOff>38100</xdr:colOff>
      <xdr:row>38</xdr:row>
      <xdr:rowOff>40722</xdr:rowOff>
    </xdr:to>
    <xdr:sp macro="" textlink="">
      <xdr:nvSpPr>
        <xdr:cNvPr id="541" name="楕円 540">
          <a:extLst>
            <a:ext uri="{FF2B5EF4-FFF2-40B4-BE49-F238E27FC236}">
              <a16:creationId xmlns:a16="http://schemas.microsoft.com/office/drawing/2014/main" id="{F236E1C6-6119-4457-A14F-8DCF7F34A267}"/>
            </a:ext>
          </a:extLst>
        </xdr:cNvPr>
        <xdr:cNvSpPr/>
      </xdr:nvSpPr>
      <xdr:spPr>
        <a:xfrm>
          <a:off x="13652500" y="645422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57248</xdr:rowOff>
    </xdr:from>
    <xdr:ext cx="469744" cy="259045"/>
    <xdr:sp macro="" textlink="">
      <xdr:nvSpPr>
        <xdr:cNvPr id="542" name="テキスト ボックス 541">
          <a:extLst>
            <a:ext uri="{FF2B5EF4-FFF2-40B4-BE49-F238E27FC236}">
              <a16:creationId xmlns:a16="http://schemas.microsoft.com/office/drawing/2014/main" id="{20603BA1-2629-48D3-953C-D33B42AA3446}"/>
            </a:ext>
          </a:extLst>
        </xdr:cNvPr>
        <xdr:cNvSpPr txBox="1"/>
      </xdr:nvSpPr>
      <xdr:spPr>
        <a:xfrm>
          <a:off x="13468428" y="622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85516</xdr:rowOff>
    </xdr:from>
    <xdr:to>
      <xdr:col>67</xdr:col>
      <xdr:colOff>101600</xdr:colOff>
      <xdr:row>39</xdr:row>
      <xdr:rowOff>15666</xdr:rowOff>
    </xdr:to>
    <xdr:sp macro="" textlink="">
      <xdr:nvSpPr>
        <xdr:cNvPr id="543" name="楕円 542">
          <a:extLst>
            <a:ext uri="{FF2B5EF4-FFF2-40B4-BE49-F238E27FC236}">
              <a16:creationId xmlns:a16="http://schemas.microsoft.com/office/drawing/2014/main" id="{53AFA9D1-D464-44C4-8576-B75BC093E99F}"/>
            </a:ext>
          </a:extLst>
        </xdr:cNvPr>
        <xdr:cNvSpPr/>
      </xdr:nvSpPr>
      <xdr:spPr>
        <a:xfrm>
          <a:off x="12763500" y="660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6793</xdr:rowOff>
    </xdr:from>
    <xdr:ext cx="378565" cy="259045"/>
    <xdr:sp macro="" textlink="">
      <xdr:nvSpPr>
        <xdr:cNvPr id="544" name="テキスト ボックス 543">
          <a:extLst>
            <a:ext uri="{FF2B5EF4-FFF2-40B4-BE49-F238E27FC236}">
              <a16:creationId xmlns:a16="http://schemas.microsoft.com/office/drawing/2014/main" id="{4491B7A3-6E0D-4ACB-92FD-CE2ED2891CB9}"/>
            </a:ext>
          </a:extLst>
        </xdr:cNvPr>
        <xdr:cNvSpPr txBox="1"/>
      </xdr:nvSpPr>
      <xdr:spPr>
        <a:xfrm>
          <a:off x="12625017" y="6693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7B40390-AD56-41A3-B00D-325AE6F066A4}"/>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C3C67BA8-4F31-4C51-A84E-37B7DDEA5913}"/>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B38B448B-B344-4061-9F72-63F519AF885D}"/>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32F84B3E-4C7A-4BA4-858C-5C219C11E4DD}"/>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4DE6206F-2D94-44B6-BE08-AEC823C5AF36}"/>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4EE61351-1499-41EA-85C1-FD1FF628EAD7}"/>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5B472AE5-04E5-4541-9750-FC7EEABA3783}"/>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E9A5A213-515D-406B-BEFE-F22211809A74}"/>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3BD5E55E-7C5A-4F4C-9714-80BA77FE9B9B}"/>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4C34B317-908B-4FDA-A890-3B87135C4C65}"/>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5DE5F017-AD8B-486C-AD9E-65FA1BCA2B3B}"/>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9A21FDC2-46C1-41EF-9716-BBAF46BC9C13}"/>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F658C267-46B9-4323-82D5-AB8EB72724D5}"/>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F8FF1F93-5B19-498B-893C-3310E75557B7}"/>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E4D4872-8BE0-432D-9CA7-A22A9B4B9342}"/>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D55F337B-AEBA-4BB6-AC79-4B4288BDC30B}"/>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96A502DB-BD48-4448-BBAD-8DB1D2851329}"/>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AC0D7E65-8C99-4433-872F-0ADE288F821B}"/>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309B64AE-378C-464F-9138-9DBB04BFE9D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AA894D67-C8EA-443E-81DD-206C24519924}"/>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651EF0A0-7C4E-4E98-AF73-34F7D2B9C942}"/>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E09B7393-4A60-43BE-BB66-CEA3FF03AC65}"/>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ED75882B-A7CB-4223-BF82-439D78C66649}"/>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892D99C8-A27C-4B66-B590-46416BC0DB7C}"/>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1FD7E74B-D6D8-4E37-99D3-BBC725DEFE7A}"/>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59A5701-5EA0-47C5-9C9C-607A539FD3CC}"/>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DA25D054-A6AC-4EE8-940C-C9DA77351374}"/>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452B1E3B-CCD9-4B44-8479-F04F44814D28}"/>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BA6F5192-830E-4A26-88FB-4654F24850C9}"/>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270EB53B-1E62-406C-9E63-9F58BACC2ECC}"/>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3DDA7033-56AB-44ED-99FF-AC46AF2C88BB}"/>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894352DD-EDB1-42C8-8EB7-712C3D6A61EB}"/>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8F6910DA-AA25-4508-B6EF-40F6C53AA543}"/>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2F96439F-264A-4955-9AAD-F3BA3C561A27}"/>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BC0A6D77-4489-42D6-98E4-2015D9B2FB15}"/>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FC98907C-066F-4F27-A3D4-93AA7F65928C}"/>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4B514A4C-D00F-45A7-B6A2-D5BCD3AE0137}"/>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F15D7B9-53C9-40A2-8C48-CB0334B3C9DE}"/>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63D82AB0-9105-4E85-AE23-AB3892BE027D}"/>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BE875B77-EC5D-4738-8088-A4B0B5BF1F6A}"/>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3614DB63-2C46-452D-B5D2-7775082654BF}"/>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1E9EBD48-40D9-4491-B724-167FC8344FFD}"/>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274BAE46-8516-48C9-9FB7-DF635770632A}"/>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CFC0C08D-3094-474E-BF0E-AAD27C341338}"/>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90F9E190-0C63-440F-B0BA-311FD3A56064}"/>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C9E2E9DE-2986-4912-AFFF-73EBF08B4232}"/>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A88BBF24-DB90-4671-9EC3-CC503F455FAE}"/>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9B330441-63C0-4DD0-AD6F-92F0B1400B38}"/>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54F1903E-D0B8-4AF7-9B8A-AA8E116FAEE7}"/>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7EAB9D3E-BBE9-410C-AB49-7C842B3476D3}"/>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F079BABD-8778-4B51-BC95-58E05B542114}"/>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A6184E95-EB5F-4ACC-8ACD-49D0BED36607}"/>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94D97F5F-C5F9-478E-AE06-4678313BFB05}"/>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3BF1B264-FA10-4B73-B337-8D62319FE34A}"/>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F25BE1E2-64EF-411E-B5B9-C5950CDCE4CE}"/>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AA23F4E6-C716-4631-8DED-9AAF9C560F57}"/>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A149D4E5-07ED-4454-A86F-584547F8CE5F}"/>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CD2B25D3-80B2-4AD3-AE2C-2C17015668DF}"/>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8DEE19D1-4A03-4658-AA3F-971C05AF00B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7494DEC0-CFC9-4EBB-8D12-F5D8DFDAEA49}"/>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114CCF99-294C-4653-BAF4-D3AC8726C1AC}"/>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5DE0C23B-5D07-4072-8CC1-E476D2BC590D}"/>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27F3534E-7080-4C34-8E44-774D850B2BBD}"/>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FC40A096-EEA5-4B68-A985-ADCC6A093D03}"/>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AB67DB62-1328-4CCE-AFA2-CEBFCF565E18}"/>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2806B4E6-3107-41D4-827A-6371A1583348}"/>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C4696835-E489-4619-B8F9-64787BC66E5D}"/>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20E55EBA-B217-4746-83F2-7DC4DCD26FA3}"/>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19BE9408-BBF1-44F0-A1AA-97097C3AC726}"/>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803685DE-8AD4-43EC-A066-45A54763C044}"/>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C9852B9C-5DD2-4D09-832F-9DF973D7777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EE226D26-3332-4FAE-BD45-2FA20363FDD4}"/>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E85C1C8-69C1-4593-AE57-91DDEDAC27CB}"/>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AF8F5B9C-06BB-4DD2-A912-890BB53ED9C1}"/>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7DCB73BA-C48A-4A7D-A737-E866F1451A4D}"/>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BA8334AF-7852-475C-9F86-81944CDBF093}"/>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66CC85FF-210D-456D-BD0F-CC97B9B3FD11}"/>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41605</xdr:rowOff>
    </xdr:from>
    <xdr:to>
      <xdr:col>85</xdr:col>
      <xdr:colOff>127000</xdr:colOff>
      <xdr:row>77</xdr:row>
      <xdr:rowOff>49098</xdr:rowOff>
    </xdr:to>
    <xdr:cxnSp macro="">
      <xdr:nvCxnSpPr>
        <xdr:cNvPr id="622" name="直線コネクタ 621">
          <a:extLst>
            <a:ext uri="{FF2B5EF4-FFF2-40B4-BE49-F238E27FC236}">
              <a16:creationId xmlns:a16="http://schemas.microsoft.com/office/drawing/2014/main" id="{A995CD0D-A2EC-4E9C-A113-F167BF7DECC9}"/>
            </a:ext>
          </a:extLst>
        </xdr:cNvPr>
        <xdr:cNvCxnSpPr/>
      </xdr:nvCxnSpPr>
      <xdr:spPr>
        <a:xfrm>
          <a:off x="15481300" y="13243255"/>
          <a:ext cx="838200" cy="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110D52B8-02FA-4552-8491-349BD45E0225}"/>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6EF1BAB9-7374-473F-A2C5-53689DB586A4}"/>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41605</xdr:rowOff>
    </xdr:from>
    <xdr:to>
      <xdr:col>81</xdr:col>
      <xdr:colOff>50800</xdr:colOff>
      <xdr:row>77</xdr:row>
      <xdr:rowOff>46177</xdr:rowOff>
    </xdr:to>
    <xdr:cxnSp macro="">
      <xdr:nvCxnSpPr>
        <xdr:cNvPr id="625" name="直線コネクタ 624">
          <a:extLst>
            <a:ext uri="{FF2B5EF4-FFF2-40B4-BE49-F238E27FC236}">
              <a16:creationId xmlns:a16="http://schemas.microsoft.com/office/drawing/2014/main" id="{92163899-7330-4871-9436-863D5CA41F7E}"/>
            </a:ext>
          </a:extLst>
        </xdr:cNvPr>
        <xdr:cNvCxnSpPr/>
      </xdr:nvCxnSpPr>
      <xdr:spPr>
        <a:xfrm flipV="1">
          <a:off x="14592300" y="1324325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A64A70F2-AADC-403E-9CBD-892AADCD2E05}"/>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D6E7EA34-7A54-43C3-BA71-FD05281C0104}"/>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46177</xdr:rowOff>
    </xdr:from>
    <xdr:to>
      <xdr:col>76</xdr:col>
      <xdr:colOff>114300</xdr:colOff>
      <xdr:row>77</xdr:row>
      <xdr:rowOff>63373</xdr:rowOff>
    </xdr:to>
    <xdr:cxnSp macro="">
      <xdr:nvCxnSpPr>
        <xdr:cNvPr id="628" name="直線コネクタ 627">
          <a:extLst>
            <a:ext uri="{FF2B5EF4-FFF2-40B4-BE49-F238E27FC236}">
              <a16:creationId xmlns:a16="http://schemas.microsoft.com/office/drawing/2014/main" id="{53EFBDC0-2338-4C77-B1A5-609E0C2493B8}"/>
            </a:ext>
          </a:extLst>
        </xdr:cNvPr>
        <xdr:cNvCxnSpPr/>
      </xdr:nvCxnSpPr>
      <xdr:spPr>
        <a:xfrm flipV="1">
          <a:off x="13703300" y="13247827"/>
          <a:ext cx="889000" cy="1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D67E5E41-4D6D-4611-B6D1-85721429787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9518A16D-FF52-4D38-82CF-854BD0A58903}"/>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51969</xdr:rowOff>
    </xdr:from>
    <xdr:to>
      <xdr:col>71</xdr:col>
      <xdr:colOff>177800</xdr:colOff>
      <xdr:row>77</xdr:row>
      <xdr:rowOff>63373</xdr:rowOff>
    </xdr:to>
    <xdr:cxnSp macro="">
      <xdr:nvCxnSpPr>
        <xdr:cNvPr id="631" name="直線コネクタ 630">
          <a:extLst>
            <a:ext uri="{FF2B5EF4-FFF2-40B4-BE49-F238E27FC236}">
              <a16:creationId xmlns:a16="http://schemas.microsoft.com/office/drawing/2014/main" id="{E0C32255-C497-4C7D-BC2B-334785EA99D8}"/>
            </a:ext>
          </a:extLst>
        </xdr:cNvPr>
        <xdr:cNvCxnSpPr/>
      </xdr:nvCxnSpPr>
      <xdr:spPr>
        <a:xfrm>
          <a:off x="12814300" y="13253619"/>
          <a:ext cx="889000" cy="1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22054F7E-1880-4AEC-8054-941DB7B8EFA7}"/>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407299B5-8FA7-486F-BCA6-C8B4E241B62C}"/>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5E12999F-AF2E-4F51-B919-7FBE2B01FB48}"/>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9D2845A8-DE73-44CF-9AC2-1117AC8B50EF}"/>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4400CF9F-546C-4CFE-BE08-71A9F682102A}"/>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8A83FCFA-DD34-4AD4-9BF3-572A5E8CDCB1}"/>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E26291D2-19C7-4A12-9213-67C1C0F68F2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FF052889-0881-4CD6-96C3-A09896B09B5E}"/>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4B4E6B3D-5D3E-4BC7-BA68-EA267C85FA52}"/>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169748</xdr:rowOff>
    </xdr:from>
    <xdr:to>
      <xdr:col>85</xdr:col>
      <xdr:colOff>177800</xdr:colOff>
      <xdr:row>77</xdr:row>
      <xdr:rowOff>99898</xdr:rowOff>
    </xdr:to>
    <xdr:sp macro="" textlink="">
      <xdr:nvSpPr>
        <xdr:cNvPr id="641" name="楕円 640">
          <a:extLst>
            <a:ext uri="{FF2B5EF4-FFF2-40B4-BE49-F238E27FC236}">
              <a16:creationId xmlns:a16="http://schemas.microsoft.com/office/drawing/2014/main" id="{57FD4BF0-08D7-4881-B174-BFB187F62471}"/>
            </a:ext>
          </a:extLst>
        </xdr:cNvPr>
        <xdr:cNvSpPr/>
      </xdr:nvSpPr>
      <xdr:spPr>
        <a:xfrm>
          <a:off x="16268700" y="1319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148175</xdr:rowOff>
    </xdr:from>
    <xdr:ext cx="534377" cy="259045"/>
    <xdr:sp macro="" textlink="">
      <xdr:nvSpPr>
        <xdr:cNvPr id="642" name="公債費該当値テキスト">
          <a:extLst>
            <a:ext uri="{FF2B5EF4-FFF2-40B4-BE49-F238E27FC236}">
              <a16:creationId xmlns:a16="http://schemas.microsoft.com/office/drawing/2014/main" id="{9B3059FA-4275-445F-ABE8-36D49D7F95FE}"/>
            </a:ext>
          </a:extLst>
        </xdr:cNvPr>
        <xdr:cNvSpPr txBox="1"/>
      </xdr:nvSpPr>
      <xdr:spPr>
        <a:xfrm>
          <a:off x="16370300" y="13178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162255</xdr:rowOff>
    </xdr:from>
    <xdr:to>
      <xdr:col>81</xdr:col>
      <xdr:colOff>101600</xdr:colOff>
      <xdr:row>77</xdr:row>
      <xdr:rowOff>92405</xdr:rowOff>
    </xdr:to>
    <xdr:sp macro="" textlink="">
      <xdr:nvSpPr>
        <xdr:cNvPr id="643" name="楕円 642">
          <a:extLst>
            <a:ext uri="{FF2B5EF4-FFF2-40B4-BE49-F238E27FC236}">
              <a16:creationId xmlns:a16="http://schemas.microsoft.com/office/drawing/2014/main" id="{B7BB558F-6D15-4656-B4EA-6372E1E86FEE}"/>
            </a:ext>
          </a:extLst>
        </xdr:cNvPr>
        <xdr:cNvSpPr/>
      </xdr:nvSpPr>
      <xdr:spPr>
        <a:xfrm>
          <a:off x="15430500" y="1319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83532</xdr:rowOff>
    </xdr:from>
    <xdr:ext cx="534377" cy="259045"/>
    <xdr:sp macro="" textlink="">
      <xdr:nvSpPr>
        <xdr:cNvPr id="644" name="テキスト ボックス 643">
          <a:extLst>
            <a:ext uri="{FF2B5EF4-FFF2-40B4-BE49-F238E27FC236}">
              <a16:creationId xmlns:a16="http://schemas.microsoft.com/office/drawing/2014/main" id="{A7B92BA8-9946-4257-96C8-4CF85314DB60}"/>
            </a:ext>
          </a:extLst>
        </xdr:cNvPr>
        <xdr:cNvSpPr txBox="1"/>
      </xdr:nvSpPr>
      <xdr:spPr>
        <a:xfrm>
          <a:off x="15214111" y="1328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166827</xdr:rowOff>
    </xdr:from>
    <xdr:to>
      <xdr:col>76</xdr:col>
      <xdr:colOff>165100</xdr:colOff>
      <xdr:row>77</xdr:row>
      <xdr:rowOff>96977</xdr:rowOff>
    </xdr:to>
    <xdr:sp macro="" textlink="">
      <xdr:nvSpPr>
        <xdr:cNvPr id="645" name="楕円 644">
          <a:extLst>
            <a:ext uri="{FF2B5EF4-FFF2-40B4-BE49-F238E27FC236}">
              <a16:creationId xmlns:a16="http://schemas.microsoft.com/office/drawing/2014/main" id="{ABA1D2BD-B3ED-43C3-95CD-D69DC5F9AC89}"/>
            </a:ext>
          </a:extLst>
        </xdr:cNvPr>
        <xdr:cNvSpPr/>
      </xdr:nvSpPr>
      <xdr:spPr>
        <a:xfrm>
          <a:off x="14541500" y="1319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88104</xdr:rowOff>
    </xdr:from>
    <xdr:ext cx="534377" cy="259045"/>
    <xdr:sp macro="" textlink="">
      <xdr:nvSpPr>
        <xdr:cNvPr id="646" name="テキスト ボックス 645">
          <a:extLst>
            <a:ext uri="{FF2B5EF4-FFF2-40B4-BE49-F238E27FC236}">
              <a16:creationId xmlns:a16="http://schemas.microsoft.com/office/drawing/2014/main" id="{70F75067-13B5-4E35-AF87-6CE8C45C28ED}"/>
            </a:ext>
          </a:extLst>
        </xdr:cNvPr>
        <xdr:cNvSpPr txBox="1"/>
      </xdr:nvSpPr>
      <xdr:spPr>
        <a:xfrm>
          <a:off x="14325111" y="1328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12573</xdr:rowOff>
    </xdr:from>
    <xdr:to>
      <xdr:col>72</xdr:col>
      <xdr:colOff>38100</xdr:colOff>
      <xdr:row>77</xdr:row>
      <xdr:rowOff>114173</xdr:rowOff>
    </xdr:to>
    <xdr:sp macro="" textlink="">
      <xdr:nvSpPr>
        <xdr:cNvPr id="647" name="楕円 646">
          <a:extLst>
            <a:ext uri="{FF2B5EF4-FFF2-40B4-BE49-F238E27FC236}">
              <a16:creationId xmlns:a16="http://schemas.microsoft.com/office/drawing/2014/main" id="{937D5FD6-0BD8-4CE6-9AB7-69E98E6C049D}"/>
            </a:ext>
          </a:extLst>
        </xdr:cNvPr>
        <xdr:cNvSpPr/>
      </xdr:nvSpPr>
      <xdr:spPr>
        <a:xfrm>
          <a:off x="13652500" y="1321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105300</xdr:rowOff>
    </xdr:from>
    <xdr:ext cx="534377" cy="259045"/>
    <xdr:sp macro="" textlink="">
      <xdr:nvSpPr>
        <xdr:cNvPr id="648" name="テキスト ボックス 647">
          <a:extLst>
            <a:ext uri="{FF2B5EF4-FFF2-40B4-BE49-F238E27FC236}">
              <a16:creationId xmlns:a16="http://schemas.microsoft.com/office/drawing/2014/main" id="{E4737C24-761B-4396-BA51-24FF60169112}"/>
            </a:ext>
          </a:extLst>
        </xdr:cNvPr>
        <xdr:cNvSpPr txBox="1"/>
      </xdr:nvSpPr>
      <xdr:spPr>
        <a:xfrm>
          <a:off x="13436111" y="1330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1169</xdr:rowOff>
    </xdr:from>
    <xdr:to>
      <xdr:col>67</xdr:col>
      <xdr:colOff>101600</xdr:colOff>
      <xdr:row>77</xdr:row>
      <xdr:rowOff>102769</xdr:rowOff>
    </xdr:to>
    <xdr:sp macro="" textlink="">
      <xdr:nvSpPr>
        <xdr:cNvPr id="649" name="楕円 648">
          <a:extLst>
            <a:ext uri="{FF2B5EF4-FFF2-40B4-BE49-F238E27FC236}">
              <a16:creationId xmlns:a16="http://schemas.microsoft.com/office/drawing/2014/main" id="{E04D81A9-87FF-4E93-A875-87B92A8440BC}"/>
            </a:ext>
          </a:extLst>
        </xdr:cNvPr>
        <xdr:cNvSpPr/>
      </xdr:nvSpPr>
      <xdr:spPr>
        <a:xfrm>
          <a:off x="12763500" y="13202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93896</xdr:rowOff>
    </xdr:from>
    <xdr:ext cx="534377" cy="259045"/>
    <xdr:sp macro="" textlink="">
      <xdr:nvSpPr>
        <xdr:cNvPr id="650" name="テキスト ボックス 649">
          <a:extLst>
            <a:ext uri="{FF2B5EF4-FFF2-40B4-BE49-F238E27FC236}">
              <a16:creationId xmlns:a16="http://schemas.microsoft.com/office/drawing/2014/main" id="{EF1B1CCC-5FC6-494E-A836-ED7E9B5CE2E1}"/>
            </a:ext>
          </a:extLst>
        </xdr:cNvPr>
        <xdr:cNvSpPr txBox="1"/>
      </xdr:nvSpPr>
      <xdr:spPr>
        <a:xfrm>
          <a:off x="12547111" y="1329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76075DAE-62F9-4E8A-8E50-B82971D98C3F}"/>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2850B516-06A5-470B-830C-C22ACB086B4C}"/>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5E421073-9ED4-4F97-A26B-9C29E91CAC1D}"/>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4AD5117B-8602-45E7-98F8-0104CB7572BD}"/>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2F18E9F9-D425-416C-9938-2F3F727B22F7}"/>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A88460C0-3A6D-4F6E-AEDC-70F2AA99E29E}"/>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E331EF9D-770B-479F-B7B1-63F61A5466B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2BC87937-7A43-4812-B534-D460B5A4A377}"/>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4D3EEF91-1CF2-4B53-BA81-D3419745C998}"/>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F7BE9DB9-9373-41A0-A8D7-5D416F2C4BBA}"/>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70FA2F6E-073B-4E39-9012-6FB4702F3EC3}"/>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77AD8827-F9B3-4118-B315-D4E7E25607B3}"/>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355ACC6E-8C26-452A-919B-8DA3D77DC9DA}"/>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6D20C141-EFF5-4430-B134-D85279694D6A}"/>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3D5E5151-F547-4D96-8A1D-5A7F0F73719D}"/>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B89423CC-C54D-48A6-98C9-64B9B4B9C73A}"/>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A927746D-D6BB-4A75-B37E-E53FC9887F92}"/>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B93D480F-9E9B-4CB9-91C8-A8A441368DB9}"/>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CD40CBD-76EE-457D-B7B9-41B29AE8CF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FDB4B18C-7770-4A5F-9D73-AAFB03FBABCB}"/>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D6D58E6F-665B-4BDC-A4AF-FF90B97D5714}"/>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BDB67B81-3AB7-494A-8386-6D2C132650D9}"/>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658FCCC2-0C49-4B92-ADB3-66B743DA026B}"/>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F3EA18F3-4DD1-4B67-9B4B-6A98BCA54C25}"/>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2E1C7F88-EA6C-4398-BB9D-CCD1C2001DD4}"/>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4E686F34-A876-4292-8998-B90069C9B4E1}"/>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3057</xdr:rowOff>
    </xdr:from>
    <xdr:to>
      <xdr:col>85</xdr:col>
      <xdr:colOff>127000</xdr:colOff>
      <xdr:row>98</xdr:row>
      <xdr:rowOff>32538</xdr:rowOff>
    </xdr:to>
    <xdr:cxnSp macro="">
      <xdr:nvCxnSpPr>
        <xdr:cNvPr id="677" name="直線コネクタ 676">
          <a:extLst>
            <a:ext uri="{FF2B5EF4-FFF2-40B4-BE49-F238E27FC236}">
              <a16:creationId xmlns:a16="http://schemas.microsoft.com/office/drawing/2014/main" id="{5FA2EB81-A2A7-4D1C-8B65-A084E4C8331E}"/>
            </a:ext>
          </a:extLst>
        </xdr:cNvPr>
        <xdr:cNvCxnSpPr/>
      </xdr:nvCxnSpPr>
      <xdr:spPr>
        <a:xfrm flipV="1">
          <a:off x="15481300" y="16805157"/>
          <a:ext cx="838200" cy="29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78" name="積立金平均値テキスト">
          <a:extLst>
            <a:ext uri="{FF2B5EF4-FFF2-40B4-BE49-F238E27FC236}">
              <a16:creationId xmlns:a16="http://schemas.microsoft.com/office/drawing/2014/main" id="{316A00F9-46AE-4EF7-8D8F-4677BE4343D1}"/>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391C0E2A-203F-4D88-8BA2-0B2BC7F68382}"/>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32538</xdr:rowOff>
    </xdr:from>
    <xdr:to>
      <xdr:col>81</xdr:col>
      <xdr:colOff>50800</xdr:colOff>
      <xdr:row>98</xdr:row>
      <xdr:rowOff>37396</xdr:rowOff>
    </xdr:to>
    <xdr:cxnSp macro="">
      <xdr:nvCxnSpPr>
        <xdr:cNvPr id="680" name="直線コネクタ 679">
          <a:extLst>
            <a:ext uri="{FF2B5EF4-FFF2-40B4-BE49-F238E27FC236}">
              <a16:creationId xmlns:a16="http://schemas.microsoft.com/office/drawing/2014/main" id="{A63EAEA3-CA2C-405C-A549-E894938223DD}"/>
            </a:ext>
          </a:extLst>
        </xdr:cNvPr>
        <xdr:cNvCxnSpPr/>
      </xdr:nvCxnSpPr>
      <xdr:spPr>
        <a:xfrm flipV="1">
          <a:off x="14592300" y="16834638"/>
          <a:ext cx="889000" cy="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6D436AE2-C8D4-4A3C-9693-F8040C7EC863}"/>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2" name="テキスト ボックス 681">
          <a:extLst>
            <a:ext uri="{FF2B5EF4-FFF2-40B4-BE49-F238E27FC236}">
              <a16:creationId xmlns:a16="http://schemas.microsoft.com/office/drawing/2014/main" id="{20508903-60F7-4F05-81B0-312542EDCD99}"/>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37396</xdr:rowOff>
    </xdr:from>
    <xdr:to>
      <xdr:col>76</xdr:col>
      <xdr:colOff>114300</xdr:colOff>
      <xdr:row>98</xdr:row>
      <xdr:rowOff>47830</xdr:rowOff>
    </xdr:to>
    <xdr:cxnSp macro="">
      <xdr:nvCxnSpPr>
        <xdr:cNvPr id="683" name="直線コネクタ 682">
          <a:extLst>
            <a:ext uri="{FF2B5EF4-FFF2-40B4-BE49-F238E27FC236}">
              <a16:creationId xmlns:a16="http://schemas.microsoft.com/office/drawing/2014/main" id="{569F665B-0C5D-4191-8EA3-D7AB7EFBD5F2}"/>
            </a:ext>
          </a:extLst>
        </xdr:cNvPr>
        <xdr:cNvCxnSpPr/>
      </xdr:nvCxnSpPr>
      <xdr:spPr>
        <a:xfrm flipV="1">
          <a:off x="13703300" y="16839496"/>
          <a:ext cx="889000" cy="1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538E1CA4-DBDD-4D8D-BC69-6A1A6BE41498}"/>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8531DA43-358B-4046-99D9-22DDC3A69E59}"/>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41534</xdr:rowOff>
    </xdr:from>
    <xdr:to>
      <xdr:col>71</xdr:col>
      <xdr:colOff>177800</xdr:colOff>
      <xdr:row>98</xdr:row>
      <xdr:rowOff>47830</xdr:rowOff>
    </xdr:to>
    <xdr:cxnSp macro="">
      <xdr:nvCxnSpPr>
        <xdr:cNvPr id="686" name="直線コネクタ 685">
          <a:extLst>
            <a:ext uri="{FF2B5EF4-FFF2-40B4-BE49-F238E27FC236}">
              <a16:creationId xmlns:a16="http://schemas.microsoft.com/office/drawing/2014/main" id="{0E8BC0AA-8128-434B-B76A-D0D480E77A52}"/>
            </a:ext>
          </a:extLst>
        </xdr:cNvPr>
        <xdr:cNvCxnSpPr/>
      </xdr:nvCxnSpPr>
      <xdr:spPr>
        <a:xfrm>
          <a:off x="12814300" y="16843634"/>
          <a:ext cx="889000" cy="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E98D396F-EB56-44FD-A1D5-4F927BA8D04E}"/>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A29B7611-4669-4333-9FB9-53AA3C69D407}"/>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A2EE01F1-9D11-47E7-8B4D-DC0B8F23FEA1}"/>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0" name="テキスト ボックス 689">
          <a:extLst>
            <a:ext uri="{FF2B5EF4-FFF2-40B4-BE49-F238E27FC236}">
              <a16:creationId xmlns:a16="http://schemas.microsoft.com/office/drawing/2014/main" id="{D10E4988-5622-4F34-9509-CB7D5053DF31}"/>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A94A5B4A-F115-45E9-95B0-91777384E396}"/>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567BBA26-2229-49E1-B347-F948292467F1}"/>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EBCEA0A6-2C62-48BA-A24F-EF86970FA1CD}"/>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6EDB135C-FE15-4EB6-80C1-DF8EC716626A}"/>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856C329E-D6D1-46D1-8AC7-0C32568CA71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123707</xdr:rowOff>
    </xdr:from>
    <xdr:to>
      <xdr:col>85</xdr:col>
      <xdr:colOff>177800</xdr:colOff>
      <xdr:row>98</xdr:row>
      <xdr:rowOff>53857</xdr:rowOff>
    </xdr:to>
    <xdr:sp macro="" textlink="">
      <xdr:nvSpPr>
        <xdr:cNvPr id="696" name="楕円 695">
          <a:extLst>
            <a:ext uri="{FF2B5EF4-FFF2-40B4-BE49-F238E27FC236}">
              <a16:creationId xmlns:a16="http://schemas.microsoft.com/office/drawing/2014/main" id="{C617F728-A331-4FFF-95ED-0C75E66EB998}"/>
            </a:ext>
          </a:extLst>
        </xdr:cNvPr>
        <xdr:cNvSpPr/>
      </xdr:nvSpPr>
      <xdr:spPr>
        <a:xfrm>
          <a:off x="16268700" y="1675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146584</xdr:rowOff>
    </xdr:from>
    <xdr:ext cx="534377" cy="259045"/>
    <xdr:sp macro="" textlink="">
      <xdr:nvSpPr>
        <xdr:cNvPr id="697" name="積立金該当値テキスト">
          <a:extLst>
            <a:ext uri="{FF2B5EF4-FFF2-40B4-BE49-F238E27FC236}">
              <a16:creationId xmlns:a16="http://schemas.microsoft.com/office/drawing/2014/main" id="{5B2E3B46-68C7-4CE8-BE9C-BB737A37A05D}"/>
            </a:ext>
          </a:extLst>
        </xdr:cNvPr>
        <xdr:cNvSpPr txBox="1"/>
      </xdr:nvSpPr>
      <xdr:spPr>
        <a:xfrm>
          <a:off x="16370300" y="16605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153188</xdr:rowOff>
    </xdr:from>
    <xdr:to>
      <xdr:col>81</xdr:col>
      <xdr:colOff>101600</xdr:colOff>
      <xdr:row>98</xdr:row>
      <xdr:rowOff>83338</xdr:rowOff>
    </xdr:to>
    <xdr:sp macro="" textlink="">
      <xdr:nvSpPr>
        <xdr:cNvPr id="698" name="楕円 697">
          <a:extLst>
            <a:ext uri="{FF2B5EF4-FFF2-40B4-BE49-F238E27FC236}">
              <a16:creationId xmlns:a16="http://schemas.microsoft.com/office/drawing/2014/main" id="{5D47A9AA-8A50-4634-8D86-D7A571D93846}"/>
            </a:ext>
          </a:extLst>
        </xdr:cNvPr>
        <xdr:cNvSpPr/>
      </xdr:nvSpPr>
      <xdr:spPr>
        <a:xfrm>
          <a:off x="15430500" y="1678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99865</xdr:rowOff>
    </xdr:from>
    <xdr:ext cx="534377" cy="259045"/>
    <xdr:sp macro="" textlink="">
      <xdr:nvSpPr>
        <xdr:cNvPr id="699" name="テキスト ボックス 698">
          <a:extLst>
            <a:ext uri="{FF2B5EF4-FFF2-40B4-BE49-F238E27FC236}">
              <a16:creationId xmlns:a16="http://schemas.microsoft.com/office/drawing/2014/main" id="{9F7D17B9-4C2A-4BC3-9DFE-C04F3881A52A}"/>
            </a:ext>
          </a:extLst>
        </xdr:cNvPr>
        <xdr:cNvSpPr txBox="1"/>
      </xdr:nvSpPr>
      <xdr:spPr>
        <a:xfrm>
          <a:off x="15214111" y="16559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158046</xdr:rowOff>
    </xdr:from>
    <xdr:to>
      <xdr:col>76</xdr:col>
      <xdr:colOff>165100</xdr:colOff>
      <xdr:row>98</xdr:row>
      <xdr:rowOff>88196</xdr:rowOff>
    </xdr:to>
    <xdr:sp macro="" textlink="">
      <xdr:nvSpPr>
        <xdr:cNvPr id="700" name="楕円 699">
          <a:extLst>
            <a:ext uri="{FF2B5EF4-FFF2-40B4-BE49-F238E27FC236}">
              <a16:creationId xmlns:a16="http://schemas.microsoft.com/office/drawing/2014/main" id="{FDA8EA4D-0667-406F-962A-29663D24EA56}"/>
            </a:ext>
          </a:extLst>
        </xdr:cNvPr>
        <xdr:cNvSpPr/>
      </xdr:nvSpPr>
      <xdr:spPr>
        <a:xfrm>
          <a:off x="14541500" y="167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79323</xdr:rowOff>
    </xdr:from>
    <xdr:ext cx="534377" cy="259045"/>
    <xdr:sp macro="" textlink="">
      <xdr:nvSpPr>
        <xdr:cNvPr id="701" name="テキスト ボックス 700">
          <a:extLst>
            <a:ext uri="{FF2B5EF4-FFF2-40B4-BE49-F238E27FC236}">
              <a16:creationId xmlns:a16="http://schemas.microsoft.com/office/drawing/2014/main" id="{FFE248F3-AA46-4724-ACCF-963EFC803389}"/>
            </a:ext>
          </a:extLst>
        </xdr:cNvPr>
        <xdr:cNvSpPr txBox="1"/>
      </xdr:nvSpPr>
      <xdr:spPr>
        <a:xfrm>
          <a:off x="14325111" y="16881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168480</xdr:rowOff>
    </xdr:from>
    <xdr:to>
      <xdr:col>72</xdr:col>
      <xdr:colOff>38100</xdr:colOff>
      <xdr:row>98</xdr:row>
      <xdr:rowOff>98630</xdr:rowOff>
    </xdr:to>
    <xdr:sp macro="" textlink="">
      <xdr:nvSpPr>
        <xdr:cNvPr id="702" name="楕円 701">
          <a:extLst>
            <a:ext uri="{FF2B5EF4-FFF2-40B4-BE49-F238E27FC236}">
              <a16:creationId xmlns:a16="http://schemas.microsoft.com/office/drawing/2014/main" id="{FC9A86C5-59A2-408F-8666-B7436FE962B8}"/>
            </a:ext>
          </a:extLst>
        </xdr:cNvPr>
        <xdr:cNvSpPr/>
      </xdr:nvSpPr>
      <xdr:spPr>
        <a:xfrm>
          <a:off x="13652500" y="1679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89757</xdr:rowOff>
    </xdr:from>
    <xdr:ext cx="534377" cy="259045"/>
    <xdr:sp macro="" textlink="">
      <xdr:nvSpPr>
        <xdr:cNvPr id="703" name="テキスト ボックス 702">
          <a:extLst>
            <a:ext uri="{FF2B5EF4-FFF2-40B4-BE49-F238E27FC236}">
              <a16:creationId xmlns:a16="http://schemas.microsoft.com/office/drawing/2014/main" id="{1A2AE941-4475-410E-ABD9-F345D52B68FC}"/>
            </a:ext>
          </a:extLst>
        </xdr:cNvPr>
        <xdr:cNvSpPr txBox="1"/>
      </xdr:nvSpPr>
      <xdr:spPr>
        <a:xfrm>
          <a:off x="13436111" y="1689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162184</xdr:rowOff>
    </xdr:from>
    <xdr:to>
      <xdr:col>67</xdr:col>
      <xdr:colOff>101600</xdr:colOff>
      <xdr:row>98</xdr:row>
      <xdr:rowOff>92334</xdr:rowOff>
    </xdr:to>
    <xdr:sp macro="" textlink="">
      <xdr:nvSpPr>
        <xdr:cNvPr id="704" name="楕円 703">
          <a:extLst>
            <a:ext uri="{FF2B5EF4-FFF2-40B4-BE49-F238E27FC236}">
              <a16:creationId xmlns:a16="http://schemas.microsoft.com/office/drawing/2014/main" id="{17B7E391-01ED-4BAE-9D13-F9391F729B4A}"/>
            </a:ext>
          </a:extLst>
        </xdr:cNvPr>
        <xdr:cNvSpPr/>
      </xdr:nvSpPr>
      <xdr:spPr>
        <a:xfrm>
          <a:off x="12763500" y="1679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108861</xdr:rowOff>
    </xdr:from>
    <xdr:ext cx="534377" cy="259045"/>
    <xdr:sp macro="" textlink="">
      <xdr:nvSpPr>
        <xdr:cNvPr id="705" name="テキスト ボックス 704">
          <a:extLst>
            <a:ext uri="{FF2B5EF4-FFF2-40B4-BE49-F238E27FC236}">
              <a16:creationId xmlns:a16="http://schemas.microsoft.com/office/drawing/2014/main" id="{B827FF8C-5319-41AE-BBAC-64AF7E3DDFCD}"/>
            </a:ext>
          </a:extLst>
        </xdr:cNvPr>
        <xdr:cNvSpPr txBox="1"/>
      </xdr:nvSpPr>
      <xdr:spPr>
        <a:xfrm>
          <a:off x="12547111" y="16568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4A8DDFFB-4421-45C2-894E-811347806D3A}"/>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BAD52FAA-5398-40DB-A9D4-8F2B3BFE861F}"/>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FA1B25A5-F85C-4483-ADAD-0EB0A8A6B073}"/>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30C83638-A4F3-4377-B527-C3BCC359233B}"/>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C118587C-EA2E-478A-88C3-109CB009DBF1}"/>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FC4B557E-181E-4789-A42D-1D921C489208}"/>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13A846B4-D220-4B02-94CA-2CA93959636A}"/>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E462346B-0B9B-4C06-8A81-7F47E1CD8FDD}"/>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9509664A-9F6D-484E-A56B-B913B2624472}"/>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2021B0C0-4CAC-4A7D-88D3-8184E395EC44}"/>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25BF7999-9BC5-4ECE-9F97-DCA19670606E}"/>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CFDE2A40-AC2C-4BA2-9BD5-2051392B55E8}"/>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EE8EC615-E258-4340-80E4-7BEDB4DFE82E}"/>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D1C7C033-47F2-4AAD-B394-DB4EF58FB278}"/>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9311FC17-FC89-4EB6-9BD8-68924C03DBE1}"/>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DC3295CB-0978-4297-A005-827266E46723}"/>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820C0E6B-5A87-4053-A915-D796489DE912}"/>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B5F08EA0-127D-42B3-9144-C5604B8315F6}"/>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388465F4-6788-4056-936F-2F651DA87B9F}"/>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AC3BDD5F-08E4-45A8-A280-0012106B3C2E}"/>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B6211444-1D38-4DFE-9C54-67666ABAF3A9}"/>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823834BC-C851-423F-B18B-4E331EB32E93}"/>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CE0D7D9B-26BA-4F04-9F8B-74DDF3179379}"/>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B99BBB9B-A501-4C06-8D21-493BAEA9627B}"/>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C86189A3-87B8-4193-8C8C-0882A451FCEF}"/>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58449788-28E3-4654-AB0E-38917910E505}"/>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87350</xdr:rowOff>
    </xdr:from>
    <xdr:to>
      <xdr:col>116</xdr:col>
      <xdr:colOff>63500</xdr:colOff>
      <xdr:row>38</xdr:row>
      <xdr:rowOff>103764</xdr:rowOff>
    </xdr:to>
    <xdr:cxnSp macro="">
      <xdr:nvCxnSpPr>
        <xdr:cNvPr id="732" name="直線コネクタ 731">
          <a:extLst>
            <a:ext uri="{FF2B5EF4-FFF2-40B4-BE49-F238E27FC236}">
              <a16:creationId xmlns:a16="http://schemas.microsoft.com/office/drawing/2014/main" id="{FF5E75DF-B47B-4A7D-9950-7BF9572341F2}"/>
            </a:ext>
          </a:extLst>
        </xdr:cNvPr>
        <xdr:cNvCxnSpPr/>
      </xdr:nvCxnSpPr>
      <xdr:spPr>
        <a:xfrm>
          <a:off x="21323300" y="6602450"/>
          <a:ext cx="838200" cy="16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3F6D021A-7E80-4460-AC2A-A6B32BB4236F}"/>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E53CAC73-E89B-4244-8C6F-1EF91D56EFFA}"/>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87350</xdr:rowOff>
    </xdr:from>
    <xdr:to>
      <xdr:col>111</xdr:col>
      <xdr:colOff>177800</xdr:colOff>
      <xdr:row>38</xdr:row>
      <xdr:rowOff>91054</xdr:rowOff>
    </xdr:to>
    <xdr:cxnSp macro="">
      <xdr:nvCxnSpPr>
        <xdr:cNvPr id="735" name="直線コネクタ 734">
          <a:extLst>
            <a:ext uri="{FF2B5EF4-FFF2-40B4-BE49-F238E27FC236}">
              <a16:creationId xmlns:a16="http://schemas.microsoft.com/office/drawing/2014/main" id="{50403654-E64F-40B9-A880-84AE32E96A75}"/>
            </a:ext>
          </a:extLst>
        </xdr:cNvPr>
        <xdr:cNvCxnSpPr/>
      </xdr:nvCxnSpPr>
      <xdr:spPr>
        <a:xfrm flipV="1">
          <a:off x="20434300" y="6602450"/>
          <a:ext cx="889000" cy="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2BC77D98-33C3-42AC-88C4-F6485A5074AC}"/>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7E471C52-B2C6-4A2A-B1B9-0C8EBE547889}"/>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91054</xdr:rowOff>
    </xdr:from>
    <xdr:to>
      <xdr:col>107</xdr:col>
      <xdr:colOff>50800</xdr:colOff>
      <xdr:row>38</xdr:row>
      <xdr:rowOff>106004</xdr:rowOff>
    </xdr:to>
    <xdr:cxnSp macro="">
      <xdr:nvCxnSpPr>
        <xdr:cNvPr id="738" name="直線コネクタ 737">
          <a:extLst>
            <a:ext uri="{FF2B5EF4-FFF2-40B4-BE49-F238E27FC236}">
              <a16:creationId xmlns:a16="http://schemas.microsoft.com/office/drawing/2014/main" id="{4B45C70A-6EA6-40C6-BA54-1FD165A01134}"/>
            </a:ext>
          </a:extLst>
        </xdr:cNvPr>
        <xdr:cNvCxnSpPr/>
      </xdr:nvCxnSpPr>
      <xdr:spPr>
        <a:xfrm flipV="1">
          <a:off x="19545300" y="6606154"/>
          <a:ext cx="889000" cy="14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1681E813-9784-4804-9E81-E675F5B4D91D}"/>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E4871851-778D-455F-BA0F-126BF88101F8}"/>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106004</xdr:rowOff>
    </xdr:from>
    <xdr:to>
      <xdr:col>102</xdr:col>
      <xdr:colOff>114300</xdr:colOff>
      <xdr:row>38</xdr:row>
      <xdr:rowOff>110576</xdr:rowOff>
    </xdr:to>
    <xdr:cxnSp macro="">
      <xdr:nvCxnSpPr>
        <xdr:cNvPr id="741" name="直線コネクタ 740">
          <a:extLst>
            <a:ext uri="{FF2B5EF4-FFF2-40B4-BE49-F238E27FC236}">
              <a16:creationId xmlns:a16="http://schemas.microsoft.com/office/drawing/2014/main" id="{4BC7F277-CBAA-4385-8F90-13B5F3CC48FF}"/>
            </a:ext>
          </a:extLst>
        </xdr:cNvPr>
        <xdr:cNvCxnSpPr/>
      </xdr:nvCxnSpPr>
      <xdr:spPr>
        <a:xfrm flipV="1">
          <a:off x="18656300" y="66211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DA277FC2-677D-40E6-9282-CA93D709137A}"/>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454B7CAD-F12A-4BB3-B9A9-9ED1E433FE4E}"/>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B546C7FE-DB5D-4B27-A80B-C00FF148140C}"/>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CF095AE9-CB82-4430-ADEB-796AD1E117A7}"/>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65BC5946-CC79-4759-A003-674AFD121F9D}"/>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994EAD62-CFAE-4BBB-821B-0AC96710B6C3}"/>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B47DD498-D16A-4F42-93DA-F815E8BC8942}"/>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CCC997FA-323C-4215-8E90-0CB2505253EB}"/>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ED0A4430-1C4D-4552-A162-CC540C29BB78}"/>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52964</xdr:rowOff>
    </xdr:from>
    <xdr:to>
      <xdr:col>116</xdr:col>
      <xdr:colOff>114300</xdr:colOff>
      <xdr:row>38</xdr:row>
      <xdr:rowOff>154564</xdr:rowOff>
    </xdr:to>
    <xdr:sp macro="" textlink="">
      <xdr:nvSpPr>
        <xdr:cNvPr id="751" name="楕円 750">
          <a:extLst>
            <a:ext uri="{FF2B5EF4-FFF2-40B4-BE49-F238E27FC236}">
              <a16:creationId xmlns:a16="http://schemas.microsoft.com/office/drawing/2014/main" id="{56EB0C19-DEA9-4B7A-B4D2-7E76C39F91DC}"/>
            </a:ext>
          </a:extLst>
        </xdr:cNvPr>
        <xdr:cNvSpPr/>
      </xdr:nvSpPr>
      <xdr:spPr>
        <a:xfrm>
          <a:off x="22110700" y="656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139341</xdr:rowOff>
    </xdr:from>
    <xdr:ext cx="378565" cy="259045"/>
    <xdr:sp macro="" textlink="">
      <xdr:nvSpPr>
        <xdr:cNvPr id="752" name="投資及び出資金該当値テキスト">
          <a:extLst>
            <a:ext uri="{FF2B5EF4-FFF2-40B4-BE49-F238E27FC236}">
              <a16:creationId xmlns:a16="http://schemas.microsoft.com/office/drawing/2014/main" id="{DE7D1A71-CED8-4C3C-8CE7-439AAE41879A}"/>
            </a:ext>
          </a:extLst>
        </xdr:cNvPr>
        <xdr:cNvSpPr txBox="1"/>
      </xdr:nvSpPr>
      <xdr:spPr>
        <a:xfrm>
          <a:off x="22212300" y="64829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36550</xdr:rowOff>
    </xdr:from>
    <xdr:to>
      <xdr:col>112</xdr:col>
      <xdr:colOff>38100</xdr:colOff>
      <xdr:row>38</xdr:row>
      <xdr:rowOff>138150</xdr:rowOff>
    </xdr:to>
    <xdr:sp macro="" textlink="">
      <xdr:nvSpPr>
        <xdr:cNvPr id="753" name="楕円 752">
          <a:extLst>
            <a:ext uri="{FF2B5EF4-FFF2-40B4-BE49-F238E27FC236}">
              <a16:creationId xmlns:a16="http://schemas.microsoft.com/office/drawing/2014/main" id="{76A59B9C-EEE8-4D05-A253-98C2F6C4A596}"/>
            </a:ext>
          </a:extLst>
        </xdr:cNvPr>
        <xdr:cNvSpPr/>
      </xdr:nvSpPr>
      <xdr:spPr>
        <a:xfrm>
          <a:off x="21272500" y="655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129277</xdr:rowOff>
    </xdr:from>
    <xdr:ext cx="469744" cy="259045"/>
    <xdr:sp macro="" textlink="">
      <xdr:nvSpPr>
        <xdr:cNvPr id="754" name="テキスト ボックス 753">
          <a:extLst>
            <a:ext uri="{FF2B5EF4-FFF2-40B4-BE49-F238E27FC236}">
              <a16:creationId xmlns:a16="http://schemas.microsoft.com/office/drawing/2014/main" id="{3A61C861-414F-41A2-9B79-FFBC016DFD18}"/>
            </a:ext>
          </a:extLst>
        </xdr:cNvPr>
        <xdr:cNvSpPr txBox="1"/>
      </xdr:nvSpPr>
      <xdr:spPr>
        <a:xfrm>
          <a:off x="21088428" y="664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40254</xdr:rowOff>
    </xdr:from>
    <xdr:to>
      <xdr:col>107</xdr:col>
      <xdr:colOff>101600</xdr:colOff>
      <xdr:row>38</xdr:row>
      <xdr:rowOff>141854</xdr:rowOff>
    </xdr:to>
    <xdr:sp macro="" textlink="">
      <xdr:nvSpPr>
        <xdr:cNvPr id="755" name="楕円 754">
          <a:extLst>
            <a:ext uri="{FF2B5EF4-FFF2-40B4-BE49-F238E27FC236}">
              <a16:creationId xmlns:a16="http://schemas.microsoft.com/office/drawing/2014/main" id="{61BD685F-489E-4968-AA34-463A6E73B905}"/>
            </a:ext>
          </a:extLst>
        </xdr:cNvPr>
        <xdr:cNvSpPr/>
      </xdr:nvSpPr>
      <xdr:spPr>
        <a:xfrm>
          <a:off x="20383500" y="655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132981</xdr:rowOff>
    </xdr:from>
    <xdr:ext cx="469744" cy="259045"/>
    <xdr:sp macro="" textlink="">
      <xdr:nvSpPr>
        <xdr:cNvPr id="756" name="テキスト ボックス 755">
          <a:extLst>
            <a:ext uri="{FF2B5EF4-FFF2-40B4-BE49-F238E27FC236}">
              <a16:creationId xmlns:a16="http://schemas.microsoft.com/office/drawing/2014/main" id="{60727910-FBED-49FD-A398-41421A587D27}"/>
            </a:ext>
          </a:extLst>
        </xdr:cNvPr>
        <xdr:cNvSpPr txBox="1"/>
      </xdr:nvSpPr>
      <xdr:spPr>
        <a:xfrm>
          <a:off x="20199428" y="664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55204</xdr:rowOff>
    </xdr:from>
    <xdr:to>
      <xdr:col>102</xdr:col>
      <xdr:colOff>165100</xdr:colOff>
      <xdr:row>38</xdr:row>
      <xdr:rowOff>156804</xdr:rowOff>
    </xdr:to>
    <xdr:sp macro="" textlink="">
      <xdr:nvSpPr>
        <xdr:cNvPr id="757" name="楕円 756">
          <a:extLst>
            <a:ext uri="{FF2B5EF4-FFF2-40B4-BE49-F238E27FC236}">
              <a16:creationId xmlns:a16="http://schemas.microsoft.com/office/drawing/2014/main" id="{530ABC12-5821-41C4-8B04-3DAA65D63026}"/>
            </a:ext>
          </a:extLst>
        </xdr:cNvPr>
        <xdr:cNvSpPr/>
      </xdr:nvSpPr>
      <xdr:spPr>
        <a:xfrm>
          <a:off x="19494500" y="6570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147931</xdr:rowOff>
    </xdr:from>
    <xdr:ext cx="378565" cy="259045"/>
    <xdr:sp macro="" textlink="">
      <xdr:nvSpPr>
        <xdr:cNvPr id="758" name="テキスト ボックス 757">
          <a:extLst>
            <a:ext uri="{FF2B5EF4-FFF2-40B4-BE49-F238E27FC236}">
              <a16:creationId xmlns:a16="http://schemas.microsoft.com/office/drawing/2014/main" id="{35D7ABE3-5C59-455D-ACA4-2275D99E8BA5}"/>
            </a:ext>
          </a:extLst>
        </xdr:cNvPr>
        <xdr:cNvSpPr txBox="1"/>
      </xdr:nvSpPr>
      <xdr:spPr>
        <a:xfrm>
          <a:off x="19356017" y="6663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59776</xdr:rowOff>
    </xdr:from>
    <xdr:to>
      <xdr:col>98</xdr:col>
      <xdr:colOff>38100</xdr:colOff>
      <xdr:row>38</xdr:row>
      <xdr:rowOff>161376</xdr:rowOff>
    </xdr:to>
    <xdr:sp macro="" textlink="">
      <xdr:nvSpPr>
        <xdr:cNvPr id="759" name="楕円 758">
          <a:extLst>
            <a:ext uri="{FF2B5EF4-FFF2-40B4-BE49-F238E27FC236}">
              <a16:creationId xmlns:a16="http://schemas.microsoft.com/office/drawing/2014/main" id="{9DDE52FA-1911-4F87-8AEB-4ADD47E669FA}"/>
            </a:ext>
          </a:extLst>
        </xdr:cNvPr>
        <xdr:cNvSpPr/>
      </xdr:nvSpPr>
      <xdr:spPr>
        <a:xfrm>
          <a:off x="18605500" y="657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152503</xdr:rowOff>
    </xdr:from>
    <xdr:ext cx="378565" cy="259045"/>
    <xdr:sp macro="" textlink="">
      <xdr:nvSpPr>
        <xdr:cNvPr id="760" name="テキスト ボックス 759">
          <a:extLst>
            <a:ext uri="{FF2B5EF4-FFF2-40B4-BE49-F238E27FC236}">
              <a16:creationId xmlns:a16="http://schemas.microsoft.com/office/drawing/2014/main" id="{C9F29D26-5F73-453E-8AD5-389C3ACB79A3}"/>
            </a:ext>
          </a:extLst>
        </xdr:cNvPr>
        <xdr:cNvSpPr txBox="1"/>
      </xdr:nvSpPr>
      <xdr:spPr>
        <a:xfrm>
          <a:off x="18467017" y="66676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FE690002-048C-4FFA-B1FA-385BE2C22191}"/>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D252BCB4-8376-43A2-8763-23DB4AF657A1}"/>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8057A37C-9419-45F7-92D4-1E597795D94C}"/>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307B1FD-3122-4AFB-85F2-9DDC8B31F498}"/>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C75026B8-1F70-4F2C-8B60-7D96D52C36FA}"/>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4FDDDB08-2F3A-4F03-B43C-030DC77C11CA}"/>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D25CA13C-FA06-4858-BD18-780ACD79AE12}"/>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F2617233-BD53-4E6D-999A-0F93F8A3B721}"/>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B5A8B30F-E7E1-4452-BFAE-6262B91421FC}"/>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972842CA-1A16-4417-B8FD-D9ACB058C295}"/>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D019E6CC-8C4E-4D2F-B3CE-81CE42FC152D}"/>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F5A0291-3818-40AF-991B-E8B22468F1DE}"/>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9AD51D9E-551B-4F19-BC2C-09C1B6809B75}"/>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9AB5BF4B-3601-4521-9FAC-C714F8D9C4A1}"/>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A67CE771-2A03-4805-8446-FE4D4764AECD}"/>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36CE5E88-9F04-4FBA-9933-52444CB2F589}"/>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91F4C753-3B34-4EB9-B5ED-1B8A9BE3A2A6}"/>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C26F6CDA-1C52-4FAF-AFFE-EEF023D0CB1E}"/>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63FEA51B-A348-4761-9911-CE2B37CABA42}"/>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8448966B-D5BF-4559-BF83-F01E5815EAB4}"/>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F7A8F28A-FBE3-4A27-AE5C-F2BA9C246DCF}"/>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FCBFECAB-7A23-4FC1-9017-1615CD143768}"/>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89C3172C-C12D-4C91-B8AC-24BF30FD6A8C}"/>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5C91579C-2BC9-4593-82D2-3309BF388AF3}"/>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979D9848-6B4A-4BC2-8B31-77C0DC9E6679}"/>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99137F86-F328-49A2-8B32-75C3BB682F4D}"/>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9A6D5109-42BA-4D52-94D5-9D8B1A63519B}"/>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EF0345DE-57B2-4DE4-BC81-F9006512A134}"/>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98CAD50D-BA57-4D73-95A7-6D202A3340E9}"/>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464D6DF4-0617-4E15-ADB8-4980A649D991}"/>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14EB13C4-08A4-4DD3-A63F-413FCD4A574F}"/>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446E6609-A88C-4FE9-8FD4-687491DA24D9}"/>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CB96A827-46ED-4DE7-A59F-1B47087FB92F}"/>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97F33D3D-CE82-4EB7-BA45-32F905C46A4F}"/>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E5C07C29-BB51-4AF0-A6C9-8951B065C1B3}"/>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6" name="直線コネクタ 795">
          <a:extLst>
            <a:ext uri="{FF2B5EF4-FFF2-40B4-BE49-F238E27FC236}">
              <a16:creationId xmlns:a16="http://schemas.microsoft.com/office/drawing/2014/main" id="{85A6B264-2ACB-4ED9-9F9E-375DBC50E30A}"/>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2E9D3733-0798-4416-BAA2-C12DBC11E99B}"/>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E9BE07DC-D7F6-45A8-A609-AC4D75AFB50B}"/>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DDA27FF-88A2-4A53-91D7-86D9E05FE6AF}"/>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A31C32CA-D09E-4C14-B1CC-84A50578BEFD}"/>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13B11F40-4C5A-4D50-88B6-424F4638E9A8}"/>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792575EE-CD12-4A44-9D28-2D8F0E64C6B2}"/>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209FF574-5D2B-403B-994D-2EF910D52E42}"/>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C264CC27-832D-4E78-A687-E14666E4D79D}"/>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E23CEFF2-12F3-4A82-B351-91E61E7169D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a:extLst>
            <a:ext uri="{FF2B5EF4-FFF2-40B4-BE49-F238E27FC236}">
              <a16:creationId xmlns:a16="http://schemas.microsoft.com/office/drawing/2014/main" id="{3D01B13C-6B1C-4B5A-9530-DF488DDC2D92}"/>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7" name="貸付金該当値テキスト">
          <a:extLst>
            <a:ext uri="{FF2B5EF4-FFF2-40B4-BE49-F238E27FC236}">
              <a16:creationId xmlns:a16="http://schemas.microsoft.com/office/drawing/2014/main" id="{B91980CD-7C93-4C7C-8B71-9626744F98D1}"/>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5BE33214-45D0-4ADB-A979-350F89ABB9D4}"/>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7D04D4CF-DDEF-41C7-980F-5E1E54E3EF5B}"/>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a:extLst>
            <a:ext uri="{FF2B5EF4-FFF2-40B4-BE49-F238E27FC236}">
              <a16:creationId xmlns:a16="http://schemas.microsoft.com/office/drawing/2014/main" id="{9D69A7D1-D5AA-40A7-906C-C6617A4A5A2C}"/>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9D22322B-EED4-49A8-B913-447FA17C555F}"/>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2" name="楕円 811">
          <a:extLst>
            <a:ext uri="{FF2B5EF4-FFF2-40B4-BE49-F238E27FC236}">
              <a16:creationId xmlns:a16="http://schemas.microsoft.com/office/drawing/2014/main" id="{D9868394-7018-4096-BFCB-709403DD75CC}"/>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425AA56A-9108-4367-BD1F-06B63198895C}"/>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4" name="楕円 813">
          <a:extLst>
            <a:ext uri="{FF2B5EF4-FFF2-40B4-BE49-F238E27FC236}">
              <a16:creationId xmlns:a16="http://schemas.microsoft.com/office/drawing/2014/main" id="{EE5C6A5A-2DFC-4633-9AE7-56A50E8F9AE8}"/>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5" name="テキスト ボックス 814">
          <a:extLst>
            <a:ext uri="{FF2B5EF4-FFF2-40B4-BE49-F238E27FC236}">
              <a16:creationId xmlns:a16="http://schemas.microsoft.com/office/drawing/2014/main" id="{04EE1B19-F30C-44E6-9888-7C5DCA6B2B0B}"/>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152AF650-BB75-4D0C-B675-0EB4DF931C47}"/>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80CC9254-442A-47FC-A08C-545BD3D26EA4}"/>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70A2DFD-9B65-48E9-886A-A852B018CCEC}"/>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9ED8B94B-BBC0-4963-8E3E-6225192B85FF}"/>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B52112F3-2FF9-4280-99CA-72AF169FA8F4}"/>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E7C8A0BE-0A37-46EC-B9D8-743B5696A57F}"/>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A3A7E13E-C876-49A9-9CD5-0A17053A6862}"/>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39E19CC9-B68B-4070-A9BA-526DBAFA43E2}"/>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89E3877-2E07-4B20-BA66-7DA2C0F3354F}"/>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153FE259-CE19-45A6-92C3-B472788ECC75}"/>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89642B82-B2E2-41E6-8F08-FB21DFC4CC5A}"/>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F55CA21A-AF46-4AE9-BCCF-92F5771689B3}"/>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49D967CE-DAC3-44AB-BDFB-49621F5834D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FEC4997-A18F-4EEA-AA08-4830E808ACBC}"/>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CACF7D1A-C4EB-46FD-A7B3-5973338066C5}"/>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F27286A-BEC2-43DD-899E-3B1F3AE8DF58}"/>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EC2D47EA-CD9C-4803-B419-CB43D9E44B38}"/>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34AC9F68-D44B-4AAF-9785-7F41FEB271FE}"/>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3C2B6FA7-3B8A-4513-98EA-6CDFF126EEA6}"/>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2E390F3E-7A3F-4B55-AF07-55D6E27BB47B}"/>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A32EAA83-3D82-4411-8421-80624EE904D6}"/>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B4CD6F8E-5951-4182-B592-BAFA13F48E06}"/>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F52B9154-7E6C-4C70-AA26-49F2F38F7A8C}"/>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61B2AE79-FCBD-431B-B248-DD1C79C36331}"/>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9A46AFAA-A2EB-49D7-A0FA-11F4B8BBEB7C}"/>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8912DE35-AE14-43CD-84D5-50868898F8C1}"/>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E01A5E37-0EED-4FB0-847A-0EB4742F41D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B4DC6ED1-0D24-4E71-8C87-C4D607360C7A}"/>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61597FB0-FB83-4810-A68C-91A1EBE07F6D}"/>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38E27FE0-1A1E-4EDD-BD85-379B676E68FA}"/>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5C725E7F-E003-4DE4-A4D7-074FBD88B22B}"/>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24225</xdr:rowOff>
    </xdr:from>
    <xdr:to>
      <xdr:col>116</xdr:col>
      <xdr:colOff>63500</xdr:colOff>
      <xdr:row>76</xdr:row>
      <xdr:rowOff>56228</xdr:rowOff>
    </xdr:to>
    <xdr:cxnSp macro="">
      <xdr:nvCxnSpPr>
        <xdr:cNvPr id="847" name="直線コネクタ 846">
          <a:extLst>
            <a:ext uri="{FF2B5EF4-FFF2-40B4-BE49-F238E27FC236}">
              <a16:creationId xmlns:a16="http://schemas.microsoft.com/office/drawing/2014/main" id="{915C7B7F-89E4-47AE-967B-6F09805DCA5F}"/>
            </a:ext>
          </a:extLst>
        </xdr:cNvPr>
        <xdr:cNvCxnSpPr/>
      </xdr:nvCxnSpPr>
      <xdr:spPr>
        <a:xfrm flipV="1">
          <a:off x="21323300" y="13054425"/>
          <a:ext cx="838200" cy="3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888D8E0-6906-4FB6-AD99-7408B1613B0A}"/>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1B37F8B7-12EC-4ACA-A4A9-ACF3C012F97F}"/>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56228</xdr:rowOff>
    </xdr:from>
    <xdr:to>
      <xdr:col>111</xdr:col>
      <xdr:colOff>177800</xdr:colOff>
      <xdr:row>76</xdr:row>
      <xdr:rowOff>100217</xdr:rowOff>
    </xdr:to>
    <xdr:cxnSp macro="">
      <xdr:nvCxnSpPr>
        <xdr:cNvPr id="850" name="直線コネクタ 849">
          <a:extLst>
            <a:ext uri="{FF2B5EF4-FFF2-40B4-BE49-F238E27FC236}">
              <a16:creationId xmlns:a16="http://schemas.microsoft.com/office/drawing/2014/main" id="{C851216B-423E-4C69-9FE5-890CC5CE9FB8}"/>
            </a:ext>
          </a:extLst>
        </xdr:cNvPr>
        <xdr:cNvCxnSpPr/>
      </xdr:nvCxnSpPr>
      <xdr:spPr>
        <a:xfrm flipV="1">
          <a:off x="20434300" y="13086428"/>
          <a:ext cx="889000" cy="43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5CDDFEFF-0701-4DA6-86EB-51FE451C5B43}"/>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5D651DC3-EE7A-4247-BA79-CFE2106242C1}"/>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100217</xdr:rowOff>
    </xdr:from>
    <xdr:to>
      <xdr:col>107</xdr:col>
      <xdr:colOff>50800</xdr:colOff>
      <xdr:row>76</xdr:row>
      <xdr:rowOff>139928</xdr:rowOff>
    </xdr:to>
    <xdr:cxnSp macro="">
      <xdr:nvCxnSpPr>
        <xdr:cNvPr id="853" name="直線コネクタ 852">
          <a:extLst>
            <a:ext uri="{FF2B5EF4-FFF2-40B4-BE49-F238E27FC236}">
              <a16:creationId xmlns:a16="http://schemas.microsoft.com/office/drawing/2014/main" id="{94837286-DD3B-4B55-B84E-D7F2A3FD5495}"/>
            </a:ext>
          </a:extLst>
        </xdr:cNvPr>
        <xdr:cNvCxnSpPr/>
      </xdr:nvCxnSpPr>
      <xdr:spPr>
        <a:xfrm flipV="1">
          <a:off x="19545300" y="13130417"/>
          <a:ext cx="889000" cy="39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76F02398-6CFF-4A09-961B-9EDC3AC28D9F}"/>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5292EC00-1E9E-4B79-948A-B78FA690AD4F}"/>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139928</xdr:rowOff>
    </xdr:from>
    <xdr:to>
      <xdr:col>102</xdr:col>
      <xdr:colOff>114300</xdr:colOff>
      <xdr:row>76</xdr:row>
      <xdr:rowOff>161058</xdr:rowOff>
    </xdr:to>
    <xdr:cxnSp macro="">
      <xdr:nvCxnSpPr>
        <xdr:cNvPr id="856" name="直線コネクタ 855">
          <a:extLst>
            <a:ext uri="{FF2B5EF4-FFF2-40B4-BE49-F238E27FC236}">
              <a16:creationId xmlns:a16="http://schemas.microsoft.com/office/drawing/2014/main" id="{775C4134-04AB-4AC3-AD8C-B435D7A0569A}"/>
            </a:ext>
          </a:extLst>
        </xdr:cNvPr>
        <xdr:cNvCxnSpPr/>
      </xdr:nvCxnSpPr>
      <xdr:spPr>
        <a:xfrm flipV="1">
          <a:off x="18656300" y="13170128"/>
          <a:ext cx="889000" cy="2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FE5C29B1-FCEF-416F-81BF-C98DE038AF5E}"/>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14CD9198-E1D1-4AC9-81C1-8701BFD00D1F}"/>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3053731D-7620-4C2A-B458-78ED5E3DFC91}"/>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B5AB0970-9532-44F2-A8FB-F5BEB019F422}"/>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DC6FFBCB-80CA-4561-87F8-04772F9A0BCE}"/>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D18C137C-8938-4856-A999-DF004BA6CF26}"/>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30BB7AE4-12B1-49AF-90CD-E176FE8B4CC3}"/>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111A3AF-2F3D-4B87-A56C-CBCB21BD4EDA}"/>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7AF058F4-B49C-40B6-90A2-3201F09F5245}"/>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144874</xdr:rowOff>
    </xdr:from>
    <xdr:to>
      <xdr:col>116</xdr:col>
      <xdr:colOff>114300</xdr:colOff>
      <xdr:row>76</xdr:row>
      <xdr:rowOff>75025</xdr:rowOff>
    </xdr:to>
    <xdr:sp macro="" textlink="">
      <xdr:nvSpPr>
        <xdr:cNvPr id="866" name="楕円 865">
          <a:extLst>
            <a:ext uri="{FF2B5EF4-FFF2-40B4-BE49-F238E27FC236}">
              <a16:creationId xmlns:a16="http://schemas.microsoft.com/office/drawing/2014/main" id="{22FD6AFA-9BB6-4DAF-88DA-AFA7E53A4B31}"/>
            </a:ext>
          </a:extLst>
        </xdr:cNvPr>
        <xdr:cNvSpPr/>
      </xdr:nvSpPr>
      <xdr:spPr>
        <a:xfrm>
          <a:off x="22110700" y="1300362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123302</xdr:rowOff>
    </xdr:from>
    <xdr:ext cx="534377" cy="259045"/>
    <xdr:sp macro="" textlink="">
      <xdr:nvSpPr>
        <xdr:cNvPr id="867" name="繰出金該当値テキスト">
          <a:extLst>
            <a:ext uri="{FF2B5EF4-FFF2-40B4-BE49-F238E27FC236}">
              <a16:creationId xmlns:a16="http://schemas.microsoft.com/office/drawing/2014/main" id="{490F0A1D-ADA4-457B-8633-AA5E6DA37D88}"/>
            </a:ext>
          </a:extLst>
        </xdr:cNvPr>
        <xdr:cNvSpPr txBox="1"/>
      </xdr:nvSpPr>
      <xdr:spPr>
        <a:xfrm>
          <a:off x="22212300" y="1298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5428</xdr:rowOff>
    </xdr:from>
    <xdr:to>
      <xdr:col>112</xdr:col>
      <xdr:colOff>38100</xdr:colOff>
      <xdr:row>76</xdr:row>
      <xdr:rowOff>107028</xdr:rowOff>
    </xdr:to>
    <xdr:sp macro="" textlink="">
      <xdr:nvSpPr>
        <xdr:cNvPr id="868" name="楕円 867">
          <a:extLst>
            <a:ext uri="{FF2B5EF4-FFF2-40B4-BE49-F238E27FC236}">
              <a16:creationId xmlns:a16="http://schemas.microsoft.com/office/drawing/2014/main" id="{CCD283CF-6454-419A-B9EC-BFBF8FDC5FB8}"/>
            </a:ext>
          </a:extLst>
        </xdr:cNvPr>
        <xdr:cNvSpPr/>
      </xdr:nvSpPr>
      <xdr:spPr>
        <a:xfrm>
          <a:off x="21272500" y="1303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98155</xdr:rowOff>
    </xdr:from>
    <xdr:ext cx="534377" cy="259045"/>
    <xdr:sp macro="" textlink="">
      <xdr:nvSpPr>
        <xdr:cNvPr id="869" name="テキスト ボックス 868">
          <a:extLst>
            <a:ext uri="{FF2B5EF4-FFF2-40B4-BE49-F238E27FC236}">
              <a16:creationId xmlns:a16="http://schemas.microsoft.com/office/drawing/2014/main" id="{8E45AF6E-9383-4C0A-869D-144609993FBE}"/>
            </a:ext>
          </a:extLst>
        </xdr:cNvPr>
        <xdr:cNvSpPr txBox="1"/>
      </xdr:nvSpPr>
      <xdr:spPr>
        <a:xfrm>
          <a:off x="21056111" y="1312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49417</xdr:rowOff>
    </xdr:from>
    <xdr:to>
      <xdr:col>107</xdr:col>
      <xdr:colOff>101600</xdr:colOff>
      <xdr:row>76</xdr:row>
      <xdr:rowOff>151017</xdr:rowOff>
    </xdr:to>
    <xdr:sp macro="" textlink="">
      <xdr:nvSpPr>
        <xdr:cNvPr id="870" name="楕円 869">
          <a:extLst>
            <a:ext uri="{FF2B5EF4-FFF2-40B4-BE49-F238E27FC236}">
              <a16:creationId xmlns:a16="http://schemas.microsoft.com/office/drawing/2014/main" id="{EB027834-05CC-4562-B381-46895E99377A}"/>
            </a:ext>
          </a:extLst>
        </xdr:cNvPr>
        <xdr:cNvSpPr/>
      </xdr:nvSpPr>
      <xdr:spPr>
        <a:xfrm>
          <a:off x="20383500" y="13079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142144</xdr:rowOff>
    </xdr:from>
    <xdr:ext cx="534377" cy="259045"/>
    <xdr:sp macro="" textlink="">
      <xdr:nvSpPr>
        <xdr:cNvPr id="871" name="テキスト ボックス 870">
          <a:extLst>
            <a:ext uri="{FF2B5EF4-FFF2-40B4-BE49-F238E27FC236}">
              <a16:creationId xmlns:a16="http://schemas.microsoft.com/office/drawing/2014/main" id="{322EFED1-7F0B-4BCA-BC0A-7DAAA8BAF6A7}"/>
            </a:ext>
          </a:extLst>
        </xdr:cNvPr>
        <xdr:cNvSpPr txBox="1"/>
      </xdr:nvSpPr>
      <xdr:spPr>
        <a:xfrm>
          <a:off x="20167111" y="13172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89128</xdr:rowOff>
    </xdr:from>
    <xdr:to>
      <xdr:col>102</xdr:col>
      <xdr:colOff>165100</xdr:colOff>
      <xdr:row>77</xdr:row>
      <xdr:rowOff>19278</xdr:rowOff>
    </xdr:to>
    <xdr:sp macro="" textlink="">
      <xdr:nvSpPr>
        <xdr:cNvPr id="872" name="楕円 871">
          <a:extLst>
            <a:ext uri="{FF2B5EF4-FFF2-40B4-BE49-F238E27FC236}">
              <a16:creationId xmlns:a16="http://schemas.microsoft.com/office/drawing/2014/main" id="{093B399E-6A49-44CD-A153-4FBE8E6AD96E}"/>
            </a:ext>
          </a:extLst>
        </xdr:cNvPr>
        <xdr:cNvSpPr/>
      </xdr:nvSpPr>
      <xdr:spPr>
        <a:xfrm>
          <a:off x="19494500" y="1311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10405</xdr:rowOff>
    </xdr:from>
    <xdr:ext cx="534377" cy="259045"/>
    <xdr:sp macro="" textlink="">
      <xdr:nvSpPr>
        <xdr:cNvPr id="873" name="テキスト ボックス 872">
          <a:extLst>
            <a:ext uri="{FF2B5EF4-FFF2-40B4-BE49-F238E27FC236}">
              <a16:creationId xmlns:a16="http://schemas.microsoft.com/office/drawing/2014/main" id="{3BD84CEB-CFE4-4892-9D31-3A50A7E8AD67}"/>
            </a:ext>
          </a:extLst>
        </xdr:cNvPr>
        <xdr:cNvSpPr txBox="1"/>
      </xdr:nvSpPr>
      <xdr:spPr>
        <a:xfrm>
          <a:off x="19278111" y="13212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110258</xdr:rowOff>
    </xdr:from>
    <xdr:to>
      <xdr:col>98</xdr:col>
      <xdr:colOff>38100</xdr:colOff>
      <xdr:row>77</xdr:row>
      <xdr:rowOff>40408</xdr:rowOff>
    </xdr:to>
    <xdr:sp macro="" textlink="">
      <xdr:nvSpPr>
        <xdr:cNvPr id="874" name="楕円 873">
          <a:extLst>
            <a:ext uri="{FF2B5EF4-FFF2-40B4-BE49-F238E27FC236}">
              <a16:creationId xmlns:a16="http://schemas.microsoft.com/office/drawing/2014/main" id="{4C3C7C8C-0228-443B-A679-3B2B86699B45}"/>
            </a:ext>
          </a:extLst>
        </xdr:cNvPr>
        <xdr:cNvSpPr/>
      </xdr:nvSpPr>
      <xdr:spPr>
        <a:xfrm>
          <a:off x="18605500" y="13140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31535</xdr:rowOff>
    </xdr:from>
    <xdr:ext cx="534377" cy="259045"/>
    <xdr:sp macro="" textlink="">
      <xdr:nvSpPr>
        <xdr:cNvPr id="875" name="テキスト ボックス 874">
          <a:extLst>
            <a:ext uri="{FF2B5EF4-FFF2-40B4-BE49-F238E27FC236}">
              <a16:creationId xmlns:a16="http://schemas.microsoft.com/office/drawing/2014/main" id="{1BA99593-A0E2-4D69-8772-4E9094BE5804}"/>
            </a:ext>
          </a:extLst>
        </xdr:cNvPr>
        <xdr:cNvSpPr txBox="1"/>
      </xdr:nvSpPr>
      <xdr:spPr>
        <a:xfrm>
          <a:off x="18389111" y="1323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426C7587-84B4-4AB2-B25D-56F135AB7E05}"/>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F377597B-B43F-40CA-B581-A2D88903E9F9}"/>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5A97B487-398F-4390-963D-D9A27FC88BF6}"/>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38B6D9E9-3710-44C9-A8FD-133C20726524}"/>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F7819BD5-20CD-4208-9E91-BD48DC07CEC9}"/>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3548FD40-5C54-4BB8-BD38-BFB996BB7BCE}"/>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AEEDA01D-DC77-4DB3-8F16-96249936832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F29B6090-C175-4322-AC8E-A7A5D17FA4B4}"/>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30F86ED1-1DEC-49A3-8D1C-269002AB3B91}"/>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6A2B0824-E2DF-4652-8FB2-FC3B8FDE91E7}"/>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7059C401-3CDC-4729-BDF8-E1C321FA25B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1A6CF8D4-38FB-4E8B-8C53-08CE66D0266C}"/>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191766EF-FC24-4B4F-A8AA-74308CD414F3}"/>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3E627711-DC94-407C-B5C3-4B027DC0DE5B}"/>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4625582B-16B7-4777-9035-F7EB6CCAD8AE}"/>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AA957C48-FBC6-4F8E-8CF8-BE107DD64A8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1098728-1AA9-4ECA-B0EA-80BA62370729}"/>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FBBA0154-7114-4BE2-A1D1-25546B0F1051}"/>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DF3601C3-C69B-49D2-AABB-70F881D21BBF}"/>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FD97E850-041A-4537-B074-AAFAD9623E98}"/>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73843772-1F50-4BCF-AC56-3F19FC811F7D}"/>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74B2E6F4-FBD3-4D63-86F3-F8B7BBB37E9D}"/>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F17F41E2-2E88-450C-A4CE-65683BBDFEBA}"/>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6DA9C20E-A5C9-43DF-BEFE-23C10CCA8F3B}"/>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BBA7A3D2-FDA5-41DB-8025-A13FC5AFA67D}"/>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D35A9DED-83F2-4E18-A331-46B2078262C3}"/>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B57BB8AA-2E98-427C-8992-12B2FEAFC26A}"/>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3B8067B9-9D43-48C3-A07A-88C9FB91F447}"/>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B8150726-DBF1-43B4-A2F4-86C1A3673AD5}"/>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B72D8439-0C71-4C80-8357-3265EA7E43BE}"/>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5E3BD80-2B78-4568-812D-0F714B97CD51}"/>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FE2EAF9B-58F9-433D-B0D2-FB1171853A4E}"/>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861B707F-CB42-4E13-947C-CE0B386331DA}"/>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AA5FE18-2174-4ED9-9F16-A12BF9E63BC6}"/>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4DEB3EA6-1B52-4E5A-8379-B7EE35520B8B}"/>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8F0D2946-FECF-48AA-9A8E-C01518497863}"/>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C61DEA62-9C8F-4044-962A-3BD8F61EDAD2}"/>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AE9E223-CE42-4456-B321-86F05E4AC5BA}"/>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F3D775B5-D344-4476-82ED-EE284A200452}"/>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3900185C-E5B9-4610-BABD-3C36875C77D9}"/>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B885A340-FDBD-4928-8C3B-B5BBA4AF90FE}"/>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23649C5F-C202-4925-8C88-8778035DA774}"/>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B4798790-EAB5-4E7F-87E3-630FD5DA6CDE}"/>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F39BF19A-8928-421E-959F-681B82D60EA2}"/>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76C1404D-F92D-498F-9FC3-632B38074C61}"/>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B88AF125-2DC3-4862-A0B4-96ABBF731D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27F3163E-4CBA-4F17-B47B-539E72BF6678}"/>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AE0BC1DF-7BE8-47B4-B7E6-D231A1263D2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ED767D98-B80E-4D23-B919-4852742BF706}"/>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913B3EF7-4584-4614-96FB-4F20FC46EE6E}"/>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E1E62EF6-D5B2-4123-B3A6-D934FF3AD8EA}"/>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4C550EE3-F058-4C35-A5D4-EF509ED4CAEC}"/>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歳出決算総額は、住民一人当たり</a:t>
          </a:r>
          <a:r>
            <a:rPr kumimoji="1" lang="en-US" altLang="ja-JP" sz="1100">
              <a:solidFill>
                <a:schemeClr val="dk1"/>
              </a:solidFill>
              <a:effectLst/>
              <a:latin typeface="+mn-lt"/>
              <a:ea typeface="+mn-ea"/>
              <a:cs typeface="+mn-cs"/>
            </a:rPr>
            <a:t>433,600</a:t>
          </a:r>
          <a:r>
            <a:rPr kumimoji="1" lang="ja-JP" altLang="ja-JP" sz="1100">
              <a:solidFill>
                <a:schemeClr val="dk1"/>
              </a:solidFill>
              <a:effectLst/>
              <a:latin typeface="+mn-lt"/>
              <a:ea typeface="+mn-ea"/>
              <a:cs typeface="+mn-cs"/>
            </a:rPr>
            <a:t>円で対前年度比</a:t>
          </a:r>
          <a:r>
            <a:rPr kumimoji="1" lang="en-US" altLang="ja-JP" sz="1100">
              <a:solidFill>
                <a:schemeClr val="dk1"/>
              </a:solidFill>
              <a:effectLst/>
              <a:latin typeface="+mn-lt"/>
              <a:ea typeface="+mn-ea"/>
              <a:cs typeface="+mn-cs"/>
            </a:rPr>
            <a:t>41,902</a:t>
          </a:r>
          <a:r>
            <a:rPr kumimoji="1" lang="ja-JP" altLang="ja-JP" sz="1100">
              <a:solidFill>
                <a:schemeClr val="dk1"/>
              </a:solidFill>
              <a:effectLst/>
              <a:latin typeface="+mn-lt"/>
              <a:ea typeface="+mn-ea"/>
              <a:cs typeface="+mn-cs"/>
            </a:rPr>
            <a:t>円の増となっている。</a:t>
          </a:r>
          <a:endParaRPr lang="ja-JP" altLang="ja-JP" sz="1400">
            <a:effectLst/>
          </a:endParaRPr>
        </a:p>
        <a:p>
          <a:r>
            <a:rPr kumimoji="1" lang="ja-JP" altLang="ja-JP" sz="1100">
              <a:solidFill>
                <a:schemeClr val="dk1"/>
              </a:solidFill>
              <a:effectLst/>
              <a:latin typeface="+mn-lt"/>
              <a:ea typeface="+mn-ea"/>
              <a:cs typeface="+mn-cs"/>
            </a:rPr>
            <a:t>　最も高い構成比を占める扶助費は、住民一人当たり</a:t>
          </a:r>
          <a:r>
            <a:rPr kumimoji="1" lang="en-US" altLang="ja-JP" sz="1100">
              <a:solidFill>
                <a:schemeClr val="dk1"/>
              </a:solidFill>
              <a:effectLst/>
              <a:latin typeface="+mn-lt"/>
              <a:ea typeface="+mn-ea"/>
              <a:cs typeface="+mn-cs"/>
            </a:rPr>
            <a:t>119,095</a:t>
          </a:r>
          <a:r>
            <a:rPr kumimoji="1" lang="ja-JP" altLang="ja-JP" sz="1100">
              <a:solidFill>
                <a:schemeClr val="dk1"/>
              </a:solidFill>
              <a:effectLst/>
              <a:latin typeface="+mn-lt"/>
              <a:ea typeface="+mn-ea"/>
              <a:cs typeface="+mn-cs"/>
            </a:rPr>
            <a:t>円となっており、増加の要因</a:t>
          </a:r>
          <a:r>
            <a:rPr kumimoji="1" lang="ja-JP" altLang="en-US" sz="1100">
              <a:solidFill>
                <a:schemeClr val="dk1"/>
              </a:solidFill>
              <a:effectLst/>
              <a:latin typeface="+mn-lt"/>
              <a:ea typeface="+mn-ea"/>
              <a:cs typeface="+mn-cs"/>
            </a:rPr>
            <a:t>は児童手当</a:t>
          </a:r>
          <a:r>
            <a:rPr kumimoji="1" lang="en-US" altLang="ja-JP" sz="1100">
              <a:solidFill>
                <a:schemeClr val="dk1"/>
              </a:solidFill>
              <a:effectLst/>
              <a:latin typeface="+mn-lt"/>
              <a:ea typeface="+mn-ea"/>
              <a:cs typeface="+mn-cs"/>
            </a:rPr>
            <a:t>318,275</a:t>
          </a:r>
          <a:r>
            <a:rPr kumimoji="1" lang="ja-JP" altLang="en-US" sz="1100">
              <a:solidFill>
                <a:schemeClr val="dk1"/>
              </a:solidFill>
              <a:effectLst/>
              <a:latin typeface="+mn-lt"/>
              <a:ea typeface="+mn-ea"/>
              <a:cs typeface="+mn-cs"/>
            </a:rPr>
            <a:t>千円の増</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定額減税調整給付金</a:t>
          </a:r>
          <a:r>
            <a:rPr kumimoji="1" lang="ja-JP" altLang="ja-JP" sz="1100">
              <a:solidFill>
                <a:schemeClr val="dk1"/>
              </a:solidFill>
              <a:effectLst/>
              <a:latin typeface="+mn-lt"/>
              <a:ea typeface="+mn-ea"/>
              <a:cs typeface="+mn-cs"/>
            </a:rPr>
            <a:t>の皆増などによるものである。</a:t>
          </a:r>
          <a:endParaRPr lang="ja-JP" altLang="ja-JP" sz="1400">
            <a:effectLst/>
          </a:endParaRPr>
        </a:p>
        <a:p>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番目に高い構成比を占める物件費は、住民一人当たり</a:t>
          </a:r>
          <a:r>
            <a:rPr kumimoji="1" lang="en-US" altLang="ja-JP" sz="1100">
              <a:solidFill>
                <a:schemeClr val="dk1"/>
              </a:solidFill>
              <a:effectLst/>
              <a:latin typeface="+mn-lt"/>
              <a:ea typeface="+mn-ea"/>
              <a:cs typeface="+mn-cs"/>
            </a:rPr>
            <a:t>71,173</a:t>
          </a:r>
          <a:r>
            <a:rPr kumimoji="1" lang="ja-JP" altLang="ja-JP" sz="1100">
              <a:solidFill>
                <a:schemeClr val="dk1"/>
              </a:solidFill>
              <a:effectLst/>
              <a:latin typeface="+mn-lt"/>
              <a:ea typeface="+mn-ea"/>
              <a:cs typeface="+mn-cs"/>
            </a:rPr>
            <a:t>円だが、前年度比</a:t>
          </a:r>
          <a:r>
            <a:rPr kumimoji="1" lang="en-US" altLang="ja-JP" sz="1100">
              <a:solidFill>
                <a:schemeClr val="dk1"/>
              </a:solidFill>
              <a:effectLst/>
              <a:latin typeface="+mn-lt"/>
              <a:ea typeface="+mn-ea"/>
              <a:cs typeface="+mn-cs"/>
            </a:rPr>
            <a:t>2,088</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の要因は、</a:t>
          </a:r>
          <a:r>
            <a:rPr kumimoji="1" lang="ja-JP" altLang="en-US" sz="1100">
              <a:solidFill>
                <a:schemeClr val="dk1"/>
              </a:solidFill>
              <a:effectLst/>
              <a:latin typeface="+mn-lt"/>
              <a:ea typeface="+mn-ea"/>
              <a:cs typeface="+mn-cs"/>
            </a:rPr>
            <a:t>自治体情報システム標準化移行業務委託料</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皆増</a:t>
          </a:r>
          <a:r>
            <a:rPr kumimoji="1" lang="ja-JP" altLang="ja-JP" sz="1100">
              <a:solidFill>
                <a:schemeClr val="dk1"/>
              </a:solidFill>
              <a:effectLst/>
              <a:latin typeface="+mn-lt"/>
              <a:ea typeface="+mn-ea"/>
              <a:cs typeface="+mn-cs"/>
            </a:rPr>
            <a:t>などである。</a:t>
          </a:r>
          <a:endParaRPr lang="ja-JP" altLang="ja-JP" sz="1400">
            <a:effectLst/>
          </a:endParaRPr>
        </a:p>
        <a:p>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番目に高い構成比を占める補助費等は、住民一人当たり</a:t>
          </a:r>
          <a:r>
            <a:rPr kumimoji="1" lang="en-US" altLang="ja-JP" sz="1100">
              <a:solidFill>
                <a:schemeClr val="dk1"/>
              </a:solidFill>
              <a:effectLst/>
              <a:latin typeface="+mn-lt"/>
              <a:ea typeface="+mn-ea"/>
              <a:cs typeface="+mn-cs"/>
            </a:rPr>
            <a:t>52,405</a:t>
          </a:r>
          <a:r>
            <a:rPr kumimoji="1" lang="ja-JP" altLang="ja-JP" sz="1100">
              <a:solidFill>
                <a:schemeClr val="dk1"/>
              </a:solidFill>
              <a:effectLst/>
              <a:latin typeface="+mn-lt"/>
              <a:ea typeface="+mn-ea"/>
              <a:cs typeface="+mn-cs"/>
            </a:rPr>
            <a:t>円で、</a:t>
          </a:r>
          <a:r>
            <a:rPr kumimoji="1" lang="en-US" altLang="ja-JP" sz="1100">
              <a:solidFill>
                <a:schemeClr val="dk1"/>
              </a:solidFill>
              <a:effectLst/>
              <a:latin typeface="+mn-lt"/>
              <a:ea typeface="+mn-ea"/>
              <a:cs typeface="+mn-cs"/>
            </a:rPr>
            <a:t>4,283</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の要因は</a:t>
          </a:r>
          <a:r>
            <a:rPr kumimoji="1" lang="ja-JP" altLang="en-US" sz="1100">
              <a:solidFill>
                <a:schemeClr val="dk1"/>
              </a:solidFill>
              <a:effectLst/>
              <a:latin typeface="+mn-lt"/>
              <a:ea typeface="+mn-ea"/>
              <a:cs typeface="+mn-cs"/>
            </a:rPr>
            <a:t>流域関連公共下水道事業会計繰出金</a:t>
          </a:r>
          <a:r>
            <a:rPr kumimoji="1" lang="en-US" altLang="ja-JP" sz="1100">
              <a:solidFill>
                <a:schemeClr val="dk1"/>
              </a:solidFill>
              <a:effectLst/>
              <a:latin typeface="+mn-lt"/>
              <a:ea typeface="+mn-ea"/>
              <a:cs typeface="+mn-cs"/>
            </a:rPr>
            <a:t>133,000</a:t>
          </a:r>
          <a:r>
            <a:rPr kumimoji="1" lang="ja-JP" altLang="en-US" sz="1100">
              <a:solidFill>
                <a:schemeClr val="dk1"/>
              </a:solidFill>
              <a:effectLst/>
              <a:latin typeface="+mn-lt"/>
              <a:ea typeface="+mn-ea"/>
              <a:cs typeface="+mn-cs"/>
            </a:rPr>
            <a:t>千円の増や粕屋南部消防組合分担金</a:t>
          </a:r>
          <a:r>
            <a:rPr kumimoji="1" lang="en-US" altLang="ja-JP" sz="1100">
              <a:solidFill>
                <a:schemeClr val="dk1"/>
              </a:solidFill>
              <a:effectLst/>
              <a:latin typeface="+mn-lt"/>
              <a:ea typeface="+mn-ea"/>
              <a:cs typeface="+mn-cs"/>
            </a:rPr>
            <a:t>35,117</a:t>
          </a:r>
          <a:r>
            <a:rPr kumimoji="1" lang="ja-JP" altLang="en-US" sz="1100">
              <a:solidFill>
                <a:schemeClr val="dk1"/>
              </a:solidFill>
              <a:effectLst/>
              <a:latin typeface="+mn-lt"/>
              <a:ea typeface="+mn-ea"/>
              <a:cs typeface="+mn-cs"/>
            </a:rPr>
            <a:t>千円増などによるものです。</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なお、積立金については住民一人当たり</a:t>
          </a:r>
          <a:r>
            <a:rPr kumimoji="1" lang="en-US" altLang="ja-JP" sz="1100">
              <a:solidFill>
                <a:schemeClr val="dk1"/>
              </a:solidFill>
              <a:effectLst/>
              <a:latin typeface="+mn-lt"/>
              <a:ea typeface="+mn-ea"/>
              <a:cs typeface="+mn-cs"/>
            </a:rPr>
            <a:t>29,887</a:t>
          </a:r>
          <a:r>
            <a:rPr kumimoji="1" lang="ja-JP" altLang="ja-JP" sz="1100">
              <a:solidFill>
                <a:schemeClr val="dk1"/>
              </a:solidFill>
              <a:effectLst/>
              <a:latin typeface="+mn-lt"/>
              <a:ea typeface="+mn-ea"/>
              <a:cs typeface="+mn-cs"/>
            </a:rPr>
            <a:t>円で、類似団体平均を</a:t>
          </a:r>
          <a:r>
            <a:rPr kumimoji="1" lang="en-US" altLang="ja-JP" sz="1100">
              <a:solidFill>
                <a:schemeClr val="dk1"/>
              </a:solidFill>
              <a:effectLst/>
              <a:latin typeface="+mn-lt"/>
              <a:ea typeface="+mn-ea"/>
              <a:cs typeface="+mn-cs"/>
            </a:rPr>
            <a:t>7,962</a:t>
          </a:r>
          <a:r>
            <a:rPr kumimoji="1" lang="ja-JP" altLang="ja-JP" sz="1100">
              <a:solidFill>
                <a:schemeClr val="dk1"/>
              </a:solidFill>
              <a:effectLst/>
              <a:latin typeface="+mn-lt"/>
              <a:ea typeface="+mn-ea"/>
              <a:cs typeface="+mn-cs"/>
            </a:rPr>
            <a:t>円上回った。今後も事業の選択と集中の徹底を図ることで積立金に充てる財源を増やし、平成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月に新設した庁舎建設等基金へ積み立てながら、今後の財政需要に対応していく方針である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D50D22C-A830-497A-861B-1B0CEC5BC12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465BE6C1-0AF0-4962-8016-9F04A2C43443}"/>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51E06B6-B1EC-45E6-B003-A628945E6349}"/>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4579B131-DBA5-4D79-B8CD-F2E774153A88}"/>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福岡県宇美町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8EAC835-ED21-4CFF-84C1-28A7F25CE57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9B70CEB-63C3-484A-A235-3345102D2DE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C09E3AE-7A2B-42B1-B265-8A3A428706B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F517E3D-BE67-41E5-A9CD-F4A5E8661FC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ED01B17-7C49-4957-9C69-CAB4B872622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E753D28-C07D-4A3F-8593-148376376ABD}"/>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36,878
36,166
30.21
16,685,812
15,990,310
610,569
8,215,675
8,717,097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C0B1910-2FA4-4416-B5D5-A5F9CB22507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D10D601-4080-4351-95F2-D125EE02599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D90CA24-7CF7-45DF-A77C-582AA7CF365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C7D8776-3E25-41D6-8C72-9E8BC5907B0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4C92697-9F15-4E68-884C-A9663277212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1670315B-81A6-4D2F-ACF1-6C552F4A0E68}"/>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66D2A964-D636-4347-8001-BEA4483B0AA2}"/>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E8EF21A-D1E0-4672-9F19-E49554313278}"/>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D8D08000-AE7B-49C3-AB8D-BFA7B55E5094}"/>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DCE88C9-0255-4A2B-BACC-C202C7935AD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DFD3C88B-282E-4E17-8B69-7ABE3217FB4B}"/>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25DFE0B7-84DC-430C-BF5E-ECAED3BF4BCE}"/>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2999BA8-98D6-4661-9C7F-2F4C32570FE7}"/>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88CE2DE6-F962-49B6-B461-85F4C7106EF4}"/>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AD519E0-491E-447A-B84B-1AFAC85EE55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C25DFDBA-90FE-4E21-8CF7-6F2528B614B6}"/>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A4F1858-E78A-49F0-AB17-329BFB6CC7A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C6B32D04-56E6-41A8-8981-9ED00EAC189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A1A3DCAA-A7A7-4B8D-A21C-C585FB2E40BD}"/>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F5A85027-6EDC-43EB-90D4-78C9007C7F8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82E5C66-60E5-4655-AAFC-92C4BCED98CA}"/>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484D6EE-37C5-4130-8FB9-218EF680826A}"/>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B708A8BE-4C46-4933-A984-8E0509893019}"/>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8C207523-315D-4590-B632-15A6A17DBB4E}"/>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378C7C0E-8E7E-4F98-8DA6-F67F002F44FD}"/>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AD7553E1-135F-4446-B80D-BFD72EF13588}"/>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A97B8361-23A5-4EEA-873F-C779536D4122}"/>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8AC4DE50-48E7-475C-94CA-5677B987974A}"/>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EB506CD4-3879-4120-9A5E-8FEB16D1E991}"/>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3E392D24-CB77-4497-BD03-5EC2AFB5F46B}"/>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F42178A4-BC84-4A55-AE5E-D14E71253696}"/>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72A2003B-F056-4C8E-B541-FF054BE5FDEE}"/>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D3C3F11D-F766-4E5C-BCE4-8477C07FBBB9}"/>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326B4B34-EBD4-49D1-A0E9-744CB5665B8D}"/>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27B2BB8F-A4B4-41FE-A14D-DE6AF1BA108F}"/>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369C792B-0720-4383-9EFA-B1EE0E3A7F5A}"/>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AE85556E-64F6-4B5A-9C30-5C1C45C37DD2}"/>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ABFB502E-FB9E-4F15-A070-25C7D7B74A89}"/>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19D96A41-6019-4497-AF95-F6890B295FDF}"/>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8418F1D6-2D2A-46A0-BC44-FB0DE9FED5CF}"/>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902D0336-7A46-4DDD-8740-E63171943759}"/>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2071DBC6-C749-4901-9F82-D34977CFD96B}"/>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AD5ADCAF-E5B0-4D17-88E2-E6E5E75C57E2}"/>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ED3EEED3-AC87-41C2-AD86-F07374F5022B}"/>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1FA54771-296D-4D1D-98C3-40BCBA22681D}"/>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D0A16807-E1C3-4DD8-A36A-20E0DD84421D}"/>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2A4A608B-9F75-4747-8B73-8864E2AB6E56}"/>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D2B07501-872A-4665-843E-D7CDA4C461AC}"/>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6C16292D-19F5-4E8C-834B-70FFD101122A}"/>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72644</xdr:rowOff>
    </xdr:from>
    <xdr:to>
      <xdr:col>24</xdr:col>
      <xdr:colOff>63500</xdr:colOff>
      <xdr:row>37</xdr:row>
      <xdr:rowOff>90932</xdr:rowOff>
    </xdr:to>
    <xdr:cxnSp macro="">
      <xdr:nvCxnSpPr>
        <xdr:cNvPr id="61" name="直線コネクタ 60">
          <a:extLst>
            <a:ext uri="{FF2B5EF4-FFF2-40B4-BE49-F238E27FC236}">
              <a16:creationId xmlns:a16="http://schemas.microsoft.com/office/drawing/2014/main" id="{DB661DAB-9338-41C2-B0B5-18373BD3A426}"/>
            </a:ext>
          </a:extLst>
        </xdr:cNvPr>
        <xdr:cNvCxnSpPr/>
      </xdr:nvCxnSpPr>
      <xdr:spPr>
        <a:xfrm flipV="1">
          <a:off x="3797300" y="641629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2746DCDE-9180-4C71-93D9-AD70937119C6}"/>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544EA9A2-86BE-4879-88A2-AA14C02006D8}"/>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90932</xdr:rowOff>
    </xdr:from>
    <xdr:to>
      <xdr:col>19</xdr:col>
      <xdr:colOff>177800</xdr:colOff>
      <xdr:row>37</xdr:row>
      <xdr:rowOff>118364</xdr:rowOff>
    </xdr:to>
    <xdr:cxnSp macro="">
      <xdr:nvCxnSpPr>
        <xdr:cNvPr id="64" name="直線コネクタ 63">
          <a:extLst>
            <a:ext uri="{FF2B5EF4-FFF2-40B4-BE49-F238E27FC236}">
              <a16:creationId xmlns:a16="http://schemas.microsoft.com/office/drawing/2014/main" id="{BD7BEA37-2891-4273-A668-978B3886CBE6}"/>
            </a:ext>
          </a:extLst>
        </xdr:cNvPr>
        <xdr:cNvCxnSpPr/>
      </xdr:nvCxnSpPr>
      <xdr:spPr>
        <a:xfrm flipV="1">
          <a:off x="2908300" y="643458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820EC571-A244-4C29-AD56-635CF72A361D}"/>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E7FB07A6-E2AE-4798-A620-168390D18A0C}"/>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59690</xdr:rowOff>
    </xdr:from>
    <xdr:to>
      <xdr:col>15</xdr:col>
      <xdr:colOff>50800</xdr:colOff>
      <xdr:row>37</xdr:row>
      <xdr:rowOff>118364</xdr:rowOff>
    </xdr:to>
    <xdr:cxnSp macro="">
      <xdr:nvCxnSpPr>
        <xdr:cNvPr id="67" name="直線コネクタ 66">
          <a:extLst>
            <a:ext uri="{FF2B5EF4-FFF2-40B4-BE49-F238E27FC236}">
              <a16:creationId xmlns:a16="http://schemas.microsoft.com/office/drawing/2014/main" id="{A364470D-E3B5-4FC0-82F8-0664E9D3F1FC}"/>
            </a:ext>
          </a:extLst>
        </xdr:cNvPr>
        <xdr:cNvCxnSpPr/>
      </xdr:nvCxnSpPr>
      <xdr:spPr>
        <a:xfrm>
          <a:off x="2019300" y="6403340"/>
          <a:ext cx="88900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15527D4-1F33-4B3C-9D97-4C628E8051EB}"/>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F0A2CFD7-D240-4ED8-AEFC-2E4D44986665}"/>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59690</xdr:rowOff>
    </xdr:from>
    <xdr:to>
      <xdr:col>10</xdr:col>
      <xdr:colOff>114300</xdr:colOff>
      <xdr:row>37</xdr:row>
      <xdr:rowOff>60833</xdr:rowOff>
    </xdr:to>
    <xdr:cxnSp macro="">
      <xdr:nvCxnSpPr>
        <xdr:cNvPr id="70" name="直線コネクタ 69">
          <a:extLst>
            <a:ext uri="{FF2B5EF4-FFF2-40B4-BE49-F238E27FC236}">
              <a16:creationId xmlns:a16="http://schemas.microsoft.com/office/drawing/2014/main" id="{F176E697-D9FD-4A85-8B5E-DC6FA0CCFFEB}"/>
            </a:ext>
          </a:extLst>
        </xdr:cNvPr>
        <xdr:cNvCxnSpPr/>
      </xdr:nvCxnSpPr>
      <xdr:spPr>
        <a:xfrm flipV="1">
          <a:off x="1130300" y="6403340"/>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6471BD0D-7BAB-4B1C-9C39-0E6B1EB6D35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9288263-BC48-44D1-B7F2-A59F6002C723}"/>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F2929F6E-2531-46B4-A093-FC56D69A4E69}"/>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9BACCD10-8659-4C88-A78D-E685FB1C33EB}"/>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F802B15F-1E91-4F5B-9CE5-8544E549C68B}"/>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E4EF69A9-8BAF-44AA-BFBB-B50B1204A46E}"/>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E8631F1C-8D13-4494-86E7-15CFAE2FB2F2}"/>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A4450F0C-5129-4100-BDC8-D5E13563AAB7}"/>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287C0503-6213-42E3-B61A-153B4B8A693C}"/>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21844</xdr:rowOff>
    </xdr:from>
    <xdr:to>
      <xdr:col>24</xdr:col>
      <xdr:colOff>114300</xdr:colOff>
      <xdr:row>37</xdr:row>
      <xdr:rowOff>123444</xdr:rowOff>
    </xdr:to>
    <xdr:sp macro="" textlink="">
      <xdr:nvSpPr>
        <xdr:cNvPr id="80" name="楕円 79">
          <a:extLst>
            <a:ext uri="{FF2B5EF4-FFF2-40B4-BE49-F238E27FC236}">
              <a16:creationId xmlns:a16="http://schemas.microsoft.com/office/drawing/2014/main" id="{FD08F2C4-96FA-49C5-A63C-6B6FABF6C150}"/>
            </a:ext>
          </a:extLst>
        </xdr:cNvPr>
        <xdr:cNvSpPr/>
      </xdr:nvSpPr>
      <xdr:spPr>
        <a:xfrm>
          <a:off x="4584700" y="636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271</xdr:rowOff>
    </xdr:from>
    <xdr:ext cx="469744" cy="259045"/>
    <xdr:sp macro="" textlink="">
      <xdr:nvSpPr>
        <xdr:cNvPr id="81" name="議会費該当値テキスト">
          <a:extLst>
            <a:ext uri="{FF2B5EF4-FFF2-40B4-BE49-F238E27FC236}">
              <a16:creationId xmlns:a16="http://schemas.microsoft.com/office/drawing/2014/main" id="{F4DF7352-46C6-495A-92E3-EEBC0198774F}"/>
            </a:ext>
          </a:extLst>
        </xdr:cNvPr>
        <xdr:cNvSpPr txBox="1"/>
      </xdr:nvSpPr>
      <xdr:spPr>
        <a:xfrm>
          <a:off x="4686300" y="634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40132</xdr:rowOff>
    </xdr:from>
    <xdr:to>
      <xdr:col>20</xdr:col>
      <xdr:colOff>38100</xdr:colOff>
      <xdr:row>37</xdr:row>
      <xdr:rowOff>141732</xdr:rowOff>
    </xdr:to>
    <xdr:sp macro="" textlink="">
      <xdr:nvSpPr>
        <xdr:cNvPr id="82" name="楕円 81">
          <a:extLst>
            <a:ext uri="{FF2B5EF4-FFF2-40B4-BE49-F238E27FC236}">
              <a16:creationId xmlns:a16="http://schemas.microsoft.com/office/drawing/2014/main" id="{433B967F-C31A-4B1C-A73E-CFA1BCCE4E19}"/>
            </a:ext>
          </a:extLst>
        </xdr:cNvPr>
        <xdr:cNvSpPr/>
      </xdr:nvSpPr>
      <xdr:spPr>
        <a:xfrm>
          <a:off x="3746500" y="638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132859</xdr:rowOff>
    </xdr:from>
    <xdr:ext cx="469744" cy="259045"/>
    <xdr:sp macro="" textlink="">
      <xdr:nvSpPr>
        <xdr:cNvPr id="83" name="テキスト ボックス 82">
          <a:extLst>
            <a:ext uri="{FF2B5EF4-FFF2-40B4-BE49-F238E27FC236}">
              <a16:creationId xmlns:a16="http://schemas.microsoft.com/office/drawing/2014/main" id="{E4D32B6E-3894-429D-B11D-FAABD8B8C7E0}"/>
            </a:ext>
          </a:extLst>
        </xdr:cNvPr>
        <xdr:cNvSpPr txBox="1"/>
      </xdr:nvSpPr>
      <xdr:spPr>
        <a:xfrm>
          <a:off x="3562428" y="647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67564</xdr:rowOff>
    </xdr:from>
    <xdr:to>
      <xdr:col>15</xdr:col>
      <xdr:colOff>101600</xdr:colOff>
      <xdr:row>37</xdr:row>
      <xdr:rowOff>169164</xdr:rowOff>
    </xdr:to>
    <xdr:sp macro="" textlink="">
      <xdr:nvSpPr>
        <xdr:cNvPr id="84" name="楕円 83">
          <a:extLst>
            <a:ext uri="{FF2B5EF4-FFF2-40B4-BE49-F238E27FC236}">
              <a16:creationId xmlns:a16="http://schemas.microsoft.com/office/drawing/2014/main" id="{E9D40F99-75D7-417E-AF45-02A515D5788F}"/>
            </a:ext>
          </a:extLst>
        </xdr:cNvPr>
        <xdr:cNvSpPr/>
      </xdr:nvSpPr>
      <xdr:spPr>
        <a:xfrm>
          <a:off x="2857500" y="641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160291</xdr:rowOff>
    </xdr:from>
    <xdr:ext cx="469744" cy="259045"/>
    <xdr:sp macro="" textlink="">
      <xdr:nvSpPr>
        <xdr:cNvPr id="85" name="テキスト ボックス 84">
          <a:extLst>
            <a:ext uri="{FF2B5EF4-FFF2-40B4-BE49-F238E27FC236}">
              <a16:creationId xmlns:a16="http://schemas.microsoft.com/office/drawing/2014/main" id="{8E0AA003-AC7D-463F-B95F-E09012E50D92}"/>
            </a:ext>
          </a:extLst>
        </xdr:cNvPr>
        <xdr:cNvSpPr txBox="1"/>
      </xdr:nvSpPr>
      <xdr:spPr>
        <a:xfrm>
          <a:off x="2673428" y="650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8890</xdr:rowOff>
    </xdr:from>
    <xdr:to>
      <xdr:col>10</xdr:col>
      <xdr:colOff>165100</xdr:colOff>
      <xdr:row>37</xdr:row>
      <xdr:rowOff>110490</xdr:rowOff>
    </xdr:to>
    <xdr:sp macro="" textlink="">
      <xdr:nvSpPr>
        <xdr:cNvPr id="86" name="楕円 85">
          <a:extLst>
            <a:ext uri="{FF2B5EF4-FFF2-40B4-BE49-F238E27FC236}">
              <a16:creationId xmlns:a16="http://schemas.microsoft.com/office/drawing/2014/main" id="{8066102B-1744-46BE-BDF9-6A9592F2C805}"/>
            </a:ext>
          </a:extLst>
        </xdr:cNvPr>
        <xdr:cNvSpPr/>
      </xdr:nvSpPr>
      <xdr:spPr>
        <a:xfrm>
          <a:off x="1968500" y="635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101617</xdr:rowOff>
    </xdr:from>
    <xdr:ext cx="469744" cy="259045"/>
    <xdr:sp macro="" textlink="">
      <xdr:nvSpPr>
        <xdr:cNvPr id="87" name="テキスト ボックス 86">
          <a:extLst>
            <a:ext uri="{FF2B5EF4-FFF2-40B4-BE49-F238E27FC236}">
              <a16:creationId xmlns:a16="http://schemas.microsoft.com/office/drawing/2014/main" id="{CB7AED11-6F55-44F8-8DF9-DBB8C46434A3}"/>
            </a:ext>
          </a:extLst>
        </xdr:cNvPr>
        <xdr:cNvSpPr txBox="1"/>
      </xdr:nvSpPr>
      <xdr:spPr>
        <a:xfrm>
          <a:off x="1784428"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10033</xdr:rowOff>
    </xdr:from>
    <xdr:to>
      <xdr:col>6</xdr:col>
      <xdr:colOff>38100</xdr:colOff>
      <xdr:row>37</xdr:row>
      <xdr:rowOff>111633</xdr:rowOff>
    </xdr:to>
    <xdr:sp macro="" textlink="">
      <xdr:nvSpPr>
        <xdr:cNvPr id="88" name="楕円 87">
          <a:extLst>
            <a:ext uri="{FF2B5EF4-FFF2-40B4-BE49-F238E27FC236}">
              <a16:creationId xmlns:a16="http://schemas.microsoft.com/office/drawing/2014/main" id="{4F58067A-E4FA-4A3C-9151-17BE351116D1}"/>
            </a:ext>
          </a:extLst>
        </xdr:cNvPr>
        <xdr:cNvSpPr/>
      </xdr:nvSpPr>
      <xdr:spPr>
        <a:xfrm>
          <a:off x="1079500" y="635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102760</xdr:rowOff>
    </xdr:from>
    <xdr:ext cx="469744" cy="259045"/>
    <xdr:sp macro="" textlink="">
      <xdr:nvSpPr>
        <xdr:cNvPr id="89" name="テキスト ボックス 88">
          <a:extLst>
            <a:ext uri="{FF2B5EF4-FFF2-40B4-BE49-F238E27FC236}">
              <a16:creationId xmlns:a16="http://schemas.microsoft.com/office/drawing/2014/main" id="{1C163180-8265-458A-B27F-F82EB8DCED28}"/>
            </a:ext>
          </a:extLst>
        </xdr:cNvPr>
        <xdr:cNvSpPr txBox="1"/>
      </xdr:nvSpPr>
      <xdr:spPr>
        <a:xfrm>
          <a:off x="895428" y="644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9B1C2303-4B38-4667-A470-A4A33A53F468}"/>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844577C5-6830-4E8E-A68D-06B16DA887C7}"/>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CC0DD661-6D60-4D97-9DA3-D9BC1774D0A3}"/>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D53D36-A09C-4A28-A9BD-B43D86CDF75B}"/>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5D64C621-85A1-444F-86B6-BE98CD7B068A}"/>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745BDE57-D10D-42C9-ABCF-147208C3809C}"/>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227A7F63-D6EF-477A-91EF-11E823A60517}"/>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7AC6EFFD-9AAC-4022-A264-E62FAD4A076F}"/>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B85FD9D4-C87E-4FC0-871E-3B5E5105F6CD}"/>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7E7D57AE-BE02-40CB-8A45-B47C35E3BC52}"/>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88C2B5F9-DD0C-4A33-8BD4-11E6DC8B6C8D}"/>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C68BCFE3-55A4-42DD-B67D-2F8019FD735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57FD0150-0559-4888-BCB4-8CDCF6FF1BFB}"/>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759D1697-6F8E-45E7-99F9-C0D96CF512BF}"/>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51DCDB5D-EB92-487D-BA8B-260B24BFC7F1}"/>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F8EDA352-9C9F-4E93-B3DC-C17A87149E36}"/>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479865A1-67BA-47C0-AC3F-7550D8AEA44A}"/>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DD258FF2-4D72-41D4-AA98-7A1B8C01E8B1}"/>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16063A45-B4F7-46F8-82D1-33DA16082D58}"/>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3639897F-96B4-4D76-829A-528691567294}"/>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5FC31A30-71E3-4706-B032-F200623E5818}"/>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F82F22A3-CB93-48E3-BE42-2084CDC82374}"/>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E87D95D3-AAF0-4E14-AE11-12E443D5E35C}"/>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FFBC22F5-025A-4706-8B51-D88F7EFBC42E}"/>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FF1B37D0-CBD7-4EA8-BC26-2595C9D34998}"/>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518BE9E9-22AC-4390-9A3C-B7192E9B6613}"/>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10EB55FA-EC91-49FD-8196-919A963A39F4}"/>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49555E4-46EB-4F53-B8FF-64472B259322}"/>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108698</xdr:rowOff>
    </xdr:from>
    <xdr:to>
      <xdr:col>24</xdr:col>
      <xdr:colOff>63500</xdr:colOff>
      <xdr:row>57</xdr:row>
      <xdr:rowOff>145262</xdr:rowOff>
    </xdr:to>
    <xdr:cxnSp macro="">
      <xdr:nvCxnSpPr>
        <xdr:cNvPr id="118" name="直線コネクタ 117">
          <a:extLst>
            <a:ext uri="{FF2B5EF4-FFF2-40B4-BE49-F238E27FC236}">
              <a16:creationId xmlns:a16="http://schemas.microsoft.com/office/drawing/2014/main" id="{FE3F733A-0A7E-440B-B0CC-DF34E12C16AC}"/>
            </a:ext>
          </a:extLst>
        </xdr:cNvPr>
        <xdr:cNvCxnSpPr/>
      </xdr:nvCxnSpPr>
      <xdr:spPr>
        <a:xfrm flipV="1">
          <a:off x="3797300" y="9881348"/>
          <a:ext cx="838200" cy="36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78EE5DB3-52EF-4484-B2D4-B47033CD6D9B}"/>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D490AD0E-CB9B-494F-86F8-4C50A3695884}"/>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107570</xdr:rowOff>
    </xdr:from>
    <xdr:to>
      <xdr:col>19</xdr:col>
      <xdr:colOff>177800</xdr:colOff>
      <xdr:row>57</xdr:row>
      <xdr:rowOff>145262</xdr:rowOff>
    </xdr:to>
    <xdr:cxnSp macro="">
      <xdr:nvCxnSpPr>
        <xdr:cNvPr id="121" name="直線コネクタ 120">
          <a:extLst>
            <a:ext uri="{FF2B5EF4-FFF2-40B4-BE49-F238E27FC236}">
              <a16:creationId xmlns:a16="http://schemas.microsoft.com/office/drawing/2014/main" id="{CED74EBF-C09E-49EA-9EC4-612DB3C3AF6E}"/>
            </a:ext>
          </a:extLst>
        </xdr:cNvPr>
        <xdr:cNvCxnSpPr/>
      </xdr:nvCxnSpPr>
      <xdr:spPr>
        <a:xfrm>
          <a:off x="2908300" y="9880220"/>
          <a:ext cx="889000" cy="37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65DAB07F-28F5-4A0C-83B1-5D9036FCFEEF}"/>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9B10F821-5338-4591-8F95-6D6C20F21301}"/>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107570</xdr:rowOff>
    </xdr:from>
    <xdr:to>
      <xdr:col>15</xdr:col>
      <xdr:colOff>50800</xdr:colOff>
      <xdr:row>57</xdr:row>
      <xdr:rowOff>164702</xdr:rowOff>
    </xdr:to>
    <xdr:cxnSp macro="">
      <xdr:nvCxnSpPr>
        <xdr:cNvPr id="124" name="直線コネクタ 123">
          <a:extLst>
            <a:ext uri="{FF2B5EF4-FFF2-40B4-BE49-F238E27FC236}">
              <a16:creationId xmlns:a16="http://schemas.microsoft.com/office/drawing/2014/main" id="{C9EE7D70-CA95-4348-BDDD-265DBB7232E1}"/>
            </a:ext>
          </a:extLst>
        </xdr:cNvPr>
        <xdr:cNvCxnSpPr/>
      </xdr:nvCxnSpPr>
      <xdr:spPr>
        <a:xfrm flipV="1">
          <a:off x="2019300" y="9880220"/>
          <a:ext cx="889000" cy="5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4BA26B8B-73F6-41FB-84DE-75E1129C39AA}"/>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351771BD-A5DF-425D-A28E-4FDF2BC9965B}"/>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84055</xdr:rowOff>
    </xdr:from>
    <xdr:to>
      <xdr:col>10</xdr:col>
      <xdr:colOff>114300</xdr:colOff>
      <xdr:row>57</xdr:row>
      <xdr:rowOff>164702</xdr:rowOff>
    </xdr:to>
    <xdr:cxnSp macro="">
      <xdr:nvCxnSpPr>
        <xdr:cNvPr id="127" name="直線コネクタ 126">
          <a:extLst>
            <a:ext uri="{FF2B5EF4-FFF2-40B4-BE49-F238E27FC236}">
              <a16:creationId xmlns:a16="http://schemas.microsoft.com/office/drawing/2014/main" id="{8E8B5D7B-5D3B-4B36-BC0F-BD13C3D19E83}"/>
            </a:ext>
          </a:extLst>
        </xdr:cNvPr>
        <xdr:cNvCxnSpPr/>
      </xdr:nvCxnSpPr>
      <xdr:spPr>
        <a:xfrm>
          <a:off x="1130300" y="9513805"/>
          <a:ext cx="889000" cy="423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94F162BD-A47D-4A23-A291-406027F5DC2E}"/>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CD92A834-5224-4AC3-B43D-93EC6789F317}"/>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8D5C8D14-7A6E-44FE-896A-A1F3451B3DDB}"/>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D9079469-4AAC-44AB-A4E1-A48E3DA7125E}"/>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1085EFD8-5242-4108-BED0-A2EC5DC2FA7F}"/>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53BB833E-D13D-4D9D-A92F-CDE8AA195144}"/>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D17AFE39-07AD-4F89-A4A7-2EF820A04AE5}"/>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E75B8AF5-BD52-418F-B78D-A0AD3A71E9F5}"/>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1287D3D8-F2ED-43AC-B7B9-1D0E41B56902}"/>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57898</xdr:rowOff>
    </xdr:from>
    <xdr:to>
      <xdr:col>24</xdr:col>
      <xdr:colOff>114300</xdr:colOff>
      <xdr:row>57</xdr:row>
      <xdr:rowOff>159498</xdr:rowOff>
    </xdr:to>
    <xdr:sp macro="" textlink="">
      <xdr:nvSpPr>
        <xdr:cNvPr id="137" name="楕円 136">
          <a:extLst>
            <a:ext uri="{FF2B5EF4-FFF2-40B4-BE49-F238E27FC236}">
              <a16:creationId xmlns:a16="http://schemas.microsoft.com/office/drawing/2014/main" id="{5AFA5E53-7FA9-4DC2-AD6F-1D9D8C021055}"/>
            </a:ext>
          </a:extLst>
        </xdr:cNvPr>
        <xdr:cNvSpPr/>
      </xdr:nvSpPr>
      <xdr:spPr>
        <a:xfrm>
          <a:off x="4584700" y="983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36325</xdr:rowOff>
    </xdr:from>
    <xdr:ext cx="534377" cy="259045"/>
    <xdr:sp macro="" textlink="">
      <xdr:nvSpPr>
        <xdr:cNvPr id="138" name="総務費該当値テキスト">
          <a:extLst>
            <a:ext uri="{FF2B5EF4-FFF2-40B4-BE49-F238E27FC236}">
              <a16:creationId xmlns:a16="http://schemas.microsoft.com/office/drawing/2014/main" id="{E5C56F33-1E28-400A-905C-F59602CF6223}"/>
            </a:ext>
          </a:extLst>
        </xdr:cNvPr>
        <xdr:cNvSpPr txBox="1"/>
      </xdr:nvSpPr>
      <xdr:spPr>
        <a:xfrm>
          <a:off x="4686300" y="9808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94462</xdr:rowOff>
    </xdr:from>
    <xdr:to>
      <xdr:col>20</xdr:col>
      <xdr:colOff>38100</xdr:colOff>
      <xdr:row>58</xdr:row>
      <xdr:rowOff>24612</xdr:rowOff>
    </xdr:to>
    <xdr:sp macro="" textlink="">
      <xdr:nvSpPr>
        <xdr:cNvPr id="139" name="楕円 138">
          <a:extLst>
            <a:ext uri="{FF2B5EF4-FFF2-40B4-BE49-F238E27FC236}">
              <a16:creationId xmlns:a16="http://schemas.microsoft.com/office/drawing/2014/main" id="{E9556C8A-BE1E-41BD-BE79-9FDF548CA4CD}"/>
            </a:ext>
          </a:extLst>
        </xdr:cNvPr>
        <xdr:cNvSpPr/>
      </xdr:nvSpPr>
      <xdr:spPr>
        <a:xfrm>
          <a:off x="3746500" y="986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15739</xdr:rowOff>
    </xdr:from>
    <xdr:ext cx="534377" cy="259045"/>
    <xdr:sp macro="" textlink="">
      <xdr:nvSpPr>
        <xdr:cNvPr id="140" name="テキスト ボックス 139">
          <a:extLst>
            <a:ext uri="{FF2B5EF4-FFF2-40B4-BE49-F238E27FC236}">
              <a16:creationId xmlns:a16="http://schemas.microsoft.com/office/drawing/2014/main" id="{1566D96A-5676-4745-A649-A88055DED9AA}"/>
            </a:ext>
          </a:extLst>
        </xdr:cNvPr>
        <xdr:cNvSpPr txBox="1"/>
      </xdr:nvSpPr>
      <xdr:spPr>
        <a:xfrm>
          <a:off x="3530111" y="995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56770</xdr:rowOff>
    </xdr:from>
    <xdr:to>
      <xdr:col>15</xdr:col>
      <xdr:colOff>101600</xdr:colOff>
      <xdr:row>57</xdr:row>
      <xdr:rowOff>158370</xdr:rowOff>
    </xdr:to>
    <xdr:sp macro="" textlink="">
      <xdr:nvSpPr>
        <xdr:cNvPr id="141" name="楕円 140">
          <a:extLst>
            <a:ext uri="{FF2B5EF4-FFF2-40B4-BE49-F238E27FC236}">
              <a16:creationId xmlns:a16="http://schemas.microsoft.com/office/drawing/2014/main" id="{685AFE9E-17A6-4269-BF96-5EC6C2F78F49}"/>
            </a:ext>
          </a:extLst>
        </xdr:cNvPr>
        <xdr:cNvSpPr/>
      </xdr:nvSpPr>
      <xdr:spPr>
        <a:xfrm>
          <a:off x="2857500" y="982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3447</xdr:rowOff>
    </xdr:from>
    <xdr:ext cx="534377" cy="259045"/>
    <xdr:sp macro="" textlink="">
      <xdr:nvSpPr>
        <xdr:cNvPr id="142" name="テキスト ボックス 141">
          <a:extLst>
            <a:ext uri="{FF2B5EF4-FFF2-40B4-BE49-F238E27FC236}">
              <a16:creationId xmlns:a16="http://schemas.microsoft.com/office/drawing/2014/main" id="{626981B6-ADFF-48C5-8C4D-19361ADE8564}"/>
            </a:ext>
          </a:extLst>
        </xdr:cNvPr>
        <xdr:cNvSpPr txBox="1"/>
      </xdr:nvSpPr>
      <xdr:spPr>
        <a:xfrm>
          <a:off x="2641111" y="960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113902</xdr:rowOff>
    </xdr:from>
    <xdr:to>
      <xdr:col>10</xdr:col>
      <xdr:colOff>165100</xdr:colOff>
      <xdr:row>58</xdr:row>
      <xdr:rowOff>44052</xdr:rowOff>
    </xdr:to>
    <xdr:sp macro="" textlink="">
      <xdr:nvSpPr>
        <xdr:cNvPr id="143" name="楕円 142">
          <a:extLst>
            <a:ext uri="{FF2B5EF4-FFF2-40B4-BE49-F238E27FC236}">
              <a16:creationId xmlns:a16="http://schemas.microsoft.com/office/drawing/2014/main" id="{8D712CCB-5E7E-4D3D-8D1E-9DD03BF51E68}"/>
            </a:ext>
          </a:extLst>
        </xdr:cNvPr>
        <xdr:cNvSpPr/>
      </xdr:nvSpPr>
      <xdr:spPr>
        <a:xfrm>
          <a:off x="1968500" y="988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35179</xdr:rowOff>
    </xdr:from>
    <xdr:ext cx="534377" cy="259045"/>
    <xdr:sp macro="" textlink="">
      <xdr:nvSpPr>
        <xdr:cNvPr id="144" name="テキスト ボックス 143">
          <a:extLst>
            <a:ext uri="{FF2B5EF4-FFF2-40B4-BE49-F238E27FC236}">
              <a16:creationId xmlns:a16="http://schemas.microsoft.com/office/drawing/2014/main" id="{A0A4F077-F810-4D91-ACB4-FDB4DDAD68FD}"/>
            </a:ext>
          </a:extLst>
        </xdr:cNvPr>
        <xdr:cNvSpPr txBox="1"/>
      </xdr:nvSpPr>
      <xdr:spPr>
        <a:xfrm>
          <a:off x="1752111" y="9979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33255</xdr:rowOff>
    </xdr:from>
    <xdr:to>
      <xdr:col>6</xdr:col>
      <xdr:colOff>38100</xdr:colOff>
      <xdr:row>55</xdr:row>
      <xdr:rowOff>134855</xdr:rowOff>
    </xdr:to>
    <xdr:sp macro="" textlink="">
      <xdr:nvSpPr>
        <xdr:cNvPr id="145" name="楕円 144">
          <a:extLst>
            <a:ext uri="{FF2B5EF4-FFF2-40B4-BE49-F238E27FC236}">
              <a16:creationId xmlns:a16="http://schemas.microsoft.com/office/drawing/2014/main" id="{A61351D0-B245-429E-8C51-8A36656FCF30}"/>
            </a:ext>
          </a:extLst>
        </xdr:cNvPr>
        <xdr:cNvSpPr/>
      </xdr:nvSpPr>
      <xdr:spPr>
        <a:xfrm>
          <a:off x="1079500" y="946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151382</xdr:rowOff>
    </xdr:from>
    <xdr:ext cx="599010" cy="259045"/>
    <xdr:sp macro="" textlink="">
      <xdr:nvSpPr>
        <xdr:cNvPr id="146" name="テキスト ボックス 145">
          <a:extLst>
            <a:ext uri="{FF2B5EF4-FFF2-40B4-BE49-F238E27FC236}">
              <a16:creationId xmlns:a16="http://schemas.microsoft.com/office/drawing/2014/main" id="{38792BE5-B870-4147-B884-5283632F2EBC}"/>
            </a:ext>
          </a:extLst>
        </xdr:cNvPr>
        <xdr:cNvSpPr txBox="1"/>
      </xdr:nvSpPr>
      <xdr:spPr>
        <a:xfrm>
          <a:off x="830795" y="9238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3463B1F0-011A-4B07-B030-F77F13ADF6B6}"/>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13A362DF-3375-4733-B878-5A956E514429}"/>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26C802B5-5592-4BAC-8DC0-D2FFCB5ADD43}"/>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AE649D27-3691-4B98-961D-918CD4FA25F1}"/>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712668AB-40F3-4423-B34A-16FA463FB618}"/>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1CAF247D-E9FF-4D39-B87B-D39EC6B6448D}"/>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669B5FB3-1F88-4CE6-84AE-5EBFF70A62C3}"/>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6435BA77-18EA-4B93-9C45-7F2AABA24B89}"/>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99A56679-8426-4BC5-B502-8592338BE1AB}"/>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E864A91B-1451-4C7D-9B26-9C64E1DC10D3}"/>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C3647C4C-4DB0-41CD-860A-5D9F4DAE71BB}"/>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B196BF1D-99CC-4929-83B1-BB578B347024}"/>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777F49A6-EF19-4ED2-8507-1C6667E2014D}"/>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C1537869-41D6-4EF8-8D81-EDF54BCC83D8}"/>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586DBBCE-0640-44D0-B2D5-52F558831F57}"/>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DBA46952-76BA-41AB-9C85-73ABEC37C58F}"/>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9C745740-4123-4228-B81C-B22E3E47BDA7}"/>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A366CCCF-5E8B-482D-BAC5-9EF1D87633EA}"/>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3470169E-AEC3-4556-851B-91B229C9E586}"/>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889DD07B-8571-4D32-9735-5305A69C4E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E63D785-C615-4420-B02C-393F231635E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31AFD1F-DC91-4959-B799-6752808B558A}"/>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1DACE843-73BC-4011-A5FA-28DCDBFCF184}"/>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A9FFDF19-6602-4647-A8DA-8F3FB53871D1}"/>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365B0D2F-8B5C-4F50-B4DD-9212B3DC1A38}"/>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7EF0A696-8CB0-43DA-BC51-3DB82DCEA28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690A97B5-43EF-45B5-86E9-FE5E57054558}"/>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896AF704-1602-46B2-9D96-3EC7062BF437}"/>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13599C95-3EF2-4551-910A-7B11DDEB1F2F}"/>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123789</xdr:rowOff>
    </xdr:from>
    <xdr:to>
      <xdr:col>24</xdr:col>
      <xdr:colOff>63500</xdr:colOff>
      <xdr:row>76</xdr:row>
      <xdr:rowOff>65976</xdr:rowOff>
    </xdr:to>
    <xdr:cxnSp macro="">
      <xdr:nvCxnSpPr>
        <xdr:cNvPr id="176" name="直線コネクタ 175">
          <a:extLst>
            <a:ext uri="{FF2B5EF4-FFF2-40B4-BE49-F238E27FC236}">
              <a16:creationId xmlns:a16="http://schemas.microsoft.com/office/drawing/2014/main" id="{E872FEA2-2024-4AF2-8B03-98FB06972715}"/>
            </a:ext>
          </a:extLst>
        </xdr:cNvPr>
        <xdr:cNvCxnSpPr/>
      </xdr:nvCxnSpPr>
      <xdr:spPr>
        <a:xfrm flipV="1">
          <a:off x="3797300" y="12982539"/>
          <a:ext cx="838200" cy="11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DB212125-1A4A-456E-B59E-F077C258929C}"/>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638C603F-76C9-4C10-931D-920712AC1DB3}"/>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65976</xdr:rowOff>
    </xdr:from>
    <xdr:to>
      <xdr:col>19</xdr:col>
      <xdr:colOff>177800</xdr:colOff>
      <xdr:row>77</xdr:row>
      <xdr:rowOff>8141</xdr:rowOff>
    </xdr:to>
    <xdr:cxnSp macro="">
      <xdr:nvCxnSpPr>
        <xdr:cNvPr id="179" name="直線コネクタ 178">
          <a:extLst>
            <a:ext uri="{FF2B5EF4-FFF2-40B4-BE49-F238E27FC236}">
              <a16:creationId xmlns:a16="http://schemas.microsoft.com/office/drawing/2014/main" id="{E49B3681-52CF-42A8-9760-1BC5AF1F7B4D}"/>
            </a:ext>
          </a:extLst>
        </xdr:cNvPr>
        <xdr:cNvCxnSpPr/>
      </xdr:nvCxnSpPr>
      <xdr:spPr>
        <a:xfrm flipV="1">
          <a:off x="2908300" y="13096176"/>
          <a:ext cx="889000" cy="113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8E2AE7D8-3F87-4560-906E-67C4C1F03EFE}"/>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CDCF9CA2-773E-40F3-9602-BBCC8033D68E}"/>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65063</xdr:rowOff>
    </xdr:from>
    <xdr:to>
      <xdr:col>15</xdr:col>
      <xdr:colOff>50800</xdr:colOff>
      <xdr:row>77</xdr:row>
      <xdr:rowOff>8141</xdr:rowOff>
    </xdr:to>
    <xdr:cxnSp macro="">
      <xdr:nvCxnSpPr>
        <xdr:cNvPr id="182" name="直線コネクタ 181">
          <a:extLst>
            <a:ext uri="{FF2B5EF4-FFF2-40B4-BE49-F238E27FC236}">
              <a16:creationId xmlns:a16="http://schemas.microsoft.com/office/drawing/2014/main" id="{7247BC0C-E858-4F2F-827F-01E98E91E3A1}"/>
            </a:ext>
          </a:extLst>
        </xdr:cNvPr>
        <xdr:cNvCxnSpPr/>
      </xdr:nvCxnSpPr>
      <xdr:spPr>
        <a:xfrm>
          <a:off x="2019300" y="13095263"/>
          <a:ext cx="889000" cy="114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1D172BA6-67D1-40F9-B696-1FBEED26808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636B73A7-63B3-49B8-8B84-381B59145416}"/>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65063</xdr:rowOff>
    </xdr:from>
    <xdr:to>
      <xdr:col>10</xdr:col>
      <xdr:colOff>114300</xdr:colOff>
      <xdr:row>77</xdr:row>
      <xdr:rowOff>149126</xdr:rowOff>
    </xdr:to>
    <xdr:cxnSp macro="">
      <xdr:nvCxnSpPr>
        <xdr:cNvPr id="185" name="直線コネクタ 184">
          <a:extLst>
            <a:ext uri="{FF2B5EF4-FFF2-40B4-BE49-F238E27FC236}">
              <a16:creationId xmlns:a16="http://schemas.microsoft.com/office/drawing/2014/main" id="{4ED766E9-D94A-4DC2-9F06-CDA0FCF8F81D}"/>
            </a:ext>
          </a:extLst>
        </xdr:cNvPr>
        <xdr:cNvCxnSpPr/>
      </xdr:nvCxnSpPr>
      <xdr:spPr>
        <a:xfrm flipV="1">
          <a:off x="1130300" y="13095263"/>
          <a:ext cx="889000" cy="25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46B807F6-A021-4D86-8A3A-99AAB8AC42A3}"/>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69124CA1-C9C7-4205-BAB2-3FEC47A55AB7}"/>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A3A6B813-4AD1-4648-87FF-E1AA1E9EFF0A}"/>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78B669F8-79E3-439E-8148-0912B2C13CF2}"/>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5214D53D-A2D8-4B3E-97A5-4E940D8B6D23}"/>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67DE5041-F9F4-489F-B6CD-403817D87F95}"/>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F3021DAA-DB81-416B-A7DF-7F54FA22456E}"/>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B91B7A8-E03B-4C4F-9015-5E5BE646C70C}"/>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D6106CC7-690D-44E9-A290-47FC4E2EBE4C}"/>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72989</xdr:rowOff>
    </xdr:from>
    <xdr:to>
      <xdr:col>24</xdr:col>
      <xdr:colOff>114300</xdr:colOff>
      <xdr:row>76</xdr:row>
      <xdr:rowOff>3139</xdr:rowOff>
    </xdr:to>
    <xdr:sp macro="" textlink="">
      <xdr:nvSpPr>
        <xdr:cNvPr id="195" name="楕円 194">
          <a:extLst>
            <a:ext uri="{FF2B5EF4-FFF2-40B4-BE49-F238E27FC236}">
              <a16:creationId xmlns:a16="http://schemas.microsoft.com/office/drawing/2014/main" id="{D3FA4725-23EC-4676-A8EE-B9285416FC4B}"/>
            </a:ext>
          </a:extLst>
        </xdr:cNvPr>
        <xdr:cNvSpPr/>
      </xdr:nvSpPr>
      <xdr:spPr>
        <a:xfrm>
          <a:off x="4584700" y="1293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95866</xdr:rowOff>
    </xdr:from>
    <xdr:ext cx="599010" cy="259045"/>
    <xdr:sp macro="" textlink="">
      <xdr:nvSpPr>
        <xdr:cNvPr id="196" name="民生費該当値テキスト">
          <a:extLst>
            <a:ext uri="{FF2B5EF4-FFF2-40B4-BE49-F238E27FC236}">
              <a16:creationId xmlns:a16="http://schemas.microsoft.com/office/drawing/2014/main" id="{8E837BC0-8533-4F01-8607-D0A006F53AFF}"/>
            </a:ext>
          </a:extLst>
        </xdr:cNvPr>
        <xdr:cNvSpPr txBox="1"/>
      </xdr:nvSpPr>
      <xdr:spPr>
        <a:xfrm>
          <a:off x="4686300" y="12783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15176</xdr:rowOff>
    </xdr:from>
    <xdr:to>
      <xdr:col>20</xdr:col>
      <xdr:colOff>38100</xdr:colOff>
      <xdr:row>76</xdr:row>
      <xdr:rowOff>116776</xdr:rowOff>
    </xdr:to>
    <xdr:sp macro="" textlink="">
      <xdr:nvSpPr>
        <xdr:cNvPr id="197" name="楕円 196">
          <a:extLst>
            <a:ext uri="{FF2B5EF4-FFF2-40B4-BE49-F238E27FC236}">
              <a16:creationId xmlns:a16="http://schemas.microsoft.com/office/drawing/2014/main" id="{FD4CFD61-C8F0-4915-B7E1-7F9AB8869306}"/>
            </a:ext>
          </a:extLst>
        </xdr:cNvPr>
        <xdr:cNvSpPr/>
      </xdr:nvSpPr>
      <xdr:spPr>
        <a:xfrm>
          <a:off x="3746500" y="1304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133304</xdr:rowOff>
    </xdr:from>
    <xdr:ext cx="599010" cy="259045"/>
    <xdr:sp macro="" textlink="">
      <xdr:nvSpPr>
        <xdr:cNvPr id="198" name="テキスト ボックス 197">
          <a:extLst>
            <a:ext uri="{FF2B5EF4-FFF2-40B4-BE49-F238E27FC236}">
              <a16:creationId xmlns:a16="http://schemas.microsoft.com/office/drawing/2014/main" id="{41B4830F-D8F9-470D-9ACF-F9A94FE9AB2C}"/>
            </a:ext>
          </a:extLst>
        </xdr:cNvPr>
        <xdr:cNvSpPr txBox="1"/>
      </xdr:nvSpPr>
      <xdr:spPr>
        <a:xfrm>
          <a:off x="3497795" y="12820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128791</xdr:rowOff>
    </xdr:from>
    <xdr:to>
      <xdr:col>15</xdr:col>
      <xdr:colOff>101600</xdr:colOff>
      <xdr:row>77</xdr:row>
      <xdr:rowOff>58941</xdr:rowOff>
    </xdr:to>
    <xdr:sp macro="" textlink="">
      <xdr:nvSpPr>
        <xdr:cNvPr id="199" name="楕円 198">
          <a:extLst>
            <a:ext uri="{FF2B5EF4-FFF2-40B4-BE49-F238E27FC236}">
              <a16:creationId xmlns:a16="http://schemas.microsoft.com/office/drawing/2014/main" id="{367EA879-3087-4B96-8194-88298D37E280}"/>
            </a:ext>
          </a:extLst>
        </xdr:cNvPr>
        <xdr:cNvSpPr/>
      </xdr:nvSpPr>
      <xdr:spPr>
        <a:xfrm>
          <a:off x="2857500" y="1315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50068</xdr:rowOff>
    </xdr:from>
    <xdr:ext cx="599010" cy="259045"/>
    <xdr:sp macro="" textlink="">
      <xdr:nvSpPr>
        <xdr:cNvPr id="200" name="テキスト ボックス 199">
          <a:extLst>
            <a:ext uri="{FF2B5EF4-FFF2-40B4-BE49-F238E27FC236}">
              <a16:creationId xmlns:a16="http://schemas.microsoft.com/office/drawing/2014/main" id="{53474E5C-7BC2-4094-BBF8-98B439FF4D4E}"/>
            </a:ext>
          </a:extLst>
        </xdr:cNvPr>
        <xdr:cNvSpPr txBox="1"/>
      </xdr:nvSpPr>
      <xdr:spPr>
        <a:xfrm>
          <a:off x="2608795" y="1325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14263</xdr:rowOff>
    </xdr:from>
    <xdr:to>
      <xdr:col>10</xdr:col>
      <xdr:colOff>165100</xdr:colOff>
      <xdr:row>76</xdr:row>
      <xdr:rowOff>115863</xdr:rowOff>
    </xdr:to>
    <xdr:sp macro="" textlink="">
      <xdr:nvSpPr>
        <xdr:cNvPr id="201" name="楕円 200">
          <a:extLst>
            <a:ext uri="{FF2B5EF4-FFF2-40B4-BE49-F238E27FC236}">
              <a16:creationId xmlns:a16="http://schemas.microsoft.com/office/drawing/2014/main" id="{0A99F75C-E8FF-468D-ABB0-91F5D12CCFD1}"/>
            </a:ext>
          </a:extLst>
        </xdr:cNvPr>
        <xdr:cNvSpPr/>
      </xdr:nvSpPr>
      <xdr:spPr>
        <a:xfrm>
          <a:off x="1968500" y="1304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132389</xdr:rowOff>
    </xdr:from>
    <xdr:ext cx="599010" cy="259045"/>
    <xdr:sp macro="" textlink="">
      <xdr:nvSpPr>
        <xdr:cNvPr id="202" name="テキスト ボックス 201">
          <a:extLst>
            <a:ext uri="{FF2B5EF4-FFF2-40B4-BE49-F238E27FC236}">
              <a16:creationId xmlns:a16="http://schemas.microsoft.com/office/drawing/2014/main" id="{6CEB0FF5-9705-414C-9A34-D5EA45FC86A3}"/>
            </a:ext>
          </a:extLst>
        </xdr:cNvPr>
        <xdr:cNvSpPr txBox="1"/>
      </xdr:nvSpPr>
      <xdr:spPr>
        <a:xfrm>
          <a:off x="1719795" y="12819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98326</xdr:rowOff>
    </xdr:from>
    <xdr:to>
      <xdr:col>6</xdr:col>
      <xdr:colOff>38100</xdr:colOff>
      <xdr:row>78</xdr:row>
      <xdr:rowOff>28476</xdr:rowOff>
    </xdr:to>
    <xdr:sp macro="" textlink="">
      <xdr:nvSpPr>
        <xdr:cNvPr id="203" name="楕円 202">
          <a:extLst>
            <a:ext uri="{FF2B5EF4-FFF2-40B4-BE49-F238E27FC236}">
              <a16:creationId xmlns:a16="http://schemas.microsoft.com/office/drawing/2014/main" id="{BB392135-B5E4-4798-A2A6-38B46F7E0938}"/>
            </a:ext>
          </a:extLst>
        </xdr:cNvPr>
        <xdr:cNvSpPr/>
      </xdr:nvSpPr>
      <xdr:spPr>
        <a:xfrm>
          <a:off x="1079500" y="1329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19603</xdr:rowOff>
    </xdr:from>
    <xdr:ext cx="599010" cy="259045"/>
    <xdr:sp macro="" textlink="">
      <xdr:nvSpPr>
        <xdr:cNvPr id="204" name="テキスト ボックス 203">
          <a:extLst>
            <a:ext uri="{FF2B5EF4-FFF2-40B4-BE49-F238E27FC236}">
              <a16:creationId xmlns:a16="http://schemas.microsoft.com/office/drawing/2014/main" id="{83F72D92-748B-4D90-8F95-32418AB719AE}"/>
            </a:ext>
          </a:extLst>
        </xdr:cNvPr>
        <xdr:cNvSpPr txBox="1"/>
      </xdr:nvSpPr>
      <xdr:spPr>
        <a:xfrm>
          <a:off x="830795" y="1339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6828522F-8F18-42C2-83E6-A2F2F6287CE8}"/>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A0DA7350-4692-4BB4-81F9-F05F8E5032F2}"/>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E1F811BB-3209-4F1A-AAB8-BF54F90D798F}"/>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29D5CE3E-2311-4EB4-AAB1-C1C50D15EF25}"/>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24646897-BEC8-45BE-81FB-91BCA2E0DD94}"/>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1B088C52-0D90-4E46-A3FC-52C3CCE8316D}"/>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C727F2A9-56A5-4337-BFD5-403B56E0955F}"/>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169E2440-2DA2-451D-B913-B7D765B6BB88}"/>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4590A286-F25E-4772-A9DC-BFA41F4CD68D}"/>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6A5F24DE-DD45-4FA4-8AC9-237A1B29B19E}"/>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C544AF8D-B8E9-48BC-9EC9-0D3722884161}"/>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C57E2BC0-E40B-432A-91B2-86905E6440D7}"/>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4886AA1F-C06E-4D6A-8E22-9411D1522E86}"/>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F74ADA7E-3F76-4A68-B774-409E5839E354}"/>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9549FB22-86FA-4561-AACB-AD69F273B5FB}"/>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BF41E8EC-A4F8-4223-A6C3-803A6190747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90206EE2-CC72-4B1C-949E-38E197F4A5D6}"/>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6C84C3CC-B4C0-47B6-B099-EB5A734FB871}"/>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E370F891-4019-4DFE-BF73-A251DAAE06C6}"/>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7E666444-6FEF-47DF-B906-C844D0410F4F}"/>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55432D2A-D136-4A9D-BB7E-57291AD19543}"/>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7A33C641-E3F5-4A1E-AC6A-A8062A99E8EB}"/>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2D762F65-2D1C-4DB1-998C-140CFF7F697F}"/>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BFE1DC54-2593-465B-8F18-BF86FA95F127}"/>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A7063A3D-6BB0-47E4-8E62-14A260753C23}"/>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FEFF1316-23D6-421B-91D3-9F3E627A1B0F}"/>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AE23C335-CB63-4DA7-9468-4FC93166B8CE}"/>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7356</xdr:rowOff>
    </xdr:from>
    <xdr:to>
      <xdr:col>24</xdr:col>
      <xdr:colOff>63500</xdr:colOff>
      <xdr:row>98</xdr:row>
      <xdr:rowOff>43169</xdr:rowOff>
    </xdr:to>
    <xdr:cxnSp macro="">
      <xdr:nvCxnSpPr>
        <xdr:cNvPr id="232" name="直線コネクタ 231">
          <a:extLst>
            <a:ext uri="{FF2B5EF4-FFF2-40B4-BE49-F238E27FC236}">
              <a16:creationId xmlns:a16="http://schemas.microsoft.com/office/drawing/2014/main" id="{68317125-DC17-42DC-877B-19412A0444F1}"/>
            </a:ext>
          </a:extLst>
        </xdr:cNvPr>
        <xdr:cNvCxnSpPr/>
      </xdr:nvCxnSpPr>
      <xdr:spPr>
        <a:xfrm>
          <a:off x="3797300" y="16809456"/>
          <a:ext cx="838200" cy="35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F1680F66-2883-4ECB-92FA-ADA7EB288037}"/>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3DA96061-31C1-4262-9091-E2C338FCE6DA}"/>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128194</xdr:rowOff>
    </xdr:from>
    <xdr:to>
      <xdr:col>19</xdr:col>
      <xdr:colOff>177800</xdr:colOff>
      <xdr:row>98</xdr:row>
      <xdr:rowOff>7356</xdr:rowOff>
    </xdr:to>
    <xdr:cxnSp macro="">
      <xdr:nvCxnSpPr>
        <xdr:cNvPr id="235" name="直線コネクタ 234">
          <a:extLst>
            <a:ext uri="{FF2B5EF4-FFF2-40B4-BE49-F238E27FC236}">
              <a16:creationId xmlns:a16="http://schemas.microsoft.com/office/drawing/2014/main" id="{E3D7D09E-20B7-471E-868E-0B7073960A22}"/>
            </a:ext>
          </a:extLst>
        </xdr:cNvPr>
        <xdr:cNvCxnSpPr/>
      </xdr:nvCxnSpPr>
      <xdr:spPr>
        <a:xfrm>
          <a:off x="2908300" y="16758844"/>
          <a:ext cx="889000" cy="50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B946AA75-D820-458C-8191-2D3B7B5A0EE9}"/>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58806383-6B8D-47F7-953E-0A02C2941097}"/>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89362</xdr:rowOff>
    </xdr:from>
    <xdr:to>
      <xdr:col>15</xdr:col>
      <xdr:colOff>50800</xdr:colOff>
      <xdr:row>97</xdr:row>
      <xdr:rowOff>128194</xdr:rowOff>
    </xdr:to>
    <xdr:cxnSp macro="">
      <xdr:nvCxnSpPr>
        <xdr:cNvPr id="238" name="直線コネクタ 237">
          <a:extLst>
            <a:ext uri="{FF2B5EF4-FFF2-40B4-BE49-F238E27FC236}">
              <a16:creationId xmlns:a16="http://schemas.microsoft.com/office/drawing/2014/main" id="{2025B14B-544A-4760-9040-A6A2FAD68A54}"/>
            </a:ext>
          </a:extLst>
        </xdr:cNvPr>
        <xdr:cNvCxnSpPr/>
      </xdr:nvCxnSpPr>
      <xdr:spPr>
        <a:xfrm>
          <a:off x="2019300" y="16720012"/>
          <a:ext cx="889000" cy="3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EBD2FC1E-CFCE-479B-9CAB-CF4F85BA9D0D}"/>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3335DA2C-E1CA-4159-AD5B-272F95683DB5}"/>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89362</xdr:rowOff>
    </xdr:from>
    <xdr:to>
      <xdr:col>10</xdr:col>
      <xdr:colOff>114300</xdr:colOff>
      <xdr:row>98</xdr:row>
      <xdr:rowOff>106339</xdr:rowOff>
    </xdr:to>
    <xdr:cxnSp macro="">
      <xdr:nvCxnSpPr>
        <xdr:cNvPr id="241" name="直線コネクタ 240">
          <a:extLst>
            <a:ext uri="{FF2B5EF4-FFF2-40B4-BE49-F238E27FC236}">
              <a16:creationId xmlns:a16="http://schemas.microsoft.com/office/drawing/2014/main" id="{34C85E4F-A4CE-4F03-9B22-6A9D8A963B3D}"/>
            </a:ext>
          </a:extLst>
        </xdr:cNvPr>
        <xdr:cNvCxnSpPr/>
      </xdr:nvCxnSpPr>
      <xdr:spPr>
        <a:xfrm flipV="1">
          <a:off x="1130300" y="16720012"/>
          <a:ext cx="889000" cy="18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A03E87F4-2DF7-4C4A-B6AF-6600F7EA038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8334F789-7E26-4EC0-B18B-9AFB401B5E8B}"/>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6C97D4EF-7251-4FB0-874F-84F774D01BB9}"/>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F9B2A586-C2A3-49CC-87F0-7BDAEF290E25}"/>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BCA0954C-6770-40DA-9542-96DBFF7BEFB6}"/>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B7D82566-36BB-45D1-8748-B68892B3EDB7}"/>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3A04AE20-412B-464E-95C2-140D9DA466A8}"/>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D9C99BCE-2161-4BE1-B249-C42B132CB81B}"/>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80AB2AFD-2228-480A-9472-E670D75685AA}"/>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163819</xdr:rowOff>
    </xdr:from>
    <xdr:to>
      <xdr:col>24</xdr:col>
      <xdr:colOff>114300</xdr:colOff>
      <xdr:row>98</xdr:row>
      <xdr:rowOff>93969</xdr:rowOff>
    </xdr:to>
    <xdr:sp macro="" textlink="">
      <xdr:nvSpPr>
        <xdr:cNvPr id="251" name="楕円 250">
          <a:extLst>
            <a:ext uri="{FF2B5EF4-FFF2-40B4-BE49-F238E27FC236}">
              <a16:creationId xmlns:a16="http://schemas.microsoft.com/office/drawing/2014/main" id="{43769177-62A6-4776-A825-5B7FA53DBAC6}"/>
            </a:ext>
          </a:extLst>
        </xdr:cNvPr>
        <xdr:cNvSpPr/>
      </xdr:nvSpPr>
      <xdr:spPr>
        <a:xfrm>
          <a:off x="4584700" y="1679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142246</xdr:rowOff>
    </xdr:from>
    <xdr:ext cx="534377" cy="259045"/>
    <xdr:sp macro="" textlink="">
      <xdr:nvSpPr>
        <xdr:cNvPr id="252" name="衛生費該当値テキスト">
          <a:extLst>
            <a:ext uri="{FF2B5EF4-FFF2-40B4-BE49-F238E27FC236}">
              <a16:creationId xmlns:a16="http://schemas.microsoft.com/office/drawing/2014/main" id="{B4246D5C-2A91-43D4-822C-74A05C35393E}"/>
            </a:ext>
          </a:extLst>
        </xdr:cNvPr>
        <xdr:cNvSpPr txBox="1"/>
      </xdr:nvSpPr>
      <xdr:spPr>
        <a:xfrm>
          <a:off x="4686300" y="16772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128006</xdr:rowOff>
    </xdr:from>
    <xdr:to>
      <xdr:col>20</xdr:col>
      <xdr:colOff>38100</xdr:colOff>
      <xdr:row>98</xdr:row>
      <xdr:rowOff>58156</xdr:rowOff>
    </xdr:to>
    <xdr:sp macro="" textlink="">
      <xdr:nvSpPr>
        <xdr:cNvPr id="253" name="楕円 252">
          <a:extLst>
            <a:ext uri="{FF2B5EF4-FFF2-40B4-BE49-F238E27FC236}">
              <a16:creationId xmlns:a16="http://schemas.microsoft.com/office/drawing/2014/main" id="{BF4EAE8B-1FE8-4C48-9406-293AA6A4FF1F}"/>
            </a:ext>
          </a:extLst>
        </xdr:cNvPr>
        <xdr:cNvSpPr/>
      </xdr:nvSpPr>
      <xdr:spPr>
        <a:xfrm>
          <a:off x="3746500" y="1675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49283</xdr:rowOff>
    </xdr:from>
    <xdr:ext cx="534377" cy="259045"/>
    <xdr:sp macro="" textlink="">
      <xdr:nvSpPr>
        <xdr:cNvPr id="254" name="テキスト ボックス 253">
          <a:extLst>
            <a:ext uri="{FF2B5EF4-FFF2-40B4-BE49-F238E27FC236}">
              <a16:creationId xmlns:a16="http://schemas.microsoft.com/office/drawing/2014/main" id="{3C7C7FD9-0F2A-4A09-82A0-B7B92AB7A814}"/>
            </a:ext>
          </a:extLst>
        </xdr:cNvPr>
        <xdr:cNvSpPr txBox="1"/>
      </xdr:nvSpPr>
      <xdr:spPr>
        <a:xfrm>
          <a:off x="3530111" y="16851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77394</xdr:rowOff>
    </xdr:from>
    <xdr:to>
      <xdr:col>15</xdr:col>
      <xdr:colOff>101600</xdr:colOff>
      <xdr:row>98</xdr:row>
      <xdr:rowOff>7544</xdr:rowOff>
    </xdr:to>
    <xdr:sp macro="" textlink="">
      <xdr:nvSpPr>
        <xdr:cNvPr id="255" name="楕円 254">
          <a:extLst>
            <a:ext uri="{FF2B5EF4-FFF2-40B4-BE49-F238E27FC236}">
              <a16:creationId xmlns:a16="http://schemas.microsoft.com/office/drawing/2014/main" id="{4A8187D9-494E-4C81-AF85-DFB0E2F166EE}"/>
            </a:ext>
          </a:extLst>
        </xdr:cNvPr>
        <xdr:cNvSpPr/>
      </xdr:nvSpPr>
      <xdr:spPr>
        <a:xfrm>
          <a:off x="2857500" y="1670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170121</xdr:rowOff>
    </xdr:from>
    <xdr:ext cx="534377" cy="259045"/>
    <xdr:sp macro="" textlink="">
      <xdr:nvSpPr>
        <xdr:cNvPr id="256" name="テキスト ボックス 255">
          <a:extLst>
            <a:ext uri="{FF2B5EF4-FFF2-40B4-BE49-F238E27FC236}">
              <a16:creationId xmlns:a16="http://schemas.microsoft.com/office/drawing/2014/main" id="{91BD1517-DC85-4AA3-9BFB-FA114F49FBF4}"/>
            </a:ext>
          </a:extLst>
        </xdr:cNvPr>
        <xdr:cNvSpPr txBox="1"/>
      </xdr:nvSpPr>
      <xdr:spPr>
        <a:xfrm>
          <a:off x="2641111" y="1680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38562</xdr:rowOff>
    </xdr:from>
    <xdr:to>
      <xdr:col>10</xdr:col>
      <xdr:colOff>165100</xdr:colOff>
      <xdr:row>97</xdr:row>
      <xdr:rowOff>140162</xdr:rowOff>
    </xdr:to>
    <xdr:sp macro="" textlink="">
      <xdr:nvSpPr>
        <xdr:cNvPr id="257" name="楕円 256">
          <a:extLst>
            <a:ext uri="{FF2B5EF4-FFF2-40B4-BE49-F238E27FC236}">
              <a16:creationId xmlns:a16="http://schemas.microsoft.com/office/drawing/2014/main" id="{3FDB91ED-46E2-4AE5-811F-48998FD50A80}"/>
            </a:ext>
          </a:extLst>
        </xdr:cNvPr>
        <xdr:cNvSpPr/>
      </xdr:nvSpPr>
      <xdr:spPr>
        <a:xfrm>
          <a:off x="1968500" y="1666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156689</xdr:rowOff>
    </xdr:from>
    <xdr:ext cx="534377" cy="259045"/>
    <xdr:sp macro="" textlink="">
      <xdr:nvSpPr>
        <xdr:cNvPr id="258" name="テキスト ボックス 257">
          <a:extLst>
            <a:ext uri="{FF2B5EF4-FFF2-40B4-BE49-F238E27FC236}">
              <a16:creationId xmlns:a16="http://schemas.microsoft.com/office/drawing/2014/main" id="{86FC8595-44AD-40CF-983D-9A4E4A9EE024}"/>
            </a:ext>
          </a:extLst>
        </xdr:cNvPr>
        <xdr:cNvSpPr txBox="1"/>
      </xdr:nvSpPr>
      <xdr:spPr>
        <a:xfrm>
          <a:off x="1752111" y="16444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55539</xdr:rowOff>
    </xdr:from>
    <xdr:to>
      <xdr:col>6</xdr:col>
      <xdr:colOff>38100</xdr:colOff>
      <xdr:row>98</xdr:row>
      <xdr:rowOff>157139</xdr:rowOff>
    </xdr:to>
    <xdr:sp macro="" textlink="">
      <xdr:nvSpPr>
        <xdr:cNvPr id="259" name="楕円 258">
          <a:extLst>
            <a:ext uri="{FF2B5EF4-FFF2-40B4-BE49-F238E27FC236}">
              <a16:creationId xmlns:a16="http://schemas.microsoft.com/office/drawing/2014/main" id="{1524A96F-15D2-4D67-A8A4-385F99BBF934}"/>
            </a:ext>
          </a:extLst>
        </xdr:cNvPr>
        <xdr:cNvSpPr/>
      </xdr:nvSpPr>
      <xdr:spPr>
        <a:xfrm>
          <a:off x="1079500" y="1685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148266</xdr:rowOff>
    </xdr:from>
    <xdr:ext cx="534377" cy="259045"/>
    <xdr:sp macro="" textlink="">
      <xdr:nvSpPr>
        <xdr:cNvPr id="260" name="テキスト ボックス 259">
          <a:extLst>
            <a:ext uri="{FF2B5EF4-FFF2-40B4-BE49-F238E27FC236}">
              <a16:creationId xmlns:a16="http://schemas.microsoft.com/office/drawing/2014/main" id="{55AB044C-B78E-42A4-A999-897332104F1D}"/>
            </a:ext>
          </a:extLst>
        </xdr:cNvPr>
        <xdr:cNvSpPr txBox="1"/>
      </xdr:nvSpPr>
      <xdr:spPr>
        <a:xfrm>
          <a:off x="863111" y="16950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BFBB1E87-4B77-4568-A797-C44355D45207}"/>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62290F43-1110-49E3-B7CB-A358BA08784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1E5CB386-A0A6-48BF-929A-D9EC6B077E05}"/>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70F8E13F-7356-4645-AE22-D6EC5DC6421C}"/>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32AD3D3F-67A0-4DFD-B954-D663D94C3C9D}"/>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248EF5A6-8EE5-439F-8128-15FA00FD1AB8}"/>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A61E4A9B-1A55-4A6B-B675-E5319C2F9A17}"/>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ED64167E-4C4D-4C3A-A753-6A31BD18852E}"/>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51E9E847-6463-4CF3-8207-BA604AF5516A}"/>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3BE8725B-73D5-4A86-B50F-A9522935A685}"/>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FB33F347-5A10-426C-9CDC-0E3CAEFAEFB2}"/>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AF6673A0-4511-4F2B-88F3-DC00E849D783}"/>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B71D7C87-D7FE-472A-9126-61CFC9E51BF1}"/>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3709804E-D425-4C3D-9ED5-18670066CF05}"/>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97E0FE6D-40D9-4CE5-AB23-30A606A2D0A6}"/>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F4ED9FF6-464B-412B-86EA-DFB56EDA27B8}"/>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6344805C-764C-470F-8CF3-893C418170E5}"/>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78E36146-AF58-47FB-B137-CF49E0B07FE8}"/>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8D28DFFA-4B15-4F4B-A422-A3C542A4336D}"/>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2A33B370-0080-470A-8B98-2DC8E31B9883}"/>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937885F0-082D-4079-98D5-9BBC5CA4DF64}"/>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9FAA6FF9-49E8-4D02-96C5-45159B16DB22}"/>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962D2797-B484-43B3-8B68-4F588F492494}"/>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D5982710-381B-4BAA-8F5C-4ED527DB2C4F}"/>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19E03AF0-F914-458A-85DC-AFB48EC73CE1}"/>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2CF0F973-05AB-4194-8D3E-BD7F4BDE3B72}"/>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B464E036-0F59-41A4-A7FD-4A531B27159E}"/>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232AEFF2-7D1C-4587-93A2-9193DC428B74}"/>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C6827539-F86C-4B2E-90E6-4F1999133396}"/>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29469BF0-C823-4F41-9E8F-B84156B761EB}"/>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60670</xdr:rowOff>
    </xdr:from>
    <xdr:to>
      <xdr:col>55</xdr:col>
      <xdr:colOff>0</xdr:colOff>
      <xdr:row>38</xdr:row>
      <xdr:rowOff>71120</xdr:rowOff>
    </xdr:to>
    <xdr:cxnSp macro="">
      <xdr:nvCxnSpPr>
        <xdr:cNvPr id="291" name="直線コネクタ 290">
          <a:extLst>
            <a:ext uri="{FF2B5EF4-FFF2-40B4-BE49-F238E27FC236}">
              <a16:creationId xmlns:a16="http://schemas.microsoft.com/office/drawing/2014/main" id="{E67C29E5-7B52-4ED6-8FA8-A7F2E7366271}"/>
            </a:ext>
          </a:extLst>
        </xdr:cNvPr>
        <xdr:cNvCxnSpPr/>
      </xdr:nvCxnSpPr>
      <xdr:spPr>
        <a:xfrm flipV="1">
          <a:off x="9639300" y="6575770"/>
          <a:ext cx="838200" cy="10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AB339302-92D6-4A90-B3DF-CF89BAF05A81}"/>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9DA2BB0B-3EA3-49A3-9A85-6EB0F604D27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71120</xdr:rowOff>
    </xdr:from>
    <xdr:to>
      <xdr:col>50</xdr:col>
      <xdr:colOff>114300</xdr:colOff>
      <xdr:row>38</xdr:row>
      <xdr:rowOff>85162</xdr:rowOff>
    </xdr:to>
    <xdr:cxnSp macro="">
      <xdr:nvCxnSpPr>
        <xdr:cNvPr id="294" name="直線コネクタ 293">
          <a:extLst>
            <a:ext uri="{FF2B5EF4-FFF2-40B4-BE49-F238E27FC236}">
              <a16:creationId xmlns:a16="http://schemas.microsoft.com/office/drawing/2014/main" id="{D1C6183A-618F-467F-A48C-C30410121C8C}"/>
            </a:ext>
          </a:extLst>
        </xdr:cNvPr>
        <xdr:cNvCxnSpPr/>
      </xdr:nvCxnSpPr>
      <xdr:spPr>
        <a:xfrm flipV="1">
          <a:off x="8750300" y="6586220"/>
          <a:ext cx="889000" cy="1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5074C049-6BE9-485E-8075-B255D98663DB}"/>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156808</xdr:rowOff>
    </xdr:from>
    <xdr:ext cx="378565" cy="259045"/>
    <xdr:sp macro="" textlink="">
      <xdr:nvSpPr>
        <xdr:cNvPr id="296" name="テキスト ボックス 295">
          <a:extLst>
            <a:ext uri="{FF2B5EF4-FFF2-40B4-BE49-F238E27FC236}">
              <a16:creationId xmlns:a16="http://schemas.microsoft.com/office/drawing/2014/main" id="{B9FB0B89-F46F-4B90-AE7D-ED5F1C664124}"/>
            </a:ext>
          </a:extLst>
        </xdr:cNvPr>
        <xdr:cNvSpPr txBox="1"/>
      </xdr:nvSpPr>
      <xdr:spPr>
        <a:xfrm>
          <a:off x="9450017" y="667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85162</xdr:rowOff>
    </xdr:from>
    <xdr:to>
      <xdr:col>45</xdr:col>
      <xdr:colOff>177800</xdr:colOff>
      <xdr:row>38</xdr:row>
      <xdr:rowOff>104430</xdr:rowOff>
    </xdr:to>
    <xdr:cxnSp macro="">
      <xdr:nvCxnSpPr>
        <xdr:cNvPr id="297" name="直線コネクタ 296">
          <a:extLst>
            <a:ext uri="{FF2B5EF4-FFF2-40B4-BE49-F238E27FC236}">
              <a16:creationId xmlns:a16="http://schemas.microsoft.com/office/drawing/2014/main" id="{90A1014A-18C2-4192-825A-32E1B0095933}"/>
            </a:ext>
          </a:extLst>
        </xdr:cNvPr>
        <xdr:cNvCxnSpPr/>
      </xdr:nvCxnSpPr>
      <xdr:spPr>
        <a:xfrm flipV="1">
          <a:off x="7861300" y="6600262"/>
          <a:ext cx="889000" cy="1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D73D79BD-D0FF-47E1-AECA-089DC59B062D}"/>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a:extLst>
            <a:ext uri="{FF2B5EF4-FFF2-40B4-BE49-F238E27FC236}">
              <a16:creationId xmlns:a16="http://schemas.microsoft.com/office/drawing/2014/main" id="{05610D6E-AE95-4989-BE51-3A34338B7036}"/>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95613</xdr:rowOff>
    </xdr:from>
    <xdr:to>
      <xdr:col>41</xdr:col>
      <xdr:colOff>50800</xdr:colOff>
      <xdr:row>38</xdr:row>
      <xdr:rowOff>104430</xdr:rowOff>
    </xdr:to>
    <xdr:cxnSp macro="">
      <xdr:nvCxnSpPr>
        <xdr:cNvPr id="300" name="直線コネクタ 299">
          <a:extLst>
            <a:ext uri="{FF2B5EF4-FFF2-40B4-BE49-F238E27FC236}">
              <a16:creationId xmlns:a16="http://schemas.microsoft.com/office/drawing/2014/main" id="{9A875151-7AD0-4D75-BF50-31588C8A876C}"/>
            </a:ext>
          </a:extLst>
        </xdr:cNvPr>
        <xdr:cNvCxnSpPr/>
      </xdr:nvCxnSpPr>
      <xdr:spPr>
        <a:xfrm>
          <a:off x="6972300" y="6610713"/>
          <a:ext cx="889000" cy="8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FA1EB51-41AC-4214-9F4C-FBEF580FE535}"/>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a:extLst>
            <a:ext uri="{FF2B5EF4-FFF2-40B4-BE49-F238E27FC236}">
              <a16:creationId xmlns:a16="http://schemas.microsoft.com/office/drawing/2014/main" id="{DCCBED11-DA79-450A-A7CF-D4E1072026BA}"/>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8864CB46-2B97-40A3-A097-9AF5E33A3B04}"/>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47B5BD49-75E0-4E28-A20B-C75C4E1E9DEF}"/>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44C7C3D2-B19C-45E4-A9BB-9A339BC5151C}"/>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EA2844DC-A5C0-4187-ABA3-DDE62973267E}"/>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E34CF4C6-4509-413C-846B-89DBF27F94EA}"/>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11C5C3C-F5CD-4639-B79A-31BF67133247}"/>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949B63C5-442A-41ED-B4B3-E2466EE53ADD}"/>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9870</xdr:rowOff>
    </xdr:from>
    <xdr:to>
      <xdr:col>55</xdr:col>
      <xdr:colOff>50800</xdr:colOff>
      <xdr:row>38</xdr:row>
      <xdr:rowOff>111470</xdr:rowOff>
    </xdr:to>
    <xdr:sp macro="" textlink="">
      <xdr:nvSpPr>
        <xdr:cNvPr id="310" name="楕円 309">
          <a:extLst>
            <a:ext uri="{FF2B5EF4-FFF2-40B4-BE49-F238E27FC236}">
              <a16:creationId xmlns:a16="http://schemas.microsoft.com/office/drawing/2014/main" id="{0F926366-58B0-4F51-9F70-13DA068099EF}"/>
            </a:ext>
          </a:extLst>
        </xdr:cNvPr>
        <xdr:cNvSpPr/>
      </xdr:nvSpPr>
      <xdr:spPr>
        <a:xfrm>
          <a:off x="10426700" y="652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32747</xdr:rowOff>
    </xdr:from>
    <xdr:ext cx="378565" cy="259045"/>
    <xdr:sp macro="" textlink="">
      <xdr:nvSpPr>
        <xdr:cNvPr id="311" name="労働費該当値テキスト">
          <a:extLst>
            <a:ext uri="{FF2B5EF4-FFF2-40B4-BE49-F238E27FC236}">
              <a16:creationId xmlns:a16="http://schemas.microsoft.com/office/drawing/2014/main" id="{CA594471-D7E1-418D-A52F-11CD563E7434}"/>
            </a:ext>
          </a:extLst>
        </xdr:cNvPr>
        <xdr:cNvSpPr txBox="1"/>
      </xdr:nvSpPr>
      <xdr:spPr>
        <a:xfrm>
          <a:off x="10528300" y="63763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20320</xdr:rowOff>
    </xdr:from>
    <xdr:to>
      <xdr:col>50</xdr:col>
      <xdr:colOff>165100</xdr:colOff>
      <xdr:row>38</xdr:row>
      <xdr:rowOff>121920</xdr:rowOff>
    </xdr:to>
    <xdr:sp macro="" textlink="">
      <xdr:nvSpPr>
        <xdr:cNvPr id="312" name="楕円 311">
          <a:extLst>
            <a:ext uri="{FF2B5EF4-FFF2-40B4-BE49-F238E27FC236}">
              <a16:creationId xmlns:a16="http://schemas.microsoft.com/office/drawing/2014/main" id="{CA91054A-8E89-49DC-AB41-67276771C567}"/>
            </a:ext>
          </a:extLst>
        </xdr:cNvPr>
        <xdr:cNvSpPr/>
      </xdr:nvSpPr>
      <xdr:spPr>
        <a:xfrm>
          <a:off x="9588500" y="653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138447</xdr:rowOff>
    </xdr:from>
    <xdr:ext cx="378565" cy="259045"/>
    <xdr:sp macro="" textlink="">
      <xdr:nvSpPr>
        <xdr:cNvPr id="313" name="テキスト ボックス 312">
          <a:extLst>
            <a:ext uri="{FF2B5EF4-FFF2-40B4-BE49-F238E27FC236}">
              <a16:creationId xmlns:a16="http://schemas.microsoft.com/office/drawing/2014/main" id="{33B75DE5-DC53-43AB-B5DB-486AED609819}"/>
            </a:ext>
          </a:extLst>
        </xdr:cNvPr>
        <xdr:cNvSpPr txBox="1"/>
      </xdr:nvSpPr>
      <xdr:spPr>
        <a:xfrm>
          <a:off x="9450017" y="6310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34362</xdr:rowOff>
    </xdr:from>
    <xdr:to>
      <xdr:col>46</xdr:col>
      <xdr:colOff>38100</xdr:colOff>
      <xdr:row>38</xdr:row>
      <xdr:rowOff>135962</xdr:rowOff>
    </xdr:to>
    <xdr:sp macro="" textlink="">
      <xdr:nvSpPr>
        <xdr:cNvPr id="314" name="楕円 313">
          <a:extLst>
            <a:ext uri="{FF2B5EF4-FFF2-40B4-BE49-F238E27FC236}">
              <a16:creationId xmlns:a16="http://schemas.microsoft.com/office/drawing/2014/main" id="{D09016A9-222F-44FD-8C54-3E83ABE5D6A5}"/>
            </a:ext>
          </a:extLst>
        </xdr:cNvPr>
        <xdr:cNvSpPr/>
      </xdr:nvSpPr>
      <xdr:spPr>
        <a:xfrm>
          <a:off x="8699500" y="654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152490</xdr:rowOff>
    </xdr:from>
    <xdr:ext cx="378565" cy="259045"/>
    <xdr:sp macro="" textlink="">
      <xdr:nvSpPr>
        <xdr:cNvPr id="315" name="テキスト ボックス 314">
          <a:extLst>
            <a:ext uri="{FF2B5EF4-FFF2-40B4-BE49-F238E27FC236}">
              <a16:creationId xmlns:a16="http://schemas.microsoft.com/office/drawing/2014/main" id="{A9DC44B7-9B2A-4D07-B666-8052C22CB336}"/>
            </a:ext>
          </a:extLst>
        </xdr:cNvPr>
        <xdr:cNvSpPr txBox="1"/>
      </xdr:nvSpPr>
      <xdr:spPr>
        <a:xfrm>
          <a:off x="8561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53630</xdr:rowOff>
    </xdr:from>
    <xdr:to>
      <xdr:col>41</xdr:col>
      <xdr:colOff>101600</xdr:colOff>
      <xdr:row>38</xdr:row>
      <xdr:rowOff>155230</xdr:rowOff>
    </xdr:to>
    <xdr:sp macro="" textlink="">
      <xdr:nvSpPr>
        <xdr:cNvPr id="316" name="楕円 315">
          <a:extLst>
            <a:ext uri="{FF2B5EF4-FFF2-40B4-BE49-F238E27FC236}">
              <a16:creationId xmlns:a16="http://schemas.microsoft.com/office/drawing/2014/main" id="{29DA3942-85FA-4267-A28B-2C3FBBE36079}"/>
            </a:ext>
          </a:extLst>
        </xdr:cNvPr>
        <xdr:cNvSpPr/>
      </xdr:nvSpPr>
      <xdr:spPr>
        <a:xfrm>
          <a:off x="7810500" y="656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307</xdr:rowOff>
    </xdr:from>
    <xdr:ext cx="378565" cy="259045"/>
    <xdr:sp macro="" textlink="">
      <xdr:nvSpPr>
        <xdr:cNvPr id="317" name="テキスト ボックス 316">
          <a:extLst>
            <a:ext uri="{FF2B5EF4-FFF2-40B4-BE49-F238E27FC236}">
              <a16:creationId xmlns:a16="http://schemas.microsoft.com/office/drawing/2014/main" id="{B919A41F-4ADB-47AD-8081-55CD9922A7D4}"/>
            </a:ext>
          </a:extLst>
        </xdr:cNvPr>
        <xdr:cNvSpPr txBox="1"/>
      </xdr:nvSpPr>
      <xdr:spPr>
        <a:xfrm>
          <a:off x="7672017" y="6343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44813</xdr:rowOff>
    </xdr:from>
    <xdr:to>
      <xdr:col>36</xdr:col>
      <xdr:colOff>165100</xdr:colOff>
      <xdr:row>38</xdr:row>
      <xdr:rowOff>146413</xdr:rowOff>
    </xdr:to>
    <xdr:sp macro="" textlink="">
      <xdr:nvSpPr>
        <xdr:cNvPr id="318" name="楕円 317">
          <a:extLst>
            <a:ext uri="{FF2B5EF4-FFF2-40B4-BE49-F238E27FC236}">
              <a16:creationId xmlns:a16="http://schemas.microsoft.com/office/drawing/2014/main" id="{C6469CD2-FA69-4197-A23D-CBD288AFF819}"/>
            </a:ext>
          </a:extLst>
        </xdr:cNvPr>
        <xdr:cNvSpPr/>
      </xdr:nvSpPr>
      <xdr:spPr>
        <a:xfrm>
          <a:off x="6921500" y="655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162940</xdr:rowOff>
    </xdr:from>
    <xdr:ext cx="378565" cy="259045"/>
    <xdr:sp macro="" textlink="">
      <xdr:nvSpPr>
        <xdr:cNvPr id="319" name="テキスト ボックス 318">
          <a:extLst>
            <a:ext uri="{FF2B5EF4-FFF2-40B4-BE49-F238E27FC236}">
              <a16:creationId xmlns:a16="http://schemas.microsoft.com/office/drawing/2014/main" id="{6CC435B1-08AF-4BC8-8414-B770D86695A3}"/>
            </a:ext>
          </a:extLst>
        </xdr:cNvPr>
        <xdr:cNvSpPr txBox="1"/>
      </xdr:nvSpPr>
      <xdr:spPr>
        <a:xfrm>
          <a:off x="6783017" y="6335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2225021C-0C89-4205-B98B-21B7DF213B8D}"/>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A7211451-0D74-4D9A-A218-B9BB3891BBE4}"/>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D8E5D8FB-D2E4-4502-BDED-0661C8FCE1A3}"/>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4487F8A2-DD06-4AEA-8718-6283C9F4AFE4}"/>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B074802A-95C7-43A1-946E-CE11A0AF90FE}"/>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4DB810A4-A11F-4531-BC7B-78118A686359}"/>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13B3AC41-1EFD-4373-A6CF-C5A2A1E6C285}"/>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23A8C99A-477F-40B3-BF5B-520FA60EEE41}"/>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C8C64856-366A-4272-803E-5545708F7F3C}"/>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1A98EB6F-9C01-4F6D-A3F2-9CA418790451}"/>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AFD2025-6C27-4609-B4C3-A3172DF576BA}"/>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AEED3C59-F4A8-47B5-95BE-E8352AF7305F}"/>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D35E5AC8-6599-4658-A2DB-86CB6DDC183C}"/>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F15ABC4F-4F25-46D2-8926-287CF3D7F4DD}"/>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9B883DFF-7512-4EF6-9E23-7FE67697F305}"/>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F3C8B277-42D1-44AF-9EEB-084982D86411}"/>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C9C1C4B4-31BB-484A-AD93-D9EED7F4CB0E}"/>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4E0E63F3-FE77-4A93-841D-DA65079946DD}"/>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9B776B06-15CA-46C6-8DDD-8C0B8F0D0006}"/>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8E455C8F-47B1-4BD8-A5CC-D441702AD0CE}"/>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421DDD6A-29B4-4183-9B83-471C68E55434}"/>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FD5D21A8-C07B-4034-A56C-AAB2F441BFF5}"/>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5CCBCD5F-E781-4973-A78E-CA2A095E1ABD}"/>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E0E9342A-EBCC-4ED0-93C8-65AC16511BEA}"/>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5BFF401B-BF9F-4B55-8198-D45403189E13}"/>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96F40C87-C9BB-4E3D-BC57-37DE3922837D}"/>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717E61E2-A533-4B03-B05F-73F3E50A4DB1}"/>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D3800C93-4C63-4C41-9E16-993DAC0BDA75}"/>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102610</xdr:rowOff>
    </xdr:from>
    <xdr:to>
      <xdr:col>55</xdr:col>
      <xdr:colOff>0</xdr:colOff>
      <xdr:row>58</xdr:row>
      <xdr:rowOff>142672</xdr:rowOff>
    </xdr:to>
    <xdr:cxnSp macro="">
      <xdr:nvCxnSpPr>
        <xdr:cNvPr id="348" name="直線コネクタ 347">
          <a:extLst>
            <a:ext uri="{FF2B5EF4-FFF2-40B4-BE49-F238E27FC236}">
              <a16:creationId xmlns:a16="http://schemas.microsoft.com/office/drawing/2014/main" id="{B2CE31B8-E084-4F00-83D1-23B6196A0620}"/>
            </a:ext>
          </a:extLst>
        </xdr:cNvPr>
        <xdr:cNvCxnSpPr/>
      </xdr:nvCxnSpPr>
      <xdr:spPr>
        <a:xfrm flipV="1">
          <a:off x="9639300" y="10046710"/>
          <a:ext cx="838200" cy="40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B5C573C0-9C66-4BE6-986C-2AC5A3677086}"/>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49B88717-2184-4414-AF15-0DA56B91D7E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142672</xdr:rowOff>
    </xdr:from>
    <xdr:to>
      <xdr:col>50</xdr:col>
      <xdr:colOff>114300</xdr:colOff>
      <xdr:row>58</xdr:row>
      <xdr:rowOff>150692</xdr:rowOff>
    </xdr:to>
    <xdr:cxnSp macro="">
      <xdr:nvCxnSpPr>
        <xdr:cNvPr id="351" name="直線コネクタ 350">
          <a:extLst>
            <a:ext uri="{FF2B5EF4-FFF2-40B4-BE49-F238E27FC236}">
              <a16:creationId xmlns:a16="http://schemas.microsoft.com/office/drawing/2014/main" id="{B66F0F20-30F3-406F-B6F7-6E544A6AFA77}"/>
            </a:ext>
          </a:extLst>
        </xdr:cNvPr>
        <xdr:cNvCxnSpPr/>
      </xdr:nvCxnSpPr>
      <xdr:spPr>
        <a:xfrm flipV="1">
          <a:off x="8750300" y="10086772"/>
          <a:ext cx="889000" cy="8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DC64EF15-5DCB-4558-A548-647BD1D49834}"/>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130DC72-BFAD-4EDD-A8C1-CEE933F9D103}"/>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147777</xdr:rowOff>
    </xdr:from>
    <xdr:to>
      <xdr:col>45</xdr:col>
      <xdr:colOff>177800</xdr:colOff>
      <xdr:row>58</xdr:row>
      <xdr:rowOff>150692</xdr:rowOff>
    </xdr:to>
    <xdr:cxnSp macro="">
      <xdr:nvCxnSpPr>
        <xdr:cNvPr id="354" name="直線コネクタ 353">
          <a:extLst>
            <a:ext uri="{FF2B5EF4-FFF2-40B4-BE49-F238E27FC236}">
              <a16:creationId xmlns:a16="http://schemas.microsoft.com/office/drawing/2014/main" id="{A52925C1-C3A6-4223-91A4-7F991FCD978D}"/>
            </a:ext>
          </a:extLst>
        </xdr:cNvPr>
        <xdr:cNvCxnSpPr/>
      </xdr:nvCxnSpPr>
      <xdr:spPr>
        <a:xfrm>
          <a:off x="7861300" y="10091877"/>
          <a:ext cx="889000" cy="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AFE05403-877B-4D7C-B74F-073E0CFDE3D7}"/>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B1320C2E-8B44-4D20-8AEA-70F382F15F46}"/>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141624</xdr:rowOff>
    </xdr:from>
    <xdr:to>
      <xdr:col>41</xdr:col>
      <xdr:colOff>50800</xdr:colOff>
      <xdr:row>58</xdr:row>
      <xdr:rowOff>147777</xdr:rowOff>
    </xdr:to>
    <xdr:cxnSp macro="">
      <xdr:nvCxnSpPr>
        <xdr:cNvPr id="357" name="直線コネクタ 356">
          <a:extLst>
            <a:ext uri="{FF2B5EF4-FFF2-40B4-BE49-F238E27FC236}">
              <a16:creationId xmlns:a16="http://schemas.microsoft.com/office/drawing/2014/main" id="{EBDDFE41-FD07-43A3-A451-7919615A9F5C}"/>
            </a:ext>
          </a:extLst>
        </xdr:cNvPr>
        <xdr:cNvCxnSpPr/>
      </xdr:nvCxnSpPr>
      <xdr:spPr>
        <a:xfrm>
          <a:off x="6972300" y="10085724"/>
          <a:ext cx="889000" cy="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E806C79B-1DFB-4E78-A058-6A9DB17D21DC}"/>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42F5DFBF-C03C-41FB-A7B2-0D821722CFCB}"/>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2A63FAD4-D640-4D33-AAAB-52359BC941D2}"/>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A34023EB-57DC-469A-8AD7-F692F5E67A66}"/>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E9773652-5F9C-40BD-A4B1-E03502E90616}"/>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A5C5C1EC-C79D-42C3-BE76-D66DE18DD0DD}"/>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558E9442-7E89-4B91-8E52-3FA2B398F044}"/>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E81E846A-4157-403A-B9DD-0A312218CFF2}"/>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96E515D-198E-4BD4-BE66-33104942FC74}"/>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51810</xdr:rowOff>
    </xdr:from>
    <xdr:to>
      <xdr:col>55</xdr:col>
      <xdr:colOff>50800</xdr:colOff>
      <xdr:row>58</xdr:row>
      <xdr:rowOff>153410</xdr:rowOff>
    </xdr:to>
    <xdr:sp macro="" textlink="">
      <xdr:nvSpPr>
        <xdr:cNvPr id="367" name="楕円 366">
          <a:extLst>
            <a:ext uri="{FF2B5EF4-FFF2-40B4-BE49-F238E27FC236}">
              <a16:creationId xmlns:a16="http://schemas.microsoft.com/office/drawing/2014/main" id="{B0500C55-E388-4708-9BC6-99DDDCB4F9D2}"/>
            </a:ext>
          </a:extLst>
        </xdr:cNvPr>
        <xdr:cNvSpPr/>
      </xdr:nvSpPr>
      <xdr:spPr>
        <a:xfrm>
          <a:off x="10426700" y="999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138187</xdr:rowOff>
    </xdr:from>
    <xdr:ext cx="469744" cy="259045"/>
    <xdr:sp macro="" textlink="">
      <xdr:nvSpPr>
        <xdr:cNvPr id="368" name="農林水産業費該当値テキスト">
          <a:extLst>
            <a:ext uri="{FF2B5EF4-FFF2-40B4-BE49-F238E27FC236}">
              <a16:creationId xmlns:a16="http://schemas.microsoft.com/office/drawing/2014/main" id="{9E1DA428-811F-4E12-9AD7-AAB1B2050DE5}"/>
            </a:ext>
          </a:extLst>
        </xdr:cNvPr>
        <xdr:cNvSpPr txBox="1"/>
      </xdr:nvSpPr>
      <xdr:spPr>
        <a:xfrm>
          <a:off x="10528300" y="991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91872</xdr:rowOff>
    </xdr:from>
    <xdr:to>
      <xdr:col>50</xdr:col>
      <xdr:colOff>165100</xdr:colOff>
      <xdr:row>59</xdr:row>
      <xdr:rowOff>22022</xdr:rowOff>
    </xdr:to>
    <xdr:sp macro="" textlink="">
      <xdr:nvSpPr>
        <xdr:cNvPr id="369" name="楕円 368">
          <a:extLst>
            <a:ext uri="{FF2B5EF4-FFF2-40B4-BE49-F238E27FC236}">
              <a16:creationId xmlns:a16="http://schemas.microsoft.com/office/drawing/2014/main" id="{B1A055F8-9653-45A2-BD94-9CC9C1F295E3}"/>
            </a:ext>
          </a:extLst>
        </xdr:cNvPr>
        <xdr:cNvSpPr/>
      </xdr:nvSpPr>
      <xdr:spPr>
        <a:xfrm>
          <a:off x="9588500" y="10035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13149</xdr:rowOff>
    </xdr:from>
    <xdr:ext cx="469744" cy="259045"/>
    <xdr:sp macro="" textlink="">
      <xdr:nvSpPr>
        <xdr:cNvPr id="370" name="テキスト ボックス 369">
          <a:extLst>
            <a:ext uri="{FF2B5EF4-FFF2-40B4-BE49-F238E27FC236}">
              <a16:creationId xmlns:a16="http://schemas.microsoft.com/office/drawing/2014/main" id="{C5F62931-BE3E-4AB0-A4A2-515DAB198AF7}"/>
            </a:ext>
          </a:extLst>
        </xdr:cNvPr>
        <xdr:cNvSpPr txBox="1"/>
      </xdr:nvSpPr>
      <xdr:spPr>
        <a:xfrm>
          <a:off x="9404428" y="10128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99892</xdr:rowOff>
    </xdr:from>
    <xdr:to>
      <xdr:col>46</xdr:col>
      <xdr:colOff>38100</xdr:colOff>
      <xdr:row>59</xdr:row>
      <xdr:rowOff>30042</xdr:rowOff>
    </xdr:to>
    <xdr:sp macro="" textlink="">
      <xdr:nvSpPr>
        <xdr:cNvPr id="371" name="楕円 370">
          <a:extLst>
            <a:ext uri="{FF2B5EF4-FFF2-40B4-BE49-F238E27FC236}">
              <a16:creationId xmlns:a16="http://schemas.microsoft.com/office/drawing/2014/main" id="{CB85F51C-5F10-480E-AB3D-C306EBED74B9}"/>
            </a:ext>
          </a:extLst>
        </xdr:cNvPr>
        <xdr:cNvSpPr/>
      </xdr:nvSpPr>
      <xdr:spPr>
        <a:xfrm>
          <a:off x="8699500" y="1004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21169</xdr:rowOff>
    </xdr:from>
    <xdr:ext cx="469744" cy="259045"/>
    <xdr:sp macro="" textlink="">
      <xdr:nvSpPr>
        <xdr:cNvPr id="372" name="テキスト ボックス 371">
          <a:extLst>
            <a:ext uri="{FF2B5EF4-FFF2-40B4-BE49-F238E27FC236}">
              <a16:creationId xmlns:a16="http://schemas.microsoft.com/office/drawing/2014/main" id="{989D5EFA-FCF6-4F8D-A5EB-971DB27BE685}"/>
            </a:ext>
          </a:extLst>
        </xdr:cNvPr>
        <xdr:cNvSpPr txBox="1"/>
      </xdr:nvSpPr>
      <xdr:spPr>
        <a:xfrm>
          <a:off x="8515428" y="101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96977</xdr:rowOff>
    </xdr:from>
    <xdr:to>
      <xdr:col>41</xdr:col>
      <xdr:colOff>101600</xdr:colOff>
      <xdr:row>59</xdr:row>
      <xdr:rowOff>27127</xdr:rowOff>
    </xdr:to>
    <xdr:sp macro="" textlink="">
      <xdr:nvSpPr>
        <xdr:cNvPr id="373" name="楕円 372">
          <a:extLst>
            <a:ext uri="{FF2B5EF4-FFF2-40B4-BE49-F238E27FC236}">
              <a16:creationId xmlns:a16="http://schemas.microsoft.com/office/drawing/2014/main" id="{A4FAD96D-9F25-4B28-9830-42AA2982CCE2}"/>
            </a:ext>
          </a:extLst>
        </xdr:cNvPr>
        <xdr:cNvSpPr/>
      </xdr:nvSpPr>
      <xdr:spPr>
        <a:xfrm>
          <a:off x="7810500" y="1004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18254</xdr:rowOff>
    </xdr:from>
    <xdr:ext cx="469744" cy="259045"/>
    <xdr:sp macro="" textlink="">
      <xdr:nvSpPr>
        <xdr:cNvPr id="374" name="テキスト ボックス 373">
          <a:extLst>
            <a:ext uri="{FF2B5EF4-FFF2-40B4-BE49-F238E27FC236}">
              <a16:creationId xmlns:a16="http://schemas.microsoft.com/office/drawing/2014/main" id="{1DB5673E-A7A4-4537-8387-0367DBA37480}"/>
            </a:ext>
          </a:extLst>
        </xdr:cNvPr>
        <xdr:cNvSpPr txBox="1"/>
      </xdr:nvSpPr>
      <xdr:spPr>
        <a:xfrm>
          <a:off x="7626428" y="10133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90824</xdr:rowOff>
    </xdr:from>
    <xdr:to>
      <xdr:col>36</xdr:col>
      <xdr:colOff>165100</xdr:colOff>
      <xdr:row>59</xdr:row>
      <xdr:rowOff>20974</xdr:rowOff>
    </xdr:to>
    <xdr:sp macro="" textlink="">
      <xdr:nvSpPr>
        <xdr:cNvPr id="375" name="楕円 374">
          <a:extLst>
            <a:ext uri="{FF2B5EF4-FFF2-40B4-BE49-F238E27FC236}">
              <a16:creationId xmlns:a16="http://schemas.microsoft.com/office/drawing/2014/main" id="{5DDEDC20-9027-48A0-848D-2261731FC5E5}"/>
            </a:ext>
          </a:extLst>
        </xdr:cNvPr>
        <xdr:cNvSpPr/>
      </xdr:nvSpPr>
      <xdr:spPr>
        <a:xfrm>
          <a:off x="6921500" y="10034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12101</xdr:rowOff>
    </xdr:from>
    <xdr:ext cx="469744" cy="259045"/>
    <xdr:sp macro="" textlink="">
      <xdr:nvSpPr>
        <xdr:cNvPr id="376" name="テキスト ボックス 375">
          <a:extLst>
            <a:ext uri="{FF2B5EF4-FFF2-40B4-BE49-F238E27FC236}">
              <a16:creationId xmlns:a16="http://schemas.microsoft.com/office/drawing/2014/main" id="{236FD1D2-B08F-40FE-8D9B-A32D6684FF4B}"/>
            </a:ext>
          </a:extLst>
        </xdr:cNvPr>
        <xdr:cNvSpPr txBox="1"/>
      </xdr:nvSpPr>
      <xdr:spPr>
        <a:xfrm>
          <a:off x="6737428" y="10127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41E646E8-EFA9-4E89-9A85-54A840886E73}"/>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2F7718D9-C82B-4CC3-8851-7C14AA705B44}"/>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607F191B-9D90-460A-A454-A63736161D08}"/>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5A2661FC-C56B-46DE-AC2E-22989D7373DB}"/>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EEC88310-26CB-44A0-93BD-9121DC71E0EA}"/>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3496B15-647B-4649-8522-0DD523CCC86D}"/>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17C16431-BA3F-48D1-B935-95518465FB07}"/>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B3E7F870-096A-421C-A726-A6B26AB04E6E}"/>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E98DD22D-AC68-4A20-9E35-B2F68648E826}"/>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41BB96D1-6BCD-4438-83CE-50CB7EE5C28B}"/>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85FCAFA0-4242-417F-AE41-83852C9CD205}"/>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18BA69E3-0D7C-442B-8BC8-538C2CB1E4D5}"/>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6F22CAAF-231D-4D8B-A908-93FA6012AD06}"/>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DB04D339-FC60-420A-9716-3D201577FCD7}"/>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2BC007ED-6097-4C5C-8C69-59B76603D0F1}"/>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9868F682-91C8-421A-913E-C5508A5B1B8B}"/>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3A3ADC88-E4AF-4026-8BFB-689D542D7093}"/>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D53291CB-6A73-462C-BA0F-B56BC43DC7FE}"/>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772D73BE-DE87-4A2D-911D-2FF73D3186BC}"/>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44A82FDA-A477-4BE9-81E3-909AA571016E}"/>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33A5B2AE-D98F-4B06-989C-17D46C38CDBB}"/>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7DD11F03-F1F3-49AA-A534-1BDEA5AC959D}"/>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E3D80396-30C2-4376-8072-18E1A396205F}"/>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F4E0F7D5-A802-4B22-8DD4-109B4DDA055F}"/>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9DDAE7F-0E50-4E36-96EE-65922A1F1C6E}"/>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6AA952AF-4B21-4588-B5B0-BAC2AEE8E42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641EF39A-3CE8-4012-B0DE-913BDBEE2A8D}"/>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EBCA4A1F-CF9A-434A-B77E-7870EFA15601}"/>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32620</xdr:rowOff>
    </xdr:from>
    <xdr:to>
      <xdr:col>55</xdr:col>
      <xdr:colOff>0</xdr:colOff>
      <xdr:row>79</xdr:row>
      <xdr:rowOff>36277</xdr:rowOff>
    </xdr:to>
    <xdr:cxnSp macro="">
      <xdr:nvCxnSpPr>
        <xdr:cNvPr id="405" name="直線コネクタ 404">
          <a:extLst>
            <a:ext uri="{FF2B5EF4-FFF2-40B4-BE49-F238E27FC236}">
              <a16:creationId xmlns:a16="http://schemas.microsoft.com/office/drawing/2014/main" id="{A60BB17F-F463-4BA1-80F2-0F16CEF45081}"/>
            </a:ext>
          </a:extLst>
        </xdr:cNvPr>
        <xdr:cNvCxnSpPr/>
      </xdr:nvCxnSpPr>
      <xdr:spPr>
        <a:xfrm>
          <a:off x="9639300" y="13577170"/>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4FC62EF4-6EA3-4A41-B9DB-98AB1CBB7BB8}"/>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787F0814-6F3C-4DEC-B924-49401D20293E}"/>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26639</xdr:rowOff>
    </xdr:from>
    <xdr:to>
      <xdr:col>50</xdr:col>
      <xdr:colOff>114300</xdr:colOff>
      <xdr:row>79</xdr:row>
      <xdr:rowOff>32620</xdr:rowOff>
    </xdr:to>
    <xdr:cxnSp macro="">
      <xdr:nvCxnSpPr>
        <xdr:cNvPr id="408" name="直線コネクタ 407">
          <a:extLst>
            <a:ext uri="{FF2B5EF4-FFF2-40B4-BE49-F238E27FC236}">
              <a16:creationId xmlns:a16="http://schemas.microsoft.com/office/drawing/2014/main" id="{C9D8ED2B-E96B-4957-894B-EAE317DE4B66}"/>
            </a:ext>
          </a:extLst>
        </xdr:cNvPr>
        <xdr:cNvCxnSpPr/>
      </xdr:nvCxnSpPr>
      <xdr:spPr>
        <a:xfrm>
          <a:off x="8750300" y="13571189"/>
          <a:ext cx="889000" cy="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123975A3-E193-4509-B65F-FB91B51F5686}"/>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2B4FB6A1-678B-40E9-A912-91276B7DD6BA}"/>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143415</xdr:rowOff>
    </xdr:from>
    <xdr:to>
      <xdr:col>45</xdr:col>
      <xdr:colOff>177800</xdr:colOff>
      <xdr:row>79</xdr:row>
      <xdr:rowOff>26639</xdr:rowOff>
    </xdr:to>
    <xdr:cxnSp macro="">
      <xdr:nvCxnSpPr>
        <xdr:cNvPr id="411" name="直線コネクタ 410">
          <a:extLst>
            <a:ext uri="{FF2B5EF4-FFF2-40B4-BE49-F238E27FC236}">
              <a16:creationId xmlns:a16="http://schemas.microsoft.com/office/drawing/2014/main" id="{B4467149-2808-43C4-BA58-448ACB52431B}"/>
            </a:ext>
          </a:extLst>
        </xdr:cNvPr>
        <xdr:cNvCxnSpPr/>
      </xdr:nvCxnSpPr>
      <xdr:spPr>
        <a:xfrm>
          <a:off x="7861300" y="13516515"/>
          <a:ext cx="889000" cy="5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1F03AF05-A06B-4265-AA47-15E50C2A4584}"/>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281EBB74-4218-476D-AC2A-2384B7B771D6}"/>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139909</xdr:rowOff>
    </xdr:from>
    <xdr:to>
      <xdr:col>41</xdr:col>
      <xdr:colOff>50800</xdr:colOff>
      <xdr:row>78</xdr:row>
      <xdr:rowOff>143415</xdr:rowOff>
    </xdr:to>
    <xdr:cxnSp macro="">
      <xdr:nvCxnSpPr>
        <xdr:cNvPr id="414" name="直線コネクタ 413">
          <a:extLst>
            <a:ext uri="{FF2B5EF4-FFF2-40B4-BE49-F238E27FC236}">
              <a16:creationId xmlns:a16="http://schemas.microsoft.com/office/drawing/2014/main" id="{37DF82CF-97DD-4904-BCEB-E37F126ECDEF}"/>
            </a:ext>
          </a:extLst>
        </xdr:cNvPr>
        <xdr:cNvCxnSpPr/>
      </xdr:nvCxnSpPr>
      <xdr:spPr>
        <a:xfrm>
          <a:off x="6972300" y="13513009"/>
          <a:ext cx="889000" cy="3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56379648-4DF1-4FE7-82CF-312F5BFBA47E}"/>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B3C71C16-E98A-448F-A9C7-147ABD3B9672}"/>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610D7217-6966-475F-BF9B-65C35E7F201D}"/>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CEEFAB6-51A7-4AAC-B6D9-57EAC1CD36C5}"/>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80E0A983-972F-4C53-8B94-E6264F0A8641}"/>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9BB175AD-1CEC-4F31-9B6B-9B320C77F4BD}"/>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C23B9275-ECD3-4032-8C7D-E4057A4ABB41}"/>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D6DA1F79-5A3C-43E5-B048-7E338CCE572A}"/>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36FC51E1-749C-4740-A3E8-AF73F58C1736}"/>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156927</xdr:rowOff>
    </xdr:from>
    <xdr:to>
      <xdr:col>55</xdr:col>
      <xdr:colOff>50800</xdr:colOff>
      <xdr:row>79</xdr:row>
      <xdr:rowOff>87077</xdr:rowOff>
    </xdr:to>
    <xdr:sp macro="" textlink="">
      <xdr:nvSpPr>
        <xdr:cNvPr id="424" name="楕円 423">
          <a:extLst>
            <a:ext uri="{FF2B5EF4-FFF2-40B4-BE49-F238E27FC236}">
              <a16:creationId xmlns:a16="http://schemas.microsoft.com/office/drawing/2014/main" id="{8788072E-C000-4E94-922D-0D4F8A960DDF}"/>
            </a:ext>
          </a:extLst>
        </xdr:cNvPr>
        <xdr:cNvSpPr/>
      </xdr:nvSpPr>
      <xdr:spPr>
        <a:xfrm>
          <a:off x="10426700" y="1353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71854</xdr:rowOff>
    </xdr:from>
    <xdr:ext cx="378565" cy="259045"/>
    <xdr:sp macro="" textlink="">
      <xdr:nvSpPr>
        <xdr:cNvPr id="425" name="商工費該当値テキスト">
          <a:extLst>
            <a:ext uri="{FF2B5EF4-FFF2-40B4-BE49-F238E27FC236}">
              <a16:creationId xmlns:a16="http://schemas.microsoft.com/office/drawing/2014/main" id="{D211AC13-D5C6-4509-8D6F-601D07A47C94}"/>
            </a:ext>
          </a:extLst>
        </xdr:cNvPr>
        <xdr:cNvSpPr txBox="1"/>
      </xdr:nvSpPr>
      <xdr:spPr>
        <a:xfrm>
          <a:off x="10528300" y="134449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153270</xdr:rowOff>
    </xdr:from>
    <xdr:to>
      <xdr:col>50</xdr:col>
      <xdr:colOff>165100</xdr:colOff>
      <xdr:row>79</xdr:row>
      <xdr:rowOff>83420</xdr:rowOff>
    </xdr:to>
    <xdr:sp macro="" textlink="">
      <xdr:nvSpPr>
        <xdr:cNvPr id="426" name="楕円 425">
          <a:extLst>
            <a:ext uri="{FF2B5EF4-FFF2-40B4-BE49-F238E27FC236}">
              <a16:creationId xmlns:a16="http://schemas.microsoft.com/office/drawing/2014/main" id="{98B61004-6879-4011-ABF1-E6258E6A0924}"/>
            </a:ext>
          </a:extLst>
        </xdr:cNvPr>
        <xdr:cNvSpPr/>
      </xdr:nvSpPr>
      <xdr:spPr>
        <a:xfrm>
          <a:off x="9588500" y="1352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74547</xdr:rowOff>
    </xdr:from>
    <xdr:ext cx="378565" cy="259045"/>
    <xdr:sp macro="" textlink="">
      <xdr:nvSpPr>
        <xdr:cNvPr id="427" name="テキスト ボックス 426">
          <a:extLst>
            <a:ext uri="{FF2B5EF4-FFF2-40B4-BE49-F238E27FC236}">
              <a16:creationId xmlns:a16="http://schemas.microsoft.com/office/drawing/2014/main" id="{FEF13F73-5B69-4AFA-A2EA-5FBE711BAF19}"/>
            </a:ext>
          </a:extLst>
        </xdr:cNvPr>
        <xdr:cNvSpPr txBox="1"/>
      </xdr:nvSpPr>
      <xdr:spPr>
        <a:xfrm>
          <a:off x="9450017" y="13619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147289</xdr:rowOff>
    </xdr:from>
    <xdr:to>
      <xdr:col>46</xdr:col>
      <xdr:colOff>38100</xdr:colOff>
      <xdr:row>79</xdr:row>
      <xdr:rowOff>77439</xdr:rowOff>
    </xdr:to>
    <xdr:sp macro="" textlink="">
      <xdr:nvSpPr>
        <xdr:cNvPr id="428" name="楕円 427">
          <a:extLst>
            <a:ext uri="{FF2B5EF4-FFF2-40B4-BE49-F238E27FC236}">
              <a16:creationId xmlns:a16="http://schemas.microsoft.com/office/drawing/2014/main" id="{6E2C2B45-FEE9-4615-ABCC-FFF453D52F5F}"/>
            </a:ext>
          </a:extLst>
        </xdr:cNvPr>
        <xdr:cNvSpPr/>
      </xdr:nvSpPr>
      <xdr:spPr>
        <a:xfrm>
          <a:off x="8699500" y="1352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68566</xdr:rowOff>
    </xdr:from>
    <xdr:ext cx="378565" cy="259045"/>
    <xdr:sp macro="" textlink="">
      <xdr:nvSpPr>
        <xdr:cNvPr id="429" name="テキスト ボックス 428">
          <a:extLst>
            <a:ext uri="{FF2B5EF4-FFF2-40B4-BE49-F238E27FC236}">
              <a16:creationId xmlns:a16="http://schemas.microsoft.com/office/drawing/2014/main" id="{30B0849B-757A-430B-A652-DEE44D54F0EA}"/>
            </a:ext>
          </a:extLst>
        </xdr:cNvPr>
        <xdr:cNvSpPr txBox="1"/>
      </xdr:nvSpPr>
      <xdr:spPr>
        <a:xfrm>
          <a:off x="8561017" y="13613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92615</xdr:rowOff>
    </xdr:from>
    <xdr:to>
      <xdr:col>41</xdr:col>
      <xdr:colOff>101600</xdr:colOff>
      <xdr:row>79</xdr:row>
      <xdr:rowOff>22765</xdr:rowOff>
    </xdr:to>
    <xdr:sp macro="" textlink="">
      <xdr:nvSpPr>
        <xdr:cNvPr id="430" name="楕円 429">
          <a:extLst>
            <a:ext uri="{FF2B5EF4-FFF2-40B4-BE49-F238E27FC236}">
              <a16:creationId xmlns:a16="http://schemas.microsoft.com/office/drawing/2014/main" id="{D30CC262-BE90-4FE9-9B9F-633D7CAE9C9E}"/>
            </a:ext>
          </a:extLst>
        </xdr:cNvPr>
        <xdr:cNvSpPr/>
      </xdr:nvSpPr>
      <xdr:spPr>
        <a:xfrm>
          <a:off x="7810500" y="134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13892</xdr:rowOff>
    </xdr:from>
    <xdr:ext cx="469744" cy="259045"/>
    <xdr:sp macro="" textlink="">
      <xdr:nvSpPr>
        <xdr:cNvPr id="431" name="テキスト ボックス 430">
          <a:extLst>
            <a:ext uri="{FF2B5EF4-FFF2-40B4-BE49-F238E27FC236}">
              <a16:creationId xmlns:a16="http://schemas.microsoft.com/office/drawing/2014/main" id="{62304E25-E49C-403A-9045-838EB918DD33}"/>
            </a:ext>
          </a:extLst>
        </xdr:cNvPr>
        <xdr:cNvSpPr txBox="1"/>
      </xdr:nvSpPr>
      <xdr:spPr>
        <a:xfrm>
          <a:off x="7626428" y="1355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89109</xdr:rowOff>
    </xdr:from>
    <xdr:to>
      <xdr:col>36</xdr:col>
      <xdr:colOff>165100</xdr:colOff>
      <xdr:row>79</xdr:row>
      <xdr:rowOff>19259</xdr:rowOff>
    </xdr:to>
    <xdr:sp macro="" textlink="">
      <xdr:nvSpPr>
        <xdr:cNvPr id="432" name="楕円 431">
          <a:extLst>
            <a:ext uri="{FF2B5EF4-FFF2-40B4-BE49-F238E27FC236}">
              <a16:creationId xmlns:a16="http://schemas.microsoft.com/office/drawing/2014/main" id="{A95B502B-686D-4BF9-BCD2-509211B22C7E}"/>
            </a:ext>
          </a:extLst>
        </xdr:cNvPr>
        <xdr:cNvSpPr/>
      </xdr:nvSpPr>
      <xdr:spPr>
        <a:xfrm>
          <a:off x="6921500" y="13462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10386</xdr:rowOff>
    </xdr:from>
    <xdr:ext cx="469744" cy="259045"/>
    <xdr:sp macro="" textlink="">
      <xdr:nvSpPr>
        <xdr:cNvPr id="433" name="テキスト ボックス 432">
          <a:extLst>
            <a:ext uri="{FF2B5EF4-FFF2-40B4-BE49-F238E27FC236}">
              <a16:creationId xmlns:a16="http://schemas.microsoft.com/office/drawing/2014/main" id="{54CE76C8-D7CA-4264-93C1-B69C2875B630}"/>
            </a:ext>
          </a:extLst>
        </xdr:cNvPr>
        <xdr:cNvSpPr txBox="1"/>
      </xdr:nvSpPr>
      <xdr:spPr>
        <a:xfrm>
          <a:off x="6737428" y="13554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FC321C81-512A-4E25-AA8F-86C762F035F9}"/>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79A199E2-E1BE-472E-B8B5-DC992AD4E3EB}"/>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7FB89EBE-4811-4F93-92A0-0021F5D699D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2C1C5AE8-23E5-4C2B-8DFE-03C02EAEA9E5}"/>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937EB82D-8238-4DCF-841D-0D66BB2ED4A6}"/>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46A4F67C-E9DD-44C7-BD97-3EEB4A16B24E}"/>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8EBF2FA9-E041-4701-8423-A28C8DACD5FC}"/>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1653EC19-535F-4B6D-BE5E-E3F256889107}"/>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B5155461-DDE6-4A2B-B0A8-35C5B6ED1473}"/>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5DA7924E-1553-46FF-B778-CDBEE1AF2163}"/>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543FBFD0-9966-4A1C-A4BA-60FFA7EA21E4}"/>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4246B128-02FC-44D4-B0B0-2B0F679CFE17}"/>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D22C7C42-523E-4A9E-82F6-D82D97BC0B63}"/>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5DE478FF-F054-4B1A-AC55-08B1F3CD512A}"/>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7AAE8E3-1484-458A-A749-17FA5AF00EB1}"/>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2B5B60-5406-4669-9B48-0C09D397CAE3}"/>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DE961008-BDF6-48A3-948F-865FC4854744}"/>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9C5C9FD9-57C4-4BF5-81CF-9A09EF1F9253}"/>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39A0E94E-C8B8-4B0C-AE75-ADE41FA16549}"/>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A1EE81B8-90A3-4032-8FCC-828E4C960B38}"/>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8D9955C2-4446-4753-8A24-5CD113AA6BB3}"/>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982286C7-80D4-43A7-82FC-155E70D73267}"/>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8A6F49F9-E74B-4A09-85E5-69CD0FD8A336}"/>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5FD25693-BC0C-4AF2-AA9B-AF4207C97069}"/>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3892FCA3-AE01-41C4-8786-518863D0365E}"/>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FCDFB2FD-2DFA-49AE-BFD3-D6838DF46D99}"/>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82B827B7-D3EE-4B30-A9D5-7412F0852FC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C272B20E-F533-42E6-BCB3-AD23531EEC9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159080</xdr:rowOff>
    </xdr:from>
    <xdr:to>
      <xdr:col>55</xdr:col>
      <xdr:colOff>0</xdr:colOff>
      <xdr:row>97</xdr:row>
      <xdr:rowOff>68072</xdr:rowOff>
    </xdr:to>
    <xdr:cxnSp macro="">
      <xdr:nvCxnSpPr>
        <xdr:cNvPr id="462" name="直線コネクタ 461">
          <a:extLst>
            <a:ext uri="{FF2B5EF4-FFF2-40B4-BE49-F238E27FC236}">
              <a16:creationId xmlns:a16="http://schemas.microsoft.com/office/drawing/2014/main" id="{1E91C4B9-B1C4-4464-A471-227AB404CFC5}"/>
            </a:ext>
          </a:extLst>
        </xdr:cNvPr>
        <xdr:cNvCxnSpPr/>
      </xdr:nvCxnSpPr>
      <xdr:spPr>
        <a:xfrm flipV="1">
          <a:off x="9639300" y="16618280"/>
          <a:ext cx="838200" cy="80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692C29E4-42F4-4905-A5DC-DB9FD1713358}"/>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7C20C9A4-AA00-4E25-BC13-A1A56C2385FE}"/>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53518</xdr:rowOff>
    </xdr:from>
    <xdr:to>
      <xdr:col>50</xdr:col>
      <xdr:colOff>114300</xdr:colOff>
      <xdr:row>97</xdr:row>
      <xdr:rowOff>68072</xdr:rowOff>
    </xdr:to>
    <xdr:cxnSp macro="">
      <xdr:nvCxnSpPr>
        <xdr:cNvPr id="465" name="直線コネクタ 464">
          <a:extLst>
            <a:ext uri="{FF2B5EF4-FFF2-40B4-BE49-F238E27FC236}">
              <a16:creationId xmlns:a16="http://schemas.microsoft.com/office/drawing/2014/main" id="{A1AFE3B3-E215-40F6-8DF3-35CEAB9798CE}"/>
            </a:ext>
          </a:extLst>
        </xdr:cNvPr>
        <xdr:cNvCxnSpPr/>
      </xdr:nvCxnSpPr>
      <xdr:spPr>
        <a:xfrm>
          <a:off x="8750300" y="16684168"/>
          <a:ext cx="8890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837C0613-90AC-476E-9325-7C26B76D8928}"/>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90DEE9E0-C6FF-4D96-93D5-B979CFDCC218}"/>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30023</xdr:rowOff>
    </xdr:from>
    <xdr:to>
      <xdr:col>45</xdr:col>
      <xdr:colOff>177800</xdr:colOff>
      <xdr:row>97</xdr:row>
      <xdr:rowOff>53518</xdr:rowOff>
    </xdr:to>
    <xdr:cxnSp macro="">
      <xdr:nvCxnSpPr>
        <xdr:cNvPr id="468" name="直線コネクタ 467">
          <a:extLst>
            <a:ext uri="{FF2B5EF4-FFF2-40B4-BE49-F238E27FC236}">
              <a16:creationId xmlns:a16="http://schemas.microsoft.com/office/drawing/2014/main" id="{309F60E2-AB08-4261-9B33-FB2D0AE45DB6}"/>
            </a:ext>
          </a:extLst>
        </xdr:cNvPr>
        <xdr:cNvCxnSpPr/>
      </xdr:nvCxnSpPr>
      <xdr:spPr>
        <a:xfrm>
          <a:off x="7861300" y="16660673"/>
          <a:ext cx="889000"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992EAAED-0805-4BA5-AACE-75FAEF0F6AC5}"/>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2E818CA5-E520-4052-A56D-A7F54D13D79C}"/>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14605</xdr:rowOff>
    </xdr:from>
    <xdr:to>
      <xdr:col>41</xdr:col>
      <xdr:colOff>50800</xdr:colOff>
      <xdr:row>97</xdr:row>
      <xdr:rowOff>30023</xdr:rowOff>
    </xdr:to>
    <xdr:cxnSp macro="">
      <xdr:nvCxnSpPr>
        <xdr:cNvPr id="471" name="直線コネクタ 470">
          <a:extLst>
            <a:ext uri="{FF2B5EF4-FFF2-40B4-BE49-F238E27FC236}">
              <a16:creationId xmlns:a16="http://schemas.microsoft.com/office/drawing/2014/main" id="{68EB2B2F-0432-4D00-A79E-18DD4ECF40D8}"/>
            </a:ext>
          </a:extLst>
        </xdr:cNvPr>
        <xdr:cNvCxnSpPr/>
      </xdr:nvCxnSpPr>
      <xdr:spPr>
        <a:xfrm>
          <a:off x="6972300" y="16645255"/>
          <a:ext cx="889000" cy="15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8E266B82-7203-492D-BA8F-3C5A3E74012F}"/>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97A27E00-397B-4B0B-8A58-FC980BCD867E}"/>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C8413A-499E-44CA-BE8D-6EDE16028EB2}"/>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37C3C6D9-43B4-4F19-B2E0-DABC27851AA5}"/>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652F02AE-B7AB-4B45-815C-12C432D913C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D9B60801-73F3-49C3-B5D7-BD5553736323}"/>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867F5303-E070-45FB-ABC3-3C0140D1B35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BC849BE-FEF0-447F-923F-417012DDD059}"/>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C16AC0B1-3DDA-417D-9AAA-742F21F4CFA1}"/>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108280</xdr:rowOff>
    </xdr:from>
    <xdr:to>
      <xdr:col>55</xdr:col>
      <xdr:colOff>50800</xdr:colOff>
      <xdr:row>97</xdr:row>
      <xdr:rowOff>38430</xdr:rowOff>
    </xdr:to>
    <xdr:sp macro="" textlink="">
      <xdr:nvSpPr>
        <xdr:cNvPr id="481" name="楕円 480">
          <a:extLst>
            <a:ext uri="{FF2B5EF4-FFF2-40B4-BE49-F238E27FC236}">
              <a16:creationId xmlns:a16="http://schemas.microsoft.com/office/drawing/2014/main" id="{3FDECF83-720F-42B4-9207-CA8668B269E1}"/>
            </a:ext>
          </a:extLst>
        </xdr:cNvPr>
        <xdr:cNvSpPr/>
      </xdr:nvSpPr>
      <xdr:spPr>
        <a:xfrm>
          <a:off x="10426700" y="1656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86707</xdr:rowOff>
    </xdr:from>
    <xdr:ext cx="534377" cy="259045"/>
    <xdr:sp macro="" textlink="">
      <xdr:nvSpPr>
        <xdr:cNvPr id="482" name="土木費該当値テキスト">
          <a:extLst>
            <a:ext uri="{FF2B5EF4-FFF2-40B4-BE49-F238E27FC236}">
              <a16:creationId xmlns:a16="http://schemas.microsoft.com/office/drawing/2014/main" id="{5EEC1C70-51AC-403B-9288-197F429CB12B}"/>
            </a:ext>
          </a:extLst>
        </xdr:cNvPr>
        <xdr:cNvSpPr txBox="1"/>
      </xdr:nvSpPr>
      <xdr:spPr>
        <a:xfrm>
          <a:off x="10528300" y="16545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17272</xdr:rowOff>
    </xdr:from>
    <xdr:to>
      <xdr:col>50</xdr:col>
      <xdr:colOff>165100</xdr:colOff>
      <xdr:row>97</xdr:row>
      <xdr:rowOff>118872</xdr:rowOff>
    </xdr:to>
    <xdr:sp macro="" textlink="">
      <xdr:nvSpPr>
        <xdr:cNvPr id="483" name="楕円 482">
          <a:extLst>
            <a:ext uri="{FF2B5EF4-FFF2-40B4-BE49-F238E27FC236}">
              <a16:creationId xmlns:a16="http://schemas.microsoft.com/office/drawing/2014/main" id="{C779CA64-6945-48F5-9405-071ADDAE043C}"/>
            </a:ext>
          </a:extLst>
        </xdr:cNvPr>
        <xdr:cNvSpPr/>
      </xdr:nvSpPr>
      <xdr:spPr>
        <a:xfrm>
          <a:off x="9588500" y="1664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109999</xdr:rowOff>
    </xdr:from>
    <xdr:ext cx="534377" cy="259045"/>
    <xdr:sp macro="" textlink="">
      <xdr:nvSpPr>
        <xdr:cNvPr id="484" name="テキスト ボックス 483">
          <a:extLst>
            <a:ext uri="{FF2B5EF4-FFF2-40B4-BE49-F238E27FC236}">
              <a16:creationId xmlns:a16="http://schemas.microsoft.com/office/drawing/2014/main" id="{DDD14D0D-28D9-440B-BBC7-E0BAA9C73C87}"/>
            </a:ext>
          </a:extLst>
        </xdr:cNvPr>
        <xdr:cNvSpPr txBox="1"/>
      </xdr:nvSpPr>
      <xdr:spPr>
        <a:xfrm>
          <a:off x="9372111" y="16740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2718</xdr:rowOff>
    </xdr:from>
    <xdr:to>
      <xdr:col>46</xdr:col>
      <xdr:colOff>38100</xdr:colOff>
      <xdr:row>97</xdr:row>
      <xdr:rowOff>104318</xdr:rowOff>
    </xdr:to>
    <xdr:sp macro="" textlink="">
      <xdr:nvSpPr>
        <xdr:cNvPr id="485" name="楕円 484">
          <a:extLst>
            <a:ext uri="{FF2B5EF4-FFF2-40B4-BE49-F238E27FC236}">
              <a16:creationId xmlns:a16="http://schemas.microsoft.com/office/drawing/2014/main" id="{108EFEE1-EBB6-49D6-ACBC-EE35580D3522}"/>
            </a:ext>
          </a:extLst>
        </xdr:cNvPr>
        <xdr:cNvSpPr/>
      </xdr:nvSpPr>
      <xdr:spPr>
        <a:xfrm>
          <a:off x="8699500" y="1663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95445</xdr:rowOff>
    </xdr:from>
    <xdr:ext cx="534377" cy="259045"/>
    <xdr:sp macro="" textlink="">
      <xdr:nvSpPr>
        <xdr:cNvPr id="486" name="テキスト ボックス 485">
          <a:extLst>
            <a:ext uri="{FF2B5EF4-FFF2-40B4-BE49-F238E27FC236}">
              <a16:creationId xmlns:a16="http://schemas.microsoft.com/office/drawing/2014/main" id="{D1E0B0F0-884F-4286-B92C-2EEC350C9E4D}"/>
            </a:ext>
          </a:extLst>
        </xdr:cNvPr>
        <xdr:cNvSpPr txBox="1"/>
      </xdr:nvSpPr>
      <xdr:spPr>
        <a:xfrm>
          <a:off x="8483111" y="16726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150673</xdr:rowOff>
    </xdr:from>
    <xdr:to>
      <xdr:col>41</xdr:col>
      <xdr:colOff>101600</xdr:colOff>
      <xdr:row>97</xdr:row>
      <xdr:rowOff>80823</xdr:rowOff>
    </xdr:to>
    <xdr:sp macro="" textlink="">
      <xdr:nvSpPr>
        <xdr:cNvPr id="487" name="楕円 486">
          <a:extLst>
            <a:ext uri="{FF2B5EF4-FFF2-40B4-BE49-F238E27FC236}">
              <a16:creationId xmlns:a16="http://schemas.microsoft.com/office/drawing/2014/main" id="{C7BB22CF-137B-4630-9462-C0E13EF0A88D}"/>
            </a:ext>
          </a:extLst>
        </xdr:cNvPr>
        <xdr:cNvSpPr/>
      </xdr:nvSpPr>
      <xdr:spPr>
        <a:xfrm>
          <a:off x="7810500" y="16609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71950</xdr:rowOff>
    </xdr:from>
    <xdr:ext cx="534377" cy="259045"/>
    <xdr:sp macro="" textlink="">
      <xdr:nvSpPr>
        <xdr:cNvPr id="488" name="テキスト ボックス 487">
          <a:extLst>
            <a:ext uri="{FF2B5EF4-FFF2-40B4-BE49-F238E27FC236}">
              <a16:creationId xmlns:a16="http://schemas.microsoft.com/office/drawing/2014/main" id="{205552F6-58A3-437F-B9E7-3845CD16C56F}"/>
            </a:ext>
          </a:extLst>
        </xdr:cNvPr>
        <xdr:cNvSpPr txBox="1"/>
      </xdr:nvSpPr>
      <xdr:spPr>
        <a:xfrm>
          <a:off x="7594111" y="1670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135255</xdr:rowOff>
    </xdr:from>
    <xdr:to>
      <xdr:col>36</xdr:col>
      <xdr:colOff>165100</xdr:colOff>
      <xdr:row>97</xdr:row>
      <xdr:rowOff>65405</xdr:rowOff>
    </xdr:to>
    <xdr:sp macro="" textlink="">
      <xdr:nvSpPr>
        <xdr:cNvPr id="489" name="楕円 488">
          <a:extLst>
            <a:ext uri="{FF2B5EF4-FFF2-40B4-BE49-F238E27FC236}">
              <a16:creationId xmlns:a16="http://schemas.microsoft.com/office/drawing/2014/main" id="{71E83534-4597-4704-AA5C-2EE2D22B5B10}"/>
            </a:ext>
          </a:extLst>
        </xdr:cNvPr>
        <xdr:cNvSpPr/>
      </xdr:nvSpPr>
      <xdr:spPr>
        <a:xfrm>
          <a:off x="6921500" y="1659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56532</xdr:rowOff>
    </xdr:from>
    <xdr:ext cx="534377" cy="259045"/>
    <xdr:sp macro="" textlink="">
      <xdr:nvSpPr>
        <xdr:cNvPr id="490" name="テキスト ボックス 489">
          <a:extLst>
            <a:ext uri="{FF2B5EF4-FFF2-40B4-BE49-F238E27FC236}">
              <a16:creationId xmlns:a16="http://schemas.microsoft.com/office/drawing/2014/main" id="{2402CCB3-C996-40FC-A3C4-66BB9FB7A27F}"/>
            </a:ext>
          </a:extLst>
        </xdr:cNvPr>
        <xdr:cNvSpPr txBox="1"/>
      </xdr:nvSpPr>
      <xdr:spPr>
        <a:xfrm>
          <a:off x="6705111" y="16687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4749537E-7DBC-4E5B-97B1-C30DB065C313}"/>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B6317FC8-CBFE-4D49-9AA1-ADB8434DF219}"/>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3270AA1C-F308-4A2E-BB11-7B4512C94126}"/>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B769D07-AF90-48CA-8D33-A2E8A64EC20B}"/>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4FEF7093-4CD7-4FF6-B4DD-8E335FDFA8AC}"/>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CB478060-22F6-4D88-A1C7-24166226DE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857009A5-0DAC-40E3-9A19-1D1B9AD3D1F7}"/>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72D38416-DB55-4101-BF47-80F96ACF3723}"/>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DFC0B5D0-6650-45BE-B0EC-91527F3DBDC6}"/>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5C8013B0-4081-4DAB-9583-A8A99BDAA8B2}"/>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579BD68B-9EB8-483A-BB43-E2A270273CE4}"/>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13EF5596-1954-4E15-985B-BB3A94232DF3}"/>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749DFADA-EB5F-4311-A71E-4A692EC93A83}"/>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5FE5E017-F14D-435E-8185-EEBED5201087}"/>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5A776623-F878-45A8-95DC-9E1B7CAA4CAD}"/>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6D078F2E-5696-4C32-841E-B71FDDA7758C}"/>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D2FCD723-5612-4278-8A40-A5136259C448}"/>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49F4378D-8CAC-4343-9802-12BDFADF2D71}"/>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2A923CF0-7AB4-4C32-8CB2-C12AB76663C1}"/>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8AA8CB50-EC5A-43AF-9905-7ACE9DF3A1A8}"/>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2CD8DA6F-63AA-4B66-A989-F2CDEC7FB31D}"/>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37E760B5-F409-4975-9E96-F534DF6DEA3E}"/>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BB6B0CFC-AC57-4601-ACB9-E7B0B4D3B9F9}"/>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90E4BE3B-153F-4593-AB17-F43B1629DF2A}"/>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65C6AB6E-DA74-4D18-9D85-2F7A3DA6F833}"/>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DED4D7A8-73B9-42C5-9438-170FE6ADDF4D}"/>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78DC231C-5628-44DC-AFC2-19B2B7CC30E4}"/>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B2CDC0C7-0243-4034-9CA4-3DE69D9CA48D}"/>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4F6B44B1-DA3F-4C33-9079-BD0BC21ED977}"/>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49AB2053-81DE-42BF-BC9B-EE708D66487C}"/>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997B6DB2-4F82-4D7C-ABD8-D79525F340DE}"/>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144990</xdr:rowOff>
    </xdr:from>
    <xdr:to>
      <xdr:col>85</xdr:col>
      <xdr:colOff>127000</xdr:colOff>
      <xdr:row>38</xdr:row>
      <xdr:rowOff>121837</xdr:rowOff>
    </xdr:to>
    <xdr:cxnSp macro="">
      <xdr:nvCxnSpPr>
        <xdr:cNvPr id="522" name="直線コネクタ 521">
          <a:extLst>
            <a:ext uri="{FF2B5EF4-FFF2-40B4-BE49-F238E27FC236}">
              <a16:creationId xmlns:a16="http://schemas.microsoft.com/office/drawing/2014/main" id="{F13DB716-8077-4B94-8A8F-9683FA2F1F7C}"/>
            </a:ext>
          </a:extLst>
        </xdr:cNvPr>
        <xdr:cNvCxnSpPr/>
      </xdr:nvCxnSpPr>
      <xdr:spPr>
        <a:xfrm flipV="1">
          <a:off x="15481300" y="6488640"/>
          <a:ext cx="838200" cy="14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A6FE38EE-34BC-41B0-9A48-D1589F2E1869}"/>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BFE3500B-B9AB-42D0-B4D8-986335DFDA61}"/>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121837</xdr:rowOff>
    </xdr:from>
    <xdr:to>
      <xdr:col>81</xdr:col>
      <xdr:colOff>50800</xdr:colOff>
      <xdr:row>38</xdr:row>
      <xdr:rowOff>146754</xdr:rowOff>
    </xdr:to>
    <xdr:cxnSp macro="">
      <xdr:nvCxnSpPr>
        <xdr:cNvPr id="525" name="直線コネクタ 524">
          <a:extLst>
            <a:ext uri="{FF2B5EF4-FFF2-40B4-BE49-F238E27FC236}">
              <a16:creationId xmlns:a16="http://schemas.microsoft.com/office/drawing/2014/main" id="{74675E37-565D-4189-A256-FA8C693EC6F9}"/>
            </a:ext>
          </a:extLst>
        </xdr:cNvPr>
        <xdr:cNvCxnSpPr/>
      </xdr:nvCxnSpPr>
      <xdr:spPr>
        <a:xfrm flipV="1">
          <a:off x="14592300" y="6636937"/>
          <a:ext cx="889000" cy="2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349889DD-4AB3-4D3D-B5C3-B07A5A47D875}"/>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E90E0FC9-6168-4DF3-82C0-A9481AA1C75E}"/>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127682</xdr:rowOff>
    </xdr:from>
    <xdr:to>
      <xdr:col>76</xdr:col>
      <xdr:colOff>114300</xdr:colOff>
      <xdr:row>38</xdr:row>
      <xdr:rowOff>146754</xdr:rowOff>
    </xdr:to>
    <xdr:cxnSp macro="">
      <xdr:nvCxnSpPr>
        <xdr:cNvPr id="528" name="直線コネクタ 527">
          <a:extLst>
            <a:ext uri="{FF2B5EF4-FFF2-40B4-BE49-F238E27FC236}">
              <a16:creationId xmlns:a16="http://schemas.microsoft.com/office/drawing/2014/main" id="{C531E7B2-EBF6-4CDA-BE5F-725164F760A7}"/>
            </a:ext>
          </a:extLst>
        </xdr:cNvPr>
        <xdr:cNvCxnSpPr/>
      </xdr:nvCxnSpPr>
      <xdr:spPr>
        <a:xfrm>
          <a:off x="13703300" y="6642782"/>
          <a:ext cx="889000" cy="1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7A85FE4D-80B4-482A-A128-220FAF565AA9}"/>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76C244F3-6A97-4D9A-AAB7-75F987C19AD5}"/>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71741</xdr:rowOff>
    </xdr:from>
    <xdr:to>
      <xdr:col>71</xdr:col>
      <xdr:colOff>177800</xdr:colOff>
      <xdr:row>38</xdr:row>
      <xdr:rowOff>127682</xdr:rowOff>
    </xdr:to>
    <xdr:cxnSp macro="">
      <xdr:nvCxnSpPr>
        <xdr:cNvPr id="531" name="直線コネクタ 530">
          <a:extLst>
            <a:ext uri="{FF2B5EF4-FFF2-40B4-BE49-F238E27FC236}">
              <a16:creationId xmlns:a16="http://schemas.microsoft.com/office/drawing/2014/main" id="{6207637C-4919-47AA-8928-6DA16A4E7742}"/>
            </a:ext>
          </a:extLst>
        </xdr:cNvPr>
        <xdr:cNvCxnSpPr/>
      </xdr:nvCxnSpPr>
      <xdr:spPr>
        <a:xfrm>
          <a:off x="12814300" y="6586841"/>
          <a:ext cx="889000" cy="55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3C8C8F46-2DDE-46E5-BA22-820838CDDD71}"/>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B16FD815-3C98-4400-9F26-2E274DABCA0C}"/>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A11D49D0-46D2-4C4C-83E3-C41F94FFA003}"/>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CC008F12-231C-40B4-AFE9-CB2BADEE4A8A}"/>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A914FB03-238F-4225-8A6F-7B964B5E42DC}"/>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EBDCBD10-D9E8-42E0-8089-E6508074CC8E}"/>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79F684D3-8CFA-4C59-8CF0-16A4A3F5E09D}"/>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E4F9100A-F6A4-44CC-9FFF-A22134772D35}"/>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92229DC2-441E-4768-94D1-688C383C5A2B}"/>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94190</xdr:rowOff>
    </xdr:from>
    <xdr:to>
      <xdr:col>85</xdr:col>
      <xdr:colOff>177800</xdr:colOff>
      <xdr:row>38</xdr:row>
      <xdr:rowOff>24340</xdr:rowOff>
    </xdr:to>
    <xdr:sp macro="" textlink="">
      <xdr:nvSpPr>
        <xdr:cNvPr id="541" name="楕円 540">
          <a:extLst>
            <a:ext uri="{FF2B5EF4-FFF2-40B4-BE49-F238E27FC236}">
              <a16:creationId xmlns:a16="http://schemas.microsoft.com/office/drawing/2014/main" id="{979C47F7-CCC5-4810-B435-83FFCB412324}"/>
            </a:ext>
          </a:extLst>
        </xdr:cNvPr>
        <xdr:cNvSpPr/>
      </xdr:nvSpPr>
      <xdr:spPr>
        <a:xfrm>
          <a:off x="16268700" y="643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117067</xdr:rowOff>
    </xdr:from>
    <xdr:ext cx="534377" cy="259045"/>
    <xdr:sp macro="" textlink="">
      <xdr:nvSpPr>
        <xdr:cNvPr id="542" name="消防費該当値テキスト">
          <a:extLst>
            <a:ext uri="{FF2B5EF4-FFF2-40B4-BE49-F238E27FC236}">
              <a16:creationId xmlns:a16="http://schemas.microsoft.com/office/drawing/2014/main" id="{FF737300-5E0A-4406-9EA6-37F0FD473D16}"/>
            </a:ext>
          </a:extLst>
        </xdr:cNvPr>
        <xdr:cNvSpPr txBox="1"/>
      </xdr:nvSpPr>
      <xdr:spPr>
        <a:xfrm>
          <a:off x="16370300" y="628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71037</xdr:rowOff>
    </xdr:from>
    <xdr:to>
      <xdr:col>81</xdr:col>
      <xdr:colOff>101600</xdr:colOff>
      <xdr:row>39</xdr:row>
      <xdr:rowOff>1187</xdr:rowOff>
    </xdr:to>
    <xdr:sp macro="" textlink="">
      <xdr:nvSpPr>
        <xdr:cNvPr id="543" name="楕円 542">
          <a:extLst>
            <a:ext uri="{FF2B5EF4-FFF2-40B4-BE49-F238E27FC236}">
              <a16:creationId xmlns:a16="http://schemas.microsoft.com/office/drawing/2014/main" id="{106D9959-26B5-447F-B829-4087B60005E4}"/>
            </a:ext>
          </a:extLst>
        </xdr:cNvPr>
        <xdr:cNvSpPr/>
      </xdr:nvSpPr>
      <xdr:spPr>
        <a:xfrm>
          <a:off x="15430500" y="658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163764</xdr:rowOff>
    </xdr:from>
    <xdr:ext cx="534377" cy="259045"/>
    <xdr:sp macro="" textlink="">
      <xdr:nvSpPr>
        <xdr:cNvPr id="544" name="テキスト ボックス 543">
          <a:extLst>
            <a:ext uri="{FF2B5EF4-FFF2-40B4-BE49-F238E27FC236}">
              <a16:creationId xmlns:a16="http://schemas.microsoft.com/office/drawing/2014/main" id="{DDDCEF97-45F5-48A8-AAE8-3828533C36CA}"/>
            </a:ext>
          </a:extLst>
        </xdr:cNvPr>
        <xdr:cNvSpPr txBox="1"/>
      </xdr:nvSpPr>
      <xdr:spPr>
        <a:xfrm>
          <a:off x="15214111" y="6678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95954</xdr:rowOff>
    </xdr:from>
    <xdr:to>
      <xdr:col>76</xdr:col>
      <xdr:colOff>165100</xdr:colOff>
      <xdr:row>39</xdr:row>
      <xdr:rowOff>26104</xdr:rowOff>
    </xdr:to>
    <xdr:sp macro="" textlink="">
      <xdr:nvSpPr>
        <xdr:cNvPr id="545" name="楕円 544">
          <a:extLst>
            <a:ext uri="{FF2B5EF4-FFF2-40B4-BE49-F238E27FC236}">
              <a16:creationId xmlns:a16="http://schemas.microsoft.com/office/drawing/2014/main" id="{2DC462C2-7919-4153-A1B4-E0674052A95C}"/>
            </a:ext>
          </a:extLst>
        </xdr:cNvPr>
        <xdr:cNvSpPr/>
      </xdr:nvSpPr>
      <xdr:spPr>
        <a:xfrm>
          <a:off x="14541500" y="661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17231</xdr:rowOff>
    </xdr:from>
    <xdr:ext cx="534377" cy="259045"/>
    <xdr:sp macro="" textlink="">
      <xdr:nvSpPr>
        <xdr:cNvPr id="546" name="テキスト ボックス 545">
          <a:extLst>
            <a:ext uri="{FF2B5EF4-FFF2-40B4-BE49-F238E27FC236}">
              <a16:creationId xmlns:a16="http://schemas.microsoft.com/office/drawing/2014/main" id="{AB6D281C-5F5F-4134-89EF-6046A1A618C7}"/>
            </a:ext>
          </a:extLst>
        </xdr:cNvPr>
        <xdr:cNvSpPr txBox="1"/>
      </xdr:nvSpPr>
      <xdr:spPr>
        <a:xfrm>
          <a:off x="14325111" y="6703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76882</xdr:rowOff>
    </xdr:from>
    <xdr:to>
      <xdr:col>72</xdr:col>
      <xdr:colOff>38100</xdr:colOff>
      <xdr:row>39</xdr:row>
      <xdr:rowOff>7032</xdr:rowOff>
    </xdr:to>
    <xdr:sp macro="" textlink="">
      <xdr:nvSpPr>
        <xdr:cNvPr id="547" name="楕円 546">
          <a:extLst>
            <a:ext uri="{FF2B5EF4-FFF2-40B4-BE49-F238E27FC236}">
              <a16:creationId xmlns:a16="http://schemas.microsoft.com/office/drawing/2014/main" id="{8D52BAF9-322A-427A-BDB3-9A49DF855AAB}"/>
            </a:ext>
          </a:extLst>
        </xdr:cNvPr>
        <xdr:cNvSpPr/>
      </xdr:nvSpPr>
      <xdr:spPr>
        <a:xfrm>
          <a:off x="13652500" y="6591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169609</xdr:rowOff>
    </xdr:from>
    <xdr:ext cx="534377" cy="259045"/>
    <xdr:sp macro="" textlink="">
      <xdr:nvSpPr>
        <xdr:cNvPr id="548" name="テキスト ボックス 547">
          <a:extLst>
            <a:ext uri="{FF2B5EF4-FFF2-40B4-BE49-F238E27FC236}">
              <a16:creationId xmlns:a16="http://schemas.microsoft.com/office/drawing/2014/main" id="{5FE4908E-B97D-48B3-902B-1CB35BFD95D0}"/>
            </a:ext>
          </a:extLst>
        </xdr:cNvPr>
        <xdr:cNvSpPr txBox="1"/>
      </xdr:nvSpPr>
      <xdr:spPr>
        <a:xfrm>
          <a:off x="13436111" y="668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20941</xdr:rowOff>
    </xdr:from>
    <xdr:to>
      <xdr:col>67</xdr:col>
      <xdr:colOff>101600</xdr:colOff>
      <xdr:row>38</xdr:row>
      <xdr:rowOff>122541</xdr:rowOff>
    </xdr:to>
    <xdr:sp macro="" textlink="">
      <xdr:nvSpPr>
        <xdr:cNvPr id="549" name="楕円 548">
          <a:extLst>
            <a:ext uri="{FF2B5EF4-FFF2-40B4-BE49-F238E27FC236}">
              <a16:creationId xmlns:a16="http://schemas.microsoft.com/office/drawing/2014/main" id="{EE797757-A284-43C4-A895-DACD94EE3F55}"/>
            </a:ext>
          </a:extLst>
        </xdr:cNvPr>
        <xdr:cNvSpPr/>
      </xdr:nvSpPr>
      <xdr:spPr>
        <a:xfrm>
          <a:off x="12763500" y="653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113668</xdr:rowOff>
    </xdr:from>
    <xdr:ext cx="534377" cy="259045"/>
    <xdr:sp macro="" textlink="">
      <xdr:nvSpPr>
        <xdr:cNvPr id="550" name="テキスト ボックス 549">
          <a:extLst>
            <a:ext uri="{FF2B5EF4-FFF2-40B4-BE49-F238E27FC236}">
              <a16:creationId xmlns:a16="http://schemas.microsoft.com/office/drawing/2014/main" id="{4A73B128-50E8-4750-BB39-B073C5F70151}"/>
            </a:ext>
          </a:extLst>
        </xdr:cNvPr>
        <xdr:cNvSpPr txBox="1"/>
      </xdr:nvSpPr>
      <xdr:spPr>
        <a:xfrm>
          <a:off x="12547111" y="662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654F6B91-7A54-47B2-8413-1D7016C71D77}"/>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ABC15ABA-6D09-4AF6-B1F0-524E8D417CF3}"/>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5F9176E6-E070-4E68-B2B1-CA235C33985C}"/>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5DF189E8-E846-477A-8432-B70D2C3B21C1}"/>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A543968D-62D3-45A3-8D18-66A4DF6C59AE}"/>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A785C537-0458-43BD-9EDC-5BC65CFF1182}"/>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BCFDABD4-C1CD-467E-9C4C-5F12CECB31DF}"/>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9E81E816-F60F-4A8F-AF85-1E3169BBBF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A3700B9-0A6F-4850-9260-B6BFE2834797}"/>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A44ECFC1-1F4F-4CBF-A298-A3BFD8386F33}"/>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C24FBF5-9F6B-4EAD-B8CC-C04C2B7642B7}"/>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2587BD9E-6D08-463B-B65B-9C5767A7CAA9}"/>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A163756D-4C96-4F64-ACB8-C905FA1FD416}"/>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8A9264C0-BA89-4F4B-9326-32107394589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3F8AF5CD-FBAE-4F06-9FDB-A01309E7837C}"/>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394A163C-6DC3-4D8E-9787-68DEB55B7ED2}"/>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4CF581AE-CD31-4908-AA59-855751FDE7F7}"/>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E035DACD-B667-4979-B2A0-593235705111}"/>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47E7B2A1-605A-43D2-9D5E-AD03D539B9E5}"/>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A371AFE2-96CA-4415-B23F-749D27A1E911}"/>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7A741366-E15F-417B-84D5-3FF941ADF1DB}"/>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E10AD7A4-E80A-4E68-9884-8485826885D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BCBE2C38-D5E4-4C55-B2E2-291AE80A6521}"/>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E6780FA7-FEAD-4CDE-8EAB-407F438A0995}"/>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C1903D05-81A7-4A50-ACF8-985266400A3E}"/>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772FA16-CF0D-4247-AA19-6AFB115069CA}"/>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78458</xdr:rowOff>
    </xdr:from>
    <xdr:to>
      <xdr:col>85</xdr:col>
      <xdr:colOff>127000</xdr:colOff>
      <xdr:row>57</xdr:row>
      <xdr:rowOff>106869</xdr:rowOff>
    </xdr:to>
    <xdr:cxnSp macro="">
      <xdr:nvCxnSpPr>
        <xdr:cNvPr id="577" name="直線コネクタ 576">
          <a:extLst>
            <a:ext uri="{FF2B5EF4-FFF2-40B4-BE49-F238E27FC236}">
              <a16:creationId xmlns:a16="http://schemas.microsoft.com/office/drawing/2014/main" id="{105B0715-C4C5-4857-9AA1-03A5E123AA53}"/>
            </a:ext>
          </a:extLst>
        </xdr:cNvPr>
        <xdr:cNvCxnSpPr/>
      </xdr:nvCxnSpPr>
      <xdr:spPr>
        <a:xfrm flipV="1">
          <a:off x="15481300" y="9851108"/>
          <a:ext cx="838200" cy="28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1F16DB4D-C814-4E8A-95DC-6F92FF98BC29}"/>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1FD02507-AD00-47F0-B50A-BB21D1ED95A5}"/>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106869</xdr:rowOff>
    </xdr:from>
    <xdr:to>
      <xdr:col>81</xdr:col>
      <xdr:colOff>50800</xdr:colOff>
      <xdr:row>57</xdr:row>
      <xdr:rowOff>116877</xdr:rowOff>
    </xdr:to>
    <xdr:cxnSp macro="">
      <xdr:nvCxnSpPr>
        <xdr:cNvPr id="580" name="直線コネクタ 579">
          <a:extLst>
            <a:ext uri="{FF2B5EF4-FFF2-40B4-BE49-F238E27FC236}">
              <a16:creationId xmlns:a16="http://schemas.microsoft.com/office/drawing/2014/main" id="{0B5DA33E-CBDF-406D-9ABC-D0210748A94C}"/>
            </a:ext>
          </a:extLst>
        </xdr:cNvPr>
        <xdr:cNvCxnSpPr/>
      </xdr:nvCxnSpPr>
      <xdr:spPr>
        <a:xfrm flipV="1">
          <a:off x="14592300" y="9879519"/>
          <a:ext cx="889000" cy="1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380CC664-2754-41D6-BD30-CA02432BD11B}"/>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4538DB77-69CA-4E60-B457-A2920CFFC355}"/>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116877</xdr:rowOff>
    </xdr:from>
    <xdr:to>
      <xdr:col>76</xdr:col>
      <xdr:colOff>114300</xdr:colOff>
      <xdr:row>57</xdr:row>
      <xdr:rowOff>137414</xdr:rowOff>
    </xdr:to>
    <xdr:cxnSp macro="">
      <xdr:nvCxnSpPr>
        <xdr:cNvPr id="583" name="直線コネクタ 582">
          <a:extLst>
            <a:ext uri="{FF2B5EF4-FFF2-40B4-BE49-F238E27FC236}">
              <a16:creationId xmlns:a16="http://schemas.microsoft.com/office/drawing/2014/main" id="{F90AF3DA-E477-474A-BCB8-3F2AE5A8CE05}"/>
            </a:ext>
          </a:extLst>
        </xdr:cNvPr>
        <xdr:cNvCxnSpPr/>
      </xdr:nvCxnSpPr>
      <xdr:spPr>
        <a:xfrm flipV="1">
          <a:off x="13703300" y="9889527"/>
          <a:ext cx="889000" cy="20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5BAC96C3-30A1-4CD6-83E1-B9BF95E2E3EC}"/>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40440444-5703-4A9B-AA65-6C957AB06162}"/>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72373</xdr:rowOff>
    </xdr:from>
    <xdr:to>
      <xdr:col>71</xdr:col>
      <xdr:colOff>177800</xdr:colOff>
      <xdr:row>57</xdr:row>
      <xdr:rowOff>137414</xdr:rowOff>
    </xdr:to>
    <xdr:cxnSp macro="">
      <xdr:nvCxnSpPr>
        <xdr:cNvPr id="586" name="直線コネクタ 585">
          <a:extLst>
            <a:ext uri="{FF2B5EF4-FFF2-40B4-BE49-F238E27FC236}">
              <a16:creationId xmlns:a16="http://schemas.microsoft.com/office/drawing/2014/main" id="{8900020E-5ABF-4385-AFBF-A2FA37DB6B69}"/>
            </a:ext>
          </a:extLst>
        </xdr:cNvPr>
        <xdr:cNvCxnSpPr/>
      </xdr:nvCxnSpPr>
      <xdr:spPr>
        <a:xfrm>
          <a:off x="12814300" y="9845023"/>
          <a:ext cx="889000" cy="6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3511CB3E-522B-4182-AC45-43933933E5C1}"/>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11A1340B-DDB4-400B-A073-F13B64F5C745}"/>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7085B91-A1E5-42B5-8CF7-0058374FBBF1}"/>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6F24B2CC-33E0-443D-A2FA-8D7EC3A94445}"/>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FAF4D755-AD4B-4882-A757-55B82CD117B8}"/>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FAA705AA-E181-4855-A7D1-DE65FA239DBD}"/>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6F25E6F8-7981-44CC-90F2-663EC30C800E}"/>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B115FFF5-4B1B-492A-8414-F72B889CDD9B}"/>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36351E78-DD18-4740-9B58-E79E0A297B31}"/>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27658</xdr:rowOff>
    </xdr:from>
    <xdr:to>
      <xdr:col>85</xdr:col>
      <xdr:colOff>177800</xdr:colOff>
      <xdr:row>57</xdr:row>
      <xdr:rowOff>129258</xdr:rowOff>
    </xdr:to>
    <xdr:sp macro="" textlink="">
      <xdr:nvSpPr>
        <xdr:cNvPr id="596" name="楕円 595">
          <a:extLst>
            <a:ext uri="{FF2B5EF4-FFF2-40B4-BE49-F238E27FC236}">
              <a16:creationId xmlns:a16="http://schemas.microsoft.com/office/drawing/2014/main" id="{CDF8D209-ACDC-489E-A60D-D31276A5E7EE}"/>
            </a:ext>
          </a:extLst>
        </xdr:cNvPr>
        <xdr:cNvSpPr/>
      </xdr:nvSpPr>
      <xdr:spPr>
        <a:xfrm>
          <a:off x="16268700" y="980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135267</xdr:rowOff>
    </xdr:from>
    <xdr:ext cx="534377" cy="259045"/>
    <xdr:sp macro="" textlink="">
      <xdr:nvSpPr>
        <xdr:cNvPr id="597" name="教育費該当値テキスト">
          <a:extLst>
            <a:ext uri="{FF2B5EF4-FFF2-40B4-BE49-F238E27FC236}">
              <a16:creationId xmlns:a16="http://schemas.microsoft.com/office/drawing/2014/main" id="{DF62FF03-56A8-4032-B382-03E8BEEDEA0E}"/>
            </a:ext>
          </a:extLst>
        </xdr:cNvPr>
        <xdr:cNvSpPr txBox="1"/>
      </xdr:nvSpPr>
      <xdr:spPr>
        <a:xfrm>
          <a:off x="16370300" y="973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56069</xdr:rowOff>
    </xdr:from>
    <xdr:to>
      <xdr:col>81</xdr:col>
      <xdr:colOff>101600</xdr:colOff>
      <xdr:row>57</xdr:row>
      <xdr:rowOff>157669</xdr:rowOff>
    </xdr:to>
    <xdr:sp macro="" textlink="">
      <xdr:nvSpPr>
        <xdr:cNvPr id="598" name="楕円 597">
          <a:extLst>
            <a:ext uri="{FF2B5EF4-FFF2-40B4-BE49-F238E27FC236}">
              <a16:creationId xmlns:a16="http://schemas.microsoft.com/office/drawing/2014/main" id="{C51634B6-755E-4669-B2A6-683511BB5A6D}"/>
            </a:ext>
          </a:extLst>
        </xdr:cNvPr>
        <xdr:cNvSpPr/>
      </xdr:nvSpPr>
      <xdr:spPr>
        <a:xfrm>
          <a:off x="15430500" y="982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148796</xdr:rowOff>
    </xdr:from>
    <xdr:ext cx="534377" cy="259045"/>
    <xdr:sp macro="" textlink="">
      <xdr:nvSpPr>
        <xdr:cNvPr id="599" name="テキスト ボックス 598">
          <a:extLst>
            <a:ext uri="{FF2B5EF4-FFF2-40B4-BE49-F238E27FC236}">
              <a16:creationId xmlns:a16="http://schemas.microsoft.com/office/drawing/2014/main" id="{64A57F2A-29D2-4BFB-8115-CA67ECD1657E}"/>
            </a:ext>
          </a:extLst>
        </xdr:cNvPr>
        <xdr:cNvSpPr txBox="1"/>
      </xdr:nvSpPr>
      <xdr:spPr>
        <a:xfrm>
          <a:off x="15214111" y="992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66077</xdr:rowOff>
    </xdr:from>
    <xdr:to>
      <xdr:col>76</xdr:col>
      <xdr:colOff>165100</xdr:colOff>
      <xdr:row>57</xdr:row>
      <xdr:rowOff>167677</xdr:rowOff>
    </xdr:to>
    <xdr:sp macro="" textlink="">
      <xdr:nvSpPr>
        <xdr:cNvPr id="600" name="楕円 599">
          <a:extLst>
            <a:ext uri="{FF2B5EF4-FFF2-40B4-BE49-F238E27FC236}">
              <a16:creationId xmlns:a16="http://schemas.microsoft.com/office/drawing/2014/main" id="{D2546CC3-2028-49C4-B835-EB59E3B29DC3}"/>
            </a:ext>
          </a:extLst>
        </xdr:cNvPr>
        <xdr:cNvSpPr/>
      </xdr:nvSpPr>
      <xdr:spPr>
        <a:xfrm>
          <a:off x="14541500" y="983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158804</xdr:rowOff>
    </xdr:from>
    <xdr:ext cx="534377" cy="259045"/>
    <xdr:sp macro="" textlink="">
      <xdr:nvSpPr>
        <xdr:cNvPr id="601" name="テキスト ボックス 600">
          <a:extLst>
            <a:ext uri="{FF2B5EF4-FFF2-40B4-BE49-F238E27FC236}">
              <a16:creationId xmlns:a16="http://schemas.microsoft.com/office/drawing/2014/main" id="{CB1859F1-E20C-4C83-90FF-5C64286511FB}"/>
            </a:ext>
          </a:extLst>
        </xdr:cNvPr>
        <xdr:cNvSpPr txBox="1"/>
      </xdr:nvSpPr>
      <xdr:spPr>
        <a:xfrm>
          <a:off x="14325111" y="993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86614</xdr:rowOff>
    </xdr:from>
    <xdr:to>
      <xdr:col>72</xdr:col>
      <xdr:colOff>38100</xdr:colOff>
      <xdr:row>58</xdr:row>
      <xdr:rowOff>16764</xdr:rowOff>
    </xdr:to>
    <xdr:sp macro="" textlink="">
      <xdr:nvSpPr>
        <xdr:cNvPr id="602" name="楕円 601">
          <a:extLst>
            <a:ext uri="{FF2B5EF4-FFF2-40B4-BE49-F238E27FC236}">
              <a16:creationId xmlns:a16="http://schemas.microsoft.com/office/drawing/2014/main" id="{7E4059E2-9A97-4953-BEEA-A42E5823F243}"/>
            </a:ext>
          </a:extLst>
        </xdr:cNvPr>
        <xdr:cNvSpPr/>
      </xdr:nvSpPr>
      <xdr:spPr>
        <a:xfrm>
          <a:off x="13652500" y="985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7891</xdr:rowOff>
    </xdr:from>
    <xdr:ext cx="534377" cy="259045"/>
    <xdr:sp macro="" textlink="">
      <xdr:nvSpPr>
        <xdr:cNvPr id="603" name="テキスト ボックス 602">
          <a:extLst>
            <a:ext uri="{FF2B5EF4-FFF2-40B4-BE49-F238E27FC236}">
              <a16:creationId xmlns:a16="http://schemas.microsoft.com/office/drawing/2014/main" id="{A7E6430B-4AA6-42A2-A1B7-AAE7AF48E08F}"/>
            </a:ext>
          </a:extLst>
        </xdr:cNvPr>
        <xdr:cNvSpPr txBox="1"/>
      </xdr:nvSpPr>
      <xdr:spPr>
        <a:xfrm>
          <a:off x="13436111" y="995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21573</xdr:rowOff>
    </xdr:from>
    <xdr:to>
      <xdr:col>67</xdr:col>
      <xdr:colOff>101600</xdr:colOff>
      <xdr:row>57</xdr:row>
      <xdr:rowOff>123173</xdr:rowOff>
    </xdr:to>
    <xdr:sp macro="" textlink="">
      <xdr:nvSpPr>
        <xdr:cNvPr id="604" name="楕円 603">
          <a:extLst>
            <a:ext uri="{FF2B5EF4-FFF2-40B4-BE49-F238E27FC236}">
              <a16:creationId xmlns:a16="http://schemas.microsoft.com/office/drawing/2014/main" id="{6D3AA5E0-35D4-4E83-BDA8-DE14DFADB7A6}"/>
            </a:ext>
          </a:extLst>
        </xdr:cNvPr>
        <xdr:cNvSpPr/>
      </xdr:nvSpPr>
      <xdr:spPr>
        <a:xfrm>
          <a:off x="12763500" y="979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114300</xdr:rowOff>
    </xdr:from>
    <xdr:ext cx="534377" cy="259045"/>
    <xdr:sp macro="" textlink="">
      <xdr:nvSpPr>
        <xdr:cNvPr id="605" name="テキスト ボックス 604">
          <a:extLst>
            <a:ext uri="{FF2B5EF4-FFF2-40B4-BE49-F238E27FC236}">
              <a16:creationId xmlns:a16="http://schemas.microsoft.com/office/drawing/2014/main" id="{C90E6490-4E7E-4132-AB4E-70C7850E7BD3}"/>
            </a:ext>
          </a:extLst>
        </xdr:cNvPr>
        <xdr:cNvSpPr txBox="1"/>
      </xdr:nvSpPr>
      <xdr:spPr>
        <a:xfrm>
          <a:off x="12547111" y="988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D0DA2BC9-18E7-4943-8E93-D5C6BB5CD28A}"/>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17241263-FFFC-41B3-89E8-3768C715FE99}"/>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5BE1E5CC-302B-4086-AA08-BEAA2837048D}"/>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C4F63087-ED66-4559-9333-7DD2F3C105BE}"/>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9866C0D-A0DD-4B9B-A3F6-15382D31B741}"/>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C2AB3C87-91B6-4E14-990D-5C6985534CE9}"/>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8FD2F224-A56A-43AD-80DD-0F8749D176DF}"/>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B4019CA9-FCA6-4E0D-AD21-9218D4DB4617}"/>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815CB809-5105-492D-B050-CDBC94F70588}"/>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442D1DCC-897D-42E1-9FD4-33E3DB577A48}"/>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5D1071A3-0505-4729-9934-1BFCB13C25F9}"/>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EA3D6FF2-7914-4216-81B7-01DE1894026D}"/>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FD09AB30-D604-452B-8CE3-48A538981B91}"/>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613021BC-F86B-46C7-882F-5735A5AE646B}"/>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49DD621-56A9-4F8C-A338-D9D02B4895D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52682F84-C258-4C86-9ED7-16D9F8D8DBBF}"/>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A4EB0FEC-D71D-4492-BD59-41812A10E99D}"/>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93813B11-0806-4360-A861-B478AA185A5C}"/>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873B4B42-1F24-4FC2-9968-E65DB59EF15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967E7B78-F948-4B19-A9D4-BB5FAFAEC442}"/>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A7902C75-BFDB-42E9-803A-4E558D4E7C66}"/>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E8F5FE7A-5CA4-43B8-AEB6-10E06EF801BA}"/>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2D72A9F5-379A-403D-BF76-BEC20EC031E3}"/>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860D02C2-5A28-4F2D-92CC-C15E47BCAB24}"/>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496C3781-42B4-45DD-B32C-DF56E3E72794}"/>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370377D4-51AE-41D0-8FC6-AFE236480249}"/>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160138</xdr:rowOff>
    </xdr:from>
    <xdr:to>
      <xdr:col>85</xdr:col>
      <xdr:colOff>127000</xdr:colOff>
      <xdr:row>78</xdr:row>
      <xdr:rowOff>17284</xdr:rowOff>
    </xdr:to>
    <xdr:cxnSp macro="">
      <xdr:nvCxnSpPr>
        <xdr:cNvPr id="632" name="直線コネクタ 631">
          <a:extLst>
            <a:ext uri="{FF2B5EF4-FFF2-40B4-BE49-F238E27FC236}">
              <a16:creationId xmlns:a16="http://schemas.microsoft.com/office/drawing/2014/main" id="{16327F80-3B95-4B63-90DF-BFF3D14CDC06}"/>
            </a:ext>
          </a:extLst>
        </xdr:cNvPr>
        <xdr:cNvCxnSpPr/>
      </xdr:nvCxnSpPr>
      <xdr:spPr>
        <a:xfrm flipV="1">
          <a:off x="15481300" y="13361788"/>
          <a:ext cx="838200" cy="28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32283</xdr:rowOff>
    </xdr:from>
    <xdr:ext cx="469744" cy="259045"/>
    <xdr:sp macro="" textlink="">
      <xdr:nvSpPr>
        <xdr:cNvPr id="633" name="災害復旧費平均値テキスト">
          <a:extLst>
            <a:ext uri="{FF2B5EF4-FFF2-40B4-BE49-F238E27FC236}">
              <a16:creationId xmlns:a16="http://schemas.microsoft.com/office/drawing/2014/main" id="{57F6951F-2A7B-4DAD-8796-0CA625F9E176}"/>
            </a:ext>
          </a:extLst>
        </xdr:cNvPr>
        <xdr:cNvSpPr txBox="1"/>
      </xdr:nvSpPr>
      <xdr:spPr>
        <a:xfrm>
          <a:off x="16370300" y="13405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5B467214-21C9-4F02-84E0-12AD4F9684BD}"/>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17284</xdr:rowOff>
    </xdr:from>
    <xdr:to>
      <xdr:col>81</xdr:col>
      <xdr:colOff>50800</xdr:colOff>
      <xdr:row>78</xdr:row>
      <xdr:rowOff>112382</xdr:rowOff>
    </xdr:to>
    <xdr:cxnSp macro="">
      <xdr:nvCxnSpPr>
        <xdr:cNvPr id="635" name="直線コネクタ 634">
          <a:extLst>
            <a:ext uri="{FF2B5EF4-FFF2-40B4-BE49-F238E27FC236}">
              <a16:creationId xmlns:a16="http://schemas.microsoft.com/office/drawing/2014/main" id="{3852F240-9C93-43A1-B805-7D9738E3AF28}"/>
            </a:ext>
          </a:extLst>
        </xdr:cNvPr>
        <xdr:cNvCxnSpPr/>
      </xdr:nvCxnSpPr>
      <xdr:spPr>
        <a:xfrm flipV="1">
          <a:off x="14592300" y="13390384"/>
          <a:ext cx="889000" cy="95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203DA27B-996D-4CCC-9C9B-F3FE041B7EBB}"/>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157304</xdr:rowOff>
    </xdr:from>
    <xdr:ext cx="469744" cy="259045"/>
    <xdr:sp macro="" textlink="">
      <xdr:nvSpPr>
        <xdr:cNvPr id="637" name="テキスト ボックス 636">
          <a:extLst>
            <a:ext uri="{FF2B5EF4-FFF2-40B4-BE49-F238E27FC236}">
              <a16:creationId xmlns:a16="http://schemas.microsoft.com/office/drawing/2014/main" id="{52A5D225-9CE1-4545-89D3-2BDB12F37F95}"/>
            </a:ext>
          </a:extLst>
        </xdr:cNvPr>
        <xdr:cNvSpPr txBox="1"/>
      </xdr:nvSpPr>
      <xdr:spPr>
        <a:xfrm>
          <a:off x="15246428" y="135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161372</xdr:rowOff>
    </xdr:from>
    <xdr:to>
      <xdr:col>76</xdr:col>
      <xdr:colOff>114300</xdr:colOff>
      <xdr:row>78</xdr:row>
      <xdr:rowOff>112382</xdr:rowOff>
    </xdr:to>
    <xdr:cxnSp macro="">
      <xdr:nvCxnSpPr>
        <xdr:cNvPr id="638" name="直線コネクタ 637">
          <a:extLst>
            <a:ext uri="{FF2B5EF4-FFF2-40B4-BE49-F238E27FC236}">
              <a16:creationId xmlns:a16="http://schemas.microsoft.com/office/drawing/2014/main" id="{954FE2D9-01A6-4891-9C33-B829A9AE5E39}"/>
            </a:ext>
          </a:extLst>
        </xdr:cNvPr>
        <xdr:cNvCxnSpPr/>
      </xdr:nvCxnSpPr>
      <xdr:spPr>
        <a:xfrm>
          <a:off x="13703300" y="13363022"/>
          <a:ext cx="889000" cy="122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8291BF0C-96AF-4325-84BC-F2208E90F89F}"/>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5F35397C-9C1B-4B4D-ADFD-8E32CF00B52C}"/>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161372</xdr:rowOff>
    </xdr:from>
    <xdr:to>
      <xdr:col>71</xdr:col>
      <xdr:colOff>177800</xdr:colOff>
      <xdr:row>78</xdr:row>
      <xdr:rowOff>136317</xdr:rowOff>
    </xdr:to>
    <xdr:cxnSp macro="">
      <xdr:nvCxnSpPr>
        <xdr:cNvPr id="641" name="直線コネクタ 640">
          <a:extLst>
            <a:ext uri="{FF2B5EF4-FFF2-40B4-BE49-F238E27FC236}">
              <a16:creationId xmlns:a16="http://schemas.microsoft.com/office/drawing/2014/main" id="{B0592823-4D01-4C67-B3FD-094DD162F9DD}"/>
            </a:ext>
          </a:extLst>
        </xdr:cNvPr>
        <xdr:cNvCxnSpPr/>
      </xdr:nvCxnSpPr>
      <xdr:spPr>
        <a:xfrm flipV="1">
          <a:off x="12814300" y="13363022"/>
          <a:ext cx="889000" cy="14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AF82049D-9EF8-4A85-909D-AEDD2A1C31F9}"/>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130855</xdr:rowOff>
    </xdr:from>
    <xdr:ext cx="469744" cy="259045"/>
    <xdr:sp macro="" textlink="">
      <xdr:nvSpPr>
        <xdr:cNvPr id="643" name="テキスト ボックス 642">
          <a:extLst>
            <a:ext uri="{FF2B5EF4-FFF2-40B4-BE49-F238E27FC236}">
              <a16:creationId xmlns:a16="http://schemas.microsoft.com/office/drawing/2014/main" id="{DD7DA699-9C40-44BF-A86A-6636FA89D230}"/>
            </a:ext>
          </a:extLst>
        </xdr:cNvPr>
        <xdr:cNvSpPr txBox="1"/>
      </xdr:nvSpPr>
      <xdr:spPr>
        <a:xfrm>
          <a:off x="13468428" y="1350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D90A9E5E-405E-4CCA-B438-3AD153BC405F}"/>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5E5C7D05-3557-41DD-BD28-A05CE1132336}"/>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F20DB9CF-841B-4C7F-AC7B-1DA99244E5AF}"/>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413A9334-92CA-4EEF-856C-A89B4D6E084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AAC071FD-3C3C-4B7E-BAD7-6DE69E89B7FA}"/>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C11443C0-BD38-4A82-A1E4-9EC77EA2D9D1}"/>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F55EED34-3BCD-418A-BBEE-8097B8E2CF62}"/>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109338</xdr:rowOff>
    </xdr:from>
    <xdr:to>
      <xdr:col>85</xdr:col>
      <xdr:colOff>177800</xdr:colOff>
      <xdr:row>78</xdr:row>
      <xdr:rowOff>39488</xdr:rowOff>
    </xdr:to>
    <xdr:sp macro="" textlink="">
      <xdr:nvSpPr>
        <xdr:cNvPr id="651" name="楕円 650">
          <a:extLst>
            <a:ext uri="{FF2B5EF4-FFF2-40B4-BE49-F238E27FC236}">
              <a16:creationId xmlns:a16="http://schemas.microsoft.com/office/drawing/2014/main" id="{A3536609-38C8-411A-BF5C-98504EDAA513}"/>
            </a:ext>
          </a:extLst>
        </xdr:cNvPr>
        <xdr:cNvSpPr/>
      </xdr:nvSpPr>
      <xdr:spPr>
        <a:xfrm>
          <a:off x="16268700" y="1331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132215</xdr:rowOff>
    </xdr:from>
    <xdr:ext cx="469744" cy="259045"/>
    <xdr:sp macro="" textlink="">
      <xdr:nvSpPr>
        <xdr:cNvPr id="652" name="災害復旧費該当値テキスト">
          <a:extLst>
            <a:ext uri="{FF2B5EF4-FFF2-40B4-BE49-F238E27FC236}">
              <a16:creationId xmlns:a16="http://schemas.microsoft.com/office/drawing/2014/main" id="{5E40EFEB-B5A9-4567-BEEB-042E09E5A1E1}"/>
            </a:ext>
          </a:extLst>
        </xdr:cNvPr>
        <xdr:cNvSpPr txBox="1"/>
      </xdr:nvSpPr>
      <xdr:spPr>
        <a:xfrm>
          <a:off x="16370300" y="131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137934</xdr:rowOff>
    </xdr:from>
    <xdr:to>
      <xdr:col>81</xdr:col>
      <xdr:colOff>101600</xdr:colOff>
      <xdr:row>78</xdr:row>
      <xdr:rowOff>68084</xdr:rowOff>
    </xdr:to>
    <xdr:sp macro="" textlink="">
      <xdr:nvSpPr>
        <xdr:cNvPr id="653" name="楕円 652">
          <a:extLst>
            <a:ext uri="{FF2B5EF4-FFF2-40B4-BE49-F238E27FC236}">
              <a16:creationId xmlns:a16="http://schemas.microsoft.com/office/drawing/2014/main" id="{0A9BFB56-63A7-4D45-847C-8332CA6C6DD0}"/>
            </a:ext>
          </a:extLst>
        </xdr:cNvPr>
        <xdr:cNvSpPr/>
      </xdr:nvSpPr>
      <xdr:spPr>
        <a:xfrm>
          <a:off x="15430500" y="13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84611</xdr:rowOff>
    </xdr:from>
    <xdr:ext cx="469744" cy="259045"/>
    <xdr:sp macro="" textlink="">
      <xdr:nvSpPr>
        <xdr:cNvPr id="654" name="テキスト ボックス 653">
          <a:extLst>
            <a:ext uri="{FF2B5EF4-FFF2-40B4-BE49-F238E27FC236}">
              <a16:creationId xmlns:a16="http://schemas.microsoft.com/office/drawing/2014/main" id="{5AEC4363-7850-48B1-B1C4-CC2EC413B4E1}"/>
            </a:ext>
          </a:extLst>
        </xdr:cNvPr>
        <xdr:cNvSpPr txBox="1"/>
      </xdr:nvSpPr>
      <xdr:spPr>
        <a:xfrm>
          <a:off x="15246428" y="13114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61582</xdr:rowOff>
    </xdr:from>
    <xdr:to>
      <xdr:col>76</xdr:col>
      <xdr:colOff>165100</xdr:colOff>
      <xdr:row>78</xdr:row>
      <xdr:rowOff>163182</xdr:rowOff>
    </xdr:to>
    <xdr:sp macro="" textlink="">
      <xdr:nvSpPr>
        <xdr:cNvPr id="655" name="楕円 654">
          <a:extLst>
            <a:ext uri="{FF2B5EF4-FFF2-40B4-BE49-F238E27FC236}">
              <a16:creationId xmlns:a16="http://schemas.microsoft.com/office/drawing/2014/main" id="{746EE47B-8691-4D0B-8534-30DEDC70A605}"/>
            </a:ext>
          </a:extLst>
        </xdr:cNvPr>
        <xdr:cNvSpPr/>
      </xdr:nvSpPr>
      <xdr:spPr>
        <a:xfrm>
          <a:off x="14541500" y="1343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154309</xdr:rowOff>
    </xdr:from>
    <xdr:ext cx="469744" cy="259045"/>
    <xdr:sp macro="" textlink="">
      <xdr:nvSpPr>
        <xdr:cNvPr id="656" name="テキスト ボックス 655">
          <a:extLst>
            <a:ext uri="{FF2B5EF4-FFF2-40B4-BE49-F238E27FC236}">
              <a16:creationId xmlns:a16="http://schemas.microsoft.com/office/drawing/2014/main" id="{BC289BEC-26BB-4837-A083-48814F964E71}"/>
            </a:ext>
          </a:extLst>
        </xdr:cNvPr>
        <xdr:cNvSpPr txBox="1"/>
      </xdr:nvSpPr>
      <xdr:spPr>
        <a:xfrm>
          <a:off x="14357428" y="1352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110572</xdr:rowOff>
    </xdr:from>
    <xdr:to>
      <xdr:col>72</xdr:col>
      <xdr:colOff>38100</xdr:colOff>
      <xdr:row>78</xdr:row>
      <xdr:rowOff>40722</xdr:rowOff>
    </xdr:to>
    <xdr:sp macro="" textlink="">
      <xdr:nvSpPr>
        <xdr:cNvPr id="657" name="楕円 656">
          <a:extLst>
            <a:ext uri="{FF2B5EF4-FFF2-40B4-BE49-F238E27FC236}">
              <a16:creationId xmlns:a16="http://schemas.microsoft.com/office/drawing/2014/main" id="{C6B955AC-120C-4A66-A03F-D8FC23BA65C6}"/>
            </a:ext>
          </a:extLst>
        </xdr:cNvPr>
        <xdr:cNvSpPr/>
      </xdr:nvSpPr>
      <xdr:spPr>
        <a:xfrm>
          <a:off x="13652500" y="1331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57249</xdr:rowOff>
    </xdr:from>
    <xdr:ext cx="469744" cy="259045"/>
    <xdr:sp macro="" textlink="">
      <xdr:nvSpPr>
        <xdr:cNvPr id="658" name="テキスト ボックス 657">
          <a:extLst>
            <a:ext uri="{FF2B5EF4-FFF2-40B4-BE49-F238E27FC236}">
              <a16:creationId xmlns:a16="http://schemas.microsoft.com/office/drawing/2014/main" id="{77FB9859-817B-4B86-A45C-44E724FA0652}"/>
            </a:ext>
          </a:extLst>
        </xdr:cNvPr>
        <xdr:cNvSpPr txBox="1"/>
      </xdr:nvSpPr>
      <xdr:spPr>
        <a:xfrm>
          <a:off x="13468428" y="1308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85517</xdr:rowOff>
    </xdr:from>
    <xdr:to>
      <xdr:col>67</xdr:col>
      <xdr:colOff>101600</xdr:colOff>
      <xdr:row>79</xdr:row>
      <xdr:rowOff>15667</xdr:rowOff>
    </xdr:to>
    <xdr:sp macro="" textlink="">
      <xdr:nvSpPr>
        <xdr:cNvPr id="659" name="楕円 658">
          <a:extLst>
            <a:ext uri="{FF2B5EF4-FFF2-40B4-BE49-F238E27FC236}">
              <a16:creationId xmlns:a16="http://schemas.microsoft.com/office/drawing/2014/main" id="{6A1C026E-F9EE-4A46-94C6-492E3F443FCD}"/>
            </a:ext>
          </a:extLst>
        </xdr:cNvPr>
        <xdr:cNvSpPr/>
      </xdr:nvSpPr>
      <xdr:spPr>
        <a:xfrm>
          <a:off x="12763500" y="13458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6794</xdr:rowOff>
    </xdr:from>
    <xdr:ext cx="378565" cy="259045"/>
    <xdr:sp macro="" textlink="">
      <xdr:nvSpPr>
        <xdr:cNvPr id="660" name="テキスト ボックス 659">
          <a:extLst>
            <a:ext uri="{FF2B5EF4-FFF2-40B4-BE49-F238E27FC236}">
              <a16:creationId xmlns:a16="http://schemas.microsoft.com/office/drawing/2014/main" id="{12B6A61C-BE1C-4AAC-A1CF-6ACD47F47EAE}"/>
            </a:ext>
          </a:extLst>
        </xdr:cNvPr>
        <xdr:cNvSpPr txBox="1"/>
      </xdr:nvSpPr>
      <xdr:spPr>
        <a:xfrm>
          <a:off x="12625017" y="135513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52164097-A4D1-404F-B223-EAE32556124B}"/>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21B9FD3-3302-40C2-831C-2FD86B0BED1B}"/>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246C7FD9-1B95-4916-846B-CAAAE85FAA37}"/>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F559C99D-C9D1-4A86-B753-351DEFCE4152}"/>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541D42E2-E8B0-4861-8164-C668E55EF215}"/>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144007A1-8001-4A1A-8B99-60A396C17CB7}"/>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50056FBC-85E3-41E4-8B39-8E952198A799}"/>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C655FE4F-EA2D-43C5-A4F2-6A49CD10B232}"/>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51D81ECE-3740-4202-BC8E-CB8A284DC0C1}"/>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FFCB0D40-F774-482C-88A2-9496381D6F7A}"/>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301E1C1C-AD8E-46BE-9496-5ABABE186B09}"/>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74287D3C-7B52-4D28-B0AC-EFF9D87DA5B1}"/>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66E2A84C-9C7C-46AC-B272-48931C5E643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4EA0E6BA-43EE-4684-BBB4-16DBD022ED3A}"/>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CA4F8548-5A37-4ADE-A190-F84275E9E22F}"/>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3D4CBC10-A504-4593-B4C3-98DCBFCF328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E6810071-EBDF-41BD-8FD2-63ED62E46855}"/>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CA0630C2-E905-475C-ABD5-C433FDA507DC}"/>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ECE1453A-453F-48B4-8A1B-3CE06A44389F}"/>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AF7D0DD1-5A24-4201-B92C-41DDFFE8D527}"/>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A5FD2DE8-CDAA-48E0-9124-9A4F0FF1829E}"/>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67C72526-7C3F-41BD-B53F-4DCF0E9406B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EE5BD5EB-62E2-474B-BC01-0AB63397A19A}"/>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3853F9EE-70F6-4713-926E-79C85D5517AA}"/>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FCD5443E-CA2E-465F-A4D2-C8EF7F4727EB}"/>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A258D2BE-2793-45C0-874B-5D26DF7BB476}"/>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242175B2-F6D9-4B31-BA96-067CE36E36D9}"/>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3E3CC99B-7E24-4C3A-9E16-112D7336AA47}"/>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41605</xdr:rowOff>
    </xdr:from>
    <xdr:to>
      <xdr:col>85</xdr:col>
      <xdr:colOff>127000</xdr:colOff>
      <xdr:row>97</xdr:row>
      <xdr:rowOff>49098</xdr:rowOff>
    </xdr:to>
    <xdr:cxnSp macro="">
      <xdr:nvCxnSpPr>
        <xdr:cNvPr id="689" name="直線コネクタ 688">
          <a:extLst>
            <a:ext uri="{FF2B5EF4-FFF2-40B4-BE49-F238E27FC236}">
              <a16:creationId xmlns:a16="http://schemas.microsoft.com/office/drawing/2014/main" id="{56863EDA-C78A-4D7A-8B53-A5465116CC0B}"/>
            </a:ext>
          </a:extLst>
        </xdr:cNvPr>
        <xdr:cNvCxnSpPr/>
      </xdr:nvCxnSpPr>
      <xdr:spPr>
        <a:xfrm>
          <a:off x="15481300" y="16672255"/>
          <a:ext cx="838200" cy="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65876DFC-F350-4B65-8BDB-6A3B6564BA8C}"/>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AC6150AE-B6E0-4D76-B099-EFDFD976C8A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41605</xdr:rowOff>
    </xdr:from>
    <xdr:to>
      <xdr:col>81</xdr:col>
      <xdr:colOff>50800</xdr:colOff>
      <xdr:row>97</xdr:row>
      <xdr:rowOff>46177</xdr:rowOff>
    </xdr:to>
    <xdr:cxnSp macro="">
      <xdr:nvCxnSpPr>
        <xdr:cNvPr id="692" name="直線コネクタ 691">
          <a:extLst>
            <a:ext uri="{FF2B5EF4-FFF2-40B4-BE49-F238E27FC236}">
              <a16:creationId xmlns:a16="http://schemas.microsoft.com/office/drawing/2014/main" id="{4F70E3CF-86A6-4481-8DC4-55D302A0AA60}"/>
            </a:ext>
          </a:extLst>
        </xdr:cNvPr>
        <xdr:cNvCxnSpPr/>
      </xdr:nvCxnSpPr>
      <xdr:spPr>
        <a:xfrm flipV="1">
          <a:off x="14592300" y="1667225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6A7B8D24-5796-49D3-B5C6-74B1D451C955}"/>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F330A79B-6DD8-467E-AA0A-B8C13EEA339E}"/>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46177</xdr:rowOff>
    </xdr:from>
    <xdr:to>
      <xdr:col>76</xdr:col>
      <xdr:colOff>114300</xdr:colOff>
      <xdr:row>97</xdr:row>
      <xdr:rowOff>63373</xdr:rowOff>
    </xdr:to>
    <xdr:cxnSp macro="">
      <xdr:nvCxnSpPr>
        <xdr:cNvPr id="695" name="直線コネクタ 694">
          <a:extLst>
            <a:ext uri="{FF2B5EF4-FFF2-40B4-BE49-F238E27FC236}">
              <a16:creationId xmlns:a16="http://schemas.microsoft.com/office/drawing/2014/main" id="{20A6F8E2-87EA-4C0C-A618-69EF28BFF75E}"/>
            </a:ext>
          </a:extLst>
        </xdr:cNvPr>
        <xdr:cNvCxnSpPr/>
      </xdr:nvCxnSpPr>
      <xdr:spPr>
        <a:xfrm flipV="1">
          <a:off x="13703300" y="16676827"/>
          <a:ext cx="889000" cy="1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EDE0ED40-56AF-4B1F-A12D-701C485FC581}"/>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5B4F7272-8375-4D83-8855-7DA4E9BA39A3}"/>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51969</xdr:rowOff>
    </xdr:from>
    <xdr:to>
      <xdr:col>71</xdr:col>
      <xdr:colOff>177800</xdr:colOff>
      <xdr:row>97</xdr:row>
      <xdr:rowOff>63373</xdr:rowOff>
    </xdr:to>
    <xdr:cxnSp macro="">
      <xdr:nvCxnSpPr>
        <xdr:cNvPr id="698" name="直線コネクタ 697">
          <a:extLst>
            <a:ext uri="{FF2B5EF4-FFF2-40B4-BE49-F238E27FC236}">
              <a16:creationId xmlns:a16="http://schemas.microsoft.com/office/drawing/2014/main" id="{9BB5E776-9154-408B-AAFB-7689B1983C62}"/>
            </a:ext>
          </a:extLst>
        </xdr:cNvPr>
        <xdr:cNvCxnSpPr/>
      </xdr:nvCxnSpPr>
      <xdr:spPr>
        <a:xfrm>
          <a:off x="12814300" y="16682619"/>
          <a:ext cx="889000" cy="1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DA40E8B0-F819-4A00-B256-E8E975BA4525}"/>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E3130365-7FFF-4F60-8F07-4B99B9766BD7}"/>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ADEF89F-2F38-41E0-94C6-D8FD65C15E2E}"/>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EF9119C5-1850-4EEF-9D69-57B82B763396}"/>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A5B95335-569A-43E9-AC7A-F3A28DF3C181}"/>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44D3D67A-7F49-4113-8E7E-AFACD1E936CD}"/>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D6A6207C-09E9-4AD9-8420-C218C8878EAB}"/>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78A5854A-7142-403E-9D60-912D2B3DF60C}"/>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BD932C68-FF91-46F6-9B7C-14310EA256EA}"/>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169748</xdr:rowOff>
    </xdr:from>
    <xdr:to>
      <xdr:col>85</xdr:col>
      <xdr:colOff>177800</xdr:colOff>
      <xdr:row>97</xdr:row>
      <xdr:rowOff>99898</xdr:rowOff>
    </xdr:to>
    <xdr:sp macro="" textlink="">
      <xdr:nvSpPr>
        <xdr:cNvPr id="708" name="楕円 707">
          <a:extLst>
            <a:ext uri="{FF2B5EF4-FFF2-40B4-BE49-F238E27FC236}">
              <a16:creationId xmlns:a16="http://schemas.microsoft.com/office/drawing/2014/main" id="{8D8D420A-961E-4829-80C6-94DA72234BFB}"/>
            </a:ext>
          </a:extLst>
        </xdr:cNvPr>
        <xdr:cNvSpPr/>
      </xdr:nvSpPr>
      <xdr:spPr>
        <a:xfrm>
          <a:off x="16268700" y="1662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148175</xdr:rowOff>
    </xdr:from>
    <xdr:ext cx="534377" cy="259045"/>
    <xdr:sp macro="" textlink="">
      <xdr:nvSpPr>
        <xdr:cNvPr id="709" name="公債費該当値テキスト">
          <a:extLst>
            <a:ext uri="{FF2B5EF4-FFF2-40B4-BE49-F238E27FC236}">
              <a16:creationId xmlns:a16="http://schemas.microsoft.com/office/drawing/2014/main" id="{60FCB248-553A-4CFD-BBE6-E20FA3971D27}"/>
            </a:ext>
          </a:extLst>
        </xdr:cNvPr>
        <xdr:cNvSpPr txBox="1"/>
      </xdr:nvSpPr>
      <xdr:spPr>
        <a:xfrm>
          <a:off x="16370300" y="1660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162255</xdr:rowOff>
    </xdr:from>
    <xdr:to>
      <xdr:col>81</xdr:col>
      <xdr:colOff>101600</xdr:colOff>
      <xdr:row>97</xdr:row>
      <xdr:rowOff>92405</xdr:rowOff>
    </xdr:to>
    <xdr:sp macro="" textlink="">
      <xdr:nvSpPr>
        <xdr:cNvPr id="710" name="楕円 709">
          <a:extLst>
            <a:ext uri="{FF2B5EF4-FFF2-40B4-BE49-F238E27FC236}">
              <a16:creationId xmlns:a16="http://schemas.microsoft.com/office/drawing/2014/main" id="{895978BE-95CD-4B4C-8C77-157647D32129}"/>
            </a:ext>
          </a:extLst>
        </xdr:cNvPr>
        <xdr:cNvSpPr/>
      </xdr:nvSpPr>
      <xdr:spPr>
        <a:xfrm>
          <a:off x="15430500" y="1662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83532</xdr:rowOff>
    </xdr:from>
    <xdr:ext cx="534377" cy="259045"/>
    <xdr:sp macro="" textlink="">
      <xdr:nvSpPr>
        <xdr:cNvPr id="711" name="テキスト ボックス 710">
          <a:extLst>
            <a:ext uri="{FF2B5EF4-FFF2-40B4-BE49-F238E27FC236}">
              <a16:creationId xmlns:a16="http://schemas.microsoft.com/office/drawing/2014/main" id="{C9709553-4E8A-445F-9A65-E64E63F013CE}"/>
            </a:ext>
          </a:extLst>
        </xdr:cNvPr>
        <xdr:cNvSpPr txBox="1"/>
      </xdr:nvSpPr>
      <xdr:spPr>
        <a:xfrm>
          <a:off x="15214111" y="167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166827</xdr:rowOff>
    </xdr:from>
    <xdr:to>
      <xdr:col>76</xdr:col>
      <xdr:colOff>165100</xdr:colOff>
      <xdr:row>97</xdr:row>
      <xdr:rowOff>96977</xdr:rowOff>
    </xdr:to>
    <xdr:sp macro="" textlink="">
      <xdr:nvSpPr>
        <xdr:cNvPr id="712" name="楕円 711">
          <a:extLst>
            <a:ext uri="{FF2B5EF4-FFF2-40B4-BE49-F238E27FC236}">
              <a16:creationId xmlns:a16="http://schemas.microsoft.com/office/drawing/2014/main" id="{5ADB465B-2011-4551-B294-2D27C4132B8A}"/>
            </a:ext>
          </a:extLst>
        </xdr:cNvPr>
        <xdr:cNvSpPr/>
      </xdr:nvSpPr>
      <xdr:spPr>
        <a:xfrm>
          <a:off x="14541500" y="1662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88104</xdr:rowOff>
    </xdr:from>
    <xdr:ext cx="534377" cy="259045"/>
    <xdr:sp macro="" textlink="">
      <xdr:nvSpPr>
        <xdr:cNvPr id="713" name="テキスト ボックス 712">
          <a:extLst>
            <a:ext uri="{FF2B5EF4-FFF2-40B4-BE49-F238E27FC236}">
              <a16:creationId xmlns:a16="http://schemas.microsoft.com/office/drawing/2014/main" id="{9E14B732-CCCD-49B5-8B86-B60D74C0B9D1}"/>
            </a:ext>
          </a:extLst>
        </xdr:cNvPr>
        <xdr:cNvSpPr txBox="1"/>
      </xdr:nvSpPr>
      <xdr:spPr>
        <a:xfrm>
          <a:off x="14325111" y="16718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12573</xdr:rowOff>
    </xdr:from>
    <xdr:to>
      <xdr:col>72</xdr:col>
      <xdr:colOff>38100</xdr:colOff>
      <xdr:row>97</xdr:row>
      <xdr:rowOff>114173</xdr:rowOff>
    </xdr:to>
    <xdr:sp macro="" textlink="">
      <xdr:nvSpPr>
        <xdr:cNvPr id="714" name="楕円 713">
          <a:extLst>
            <a:ext uri="{FF2B5EF4-FFF2-40B4-BE49-F238E27FC236}">
              <a16:creationId xmlns:a16="http://schemas.microsoft.com/office/drawing/2014/main" id="{849CD976-0353-49DA-A52B-D8D1C70C5ABB}"/>
            </a:ext>
          </a:extLst>
        </xdr:cNvPr>
        <xdr:cNvSpPr/>
      </xdr:nvSpPr>
      <xdr:spPr>
        <a:xfrm>
          <a:off x="13652500" y="1664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105300</xdr:rowOff>
    </xdr:from>
    <xdr:ext cx="534377" cy="259045"/>
    <xdr:sp macro="" textlink="">
      <xdr:nvSpPr>
        <xdr:cNvPr id="715" name="テキスト ボックス 714">
          <a:extLst>
            <a:ext uri="{FF2B5EF4-FFF2-40B4-BE49-F238E27FC236}">
              <a16:creationId xmlns:a16="http://schemas.microsoft.com/office/drawing/2014/main" id="{6D716BD3-8B6F-4CF8-BF5F-BCF94152FCD8}"/>
            </a:ext>
          </a:extLst>
        </xdr:cNvPr>
        <xdr:cNvSpPr txBox="1"/>
      </xdr:nvSpPr>
      <xdr:spPr>
        <a:xfrm>
          <a:off x="13436111" y="16735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1169</xdr:rowOff>
    </xdr:from>
    <xdr:to>
      <xdr:col>67</xdr:col>
      <xdr:colOff>101600</xdr:colOff>
      <xdr:row>97</xdr:row>
      <xdr:rowOff>102769</xdr:rowOff>
    </xdr:to>
    <xdr:sp macro="" textlink="">
      <xdr:nvSpPr>
        <xdr:cNvPr id="716" name="楕円 715">
          <a:extLst>
            <a:ext uri="{FF2B5EF4-FFF2-40B4-BE49-F238E27FC236}">
              <a16:creationId xmlns:a16="http://schemas.microsoft.com/office/drawing/2014/main" id="{2F4D4C1D-1BAD-4A78-A2C9-F25EBC744C22}"/>
            </a:ext>
          </a:extLst>
        </xdr:cNvPr>
        <xdr:cNvSpPr/>
      </xdr:nvSpPr>
      <xdr:spPr>
        <a:xfrm>
          <a:off x="12763500" y="16631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93896</xdr:rowOff>
    </xdr:from>
    <xdr:ext cx="534377" cy="259045"/>
    <xdr:sp macro="" textlink="">
      <xdr:nvSpPr>
        <xdr:cNvPr id="717" name="テキスト ボックス 716">
          <a:extLst>
            <a:ext uri="{FF2B5EF4-FFF2-40B4-BE49-F238E27FC236}">
              <a16:creationId xmlns:a16="http://schemas.microsoft.com/office/drawing/2014/main" id="{A399DDF1-D496-4ABC-A6A3-FFBF9F178110}"/>
            </a:ext>
          </a:extLst>
        </xdr:cNvPr>
        <xdr:cNvSpPr txBox="1"/>
      </xdr:nvSpPr>
      <xdr:spPr>
        <a:xfrm>
          <a:off x="12547111" y="1672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9E0BEE11-318E-4042-BEBE-5D5F8F281DDF}"/>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97C183CA-CD27-47AE-ABAB-17884022D151}"/>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3F039641-2789-4ACD-8BDD-BB159E491409}"/>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4575A4BF-A681-4A14-9794-154ED263EEE4}"/>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996F228D-9300-46FF-A0D2-00E7FC9DF29C}"/>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C93AA1B0-957C-4B54-8BD5-15749C46B05B}"/>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3753F460-CE17-4495-BC12-B4EC117466BB}"/>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9B19F89A-9DA3-4F68-AFC2-0D5923478162}"/>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2952A1F9-051D-4AB3-A33E-57E561235F15}"/>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70D4A149-FB1C-4CC7-9856-8DBDA6FE120D}"/>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E42E8909-A8FC-44EE-ADAD-7B70CF21FAD7}"/>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90758C7-A8AB-416B-A70F-08F093B305B5}"/>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4EFD38A8-6876-4943-8547-19CCEF3EF414}"/>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3A50B01B-8701-4896-868A-D6ED01EF0881}"/>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BD636365-2017-4D0D-89CF-D938072F8DF4}"/>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9F74996C-5A2C-4561-876E-244FF8BB4A27}"/>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15105093-DFF9-4BBB-B3D2-AF9627F34CE1}"/>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86D07130-76A8-45A5-9A21-515FA3BE7261}"/>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8B91D59A-9AE3-47BE-AF0D-10F08CB4932A}"/>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7A68E49E-1085-41EA-866C-7141EFBE447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506990A0-C03D-4024-8DF0-091F3945632A}"/>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AE2F9C3-00EE-4CCD-A011-5B9A66C322BD}"/>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C24A90AC-DCFC-4B66-ADB8-AF4B9A75ECF3}"/>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6A375D4A-3CB6-4B7E-B636-656F28B7057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C198BC06-8971-4385-B00E-B51892375CB6}"/>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C5787A22-C3E9-46CC-A462-0AF187D8BB12}"/>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D2EAF306-25D9-4CC1-A5B4-762C7BD85D41}"/>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1CE6BD4B-CEC3-48C5-B80B-E9A91E5F05C4}"/>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8470442E-0FD0-4701-BDEE-C712EED23878}"/>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2AEE525E-BB6F-42CE-ABC8-D2A32C9BAAC9}"/>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DD900535-20BB-4C9B-AE40-FC3871466523}"/>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5489E43B-7796-461E-95A8-37F45537C7CB}"/>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DC6E7709-5656-4694-9899-6EFC0094B96F}"/>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463F7D31-96A9-4140-851A-175E55F37139}"/>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8F447A62-65AE-4721-8D16-5CC67F8514EF}"/>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FCF12081-F3F2-42F0-B18F-E9675F3B75B6}"/>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4BA4700A-A1D2-441B-BE22-8F0DEE0E70AA}"/>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3A62FCE4-BADC-41B9-AB2F-B44D189DC064}"/>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7A378873-C0C3-400C-873B-8649266D0745}"/>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51FB05D4-3035-43DE-9F0F-D3B05CCEF267}"/>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7F9ED5D1-E5BB-4B95-B260-5EA57D5ABABA}"/>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2CD7CC80-0FC3-40E1-A837-98BA00C45AE3}"/>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896F2F36-C0F9-454D-83EC-34A38730A5F3}"/>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898B56EF-143B-4CAE-B9C9-4C182A5DF349}"/>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DF2BF8F0-64C9-4EC9-8839-5F2AAC8D0447}"/>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2BEDAC04-2D8F-4D68-BD38-F5B8BE016304}"/>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4DEC8BE-31F6-45D1-AD6E-BEC980F5FB1F}"/>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D015C608-BDBB-4DAB-8215-794D9196D99E}"/>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F7C6A1A-7344-4B3F-8B6F-CA7670F8C117}"/>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E82385B3-442C-4E76-AE5F-479F00747DF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3367F542-1F77-44DA-B10D-D5B69370068B}"/>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C7F07EDC-B27A-4F77-AEE0-9C14929AEAEF}"/>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B5EAD439-CB2D-4FB1-B8A7-F2268C389076}"/>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68BB3EEA-561E-418F-9AE6-15F676D03CFC}"/>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B803C6EA-BB84-4EDB-ADF5-4044DED9612A}"/>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7BDD3483-58F2-47B0-96F5-3245BF690B1B}"/>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38C2A07A-B33A-44F8-8B8C-0174331F322C}"/>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14FB4719-F6EC-4915-AB36-3561C4F72E07}"/>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A32061AC-D259-48A1-BD27-B21C3065F90D}"/>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24457EE1-3DED-4087-B72A-F882ADF44F5C}"/>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95E878BA-A41F-484F-AAC8-5D2119AA7D94}"/>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BC78E54A-5119-467D-A022-C329F3BF87A8}"/>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277EEB98-76F1-4B32-8CB0-760BF5969E17}"/>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8CE6DD93-803D-46BA-BA60-21C77C61D6DE}"/>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829C96C6-B0F9-4E58-992E-D7D87FF78D31}"/>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A7D91128-E0F1-45BF-942C-A6B7525E2354}"/>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FCB44300-49F6-462A-81E0-48963773EBC8}"/>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F233305B-244F-4256-8994-895FFE423FFF}"/>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5955550C-E6EA-49FC-A44F-A594C98FC722}"/>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903EEA12-31D0-4322-ACC3-07C05B37A51B}"/>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3A91BC77-3825-410B-989E-AE804A218578}"/>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571C17E2-868D-414E-860F-632A7AC2E993}"/>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D1F73854-250D-437D-B14F-221C1ED70095}"/>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FD4E1CA1-C198-4D00-B9F5-1AF8219AFCF6}"/>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78260CBE-1059-4EDE-B872-D08CF0D164B9}"/>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4B34809C-58D6-45A8-862C-3A9CA7D69C5B}"/>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ECED303B-83BE-44C9-BE9A-ECB854A83BA1}"/>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A027760E-F9C2-43A7-BB4E-D308FB426962}"/>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D5A33077-D333-4540-AA4D-77A8BA55873B}"/>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12B8E6D8-52E3-48DA-875F-1B92F49C74EC}"/>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963FB59C-AE37-4852-B616-C5697501DC81}"/>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8991B2FA-449E-45ED-B7CD-402634A2FE6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E7234769-BD6C-43B5-B94D-959724202FC4}"/>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A450C3C0-CAAF-466D-A667-FF30D9A63A07}"/>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89B454FE-4583-4849-B9D2-7161AE68C4E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ED79552-F919-40B3-B634-20E27F851D47}"/>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BDD78DAE-1142-46EB-BEF0-7B1B280BB218}"/>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66599396-B8C2-4093-958E-04A26C8CB9DD}"/>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B61C9A19-6FA9-475B-A961-B02C95178F33}"/>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511EA5BE-E9BF-4C40-9065-22026C22B0EE}"/>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89C959AA-5AFB-400A-86E0-23562977C8E5}"/>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7F208C17-FC95-4FCB-A74B-336527A99B1E}"/>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ED75FCC8-4463-48BA-9F7E-724045C440E5}"/>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6AB1C2CA-6B84-4D5C-92FC-2FD7E05C2B02}"/>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115B739-1196-4C99-B2E5-28299169FAD3}"/>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EAAADAC0-C5DE-4D76-A5F0-434208A40992}"/>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B2F98A67-FE74-41BC-979D-756BFC4C793C}"/>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3FA46A91-97DB-4645-A844-C703B1B2280F}"/>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5012C388-6362-40C3-9FCD-0E2A08B93D82}"/>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E3600B20-3D28-40E7-87E7-30AD01B9BF62}"/>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6C764548-06AD-49AB-8A4F-1558436482C5}"/>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6FEF1AD9-13BE-4B72-953D-F1217850B756}"/>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4BB7F4C2-3AD2-4B4C-886A-38E469E74F8D}"/>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B5565138-AFF5-4237-88E1-8D19241A3A76}"/>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86394E2A-DD08-4B00-B237-7EF941B7C11D}"/>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38C5FBD7-38E5-404B-9F8D-DA09D9F29EF8}"/>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3EEFED77-79C3-46D7-8914-E62C4E8FC5CE}"/>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民生費は、住民一人当たり</a:t>
          </a:r>
          <a:r>
            <a:rPr kumimoji="1" lang="en-US" altLang="ja-JP" sz="1100">
              <a:solidFill>
                <a:schemeClr val="dk1"/>
              </a:solidFill>
              <a:effectLst/>
              <a:latin typeface="+mn-lt"/>
              <a:ea typeface="+mn-ea"/>
              <a:cs typeface="+mn-cs"/>
            </a:rPr>
            <a:t>179,588</a:t>
          </a:r>
          <a:r>
            <a:rPr kumimoji="1" lang="ja-JP" altLang="ja-JP" sz="1100">
              <a:solidFill>
                <a:schemeClr val="dk1"/>
              </a:solidFill>
              <a:effectLst/>
              <a:latin typeface="+mn-lt"/>
              <a:ea typeface="+mn-ea"/>
              <a:cs typeface="+mn-cs"/>
            </a:rPr>
            <a:t>円となり、前年度と比較して</a:t>
          </a:r>
          <a:r>
            <a:rPr kumimoji="1" lang="en-US" altLang="ja-JP" sz="1100">
              <a:solidFill>
                <a:schemeClr val="dk1"/>
              </a:solidFill>
              <a:effectLst/>
              <a:latin typeface="+mn-lt"/>
              <a:ea typeface="+mn-ea"/>
              <a:cs typeface="+mn-cs"/>
            </a:rPr>
            <a:t>14,913</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となった。この要因は、</a:t>
          </a:r>
          <a:r>
            <a:rPr kumimoji="1" lang="ja-JP" altLang="en-US" sz="1100">
              <a:solidFill>
                <a:schemeClr val="dk1"/>
              </a:solidFill>
              <a:effectLst/>
              <a:latin typeface="+mn-lt"/>
              <a:ea typeface="+mn-ea"/>
              <a:cs typeface="+mn-cs"/>
            </a:rPr>
            <a:t>定額減税調整給付金の</a:t>
          </a:r>
          <a:r>
            <a:rPr kumimoji="1" lang="ja-JP" altLang="ja-JP" sz="1100">
              <a:solidFill>
                <a:schemeClr val="dk1"/>
              </a:solidFill>
              <a:effectLst/>
              <a:latin typeface="+mn-lt"/>
              <a:ea typeface="+mn-ea"/>
              <a:cs typeface="+mn-cs"/>
            </a:rPr>
            <a:t>皆</a:t>
          </a:r>
          <a:r>
            <a:rPr kumimoji="1" lang="ja-JP" altLang="en-US" sz="1100">
              <a:solidFill>
                <a:schemeClr val="dk1"/>
              </a:solidFill>
              <a:effectLst/>
              <a:latin typeface="+mn-lt"/>
              <a:ea typeface="+mn-ea"/>
              <a:cs typeface="+mn-cs"/>
            </a:rPr>
            <a:t>増、児童手当</a:t>
          </a:r>
          <a:r>
            <a:rPr kumimoji="1" lang="en-US" altLang="ja-JP" sz="1100">
              <a:solidFill>
                <a:schemeClr val="dk1"/>
              </a:solidFill>
              <a:effectLst/>
              <a:latin typeface="+mn-lt"/>
              <a:ea typeface="+mn-ea"/>
              <a:cs typeface="+mn-cs"/>
            </a:rPr>
            <a:t>318,275</a:t>
          </a:r>
          <a:r>
            <a:rPr kumimoji="1" lang="ja-JP" altLang="en-US" sz="1100">
              <a:solidFill>
                <a:schemeClr val="dk1"/>
              </a:solidFill>
              <a:effectLst/>
              <a:latin typeface="+mn-lt"/>
              <a:ea typeface="+mn-ea"/>
              <a:cs typeface="+mn-cs"/>
            </a:rPr>
            <a:t>千円の増</a:t>
          </a:r>
          <a:r>
            <a:rPr kumimoji="1" lang="ja-JP" altLang="ja-JP" sz="1100">
              <a:solidFill>
                <a:schemeClr val="dk1"/>
              </a:solidFill>
              <a:effectLst/>
              <a:latin typeface="+mn-lt"/>
              <a:ea typeface="+mn-ea"/>
              <a:cs typeface="+mn-cs"/>
            </a:rPr>
            <a:t>などによるものである。</a:t>
          </a:r>
          <a:endParaRPr lang="ja-JP" altLang="ja-JP" sz="1400">
            <a:effectLst/>
          </a:endParaRPr>
        </a:p>
        <a:p>
          <a:r>
            <a:rPr kumimoji="1" lang="ja-JP" altLang="ja-JP" sz="1100">
              <a:solidFill>
                <a:schemeClr val="dk1"/>
              </a:solidFill>
              <a:effectLst/>
              <a:latin typeface="+mn-lt"/>
              <a:ea typeface="+mn-ea"/>
              <a:cs typeface="+mn-cs"/>
            </a:rPr>
            <a:t>総務費は、住民一人当たり</a:t>
          </a:r>
          <a:r>
            <a:rPr kumimoji="1" lang="en-US" altLang="ja-JP" sz="1100">
              <a:solidFill>
                <a:schemeClr val="dk1"/>
              </a:solidFill>
              <a:effectLst/>
              <a:latin typeface="+mn-lt"/>
              <a:ea typeface="+mn-ea"/>
              <a:cs typeface="+mn-cs"/>
            </a:rPr>
            <a:t>73,137</a:t>
          </a:r>
          <a:r>
            <a:rPr kumimoji="1" lang="ja-JP" altLang="ja-JP" sz="1100">
              <a:solidFill>
                <a:schemeClr val="dk1"/>
              </a:solidFill>
              <a:effectLst/>
              <a:latin typeface="+mn-lt"/>
              <a:ea typeface="+mn-ea"/>
              <a:cs typeface="+mn-cs"/>
            </a:rPr>
            <a:t>円となり、</a:t>
          </a:r>
          <a:r>
            <a:rPr kumimoji="1" lang="en-US" altLang="ja-JP" sz="1100">
              <a:solidFill>
                <a:schemeClr val="dk1"/>
              </a:solidFill>
              <a:effectLst/>
              <a:latin typeface="+mn-lt"/>
              <a:ea typeface="+mn-ea"/>
              <a:cs typeface="+mn-cs"/>
            </a:rPr>
            <a:t>9,597</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となっている。要因としては、</a:t>
          </a:r>
          <a:r>
            <a:rPr kumimoji="1" lang="ja-JP" altLang="en-US" sz="1100">
              <a:solidFill>
                <a:schemeClr val="dk1"/>
              </a:solidFill>
              <a:effectLst/>
              <a:latin typeface="+mn-lt"/>
              <a:ea typeface="+mn-ea"/>
              <a:cs typeface="+mn-cs"/>
            </a:rPr>
            <a:t>財政調整基金積立金</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（公財）宇美町コミュニティー・センター運営費補助金の皆増</a:t>
          </a:r>
          <a:r>
            <a:rPr kumimoji="1" lang="ja-JP" altLang="ja-JP" sz="1100">
              <a:solidFill>
                <a:schemeClr val="dk1"/>
              </a:solidFill>
              <a:effectLst/>
              <a:latin typeface="+mn-lt"/>
              <a:ea typeface="+mn-ea"/>
              <a:cs typeface="+mn-cs"/>
            </a:rPr>
            <a:t>などが挙げられる。</a:t>
          </a:r>
          <a:endParaRPr lang="ja-JP" altLang="ja-JP" sz="1400">
            <a:effectLst/>
          </a:endParaRPr>
        </a:p>
        <a:p>
          <a:r>
            <a:rPr kumimoji="1" lang="ja-JP" altLang="ja-JP" sz="1100">
              <a:solidFill>
                <a:schemeClr val="dk1"/>
              </a:solidFill>
              <a:effectLst/>
              <a:latin typeface="+mn-lt"/>
              <a:ea typeface="+mn-ea"/>
              <a:cs typeface="+mn-cs"/>
            </a:rPr>
            <a:t>教育費は、住民一人当たり</a:t>
          </a:r>
          <a:r>
            <a:rPr kumimoji="1" lang="en-US" altLang="ja-JP" sz="1100">
              <a:solidFill>
                <a:schemeClr val="dk1"/>
              </a:solidFill>
              <a:effectLst/>
              <a:latin typeface="+mn-lt"/>
              <a:ea typeface="+mn-ea"/>
              <a:cs typeface="+mn-cs"/>
            </a:rPr>
            <a:t>50,895</a:t>
          </a:r>
          <a:r>
            <a:rPr kumimoji="1" lang="ja-JP" altLang="ja-JP" sz="1100">
              <a:solidFill>
                <a:schemeClr val="dk1"/>
              </a:solidFill>
              <a:effectLst/>
              <a:latin typeface="+mn-lt"/>
              <a:ea typeface="+mn-ea"/>
              <a:cs typeface="+mn-cs"/>
            </a:rPr>
            <a:t>円となり、前年度と比較して</a:t>
          </a:r>
          <a:r>
            <a:rPr kumimoji="1" lang="en-US" altLang="ja-JP" sz="1100">
              <a:solidFill>
                <a:schemeClr val="dk1"/>
              </a:solidFill>
              <a:effectLst/>
              <a:latin typeface="+mn-lt"/>
              <a:ea typeface="+mn-ea"/>
              <a:cs typeface="+mn-cs"/>
            </a:rPr>
            <a:t>6,214</a:t>
          </a:r>
          <a:r>
            <a:rPr kumimoji="1" lang="ja-JP" altLang="ja-JP" sz="1100">
              <a:solidFill>
                <a:schemeClr val="dk1"/>
              </a:solidFill>
              <a:effectLst/>
              <a:latin typeface="+mn-lt"/>
              <a:ea typeface="+mn-ea"/>
              <a:cs typeface="+mn-cs"/>
            </a:rPr>
            <a:t>円の増となった。この要因は、</a:t>
          </a:r>
          <a:r>
            <a:rPr kumimoji="1" lang="ja-JP" altLang="en-US" sz="1100">
              <a:solidFill>
                <a:schemeClr val="dk1"/>
              </a:solidFill>
              <a:effectLst/>
              <a:latin typeface="+mn-lt"/>
              <a:ea typeface="+mn-ea"/>
              <a:cs typeface="+mn-cs"/>
            </a:rPr>
            <a:t>小学校給食調理等業務委託料</a:t>
          </a:r>
          <a:r>
            <a:rPr kumimoji="1" lang="en-US" altLang="ja-JP" sz="1100">
              <a:solidFill>
                <a:schemeClr val="dk1"/>
              </a:solidFill>
              <a:effectLst/>
              <a:latin typeface="+mn-lt"/>
              <a:ea typeface="+mn-ea"/>
              <a:cs typeface="+mn-cs"/>
            </a:rPr>
            <a:t>17,404</a:t>
          </a:r>
          <a:r>
            <a:rPr kumimoji="1" lang="ja-JP" altLang="ja-JP" sz="1100">
              <a:solidFill>
                <a:schemeClr val="dk1"/>
              </a:solidFill>
              <a:effectLst/>
              <a:latin typeface="+mn-lt"/>
              <a:ea typeface="+mn-ea"/>
              <a:cs typeface="+mn-cs"/>
            </a:rPr>
            <a:t>千円の増や、</a:t>
          </a:r>
          <a:r>
            <a:rPr kumimoji="1" lang="ja-JP" altLang="en-US" sz="1100">
              <a:solidFill>
                <a:schemeClr val="dk1"/>
              </a:solidFill>
              <a:effectLst/>
              <a:latin typeface="+mn-lt"/>
              <a:ea typeface="+mn-ea"/>
              <a:cs typeface="+mn-cs"/>
            </a:rPr>
            <a:t>中学校給食調理等業務委託料</a:t>
          </a:r>
          <a:r>
            <a:rPr kumimoji="1" lang="en-US" altLang="ja-JP" sz="1100">
              <a:solidFill>
                <a:schemeClr val="dk1"/>
              </a:solidFill>
              <a:effectLst/>
              <a:latin typeface="+mn-lt"/>
              <a:ea typeface="+mn-ea"/>
              <a:cs typeface="+mn-cs"/>
            </a:rPr>
            <a:t>14,890</a:t>
          </a:r>
          <a:r>
            <a:rPr kumimoji="1" lang="ja-JP" altLang="en-US" sz="1100">
              <a:solidFill>
                <a:schemeClr val="dk1"/>
              </a:solidFill>
              <a:effectLst/>
              <a:latin typeface="+mn-lt"/>
              <a:ea typeface="+mn-ea"/>
              <a:cs typeface="+mn-cs"/>
            </a:rPr>
            <a:t>千円の増などによるものである。</a:t>
          </a:r>
          <a:endParaRPr lang="ja-JP" altLang="ja-JP" sz="1400">
            <a:effectLst/>
          </a:endParaRPr>
        </a:p>
        <a:p>
          <a:r>
            <a:rPr kumimoji="1" lang="ja-JP" altLang="ja-JP" sz="1100">
              <a:solidFill>
                <a:schemeClr val="dk1"/>
              </a:solidFill>
              <a:effectLst/>
              <a:latin typeface="+mn-lt"/>
              <a:ea typeface="+mn-ea"/>
              <a:cs typeface="+mn-cs"/>
            </a:rPr>
            <a:t>衛生費は、住民一人当たり</a:t>
          </a:r>
          <a:r>
            <a:rPr kumimoji="1" lang="en-US" altLang="ja-JP" sz="1100">
              <a:solidFill>
                <a:schemeClr val="dk1"/>
              </a:solidFill>
              <a:effectLst/>
              <a:latin typeface="+mn-lt"/>
              <a:ea typeface="+mn-ea"/>
              <a:cs typeface="+mn-cs"/>
            </a:rPr>
            <a:t>36,334</a:t>
          </a:r>
          <a:r>
            <a:rPr kumimoji="1" lang="ja-JP" altLang="ja-JP" sz="1100">
              <a:solidFill>
                <a:schemeClr val="dk1"/>
              </a:solidFill>
              <a:effectLst/>
              <a:latin typeface="+mn-lt"/>
              <a:ea typeface="+mn-ea"/>
              <a:cs typeface="+mn-cs"/>
            </a:rPr>
            <a:t>円で、前年度と比較して</a:t>
          </a:r>
          <a:r>
            <a:rPr kumimoji="1" lang="en-US" altLang="ja-JP" sz="1100">
              <a:solidFill>
                <a:schemeClr val="dk1"/>
              </a:solidFill>
              <a:effectLst/>
              <a:latin typeface="+mn-lt"/>
              <a:ea typeface="+mn-ea"/>
              <a:cs typeface="+mn-cs"/>
            </a:rPr>
            <a:t>2,350</a:t>
          </a:r>
          <a:r>
            <a:rPr kumimoji="1" lang="ja-JP" altLang="ja-JP" sz="1100">
              <a:solidFill>
                <a:schemeClr val="dk1"/>
              </a:solidFill>
              <a:effectLst/>
              <a:latin typeface="+mn-lt"/>
              <a:ea typeface="+mn-ea"/>
              <a:cs typeface="+mn-cs"/>
            </a:rPr>
            <a:t>円の減となった。要因として、</a:t>
          </a:r>
          <a:r>
            <a:rPr kumimoji="1" lang="ja-JP" altLang="en-US" sz="1100">
              <a:solidFill>
                <a:schemeClr val="dk1"/>
              </a:solidFill>
              <a:effectLst/>
              <a:latin typeface="+mn-lt"/>
              <a:ea typeface="+mn-ea"/>
              <a:cs typeface="+mn-cs"/>
            </a:rPr>
            <a:t>ＲＤＦ処理業務委託料の</a:t>
          </a:r>
          <a:r>
            <a:rPr kumimoji="1" lang="en-US" altLang="ja-JP" sz="1100">
              <a:solidFill>
                <a:schemeClr val="dk1"/>
              </a:solidFill>
              <a:effectLst/>
              <a:latin typeface="+mn-lt"/>
              <a:ea typeface="+mn-ea"/>
              <a:cs typeface="+mn-cs"/>
            </a:rPr>
            <a:t>49,724</a:t>
          </a:r>
          <a:r>
            <a:rPr kumimoji="1" lang="ja-JP" altLang="en-US" sz="1100">
              <a:solidFill>
                <a:schemeClr val="dk1"/>
              </a:solidFill>
              <a:effectLst/>
              <a:latin typeface="+mn-lt"/>
              <a:ea typeface="+mn-ea"/>
              <a:cs typeface="+mn-cs"/>
            </a:rPr>
            <a:t>千円の減や新型コロナウイルスワクチン個別接種業務委託料の皆減などが挙げられる。</a:t>
          </a:r>
          <a:endParaRPr lang="ja-JP" altLang="ja-JP" sz="1400">
            <a:effectLst/>
          </a:endParaRPr>
        </a:p>
        <a:p>
          <a:r>
            <a:rPr kumimoji="1" lang="ja-JP" altLang="ja-JP" sz="1100">
              <a:solidFill>
                <a:schemeClr val="dk1"/>
              </a:solidFill>
              <a:effectLst/>
              <a:latin typeface="+mn-lt"/>
              <a:ea typeface="+mn-ea"/>
              <a:cs typeface="+mn-cs"/>
            </a:rPr>
            <a:t>なお、災害復旧費は、住民一人当たり</a:t>
          </a:r>
          <a:r>
            <a:rPr kumimoji="1" lang="en-US" altLang="ja-JP" sz="1100">
              <a:solidFill>
                <a:schemeClr val="dk1"/>
              </a:solidFill>
              <a:effectLst/>
              <a:latin typeface="+mn-lt"/>
              <a:ea typeface="+mn-ea"/>
              <a:cs typeface="+mn-cs"/>
            </a:rPr>
            <a:t>6,606</a:t>
          </a:r>
          <a:r>
            <a:rPr kumimoji="1" lang="ja-JP" altLang="ja-JP" sz="1100">
              <a:solidFill>
                <a:schemeClr val="dk1"/>
              </a:solidFill>
              <a:effectLst/>
              <a:latin typeface="+mn-lt"/>
              <a:ea typeface="+mn-ea"/>
              <a:cs typeface="+mn-cs"/>
            </a:rPr>
            <a:t>円で、前年度と比較して</a:t>
          </a:r>
          <a:r>
            <a:rPr kumimoji="1" lang="en-US" altLang="ja-JP" sz="1100">
              <a:solidFill>
                <a:schemeClr val="dk1"/>
              </a:solidFill>
              <a:effectLst/>
              <a:latin typeface="+mn-lt"/>
              <a:ea typeface="+mn-ea"/>
              <a:cs typeface="+mn-cs"/>
            </a:rPr>
            <a:t>1,251</a:t>
          </a:r>
          <a:r>
            <a:rPr kumimoji="1" lang="ja-JP" altLang="ja-JP" sz="1100">
              <a:solidFill>
                <a:schemeClr val="dk1"/>
              </a:solidFill>
              <a:effectLst/>
              <a:latin typeface="+mn-lt"/>
              <a:ea typeface="+mn-ea"/>
              <a:cs typeface="+mn-cs"/>
            </a:rPr>
            <a:t>円の増となった。要因は、令和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年度の大雨により、法面復旧工事中の表層部分の崩壊が再び発生し、災害復旧費が増額となったことによるものである。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ADDD9973-A4DC-4717-9C28-80930CAE3D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655D75CC-DD31-4B61-B492-8A8364D2EF23}"/>
            </a:ext>
          </a:extLst>
        </xdr:cNvPr>
        <xdr:cNvSpPr>
          <a:spLocks noChangeArrowheads="1"/>
        </xdr:cNvSpPr>
      </xdr:nvSpPr>
      <xdr:spPr bwMode="auto">
        <a:xfrm>
          <a:off x="828675" y="7991475"/>
          <a:ext cx="695325" cy="6667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17D955D8-9408-456E-B0E5-394852EF7A65}"/>
            </a:ext>
          </a:extLst>
        </xdr:cNvPr>
        <xdr:cNvSpPr>
          <a:spLocks noChangeArrowheads="1"/>
        </xdr:cNvSpPr>
      </xdr:nvSpPr>
      <xdr:spPr bwMode="auto">
        <a:xfrm>
          <a:off x="828675" y="8172450"/>
          <a:ext cx="695325" cy="57150"/>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A7E6B3BB-80D2-4093-A72B-40083DAEA793}"/>
            </a:ext>
          </a:extLst>
        </xdr:cNvPr>
        <xdr:cNvSpPr>
          <a:spLocks noChangeShapeType="1"/>
        </xdr:cNvSpPr>
      </xdr:nvSpPr>
      <xdr:spPr bwMode="auto">
        <a:xfrm>
          <a:off x="828675" y="8401050"/>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290A3D21-98C5-4401-A72B-DCD65981B6F1}"/>
            </a:ext>
          </a:extLst>
        </xdr:cNvPr>
        <xdr:cNvSpPr>
          <a:spLocks noChangeArrowheads="1"/>
        </xdr:cNvSpPr>
      </xdr:nvSpPr>
      <xdr:spPr bwMode="auto">
        <a:xfrm>
          <a:off x="1076325" y="8401050"/>
          <a:ext cx="190500" cy="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AEAA75E4-579D-4EED-BD1F-6DB80A559BE0}"/>
            </a:ext>
          </a:extLst>
        </xdr:cNvPr>
        <xdr:cNvSpPr>
          <a:spLocks noChangeArrowheads="1"/>
        </xdr:cNvSpPr>
      </xdr:nvSpPr>
      <xdr:spPr bwMode="auto">
        <a:xfrm>
          <a:off x="10982325" y="7724775"/>
          <a:ext cx="5972175" cy="67627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BCA92402-D65F-4F8D-8BA6-8120E4F62463}"/>
            </a:ext>
          </a:extLst>
        </xdr:cNvPr>
        <xdr:cNvSpPr>
          <a:spLocks noChangeArrowheads="1"/>
        </xdr:cNvSpPr>
      </xdr:nvSpPr>
      <xdr:spPr bwMode="auto">
        <a:xfrm>
          <a:off x="10982325" y="7724775"/>
          <a:ext cx="895350" cy="1619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AA7EE4AF-FD4B-4309-AA0C-587917C944AF}"/>
            </a:ext>
          </a:extLst>
        </xdr:cNvPr>
        <xdr:cNvSpPr>
          <a:spLocks noChangeArrowheads="1"/>
        </xdr:cNvSpPr>
      </xdr:nvSpPr>
      <xdr:spPr bwMode="auto">
        <a:xfrm>
          <a:off x="123825" y="123825"/>
          <a:ext cx="9525000" cy="5238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C07C5A07-9B7C-422A-83D7-440339A2BD25}"/>
            </a:ext>
          </a:extLst>
        </xdr:cNvPr>
        <xdr:cNvSpPr>
          <a:spLocks noChangeShapeType="1"/>
        </xdr:cNvSpPr>
      </xdr:nvSpPr>
      <xdr:spPr bwMode="auto">
        <a:xfrm>
          <a:off x="628650" y="7715250"/>
          <a:ext cx="4457700" cy="17145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74007609-75E7-4085-BC39-0AEB5D754079}"/>
            </a:ext>
          </a:extLst>
        </xdr:cNvPr>
        <xdr:cNvSpPr>
          <a:spLocks noChangeArrowheads="1"/>
        </xdr:cNvSpPr>
      </xdr:nvSpPr>
      <xdr:spPr bwMode="auto">
        <a:xfrm>
          <a:off x="10172700" y="247650"/>
          <a:ext cx="2533650" cy="3429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C5E10138-3647-46CA-8194-AE93EDB691EA}"/>
            </a:ext>
          </a:extLst>
        </xdr:cNvPr>
        <xdr:cNvSpPr>
          <a:spLocks noChangeArrowheads="1"/>
        </xdr:cNvSpPr>
      </xdr:nvSpPr>
      <xdr:spPr bwMode="auto">
        <a:xfrm>
          <a:off x="13106400" y="247650"/>
          <a:ext cx="3810000" cy="3429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福岡県宇美町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928F202E-8EBB-4568-AD68-3D15AF20F0C5}"/>
            </a:ext>
          </a:extLst>
        </xdr:cNvPr>
        <xdr:cNvSpPr txBox="1">
          <a:spLocks noChangeArrowheads="1"/>
        </xdr:cNvSpPr>
      </xdr:nvSpPr>
      <xdr:spPr bwMode="auto">
        <a:xfrm>
          <a:off x="466725" y="685800"/>
          <a:ext cx="3124200" cy="4095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6A3D2D55-D9CB-44E2-8C49-E703AFF20F06}"/>
            </a:ext>
          </a:extLst>
        </xdr:cNvPr>
        <xdr:cNvSpPr txBox="1"/>
      </xdr:nvSpPr>
      <xdr:spPr>
        <a:xfrm>
          <a:off x="11144251" y="7886700"/>
          <a:ext cx="5629274" cy="514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各指標の前提となる標準財政規模は</a:t>
          </a:r>
          <a:r>
            <a:rPr kumimoji="1" lang="en-US" altLang="ja-JP" sz="1100">
              <a:solidFill>
                <a:schemeClr val="dk1"/>
              </a:solidFill>
              <a:effectLst/>
              <a:latin typeface="+mn-lt"/>
              <a:ea typeface="+mn-ea"/>
              <a:cs typeface="+mn-cs"/>
            </a:rPr>
            <a:t>82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1,567</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千円（対前年度比</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9,609</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千円増）であり、財政調整基金残高は</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1,476</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8</a:t>
          </a:r>
          <a:r>
            <a:rPr kumimoji="1" lang="ja-JP" altLang="en-US" sz="1100">
              <a:solidFill>
                <a:schemeClr val="dk1"/>
              </a:solidFill>
              <a:effectLst/>
              <a:latin typeface="+mn-lt"/>
              <a:ea typeface="+mn-ea"/>
              <a:cs typeface="+mn-cs"/>
            </a:rPr>
            <a:t>千</a:t>
          </a:r>
          <a:r>
            <a:rPr kumimoji="1" lang="ja-JP" altLang="ja-JP" sz="1100">
              <a:solidFill>
                <a:schemeClr val="dk1"/>
              </a:solidFill>
              <a:effectLst/>
              <a:latin typeface="+mn-lt"/>
              <a:ea typeface="+mn-ea"/>
              <a:cs typeface="+mn-cs"/>
            </a:rPr>
            <a:t>円（対前年度比</a:t>
          </a:r>
          <a:r>
            <a:rPr kumimoji="1" lang="en-US" altLang="ja-JP" sz="1100">
              <a:solidFill>
                <a:schemeClr val="dk1"/>
              </a:solidFill>
              <a:effectLst/>
              <a:latin typeface="+mn-lt"/>
              <a:ea typeface="+mn-ea"/>
              <a:cs typeface="+mn-cs"/>
            </a:rPr>
            <a:t>7,768</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年は災害復旧費等への財源として財政調整基金を取り崩したため、基金残高が減少となったが、</a:t>
          </a:r>
          <a:r>
            <a:rPr kumimoji="1" lang="ja-JP" altLang="ja-JP" sz="1100">
              <a:solidFill>
                <a:schemeClr val="dk1"/>
              </a:solidFill>
              <a:effectLst/>
              <a:latin typeface="+mn-lt"/>
              <a:ea typeface="+mn-ea"/>
              <a:cs typeface="+mn-cs"/>
            </a:rPr>
            <a:t>標準財政規模の</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％程度を維持していく方針である。今後も、事業の選択と集中の徹底を図ることで積立金に充てる財源を</a:t>
          </a:r>
          <a:r>
            <a:rPr kumimoji="1" lang="ja-JP" altLang="en-US" sz="1100">
              <a:solidFill>
                <a:schemeClr val="dk1"/>
              </a:solidFill>
              <a:effectLst/>
              <a:latin typeface="+mn-lt"/>
              <a:ea typeface="+mn-ea"/>
              <a:cs typeface="+mn-cs"/>
            </a:rPr>
            <a:t>確保</a:t>
          </a:r>
          <a:r>
            <a:rPr kumimoji="1" lang="ja-JP" altLang="ja-JP" sz="1100">
              <a:solidFill>
                <a:schemeClr val="dk1"/>
              </a:solidFill>
              <a:effectLst/>
              <a:latin typeface="+mn-lt"/>
              <a:ea typeface="+mn-ea"/>
              <a:cs typeface="+mn-cs"/>
            </a:rPr>
            <a:t>し、今後の財政需要に対応していく。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86C41C00-3342-4475-848A-BDBE148A6A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2E69A131-0E58-4312-ADC0-C5E1F62991C1}"/>
            </a:ext>
          </a:extLst>
        </xdr:cNvPr>
        <xdr:cNvSpPr>
          <a:spLocks noChangeArrowheads="1"/>
        </xdr:cNvSpPr>
      </xdr:nvSpPr>
      <xdr:spPr bwMode="auto">
        <a:xfrm>
          <a:off x="11353800" y="5486400"/>
          <a:ext cx="6305550" cy="188595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E8D57CCC-3138-4A60-959A-B41F505F2B42}"/>
            </a:ext>
          </a:extLst>
        </xdr:cNvPr>
        <xdr:cNvSpPr txBox="1">
          <a:spLocks noChangeArrowheads="1"/>
        </xdr:cNvSpPr>
      </xdr:nvSpPr>
      <xdr:spPr bwMode="auto">
        <a:xfrm>
          <a:off x="11420475" y="5514975"/>
          <a:ext cx="1524000" cy="16192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1C15DA1B-5636-4B72-BABE-E7E9713B539B}"/>
            </a:ext>
          </a:extLst>
        </xdr:cNvPr>
        <xdr:cNvCxnSpPr/>
      </xdr:nvCxnSpPr>
      <xdr:spPr>
        <a:xfrm>
          <a:off x="504825" y="5486400"/>
          <a:ext cx="4676806" cy="17145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26E9069D-0328-4B82-917C-CCE14E4CC933}"/>
            </a:ext>
          </a:extLst>
        </xdr:cNvPr>
        <xdr:cNvSpPr>
          <a:spLocks noChangeArrowheads="1"/>
        </xdr:cNvSpPr>
      </xdr:nvSpPr>
      <xdr:spPr bwMode="auto">
        <a:xfrm>
          <a:off x="142875" y="142875"/>
          <a:ext cx="10325100" cy="5238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E4741687-B812-46A3-A6B5-5BF4A56B430E}"/>
            </a:ext>
          </a:extLst>
        </xdr:cNvPr>
        <xdr:cNvSpPr>
          <a:spLocks noChangeArrowheads="1"/>
        </xdr:cNvSpPr>
      </xdr:nvSpPr>
      <xdr:spPr bwMode="auto">
        <a:xfrm>
          <a:off x="10810875" y="200025"/>
          <a:ext cx="2533650" cy="3810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10137CBA-5A52-4203-A508-9B6FAE93DDD1}"/>
            </a:ext>
          </a:extLst>
        </xdr:cNvPr>
        <xdr:cNvSpPr>
          <a:spLocks noChangeArrowheads="1"/>
        </xdr:cNvSpPr>
      </xdr:nvSpPr>
      <xdr:spPr bwMode="auto">
        <a:xfrm>
          <a:off x="13830300" y="200025"/>
          <a:ext cx="3810000" cy="3810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福岡県宇美町</a:t>
          </a:r>
        </a:p>
      </xdr:txBody>
    </xdr:sp>
    <xdr:clientData/>
  </xdr:twoCellAnchor>
  <xdr:oneCellAnchor>
    <xdr:from>
      <xdr:col>1</xdr:col>
      <xdr:colOff>0</xdr:colOff>
      <xdr:row>3</xdr:row>
      <xdr:rowOff>28575</xdr:rowOff>
    </xdr:from>
    <xdr:ext cx="4314825" cy="381000"/>
    <xdr:sp macro="" textlink="">
      <xdr:nvSpPr>
        <xdr:cNvPr id="9" name="テキスト ボックス 6">
          <a:extLst>
            <a:ext uri="{FF2B5EF4-FFF2-40B4-BE49-F238E27FC236}">
              <a16:creationId xmlns:a16="http://schemas.microsoft.com/office/drawing/2014/main" id="{7E192820-FF43-49B2-B6E7-04BAF1E8F6D0}"/>
            </a:ext>
          </a:extLst>
        </xdr:cNvPr>
        <xdr:cNvSpPr txBox="1">
          <a:spLocks noChangeArrowheads="1"/>
        </xdr:cNvSpPr>
      </xdr:nvSpPr>
      <xdr:spPr bwMode="auto">
        <a:xfrm>
          <a:off x="504825" y="5429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one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EAF892E0-DE95-4405-A1BD-B1407D718D89}"/>
            </a:ext>
          </a:extLst>
        </xdr:cNvPr>
        <xdr:cNvSpPr txBox="1"/>
      </xdr:nvSpPr>
      <xdr:spPr>
        <a:xfrm>
          <a:off x="11487150" y="5657850"/>
          <a:ext cx="6038851" cy="1714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年度の各特別会計の実質収支額は、前年度比で、国保特会は</a:t>
          </a:r>
          <a:r>
            <a:rPr kumimoji="1" lang="en-US" altLang="ja-JP" sz="1100">
              <a:solidFill>
                <a:schemeClr val="dk1"/>
              </a:solidFill>
              <a:effectLst/>
              <a:latin typeface="+mn-lt"/>
              <a:ea typeface="+mn-ea"/>
              <a:cs typeface="+mn-cs"/>
            </a:rPr>
            <a:t>4,431</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千円の黒字</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、後期特会は</a:t>
          </a:r>
          <a:r>
            <a:rPr kumimoji="1" lang="en-US" altLang="ja-JP" sz="1100">
              <a:solidFill>
                <a:schemeClr val="dk1"/>
              </a:solidFill>
              <a:effectLst/>
              <a:latin typeface="+mn-lt"/>
              <a:ea typeface="+mn-ea"/>
              <a:cs typeface="+mn-cs"/>
            </a:rPr>
            <a:t>500</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千円の黒字増、上水道会計は</a:t>
          </a:r>
          <a:r>
            <a:rPr kumimoji="1" lang="en-US" altLang="ja-JP" sz="1100">
              <a:solidFill>
                <a:schemeClr val="dk1"/>
              </a:solidFill>
              <a:effectLst/>
              <a:latin typeface="+mn-lt"/>
              <a:ea typeface="+mn-ea"/>
              <a:cs typeface="+mn-cs"/>
            </a:rPr>
            <a:t>3,958</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千円の黒字減、下水道特会は</a:t>
          </a:r>
          <a:r>
            <a:rPr kumimoji="1" lang="en-US" altLang="ja-JP" sz="1100">
              <a:solidFill>
                <a:schemeClr val="dk1"/>
              </a:solidFill>
              <a:effectLst/>
              <a:latin typeface="+mn-lt"/>
              <a:ea typeface="+mn-ea"/>
              <a:cs typeface="+mn-cs"/>
            </a:rPr>
            <a:t>7,825</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千円の黒字</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　国保特会は、平成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年度に国民健康保険の保険税率改定を行ったことで赤字の縮減に繋がり、令和元年度に黒字化となっている。後期特会は令和元年度より</a:t>
          </a:r>
          <a:r>
            <a:rPr kumimoji="1" lang="en-US" altLang="ja-JP" sz="1100">
              <a:solidFill>
                <a:schemeClr val="dk1"/>
              </a:solidFill>
              <a:effectLst/>
              <a:latin typeface="+mn-lt"/>
              <a:ea typeface="+mn-ea"/>
              <a:cs typeface="+mn-cs"/>
            </a:rPr>
            <a:t>2,000</a:t>
          </a:r>
          <a:r>
            <a:rPr kumimoji="1" lang="ja-JP" altLang="ja-JP" sz="1100">
              <a:solidFill>
                <a:schemeClr val="dk1"/>
              </a:solidFill>
              <a:effectLst/>
              <a:latin typeface="+mn-lt"/>
              <a:ea typeface="+mn-ea"/>
              <a:cs typeface="+mn-cs"/>
            </a:rPr>
            <a:t>万円～</a:t>
          </a:r>
          <a:r>
            <a:rPr kumimoji="1" lang="en-US" altLang="ja-JP" sz="1100">
              <a:solidFill>
                <a:schemeClr val="dk1"/>
              </a:solidFill>
              <a:effectLst/>
              <a:latin typeface="+mn-lt"/>
              <a:ea typeface="+mn-ea"/>
              <a:cs typeface="+mn-cs"/>
            </a:rPr>
            <a:t>3,000</a:t>
          </a:r>
          <a:r>
            <a:rPr kumimoji="1" lang="ja-JP" altLang="ja-JP" sz="1100">
              <a:solidFill>
                <a:schemeClr val="dk1"/>
              </a:solidFill>
              <a:effectLst/>
              <a:latin typeface="+mn-lt"/>
              <a:ea typeface="+mn-ea"/>
              <a:cs typeface="+mn-cs"/>
            </a:rPr>
            <a:t>万円程の黒字額で推移している。下水道特会は平成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年度まで</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で推移しており、令和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a:t>
          </a:r>
          <a:r>
            <a:rPr kumimoji="1" lang="en-US" altLang="ja-JP" sz="1100">
              <a:solidFill>
                <a:schemeClr val="dk1"/>
              </a:solidFill>
              <a:effectLst/>
              <a:latin typeface="+mn-lt"/>
              <a:ea typeface="+mn-ea"/>
              <a:cs typeface="+mn-cs"/>
            </a:rPr>
            <a:t>1,975</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千円程の黒字となり、令和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千円程の黒字となったものの、令和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年度に再び収支額</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となっている。</a:t>
          </a:r>
          <a:r>
            <a:rPr kumimoji="1" lang="ja-JP" altLang="en-US" sz="1100">
              <a:solidFill>
                <a:schemeClr val="dk1"/>
              </a:solidFill>
              <a:effectLst/>
              <a:latin typeface="+mn-lt"/>
              <a:ea typeface="+mn-ea"/>
              <a:cs typeface="+mn-cs"/>
            </a:rPr>
            <a:t>一般会計からの繰出金を増額したことにより、令和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7,825</a:t>
          </a:r>
          <a:r>
            <a:rPr kumimoji="1" lang="ja-JP" altLang="en-US"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千円の黒字となった。</a:t>
          </a:r>
          <a:r>
            <a:rPr kumimoji="1" lang="ja-JP" altLang="ja-JP" sz="1100">
              <a:solidFill>
                <a:schemeClr val="dk1"/>
              </a:solidFill>
              <a:effectLst/>
              <a:latin typeface="+mn-lt"/>
              <a:ea typeface="+mn-ea"/>
              <a:cs typeface="+mn-cs"/>
            </a:rPr>
            <a:t>上水道会計は、令和元年度から</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億円前後の黒字額となっている。</a:t>
          </a:r>
          <a:endParaRPr lang="ja-JP" altLang="ja-JP" sz="1400">
            <a:effectLst/>
          </a:endParaRPr>
        </a:p>
        <a:p>
          <a:r>
            <a:rPr kumimoji="1" lang="ja-JP" altLang="ja-JP" sz="1100">
              <a:solidFill>
                <a:schemeClr val="dk1"/>
              </a:solidFill>
              <a:effectLst/>
              <a:latin typeface="+mn-lt"/>
              <a:ea typeface="+mn-ea"/>
              <a:cs typeface="+mn-cs"/>
            </a:rPr>
            <a:t>　国保特会は、平成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年度に行った税率改定の影響により、医療費に対する収入不足が解消され、国民健康保険税（現年度分）の収納額の増に繋がった。平成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からは、行財政改革の一環として、収納体制の強化を図りこれまで以上に差し押さえ等を強化している。また、特定健診や保健指導の受診率向上、頻回受診者に対する訪問指導を引き続き実施等することで、医療費の抑制に努める必要がある。</a:t>
          </a:r>
          <a:endParaRPr lang="ja-JP" altLang="ja-JP" sz="1400">
            <a:effectLst/>
          </a:endParaRPr>
        </a:p>
        <a:p>
          <a:r>
            <a:rPr kumimoji="1" lang="ja-JP" altLang="ja-JP" sz="1100">
              <a:solidFill>
                <a:schemeClr val="dk1"/>
              </a:solidFill>
              <a:effectLst/>
              <a:latin typeface="+mn-lt"/>
              <a:ea typeface="+mn-ea"/>
              <a:cs typeface="+mn-cs"/>
            </a:rPr>
            <a:t>　上水道会計は将来的な収支不足の予測をもとに、平成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月に料金改定を行っており、今後も健全な経営に努める。下水道特会は非常に厳しい財政状況のため、今後の事業計画を早急に再検討する必要がある。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BE1205C2-DE0B-46FB-B5C5-C2459B4921A6}"/>
            </a:ext>
          </a:extLst>
        </xdr:cNvPr>
        <xdr:cNvCxnSpPr/>
      </xdr:nvCxnSpPr>
      <xdr:spPr>
        <a:xfrm>
          <a:off x="504825" y="5486400"/>
          <a:ext cx="4676806" cy="17145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844C5263-B60E-44E5-9BE5-715D03E1669E}"/>
            </a:ext>
          </a:extLst>
        </xdr:cNvPr>
        <xdr:cNvSpPr/>
      </xdr:nvSpPr>
      <xdr:spPr bwMode="auto">
        <a:xfrm>
          <a:off x="635000" y="5746750"/>
          <a:ext cx="508000" cy="7937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33D3EF0F-481B-4D82-B764-8ED581E6BFAF}"/>
            </a:ext>
          </a:extLst>
        </xdr:cNvPr>
        <xdr:cNvSpPr/>
      </xdr:nvSpPr>
      <xdr:spPr bwMode="auto">
        <a:xfrm>
          <a:off x="635000" y="5918200"/>
          <a:ext cx="508000" cy="7937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CAB18BDD-3E7C-4ACE-AFBA-BF346BA72210}"/>
            </a:ext>
          </a:extLst>
        </xdr:cNvPr>
        <xdr:cNvSpPr/>
      </xdr:nvSpPr>
      <xdr:spPr bwMode="auto">
        <a:xfrm>
          <a:off x="635000" y="6089650"/>
          <a:ext cx="508000" cy="7937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1FE7C71C-AC0F-4DEB-8969-0204B6EA648B}"/>
            </a:ext>
          </a:extLst>
        </xdr:cNvPr>
        <xdr:cNvSpPr/>
      </xdr:nvSpPr>
      <xdr:spPr bwMode="auto">
        <a:xfrm>
          <a:off x="635000" y="6261100"/>
          <a:ext cx="508000" cy="7937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3A13FCC0-B88D-42ED-8289-8B03713BFE93}"/>
            </a:ext>
          </a:extLst>
        </xdr:cNvPr>
        <xdr:cNvSpPr/>
      </xdr:nvSpPr>
      <xdr:spPr bwMode="auto">
        <a:xfrm>
          <a:off x="635000" y="6432550"/>
          <a:ext cx="508000" cy="7937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500E3FB9-1872-4BE6-B218-D2C1558E05D5}"/>
            </a:ext>
          </a:extLst>
        </xdr:cNvPr>
        <xdr:cNvSpPr/>
      </xdr:nvSpPr>
      <xdr:spPr bwMode="auto">
        <a:xfrm>
          <a:off x="635000" y="7118350"/>
          <a:ext cx="508000" cy="7937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7B23D89F-D0EF-48F9-ADC3-C03C9E1B7E29}"/>
            </a:ext>
          </a:extLst>
        </xdr:cNvPr>
        <xdr:cNvSpPr/>
      </xdr:nvSpPr>
      <xdr:spPr bwMode="auto">
        <a:xfrm>
          <a:off x="635000" y="7289800"/>
          <a:ext cx="508000" cy="7937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316DF79A-C015-4F94-AC13-923BE79073D8}"/>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99B0497-4259-4030-A639-9602FB584573}"/>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ADAEAF77-F3DF-47F2-B9C6-23466EE492AE}"/>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福岡県宇美町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A9236475-07CF-4EB6-A920-EC19C267BD91}"/>
            </a:ext>
          </a:extLst>
        </xdr:cNvPr>
        <xdr:cNvSpPr>
          <a:spLocks noChangeShapeType="1"/>
        </xdr:cNvSpPr>
      </xdr:nvSpPr>
      <xdr:spPr bwMode="auto">
        <a:xfrm>
          <a:off x="504825" y="7372350"/>
          <a:ext cx="7448550" cy="17145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A0872773-4928-42F5-881B-A3E5EB508624}"/>
            </a:ext>
          </a:extLst>
        </xdr:cNvPr>
        <xdr:cNvSpPr>
          <a:spLocks noChangeArrowheads="1"/>
        </xdr:cNvSpPr>
      </xdr:nvSpPr>
      <xdr:spPr bwMode="auto">
        <a:xfrm>
          <a:off x="2314575" y="7591425"/>
          <a:ext cx="504825" cy="12382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671A8B2-DF31-419A-8081-49707CDD775D}"/>
            </a:ext>
          </a:extLst>
        </xdr:cNvPr>
        <xdr:cNvSpPr>
          <a:spLocks noChangeArrowheads="1"/>
        </xdr:cNvSpPr>
      </xdr:nvSpPr>
      <xdr:spPr bwMode="auto">
        <a:xfrm>
          <a:off x="2314575" y="7762875"/>
          <a:ext cx="504825" cy="12382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42A205E7-87C0-46DA-92D3-326B24090193}"/>
            </a:ext>
          </a:extLst>
        </xdr:cNvPr>
        <xdr:cNvSpPr>
          <a:spLocks noChangeArrowheads="1"/>
        </xdr:cNvSpPr>
      </xdr:nvSpPr>
      <xdr:spPr bwMode="auto">
        <a:xfrm>
          <a:off x="2314575" y="7934325"/>
          <a:ext cx="504825" cy="12382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64517970-0885-437C-AEED-1F829F82CED2}"/>
            </a:ext>
          </a:extLst>
        </xdr:cNvPr>
        <xdr:cNvSpPr>
          <a:spLocks noChangeArrowheads="1"/>
        </xdr:cNvSpPr>
      </xdr:nvSpPr>
      <xdr:spPr bwMode="auto">
        <a:xfrm>
          <a:off x="2314575" y="8105775"/>
          <a:ext cx="504825" cy="12382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E23127CA-74E0-4859-8324-7E12AE90DD93}"/>
            </a:ext>
          </a:extLst>
        </xdr:cNvPr>
        <xdr:cNvSpPr>
          <a:spLocks noChangeArrowheads="1"/>
        </xdr:cNvSpPr>
      </xdr:nvSpPr>
      <xdr:spPr bwMode="auto">
        <a:xfrm>
          <a:off x="2314575" y="8277225"/>
          <a:ext cx="504825" cy="12382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5A0ED887-DCE6-4CC8-9C16-463142DA73AB}"/>
            </a:ext>
          </a:extLst>
        </xdr:cNvPr>
        <xdr:cNvSpPr>
          <a:spLocks noChangeArrowheads="1"/>
        </xdr:cNvSpPr>
      </xdr:nvSpPr>
      <xdr:spPr bwMode="auto">
        <a:xfrm>
          <a:off x="2314575" y="8448675"/>
          <a:ext cx="504825" cy="12382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941A275-6588-4F0C-A26C-576C8FF10EEE}"/>
            </a:ext>
          </a:extLst>
        </xdr:cNvPr>
        <xdr:cNvSpPr>
          <a:spLocks noChangeArrowheads="1"/>
        </xdr:cNvSpPr>
      </xdr:nvSpPr>
      <xdr:spPr bwMode="auto">
        <a:xfrm>
          <a:off x="2314575" y="8620125"/>
          <a:ext cx="504825" cy="12382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8943AAFD-ACC7-46B0-9016-7511735CB8F6}"/>
            </a:ext>
          </a:extLst>
        </xdr:cNvPr>
        <xdr:cNvSpPr>
          <a:spLocks noChangeArrowheads="1"/>
        </xdr:cNvSpPr>
      </xdr:nvSpPr>
      <xdr:spPr bwMode="auto">
        <a:xfrm>
          <a:off x="2314575" y="8791575"/>
          <a:ext cx="504825" cy="12382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FA180C13-AB02-4B70-A751-E8B7C27B4EF3}"/>
            </a:ext>
          </a:extLst>
        </xdr:cNvPr>
        <xdr:cNvSpPr>
          <a:spLocks noChangeShapeType="1"/>
        </xdr:cNvSpPr>
      </xdr:nvSpPr>
      <xdr:spPr bwMode="auto">
        <a:xfrm>
          <a:off x="2314575" y="908685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AA650A9D-5BA2-47E6-9AA2-8D2E7077F5BD}"/>
            </a:ext>
          </a:extLst>
        </xdr:cNvPr>
        <xdr:cNvSpPr>
          <a:spLocks noChangeArrowheads="1"/>
        </xdr:cNvSpPr>
      </xdr:nvSpPr>
      <xdr:spPr bwMode="auto">
        <a:xfrm>
          <a:off x="2476500" y="9020175"/>
          <a:ext cx="190500" cy="66675"/>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96649919-4CD0-4C0F-9E38-E9FC3D6D51D4}"/>
            </a:ext>
          </a:extLst>
        </xdr:cNvPr>
        <xdr:cNvSpPr>
          <a:spLocks noChangeArrowheads="1"/>
        </xdr:cNvSpPr>
      </xdr:nvSpPr>
      <xdr:spPr bwMode="auto">
        <a:xfrm>
          <a:off x="13106400" y="7381875"/>
          <a:ext cx="4429125" cy="17145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180D3E94-A39E-40C0-A857-3441D47978E9}"/>
            </a:ext>
          </a:extLst>
        </xdr:cNvPr>
        <xdr:cNvSpPr>
          <a:spLocks noChangeArrowheads="1"/>
        </xdr:cNvSpPr>
      </xdr:nvSpPr>
      <xdr:spPr bwMode="auto">
        <a:xfrm>
          <a:off x="13106400" y="7372350"/>
          <a:ext cx="885825" cy="1714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3A00D138-86D1-4B09-BC3D-A88DA3BA04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D6E72B3E-8B8B-4CED-8614-DBEDCF6D648E}"/>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E14242DF-160A-4B19-98EF-EA7BE9D163F2}"/>
            </a:ext>
          </a:extLst>
        </xdr:cNvPr>
        <xdr:cNvSpPr txBox="1"/>
      </xdr:nvSpPr>
      <xdr:spPr>
        <a:xfrm>
          <a:off x="13230225" y="7543800"/>
          <a:ext cx="4162424" cy="1543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年度の実質公債費比率（</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カ年平均）は前年度と比べて</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en-US" altLang="ja-JP" sz="1100">
              <a:solidFill>
                <a:schemeClr val="dk1"/>
              </a:solidFill>
              <a:effectLst/>
              <a:latin typeface="+mn-lt"/>
              <a:ea typeface="+mn-ea"/>
              <a:cs typeface="+mn-cs"/>
            </a:rPr>
            <a:t>6.7%</a:t>
          </a:r>
          <a:r>
            <a:rPr kumimoji="1" lang="ja-JP" altLang="ja-JP" sz="1100">
              <a:solidFill>
                <a:schemeClr val="dk1"/>
              </a:solidFill>
              <a:effectLst/>
              <a:latin typeface="+mn-lt"/>
              <a:ea typeface="+mn-ea"/>
              <a:cs typeface="+mn-cs"/>
            </a:rPr>
            <a:t>となった。要因としては、元利償還金等及び算入公債費等の額が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し、実質的な公債費負担額が前年度比</a:t>
          </a:r>
          <a:r>
            <a:rPr kumimoji="1" lang="en-US" altLang="ja-JP" sz="1100">
              <a:solidFill>
                <a:schemeClr val="dk1"/>
              </a:solidFill>
              <a:effectLst/>
              <a:latin typeface="+mn-lt"/>
              <a:ea typeface="+mn-ea"/>
              <a:cs typeface="+mn-cs"/>
            </a:rPr>
            <a:t>8,754</a:t>
          </a:r>
          <a:r>
            <a:rPr kumimoji="1" lang="ja-JP" altLang="en-US"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19.7%</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となったことが挙げられる。</a:t>
          </a:r>
          <a:endParaRPr lang="ja-JP" altLang="ja-JP" sz="1400">
            <a:effectLst/>
          </a:endParaRPr>
        </a:p>
        <a:p>
          <a:r>
            <a:rPr kumimoji="1" lang="ja-JP" altLang="ja-JP" sz="1100">
              <a:solidFill>
                <a:schemeClr val="dk1"/>
              </a:solidFill>
              <a:effectLst/>
              <a:latin typeface="+mn-lt"/>
              <a:ea typeface="+mn-ea"/>
              <a:cs typeface="+mn-cs"/>
            </a:rPr>
            <a:t>　今後</a:t>
          </a:r>
          <a:r>
            <a:rPr kumimoji="1" lang="ja-JP" altLang="en-US" sz="1100">
              <a:solidFill>
                <a:schemeClr val="dk1"/>
              </a:solidFill>
              <a:effectLst/>
              <a:latin typeface="+mn-lt"/>
              <a:ea typeface="+mn-ea"/>
              <a:cs typeface="+mn-cs"/>
            </a:rPr>
            <a:t>はさらに</a:t>
          </a:r>
          <a:r>
            <a:rPr kumimoji="1" lang="ja-JP" altLang="ja-JP" sz="1100">
              <a:solidFill>
                <a:schemeClr val="dk1"/>
              </a:solidFill>
              <a:effectLst/>
              <a:latin typeface="+mn-lt"/>
              <a:ea typeface="+mn-ea"/>
              <a:cs typeface="+mn-cs"/>
            </a:rPr>
            <a:t>、下水道工事等の見直しや下水道料金の改定等を検討して下水道費繰出金の抑制するなど、引き続き地方債残高の適切な管理に努める。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9DB107C5-D23E-4F03-9821-E84E27FDDC5F}"/>
            </a:ext>
          </a:extLst>
        </xdr:cNvPr>
        <xdr:cNvSpPr>
          <a:spLocks noChangeShapeType="1"/>
        </xdr:cNvSpPr>
      </xdr:nvSpPr>
      <xdr:spPr bwMode="auto">
        <a:xfrm>
          <a:off x="504825" y="9601200"/>
          <a:ext cx="7448550" cy="1714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B215B7D5-FA66-455E-83F7-79E17BE1184D}"/>
            </a:ext>
          </a:extLst>
        </xdr:cNvPr>
        <xdr:cNvSpPr>
          <a:spLocks noChangeArrowheads="1"/>
        </xdr:cNvSpPr>
      </xdr:nvSpPr>
      <xdr:spPr bwMode="auto">
        <a:xfrm>
          <a:off x="13106400" y="9610725"/>
          <a:ext cx="4456340" cy="6776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B2025F61-8CD0-45DA-8545-1E0D92857A24}"/>
            </a:ext>
          </a:extLst>
        </xdr:cNvPr>
        <xdr:cNvSpPr>
          <a:spLocks noChangeArrowheads="1"/>
        </xdr:cNvSpPr>
      </xdr:nvSpPr>
      <xdr:spPr bwMode="auto">
        <a:xfrm>
          <a:off x="13130893" y="9601200"/>
          <a:ext cx="815068" cy="1714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F555884B-40F0-416F-AD7F-2DEF33DF1302}"/>
            </a:ext>
          </a:extLst>
        </xdr:cNvPr>
        <xdr:cNvSpPr txBox="1"/>
      </xdr:nvSpPr>
      <xdr:spPr>
        <a:xfrm>
          <a:off x="13211175" y="9772650"/>
          <a:ext cx="4249341" cy="5157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endParaRPr kumimoji="1" lang="en-US" altLang="ja-JP" sz="10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BD35B3A2-0D60-4FE2-AACE-23C9C08FFC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C5733161-217D-48BA-89BF-E2B5F67FF566}"/>
            </a:ext>
          </a:extLst>
        </xdr:cNvPr>
        <xdr:cNvSpPr>
          <a:spLocks noChangeArrowheads="1"/>
        </xdr:cNvSpPr>
      </xdr:nvSpPr>
      <xdr:spPr bwMode="auto">
        <a:xfrm>
          <a:off x="12992100" y="6686550"/>
          <a:ext cx="4667250" cy="24098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85712966-86FE-4B3D-BF50-B6A9230102C5}"/>
            </a:ext>
          </a:extLst>
        </xdr:cNvPr>
        <xdr:cNvSpPr txBox="1"/>
      </xdr:nvSpPr>
      <xdr:spPr>
        <a:xfrm>
          <a:off x="13050544" y="6699168"/>
          <a:ext cx="2430620" cy="329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oneCellAnchor>
    <xdr:from>
      <xdr:col>3</xdr:col>
      <xdr:colOff>161925</xdr:colOff>
      <xdr:row>40</xdr:row>
      <xdr:rowOff>57150</xdr:rowOff>
    </xdr:from>
    <xdr:ext cx="542925" cy="257175"/>
    <xdr:sp macro="" textlink="">
      <xdr:nvSpPr>
        <xdr:cNvPr id="5" name="正方形/長方形 36" descr="右上がり対角線 (太)">
          <a:extLst>
            <a:ext uri="{FF2B5EF4-FFF2-40B4-BE49-F238E27FC236}">
              <a16:creationId xmlns:a16="http://schemas.microsoft.com/office/drawing/2014/main" id="{80856045-916F-4F2F-899F-F7636A71AA34}"/>
            </a:ext>
          </a:extLst>
        </xdr:cNvPr>
        <xdr:cNvSpPr>
          <a:spLocks noChangeArrowheads="1"/>
        </xdr:cNvSpPr>
      </xdr:nvSpPr>
      <xdr:spPr bwMode="auto">
        <a:xfrm>
          <a:off x="2590800" y="6915150"/>
          <a:ext cx="542925" cy="257175"/>
        </a:xfrm>
        <a:prstGeom prst="rect">
          <a:avLst/>
        </a:prstGeom>
        <a:solidFill>
          <a:srgbClr val="FF8080"/>
        </a:solidFill>
        <a:ln w="12700" algn="ctr">
          <a:solidFill>
            <a:srgbClr val="000000"/>
          </a:solidFill>
          <a:miter lim="800000"/>
          <a:headEnd/>
          <a:tailEnd/>
        </a:ln>
      </xdr:spPr>
    </xdr:sp>
    <xdr:clientData/>
  </xdr:oneCellAnchor>
  <xdr:oneCellAnchor>
    <xdr:from>
      <xdr:col>3</xdr:col>
      <xdr:colOff>161925</xdr:colOff>
      <xdr:row>41</xdr:row>
      <xdr:rowOff>57150</xdr:rowOff>
    </xdr:from>
    <xdr:ext cx="542925" cy="247650"/>
    <xdr:sp macro="" textlink="">
      <xdr:nvSpPr>
        <xdr:cNvPr id="6" name="正方形/長方形 37" descr="右下がり対角線 (太)">
          <a:extLst>
            <a:ext uri="{FF2B5EF4-FFF2-40B4-BE49-F238E27FC236}">
              <a16:creationId xmlns:a16="http://schemas.microsoft.com/office/drawing/2014/main" id="{05C793B9-763A-4034-A3BD-F49C574E712E}"/>
            </a:ext>
          </a:extLst>
        </xdr:cNvPr>
        <xdr:cNvSpPr>
          <a:spLocks noChangeArrowheads="1"/>
        </xdr:cNvSpPr>
      </xdr:nvSpPr>
      <xdr:spPr bwMode="auto">
        <a:xfrm>
          <a:off x="2590800" y="7086600"/>
          <a:ext cx="542925" cy="247650"/>
        </a:xfrm>
        <a:prstGeom prst="rect">
          <a:avLst/>
        </a:prstGeom>
        <a:solidFill>
          <a:srgbClr val="00FFFF"/>
        </a:solidFill>
        <a:ln w="12700" algn="ctr">
          <a:solidFill>
            <a:srgbClr val="000000"/>
          </a:solidFill>
          <a:miter lim="800000"/>
          <a:headEnd/>
          <a:tailEnd/>
        </a:ln>
      </xdr:spPr>
    </xdr:sp>
    <xdr:clientData/>
  </xdr:oneCellAnchor>
  <xdr:oneCellAnchor>
    <xdr:from>
      <xdr:col>3</xdr:col>
      <xdr:colOff>161925</xdr:colOff>
      <xdr:row>42</xdr:row>
      <xdr:rowOff>47625</xdr:rowOff>
    </xdr:from>
    <xdr:ext cx="542925" cy="257175"/>
    <xdr:sp macro="" textlink="">
      <xdr:nvSpPr>
        <xdr:cNvPr id="7" name="正方形/長方形 38" descr="右上がり対角線 (太)">
          <a:extLst>
            <a:ext uri="{FF2B5EF4-FFF2-40B4-BE49-F238E27FC236}">
              <a16:creationId xmlns:a16="http://schemas.microsoft.com/office/drawing/2014/main" id="{EB1FEF0B-4351-43E2-A68D-50A51877F656}"/>
            </a:ext>
          </a:extLst>
        </xdr:cNvPr>
        <xdr:cNvSpPr>
          <a:spLocks noChangeArrowheads="1"/>
        </xdr:cNvSpPr>
      </xdr:nvSpPr>
      <xdr:spPr bwMode="auto">
        <a:xfrm>
          <a:off x="2590800" y="7248525"/>
          <a:ext cx="542925" cy="257175"/>
        </a:xfrm>
        <a:prstGeom prst="rect">
          <a:avLst/>
        </a:prstGeom>
        <a:solidFill>
          <a:srgbClr val="008000"/>
        </a:solidFill>
        <a:ln w="12700" algn="ctr">
          <a:solidFill>
            <a:srgbClr val="000000"/>
          </a:solidFill>
          <a:miter lim="800000"/>
          <a:headEnd/>
          <a:tailEnd/>
        </a:ln>
      </xdr:spPr>
    </xdr:sp>
    <xdr:clientData/>
  </xdr:oneCellAnchor>
  <xdr:oneCellAnchor>
    <xdr:from>
      <xdr:col>3</xdr:col>
      <xdr:colOff>161925</xdr:colOff>
      <xdr:row>43</xdr:row>
      <xdr:rowOff>47625</xdr:rowOff>
    </xdr:from>
    <xdr:ext cx="542925" cy="257175"/>
    <xdr:sp macro="" textlink="">
      <xdr:nvSpPr>
        <xdr:cNvPr id="8" name="正方形/長方形 39" descr="右下がり対角線 (太)">
          <a:extLst>
            <a:ext uri="{FF2B5EF4-FFF2-40B4-BE49-F238E27FC236}">
              <a16:creationId xmlns:a16="http://schemas.microsoft.com/office/drawing/2014/main" id="{5BEC6069-2882-46B2-B0B1-90F3F72EC86F}"/>
            </a:ext>
          </a:extLst>
        </xdr:cNvPr>
        <xdr:cNvSpPr>
          <a:spLocks noChangeArrowheads="1"/>
        </xdr:cNvSpPr>
      </xdr:nvSpPr>
      <xdr:spPr bwMode="auto">
        <a:xfrm>
          <a:off x="2590800" y="7419975"/>
          <a:ext cx="542925" cy="257175"/>
        </a:xfrm>
        <a:prstGeom prst="rect">
          <a:avLst/>
        </a:prstGeom>
        <a:solidFill>
          <a:srgbClr val="9999FF"/>
        </a:solidFill>
        <a:ln w="12700" algn="ctr">
          <a:solidFill>
            <a:srgbClr val="000000"/>
          </a:solidFill>
          <a:miter lim="800000"/>
          <a:headEnd/>
          <a:tailEnd/>
        </a:ln>
      </xdr:spPr>
    </xdr:sp>
    <xdr:clientData/>
  </xdr:oneCellAnchor>
  <xdr:oneCellAnchor>
    <xdr:from>
      <xdr:col>3</xdr:col>
      <xdr:colOff>161925</xdr:colOff>
      <xdr:row>44</xdr:row>
      <xdr:rowOff>57150</xdr:rowOff>
    </xdr:from>
    <xdr:ext cx="542925" cy="247650"/>
    <xdr:sp macro="" textlink="">
      <xdr:nvSpPr>
        <xdr:cNvPr id="9" name="正方形/長方形 40" descr="右上がり対角線 (太)">
          <a:extLst>
            <a:ext uri="{FF2B5EF4-FFF2-40B4-BE49-F238E27FC236}">
              <a16:creationId xmlns:a16="http://schemas.microsoft.com/office/drawing/2014/main" id="{16089395-E602-403A-BE43-62FE2C7F4AC5}"/>
            </a:ext>
          </a:extLst>
        </xdr:cNvPr>
        <xdr:cNvSpPr>
          <a:spLocks noChangeArrowheads="1"/>
        </xdr:cNvSpPr>
      </xdr:nvSpPr>
      <xdr:spPr bwMode="auto">
        <a:xfrm>
          <a:off x="2590800" y="7600950"/>
          <a:ext cx="542925" cy="247650"/>
        </a:xfrm>
        <a:prstGeom prst="rect">
          <a:avLst/>
        </a:prstGeom>
        <a:solidFill>
          <a:srgbClr val="FF6600"/>
        </a:solidFill>
        <a:ln w="12700" algn="ctr">
          <a:solidFill>
            <a:srgbClr val="000000"/>
          </a:solidFill>
          <a:miter lim="800000"/>
          <a:headEnd/>
          <a:tailEnd/>
        </a:ln>
      </xdr:spPr>
    </xdr:sp>
    <xdr:clientData/>
  </xdr:oneCellAnchor>
  <xdr:oneCellAnchor>
    <xdr:from>
      <xdr:col>3</xdr:col>
      <xdr:colOff>161925</xdr:colOff>
      <xdr:row>45</xdr:row>
      <xdr:rowOff>57150</xdr:rowOff>
    </xdr:from>
    <xdr:ext cx="542925" cy="257175"/>
    <xdr:sp macro="" textlink="">
      <xdr:nvSpPr>
        <xdr:cNvPr id="10" name="正方形/長方形 41" descr="右下がり対角線 (太)">
          <a:extLst>
            <a:ext uri="{FF2B5EF4-FFF2-40B4-BE49-F238E27FC236}">
              <a16:creationId xmlns:a16="http://schemas.microsoft.com/office/drawing/2014/main" id="{C2F33C83-2A89-4119-ABAA-98AEA70ACB26}"/>
            </a:ext>
          </a:extLst>
        </xdr:cNvPr>
        <xdr:cNvSpPr>
          <a:spLocks noChangeArrowheads="1"/>
        </xdr:cNvSpPr>
      </xdr:nvSpPr>
      <xdr:spPr bwMode="auto">
        <a:xfrm>
          <a:off x="2590800" y="7772400"/>
          <a:ext cx="542925" cy="257175"/>
        </a:xfrm>
        <a:prstGeom prst="rect">
          <a:avLst/>
        </a:prstGeom>
        <a:solidFill>
          <a:srgbClr val="FFFF00"/>
        </a:solidFill>
        <a:ln w="12700" algn="ctr">
          <a:solidFill>
            <a:srgbClr val="000000"/>
          </a:solidFill>
          <a:miter lim="800000"/>
          <a:headEnd/>
          <a:tailEnd/>
        </a:ln>
      </xdr:spPr>
    </xdr:sp>
    <xdr:clientData/>
  </xdr:oneCellAnchor>
  <xdr:oneCellAnchor>
    <xdr:from>
      <xdr:col>3</xdr:col>
      <xdr:colOff>161925</xdr:colOff>
      <xdr:row>47</xdr:row>
      <xdr:rowOff>57150</xdr:rowOff>
    </xdr:from>
    <xdr:ext cx="542925" cy="257175"/>
    <xdr:sp macro="" textlink="">
      <xdr:nvSpPr>
        <xdr:cNvPr id="11" name="正方形/長方形 42" descr="右上がり対角線 (太)">
          <a:extLst>
            <a:ext uri="{FF2B5EF4-FFF2-40B4-BE49-F238E27FC236}">
              <a16:creationId xmlns:a16="http://schemas.microsoft.com/office/drawing/2014/main" id="{3E4DAC0E-F800-46D0-8AA6-5D8D028B5CEC}"/>
            </a:ext>
          </a:extLst>
        </xdr:cNvPr>
        <xdr:cNvSpPr>
          <a:spLocks noChangeArrowheads="1"/>
        </xdr:cNvSpPr>
      </xdr:nvSpPr>
      <xdr:spPr bwMode="auto">
        <a:xfrm>
          <a:off x="2590800" y="8115300"/>
          <a:ext cx="542925" cy="257175"/>
        </a:xfrm>
        <a:prstGeom prst="rect">
          <a:avLst/>
        </a:prstGeom>
        <a:solidFill>
          <a:srgbClr val="800080"/>
        </a:solidFill>
        <a:ln w="12700" algn="ctr">
          <a:solidFill>
            <a:srgbClr val="000000"/>
          </a:solidFill>
          <a:miter lim="800000"/>
          <a:headEnd/>
          <a:tailEnd/>
        </a:ln>
      </xdr:spPr>
    </xdr:sp>
    <xdr:clientData/>
  </xdr:oneCellAnchor>
  <xdr:oneCellAnchor>
    <xdr:from>
      <xdr:col>3</xdr:col>
      <xdr:colOff>161925</xdr:colOff>
      <xdr:row>48</xdr:row>
      <xdr:rowOff>47625</xdr:rowOff>
    </xdr:from>
    <xdr:ext cx="542925" cy="257175"/>
    <xdr:sp macro="" textlink="">
      <xdr:nvSpPr>
        <xdr:cNvPr id="12" name="正方形/長方形 43" descr="右下がり対角線 (太)">
          <a:extLst>
            <a:ext uri="{FF2B5EF4-FFF2-40B4-BE49-F238E27FC236}">
              <a16:creationId xmlns:a16="http://schemas.microsoft.com/office/drawing/2014/main" id="{63E00E24-70A9-48F2-A194-2DFBB8DCC909}"/>
            </a:ext>
          </a:extLst>
        </xdr:cNvPr>
        <xdr:cNvSpPr>
          <a:spLocks noChangeArrowheads="1"/>
        </xdr:cNvSpPr>
      </xdr:nvSpPr>
      <xdr:spPr bwMode="auto">
        <a:xfrm>
          <a:off x="2590800" y="8277225"/>
          <a:ext cx="542925" cy="257175"/>
        </a:xfrm>
        <a:prstGeom prst="rect">
          <a:avLst/>
        </a:prstGeom>
        <a:solidFill>
          <a:srgbClr val="00FF00"/>
        </a:solidFill>
        <a:ln w="12700" algn="ctr">
          <a:solidFill>
            <a:srgbClr val="000000"/>
          </a:solidFill>
          <a:miter lim="800000"/>
          <a:headEnd/>
          <a:tailEnd/>
        </a:ln>
      </xdr:spPr>
    </xdr:sp>
    <xdr:clientData/>
  </xdr:oneCellAnchor>
  <xdr:oneCellAnchor>
    <xdr:from>
      <xdr:col>3</xdr:col>
      <xdr:colOff>161925</xdr:colOff>
      <xdr:row>49</xdr:row>
      <xdr:rowOff>57150</xdr:rowOff>
    </xdr:from>
    <xdr:ext cx="542925" cy="247650"/>
    <xdr:sp macro="" textlink="">
      <xdr:nvSpPr>
        <xdr:cNvPr id="13" name="正方形/長方形 44" descr="右上がり対角線 (太)">
          <a:extLst>
            <a:ext uri="{FF2B5EF4-FFF2-40B4-BE49-F238E27FC236}">
              <a16:creationId xmlns:a16="http://schemas.microsoft.com/office/drawing/2014/main" id="{BE2AAF66-9AA8-4AE7-BEF6-826200952D4E}"/>
            </a:ext>
          </a:extLst>
        </xdr:cNvPr>
        <xdr:cNvSpPr>
          <a:spLocks noChangeArrowheads="1"/>
        </xdr:cNvSpPr>
      </xdr:nvSpPr>
      <xdr:spPr bwMode="auto">
        <a:xfrm>
          <a:off x="2590800" y="8458200"/>
          <a:ext cx="542925" cy="247650"/>
        </a:xfrm>
        <a:prstGeom prst="rect">
          <a:avLst/>
        </a:prstGeom>
        <a:solidFill>
          <a:srgbClr val="FF00FF"/>
        </a:solidFill>
        <a:ln w="12700" algn="ctr">
          <a:solidFill>
            <a:srgbClr val="000000"/>
          </a:solidFill>
          <a:miter lim="800000"/>
          <a:headEnd/>
          <a:tailEnd/>
        </a:ln>
      </xdr:spPr>
    </xdr:sp>
    <xdr:clientData/>
  </xdr:oneCellAnchor>
  <xdr:oneCellAnchor>
    <xdr:from>
      <xdr:col>3</xdr:col>
      <xdr:colOff>161925</xdr:colOff>
      <xdr:row>50</xdr:row>
      <xdr:rowOff>57150</xdr:rowOff>
    </xdr:from>
    <xdr:ext cx="542925" cy="257175"/>
    <xdr:sp macro="" textlink="">
      <xdr:nvSpPr>
        <xdr:cNvPr id="14" name="正方形/長方形 45" descr="右下がり対角線 (太)">
          <a:extLst>
            <a:ext uri="{FF2B5EF4-FFF2-40B4-BE49-F238E27FC236}">
              <a16:creationId xmlns:a16="http://schemas.microsoft.com/office/drawing/2014/main" id="{83BDA38A-79A5-47AA-A708-EF72B825A70D}"/>
            </a:ext>
          </a:extLst>
        </xdr:cNvPr>
        <xdr:cNvSpPr>
          <a:spLocks noChangeArrowheads="1"/>
        </xdr:cNvSpPr>
      </xdr:nvSpPr>
      <xdr:spPr bwMode="auto">
        <a:xfrm>
          <a:off x="2590800" y="8629650"/>
          <a:ext cx="542925" cy="257175"/>
        </a:xfrm>
        <a:prstGeom prst="rect">
          <a:avLst/>
        </a:prstGeom>
        <a:solidFill>
          <a:srgbClr val="0000FF"/>
        </a:solidFill>
        <a:ln w="12700" algn="ctr">
          <a:solidFill>
            <a:srgbClr val="000000"/>
          </a:solidFill>
          <a:miter lim="800000"/>
          <a:headEnd/>
          <a:tailEnd/>
        </a:ln>
      </xdr:spPr>
    </xdr:sp>
    <xdr:clientData/>
  </xdr:oneCellAnchor>
  <xdr:oneCellAnchor>
    <xdr:from>
      <xdr:col>3</xdr:col>
      <xdr:colOff>161925</xdr:colOff>
      <xdr:row>51</xdr:row>
      <xdr:rowOff>47625</xdr:rowOff>
    </xdr:from>
    <xdr:ext cx="542925" cy="257175"/>
    <xdr:sp macro="" textlink="">
      <xdr:nvSpPr>
        <xdr:cNvPr id="15" name="正方形/長方形 46" descr="右上がり対角線 (太)">
          <a:extLst>
            <a:ext uri="{FF2B5EF4-FFF2-40B4-BE49-F238E27FC236}">
              <a16:creationId xmlns:a16="http://schemas.microsoft.com/office/drawing/2014/main" id="{1337637B-A163-46A1-BB99-5DE83D49BD3A}"/>
            </a:ext>
          </a:extLst>
        </xdr:cNvPr>
        <xdr:cNvSpPr>
          <a:spLocks noChangeArrowheads="1"/>
        </xdr:cNvSpPr>
      </xdr:nvSpPr>
      <xdr:spPr bwMode="auto">
        <a:xfrm>
          <a:off x="2590800" y="8791575"/>
          <a:ext cx="542925" cy="257175"/>
        </a:xfrm>
        <a:prstGeom prst="rect">
          <a:avLst/>
        </a:prstGeom>
        <a:solidFill>
          <a:srgbClr val="FFCC00"/>
        </a:solidFill>
        <a:ln w="12700" algn="ctr">
          <a:solidFill>
            <a:srgbClr val="000000"/>
          </a:solidFill>
          <a:miter lim="800000"/>
          <a:headEnd/>
          <a:tailEnd/>
        </a:ln>
      </xdr:spPr>
    </xdr:sp>
    <xdr:clientData/>
  </xdr:one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6F099A3-4AF8-4E79-B0DF-2CE7892C5384}"/>
            </a:ext>
          </a:extLst>
        </xdr:cNvPr>
        <xdr:cNvCxnSpPr>
          <a:cxnSpLocks noChangeShapeType="1"/>
        </xdr:cNvCxnSpPr>
      </xdr:nvCxnSpPr>
      <xdr:spPr bwMode="auto">
        <a:xfrm>
          <a:off x="2619375" y="907732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B0B19BBE-CED3-4377-A3F1-DFE91A442F07}"/>
            </a:ext>
          </a:extLst>
        </xdr:cNvPr>
        <xdr:cNvSpPr>
          <a:spLocks noChangeArrowheads="1"/>
        </xdr:cNvSpPr>
      </xdr:nvSpPr>
      <xdr:spPr bwMode="auto">
        <a:xfrm>
          <a:off x="2771775" y="8991600"/>
          <a:ext cx="180975" cy="95250"/>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9DBAD4B7-CC89-49E7-A3DC-2555916D865B}"/>
            </a:ext>
          </a:extLst>
        </xdr:cNvPr>
        <xdr:cNvSpPr>
          <a:spLocks noChangeArrowheads="1"/>
        </xdr:cNvSpPr>
      </xdr:nvSpPr>
      <xdr:spPr bwMode="auto">
        <a:xfrm>
          <a:off x="138544" y="138544"/>
          <a:ext cx="9232323" cy="5689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1AD3EE1C-1FED-4F86-A002-0B959BB55198}"/>
            </a:ext>
          </a:extLst>
        </xdr:cNvPr>
        <xdr:cNvSpPr>
          <a:spLocks noChangeArrowheads="1"/>
        </xdr:cNvSpPr>
      </xdr:nvSpPr>
      <xdr:spPr bwMode="auto">
        <a:xfrm>
          <a:off x="10810875" y="219075"/>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2A5086FE-B478-45C5-8694-6301F1F2D2B1}"/>
            </a:ext>
          </a:extLst>
        </xdr:cNvPr>
        <xdr:cNvSpPr>
          <a:spLocks noChangeArrowheads="1"/>
        </xdr:cNvSpPr>
      </xdr:nvSpPr>
      <xdr:spPr bwMode="auto">
        <a:xfrm>
          <a:off x="13849350" y="219075"/>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福岡県宇美町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B7EA86D4-9B2D-4C4F-BE2B-3B4E13BEBCC6}"/>
            </a:ext>
          </a:extLst>
        </xdr:cNvPr>
        <xdr:cNvSpPr>
          <a:spLocks noChangeShapeType="1"/>
        </xdr:cNvSpPr>
      </xdr:nvSpPr>
      <xdr:spPr bwMode="auto">
        <a:xfrm>
          <a:off x="504825" y="6686550"/>
          <a:ext cx="5972175" cy="17145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5A6AE136-9D94-477F-84E4-4D7AB408E636}"/>
            </a:ext>
          </a:extLst>
        </xdr:cNvPr>
        <xdr:cNvSpPr txBox="1">
          <a:spLocks noChangeArrowheads="1"/>
        </xdr:cNvSpPr>
      </xdr:nvSpPr>
      <xdr:spPr bwMode="auto">
        <a:xfrm>
          <a:off x="619125" y="647700"/>
          <a:ext cx="1781175" cy="3429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A5B598E7-B8B2-4D8E-AA43-365E235815A0}"/>
            </a:ext>
          </a:extLst>
        </xdr:cNvPr>
        <xdr:cNvSpPr txBox="1"/>
      </xdr:nvSpPr>
      <xdr:spPr>
        <a:xfrm>
          <a:off x="13106400" y="6877050"/>
          <a:ext cx="4438649" cy="2209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年度の将来負担比率は、令和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年度に引き続き、将来負担すべき額より充当可能財源が多かったため算定されていない。</a:t>
          </a:r>
          <a:endParaRPr lang="ja-JP" altLang="ja-JP" sz="1400">
            <a:effectLst/>
          </a:endParaRPr>
        </a:p>
        <a:p>
          <a:r>
            <a:rPr kumimoji="1" lang="ja-JP" altLang="ja-JP" sz="1100">
              <a:solidFill>
                <a:schemeClr val="dk1"/>
              </a:solidFill>
              <a:effectLst/>
              <a:latin typeface="+mn-lt"/>
              <a:ea typeface="+mn-ea"/>
              <a:cs typeface="+mn-cs"/>
            </a:rPr>
            <a:t>　減少の理由としては、公共施設改修等に伴う地方債の借入額が減少したことや、臨時財政対策債が減少したことが挙げられる。</a:t>
          </a:r>
          <a:endParaRPr lang="ja-JP" altLang="ja-JP" sz="1400">
            <a:effectLst/>
          </a:endParaRPr>
        </a:p>
        <a:p>
          <a:r>
            <a:rPr kumimoji="1" lang="ja-JP" altLang="ja-JP" sz="1100">
              <a:solidFill>
                <a:schemeClr val="dk1"/>
              </a:solidFill>
              <a:effectLst/>
              <a:latin typeface="+mn-lt"/>
              <a:ea typeface="+mn-ea"/>
              <a:cs typeface="+mn-cs"/>
            </a:rPr>
            <a:t>　今後も、新発債の抑制（当該年度の元金償還金の額以内の新発債の発行を堅持）による地方債の適正な管理を行うとともに、基金に頼らない財政運営に取り組み、退職手当の見込みや一部事務組合負担金などの将来負担にも留意し、中長期的視点に立った健全な財政運営に努める</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184F6324-7BDC-4E32-A75A-C040C78460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796303B-0DC1-49A7-BF59-40AB971CDABF}"/>
            </a:ext>
          </a:extLst>
        </xdr:cNvPr>
        <xdr:cNvSpPr>
          <a:spLocks noChangeArrowheads="1"/>
        </xdr:cNvSpPr>
      </xdr:nvSpPr>
      <xdr:spPr bwMode="auto">
        <a:xfrm>
          <a:off x="828675" y="9363075"/>
          <a:ext cx="695325" cy="64878"/>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EB58BFA3-0456-4D43-A4EC-A390C32CACCE}"/>
            </a:ext>
          </a:extLst>
        </xdr:cNvPr>
        <xdr:cNvSpPr>
          <a:spLocks noChangeArrowheads="1"/>
        </xdr:cNvSpPr>
      </xdr:nvSpPr>
      <xdr:spPr bwMode="auto">
        <a:xfrm>
          <a:off x="828675" y="9715500"/>
          <a:ext cx="695325" cy="57150"/>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1159840F-6D73-4076-8D1E-B6C0FBB3460E}"/>
            </a:ext>
          </a:extLst>
        </xdr:cNvPr>
        <xdr:cNvSpPr>
          <a:spLocks noChangeArrowheads="1"/>
        </xdr:cNvSpPr>
      </xdr:nvSpPr>
      <xdr:spPr bwMode="auto">
        <a:xfrm>
          <a:off x="123825" y="123825"/>
          <a:ext cx="13435446" cy="5238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12AE8C6-9B0E-4435-9FC4-4A435AFC18A7}"/>
            </a:ext>
          </a:extLst>
        </xdr:cNvPr>
        <xdr:cNvSpPr>
          <a:spLocks noChangeShapeType="1"/>
        </xdr:cNvSpPr>
      </xdr:nvSpPr>
      <xdr:spPr bwMode="auto">
        <a:xfrm>
          <a:off x="628650" y="9086850"/>
          <a:ext cx="7248525" cy="17145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CC7D07E8-BAF0-4035-BAE5-5E207E21B6D4}"/>
            </a:ext>
          </a:extLst>
        </xdr:cNvPr>
        <xdr:cNvSpPr>
          <a:spLocks noChangeArrowheads="1"/>
        </xdr:cNvSpPr>
      </xdr:nvSpPr>
      <xdr:spPr bwMode="auto">
        <a:xfrm>
          <a:off x="13760903" y="165045"/>
          <a:ext cx="3989614" cy="3429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BF3C031F-6996-4664-BF65-D135AEBF07D6}"/>
            </a:ext>
          </a:extLst>
        </xdr:cNvPr>
        <xdr:cNvSpPr>
          <a:spLocks noChangeArrowheads="1"/>
        </xdr:cNvSpPr>
      </xdr:nvSpPr>
      <xdr:spPr bwMode="auto">
        <a:xfrm>
          <a:off x="17944143" y="165046"/>
          <a:ext cx="7445428" cy="3429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福岡県宇美町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DE4FDE24-4FE6-4DE6-BEC8-690642818E59}"/>
            </a:ext>
          </a:extLst>
        </xdr:cNvPr>
        <xdr:cNvSpPr txBox="1">
          <a:spLocks noChangeArrowheads="1"/>
        </xdr:cNvSpPr>
      </xdr:nvSpPr>
      <xdr:spPr bwMode="auto">
        <a:xfrm>
          <a:off x="533400" y="804429"/>
          <a:ext cx="2352675" cy="4000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8855E47-01E0-47AA-9093-9F187027DB2B}"/>
            </a:ext>
          </a:extLst>
        </xdr:cNvPr>
        <xdr:cNvSpPr>
          <a:spLocks noChangeArrowheads="1"/>
        </xdr:cNvSpPr>
      </xdr:nvSpPr>
      <xdr:spPr bwMode="auto">
        <a:xfrm>
          <a:off x="828675" y="9544050"/>
          <a:ext cx="695325" cy="57150"/>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9987B155-31BC-42BA-8456-7E4D84375C91}"/>
            </a:ext>
          </a:extLst>
        </xdr:cNvPr>
        <xdr:cNvSpPr>
          <a:spLocks noChangeArrowheads="1"/>
        </xdr:cNvSpPr>
      </xdr:nvSpPr>
      <xdr:spPr bwMode="auto">
        <a:xfrm>
          <a:off x="13760903" y="681719"/>
          <a:ext cx="11628668" cy="3541938"/>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D797398E-0BDF-45C4-B1A4-6F0F772A03E8}"/>
            </a:ext>
          </a:extLst>
        </xdr:cNvPr>
        <xdr:cNvSpPr txBox="1"/>
      </xdr:nvSpPr>
      <xdr:spPr>
        <a:xfrm>
          <a:off x="13760903" y="1069520"/>
          <a:ext cx="11627664" cy="31541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年度から特定目的基金である、ふるさと応援基金を設立し</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2,640</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千</a:t>
          </a:r>
          <a:r>
            <a:rPr kumimoji="1" lang="ja-JP" altLang="ja-JP" sz="1100">
              <a:solidFill>
                <a:schemeClr val="dk1"/>
              </a:solidFill>
              <a:effectLst/>
              <a:latin typeface="+mn-lt"/>
              <a:ea typeface="+mn-ea"/>
              <a:cs typeface="+mn-cs"/>
            </a:rPr>
            <a:t>円の積み立てを行った。</a:t>
          </a:r>
          <a:r>
            <a:rPr kumimoji="1" lang="ja-JP" altLang="en-US" sz="1100">
              <a:solidFill>
                <a:schemeClr val="dk1"/>
              </a:solidFill>
              <a:effectLst/>
              <a:latin typeface="+mn-lt"/>
              <a:ea typeface="+mn-ea"/>
              <a:cs typeface="+mn-cs"/>
            </a:rPr>
            <a:t>財政調整基金は前年度からは</a:t>
          </a:r>
          <a:r>
            <a:rPr kumimoji="1" lang="en-US" altLang="ja-JP" sz="1100">
              <a:solidFill>
                <a:schemeClr val="dk1"/>
              </a:solidFill>
              <a:effectLst/>
              <a:latin typeface="+mn-lt"/>
              <a:ea typeface="+mn-ea"/>
              <a:cs typeface="+mn-cs"/>
            </a:rPr>
            <a:t>7,768</a:t>
          </a:r>
          <a:r>
            <a:rPr kumimoji="1" lang="ja-JP" altLang="en-US"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千円の減。</a:t>
          </a:r>
          <a:r>
            <a:rPr kumimoji="1" lang="ja-JP" altLang="ja-JP" sz="1100">
              <a:solidFill>
                <a:schemeClr val="dk1"/>
              </a:solidFill>
              <a:effectLst/>
              <a:latin typeface="+mn-lt"/>
              <a:ea typeface="+mn-ea"/>
              <a:cs typeface="+mn-cs"/>
            </a:rPr>
            <a:t>基金全体で約</a:t>
          </a:r>
          <a:r>
            <a:rPr kumimoji="1" lang="en-US" altLang="ja-JP" sz="1100">
              <a:solidFill>
                <a:schemeClr val="dk1"/>
              </a:solidFill>
              <a:effectLst/>
              <a:latin typeface="+mn-lt"/>
              <a:ea typeface="+mn-ea"/>
              <a:cs typeface="+mn-cs"/>
            </a:rPr>
            <a:t>1,758</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千円の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決算剰余金等については、当初予算編成時の取崩額の積戻しを除いては、特定目的基金に想定される事業費分を優先的に積立てを行い、基金の使途の明確化を図る。更に生じた剰余額については、災害等の不測の事態に備えるため財政調整基金に積立てる方針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F9628563-B5C4-4742-B1D9-8EFB4CA39A17}"/>
            </a:ext>
          </a:extLst>
        </xdr:cNvPr>
        <xdr:cNvSpPr>
          <a:spLocks noChangeArrowheads="1"/>
        </xdr:cNvSpPr>
      </xdr:nvSpPr>
      <xdr:spPr bwMode="auto">
        <a:xfrm>
          <a:off x="13843535" y="759141"/>
          <a:ext cx="1257055" cy="2771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171F1C3A-FE44-4BA2-94E6-1344C056101F}"/>
            </a:ext>
          </a:extLst>
        </xdr:cNvPr>
        <xdr:cNvSpPr>
          <a:spLocks noChangeArrowheads="1"/>
        </xdr:cNvSpPr>
      </xdr:nvSpPr>
      <xdr:spPr bwMode="auto">
        <a:xfrm>
          <a:off x="13760903" y="9414163"/>
          <a:ext cx="11628668" cy="13871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7A3C391B-915A-460A-9870-74597D46E5B0}"/>
            </a:ext>
          </a:extLst>
        </xdr:cNvPr>
        <xdr:cNvSpPr txBox="1"/>
      </xdr:nvSpPr>
      <xdr:spPr>
        <a:xfrm>
          <a:off x="13760903" y="9434080"/>
          <a:ext cx="11627664" cy="13642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・宇美町庁舎建設等基金：役場本庁舎等公共施設の建設費等（新設、増築及び改築、改修、設備の更新等）へ充当</a:t>
          </a:r>
          <a:endParaRPr lang="ja-JP" altLang="ja-JP" sz="1400">
            <a:effectLst/>
          </a:endParaRPr>
        </a:p>
        <a:p>
          <a:r>
            <a:rPr kumimoji="1" lang="ja-JP" altLang="ja-JP" sz="1100">
              <a:solidFill>
                <a:schemeClr val="dk1"/>
              </a:solidFill>
              <a:effectLst/>
              <a:latin typeface="+mn-lt"/>
              <a:ea typeface="+mn-ea"/>
              <a:cs typeface="+mn-cs"/>
            </a:rPr>
            <a:t>・宇美町ふるさと応援基金：ふるさと応援寄附金を活用し、魅力あるまちづくりを推進する事業に要する経費に充当</a:t>
          </a:r>
          <a:endParaRPr lang="ja-JP" altLang="ja-JP" sz="1400">
            <a:effectLst/>
          </a:endParaRPr>
        </a:p>
        <a:p>
          <a:r>
            <a:rPr kumimoji="1" lang="ja-JP" altLang="ja-JP" sz="1100">
              <a:solidFill>
                <a:schemeClr val="dk1"/>
              </a:solidFill>
              <a:effectLst/>
              <a:latin typeface="+mn-lt"/>
              <a:ea typeface="+mn-ea"/>
              <a:cs typeface="+mn-cs"/>
            </a:rPr>
            <a:t>・宇美町歩み出そう次の</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年基金：町制施行</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周年を契機として、次の</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年を歩み出すための活力を創生する事業に要する経費に充当</a:t>
          </a:r>
          <a:endParaRPr lang="ja-JP" altLang="ja-JP" sz="1400">
            <a:effectLst/>
          </a:endParaRPr>
        </a:p>
        <a:p>
          <a:r>
            <a:rPr kumimoji="1" lang="ja-JP" altLang="ja-JP" sz="1100">
              <a:solidFill>
                <a:schemeClr val="dk1"/>
              </a:solidFill>
              <a:effectLst/>
              <a:latin typeface="+mn-lt"/>
              <a:ea typeface="+mn-ea"/>
              <a:cs typeface="+mn-cs"/>
            </a:rPr>
            <a:t>・宇美町農業振興事業費財政基金：宇美町農業振興事業費へ充当</a:t>
          </a:r>
          <a:endParaRPr lang="ja-JP" altLang="ja-JP" sz="1400">
            <a:effectLst/>
          </a:endParaRPr>
        </a:p>
        <a:p>
          <a:r>
            <a:rPr kumimoji="1" lang="ja-JP" altLang="ja-JP" sz="1100">
              <a:solidFill>
                <a:schemeClr val="dk1"/>
              </a:solidFill>
              <a:effectLst/>
              <a:latin typeface="+mn-lt"/>
              <a:ea typeface="+mn-ea"/>
              <a:cs typeface="+mn-cs"/>
            </a:rPr>
            <a:t>・宇美町森林環境譲与税基金：森林の整備及びその促進に要する経費の財源に充当</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・宇美町庁舎建設等基金：今後想定される公共施設等の改修等に備えるため、約</a:t>
          </a:r>
          <a:r>
            <a:rPr kumimoji="1" lang="en-US" altLang="ja-JP" sz="1100">
              <a:solidFill>
                <a:schemeClr val="dk1"/>
              </a:solidFill>
              <a:effectLst/>
              <a:latin typeface="+mn-lt"/>
              <a:ea typeface="+mn-ea"/>
              <a:cs typeface="+mn-cs"/>
            </a:rPr>
            <a:t>3,500</a:t>
          </a:r>
          <a:r>
            <a:rPr kumimoji="1" lang="ja-JP" altLang="ja-JP" sz="1100">
              <a:solidFill>
                <a:schemeClr val="dk1"/>
              </a:solidFill>
              <a:effectLst/>
              <a:latin typeface="+mn-lt"/>
              <a:ea typeface="+mn-ea"/>
              <a:cs typeface="+mn-cs"/>
            </a:rPr>
            <a:t>万円を積み立てたことにより増加</a:t>
          </a:r>
          <a:endParaRPr lang="ja-JP" altLang="ja-JP" sz="1400">
            <a:effectLst/>
          </a:endParaRPr>
        </a:p>
        <a:p>
          <a:r>
            <a:rPr kumimoji="1" lang="ja-JP" altLang="ja-JP" sz="1100">
              <a:solidFill>
                <a:schemeClr val="dk1"/>
              </a:solidFill>
              <a:effectLst/>
              <a:latin typeface="+mn-lt"/>
              <a:ea typeface="+mn-ea"/>
              <a:cs typeface="+mn-cs"/>
            </a:rPr>
            <a:t>・宇美町ふるさと応援基金：魅力あるまちづくりを推進する事業に要する経費へ充当するため約</a:t>
          </a:r>
          <a:r>
            <a:rPr kumimoji="1" lang="en-US" altLang="ja-JP" sz="1100">
              <a:solidFill>
                <a:schemeClr val="dk1"/>
              </a:solidFill>
              <a:effectLst/>
              <a:latin typeface="+mn-lt"/>
              <a:ea typeface="+mn-ea"/>
              <a:cs typeface="+mn-cs"/>
            </a:rPr>
            <a:t>2,600</a:t>
          </a:r>
          <a:r>
            <a:rPr kumimoji="1" lang="ja-JP" altLang="ja-JP" sz="1100">
              <a:solidFill>
                <a:schemeClr val="dk1"/>
              </a:solidFill>
              <a:effectLst/>
              <a:latin typeface="+mn-lt"/>
              <a:ea typeface="+mn-ea"/>
              <a:cs typeface="+mn-cs"/>
            </a:rPr>
            <a:t>万円を積み立てたことにより増加。</a:t>
          </a:r>
          <a:endParaRPr lang="ja-JP" altLang="ja-JP" sz="1400">
            <a:effectLst/>
          </a:endParaRPr>
        </a:p>
        <a:p>
          <a:r>
            <a:rPr kumimoji="1" lang="ja-JP" altLang="ja-JP" sz="1100">
              <a:solidFill>
                <a:schemeClr val="dk1"/>
              </a:solidFill>
              <a:effectLst/>
              <a:latin typeface="+mn-lt"/>
              <a:ea typeface="+mn-ea"/>
              <a:cs typeface="+mn-cs"/>
            </a:rPr>
            <a:t>・宇美町歩み出そう次の</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年基金：事業に要する経費へ充当するため、約</a:t>
          </a:r>
          <a:r>
            <a:rPr kumimoji="1" lang="en-US" altLang="ja-JP" sz="1100">
              <a:solidFill>
                <a:schemeClr val="dk1"/>
              </a:solidFill>
              <a:effectLst/>
              <a:latin typeface="+mn-lt"/>
              <a:ea typeface="+mn-ea"/>
              <a:cs typeface="+mn-cs"/>
            </a:rPr>
            <a:t>400</a:t>
          </a:r>
          <a:r>
            <a:rPr kumimoji="1" lang="ja-JP" altLang="ja-JP" sz="1100">
              <a:solidFill>
                <a:schemeClr val="dk1"/>
              </a:solidFill>
              <a:effectLst/>
              <a:latin typeface="+mn-lt"/>
              <a:ea typeface="+mn-ea"/>
              <a:cs typeface="+mn-cs"/>
            </a:rPr>
            <a:t>万円を取崩したことにより減少</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・宇美町庁舎建設等基金：平成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末に策定した公共施設等再配置計画に基づき、町内の各施設の改修等を進めていく方針であるが、多額の財源が必要となるため、現在の積立額では到底足りない状況である。よって、前年度決算剰余金等を財源としてできる限り当該基金に優先的に積み立てる方針である。</a:t>
          </a:r>
          <a:endParaRPr lang="ja-JP" altLang="ja-JP" sz="1400">
            <a:effectLst/>
          </a:endParaRPr>
        </a:p>
        <a:p>
          <a:r>
            <a:rPr kumimoji="1" lang="ja-JP" altLang="ja-JP" sz="1100">
              <a:solidFill>
                <a:schemeClr val="dk1"/>
              </a:solidFill>
              <a:effectLst/>
              <a:latin typeface="+mn-lt"/>
              <a:ea typeface="+mn-ea"/>
              <a:cs typeface="+mn-cs"/>
            </a:rPr>
            <a:t>・宇美町ふるさと応援基金：当町を応援するために寄せられた寄附金を積み立て、魅力あるまちづくりを推進する事業に要する経費の財源とする方針である。</a:t>
          </a:r>
          <a:endParaRPr lang="ja-JP" altLang="ja-JP" sz="1400">
            <a:effectLst/>
          </a:endParaRPr>
        </a:p>
        <a:p>
          <a:r>
            <a:rPr kumimoji="1" lang="ja-JP" altLang="ja-JP" sz="1100">
              <a:solidFill>
                <a:schemeClr val="dk1"/>
              </a:solidFill>
              <a:effectLst/>
              <a:latin typeface="+mn-lt"/>
              <a:ea typeface="+mn-ea"/>
              <a:cs typeface="+mn-cs"/>
            </a:rPr>
            <a:t>・宇美町歩み出そう次の</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年基金：引き続き、次の</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年を歩み出すための活力を創生する事業に要する経費の財源とする方針である。</a:t>
          </a:r>
          <a:endParaRPr lang="ja-JP" altLang="ja-JP" sz="1400">
            <a:effectLst/>
          </a:endParaRPr>
        </a:p>
        <a:p>
          <a:r>
            <a:rPr kumimoji="1" lang="ja-JP" altLang="ja-JP" sz="1100">
              <a:solidFill>
                <a:schemeClr val="dk1"/>
              </a:solidFill>
              <a:effectLst/>
              <a:latin typeface="+mn-lt"/>
              <a:ea typeface="+mn-ea"/>
              <a:cs typeface="+mn-cs"/>
            </a:rPr>
            <a:t>・宇美町農業振興事業費財政基金：当該基金の目的と実情が合致しないなどの理由により、運用方法等の見直しを行う方針である。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12F3F7C4-F1E6-40F8-A2B4-E13DE702E760}"/>
            </a:ext>
          </a:extLst>
        </xdr:cNvPr>
        <xdr:cNvSpPr>
          <a:spLocks noChangeArrowheads="1"/>
        </xdr:cNvSpPr>
      </xdr:nvSpPr>
      <xdr:spPr bwMode="auto">
        <a:xfrm>
          <a:off x="13843534" y="9427583"/>
          <a:ext cx="2510891" cy="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D1A2CBA4-BCF0-4771-A8D8-78795124B575}"/>
            </a:ext>
          </a:extLst>
        </xdr:cNvPr>
        <xdr:cNvSpPr>
          <a:spLocks noChangeArrowheads="1"/>
        </xdr:cNvSpPr>
      </xdr:nvSpPr>
      <xdr:spPr bwMode="auto">
        <a:xfrm>
          <a:off x="13760903" y="4327070"/>
          <a:ext cx="11628668" cy="28409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8D7EE28A-011B-4E41-95E8-60204CC9656D}"/>
            </a:ext>
          </a:extLst>
        </xdr:cNvPr>
        <xdr:cNvSpPr txBox="1"/>
      </xdr:nvSpPr>
      <xdr:spPr>
        <a:xfrm>
          <a:off x="13760903" y="4724400"/>
          <a:ext cx="11627664" cy="24262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游ゴシック 本文"/>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当初予算編成時に</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2,803</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千円の取り崩しを行った影響により、</a:t>
          </a:r>
          <a:r>
            <a:rPr kumimoji="1" lang="ja-JP" altLang="en-US" sz="1100">
              <a:solidFill>
                <a:schemeClr val="dk1"/>
              </a:solidFill>
              <a:effectLst/>
              <a:latin typeface="+mn-lt"/>
              <a:ea typeface="+mn-ea"/>
              <a:cs typeface="+mn-cs"/>
            </a:rPr>
            <a:t>基金残高は</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7,768</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千円減少</a:t>
          </a:r>
          <a:r>
            <a:rPr kumimoji="1" lang="ja-JP" altLang="en-US"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・基本的には災害等の不測の事態に備えて、標準財政規模の</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％程度を維持していく方針である。</a:t>
          </a:r>
          <a:r>
            <a:rPr kumimoji="1" lang="ja-JP" altLang="en-US" sz="1100">
              <a:solidFill>
                <a:schemeClr val="dk1"/>
              </a:solidFill>
              <a:effectLst/>
              <a:latin typeface="+mn-lt"/>
              <a:ea typeface="+mn-ea"/>
              <a:cs typeface="+mn-cs"/>
            </a:rPr>
            <a:t>災害復旧費の財源や下水道繰出金の増額等の</a:t>
          </a:r>
          <a:r>
            <a:rPr kumimoji="1" lang="ja-JP" altLang="ja-JP" sz="1100">
              <a:solidFill>
                <a:schemeClr val="dk1"/>
              </a:solidFill>
              <a:effectLst/>
              <a:latin typeface="+mn-lt"/>
              <a:ea typeface="+mn-ea"/>
              <a:cs typeface="+mn-cs"/>
            </a:rPr>
            <a:t>影響により、前年度から</a:t>
          </a:r>
          <a:r>
            <a:rPr kumimoji="1" lang="en-US" altLang="ja-JP" sz="1100">
              <a:solidFill>
                <a:schemeClr val="dk1"/>
              </a:solidFill>
              <a:effectLst/>
              <a:latin typeface="+mn-lt"/>
              <a:ea typeface="+mn-ea"/>
              <a:cs typeface="+mn-cs"/>
            </a:rPr>
            <a:t>7,768</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千円減少</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E679A244-A0A1-43C7-B2C2-DB1C86ECB315}"/>
            </a:ext>
          </a:extLst>
        </xdr:cNvPr>
        <xdr:cNvSpPr>
          <a:spLocks noChangeArrowheads="1"/>
        </xdr:cNvSpPr>
      </xdr:nvSpPr>
      <xdr:spPr bwMode="auto">
        <a:xfrm>
          <a:off x="13843534" y="4420048"/>
          <a:ext cx="2048249" cy="2658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55A7962C-B85B-4507-A7D1-CEDEEE1572BB}"/>
            </a:ext>
          </a:extLst>
        </xdr:cNvPr>
        <xdr:cNvSpPr>
          <a:spLocks noChangeArrowheads="1"/>
        </xdr:cNvSpPr>
      </xdr:nvSpPr>
      <xdr:spPr bwMode="auto">
        <a:xfrm>
          <a:off x="13760903" y="7276355"/>
          <a:ext cx="11628668" cy="19992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53274D1A-3568-4CDE-84BD-C7D0EB012208}"/>
            </a:ext>
          </a:extLst>
        </xdr:cNvPr>
        <xdr:cNvSpPr txBox="1"/>
      </xdr:nvSpPr>
      <xdr:spPr>
        <a:xfrm>
          <a:off x="13760903" y="7673685"/>
          <a:ext cx="11627664" cy="15863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・該当なし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・該当なし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E400DFC1-E047-461A-92CD-F091A7728453}"/>
            </a:ext>
          </a:extLst>
        </xdr:cNvPr>
        <xdr:cNvSpPr>
          <a:spLocks noChangeArrowheads="1"/>
        </xdr:cNvSpPr>
      </xdr:nvSpPr>
      <xdr:spPr bwMode="auto">
        <a:xfrm>
          <a:off x="13843534" y="7369333"/>
          <a:ext cx="1256400" cy="2658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福岡県宇美町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36,878
36,166
30.21
16,685,812
15,990,310
610,569
8,215,675
8,717,097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0000000-0008-0000-0000-000021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00000000-0008-0000-0000-000022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00000000-0008-0000-0000-000038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有形固定資産減価償却率は、</a:t>
          </a:r>
          <a:r>
            <a:rPr kumimoji="1" lang="en-US" altLang="ja-JP" sz="1100">
              <a:solidFill>
                <a:schemeClr val="dk1"/>
              </a:solidFill>
              <a:effectLst/>
              <a:latin typeface="+mn-lt"/>
              <a:ea typeface="+mn-ea"/>
              <a:cs typeface="+mn-cs"/>
            </a:rPr>
            <a:t>48.5</a:t>
          </a:r>
          <a:r>
            <a:rPr kumimoji="1" lang="ja-JP" altLang="ja-JP" sz="1100">
              <a:solidFill>
                <a:schemeClr val="dk1"/>
              </a:solidFill>
              <a:effectLst/>
              <a:latin typeface="+mn-lt"/>
              <a:ea typeface="+mn-ea"/>
              <a:cs typeface="+mn-cs"/>
            </a:rPr>
            <a:t>ポイントとなり、類似団体内平均値を</a:t>
          </a:r>
          <a:r>
            <a:rPr kumimoji="1" lang="en-US" altLang="ja-JP" sz="1100">
              <a:solidFill>
                <a:schemeClr val="dk1"/>
              </a:solidFill>
              <a:effectLst/>
              <a:latin typeface="+mn-lt"/>
              <a:ea typeface="+mn-ea"/>
              <a:cs typeface="+mn-cs"/>
            </a:rPr>
            <a:t>15.6</a:t>
          </a:r>
          <a:r>
            <a:rPr kumimoji="1" lang="ja-JP" altLang="ja-JP" sz="1100">
              <a:solidFill>
                <a:schemeClr val="dk1"/>
              </a:solidFill>
              <a:effectLst/>
              <a:latin typeface="+mn-lt"/>
              <a:ea typeface="+mn-ea"/>
              <a:cs typeface="+mn-cs"/>
            </a:rPr>
            <a:t>ポイント下回っている。</a:t>
          </a:r>
          <a:endParaRPr lang="ja-JP" altLang="ja-JP">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年度に策定した公共施設再配置計画により、今後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年間における公共施設の再配置の方向（廃止・統廃合・複合化）を明確化し、今後それぞれの公共施設等について当該計画に基づいた施設の維持管理を適切に進めていくこととしている。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72118</xdr:rowOff>
    </xdr:from>
    <xdr:to>
      <xdr:col>23</xdr:col>
      <xdr:colOff>136525</xdr:colOff>
      <xdr:row>28</xdr:row>
      <xdr:rowOff>2268</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711700" y="547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94995</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813300" y="5324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53612</xdr:rowOff>
    </xdr:from>
    <xdr:to>
      <xdr:col>19</xdr:col>
      <xdr:colOff>187325</xdr:colOff>
      <xdr:row>27</xdr:row>
      <xdr:rowOff>155212</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000500" y="545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104412</xdr:rowOff>
    </xdr:from>
    <xdr:to>
      <xdr:col>23</xdr:col>
      <xdr:colOff>85725</xdr:colOff>
      <xdr:row>27</xdr:row>
      <xdr:rowOff>122918</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4051300" y="5505087"/>
          <a:ext cx="7112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19685</xdr:rowOff>
    </xdr:from>
    <xdr:to>
      <xdr:col>15</xdr:col>
      <xdr:colOff>187325</xdr:colOff>
      <xdr:row>27</xdr:row>
      <xdr:rowOff>121285</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238500" y="542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70485</xdr:rowOff>
    </xdr:from>
    <xdr:to>
      <xdr:col>19</xdr:col>
      <xdr:colOff>136525</xdr:colOff>
      <xdr:row>27</xdr:row>
      <xdr:rowOff>104412</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3289300" y="5471160"/>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160292</xdr:rowOff>
    </xdr:from>
    <xdr:to>
      <xdr:col>11</xdr:col>
      <xdr:colOff>187325</xdr:colOff>
      <xdr:row>27</xdr:row>
      <xdr:rowOff>90442</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476500" y="538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39642</xdr:rowOff>
    </xdr:from>
    <xdr:to>
      <xdr:col>15</xdr:col>
      <xdr:colOff>136525</xdr:colOff>
      <xdr:row>27</xdr:row>
      <xdr:rowOff>70485</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2527300" y="5440317"/>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141242</xdr:rowOff>
    </xdr:from>
    <xdr:to>
      <xdr:col>7</xdr:col>
      <xdr:colOff>187325</xdr:colOff>
      <xdr:row>29</xdr:row>
      <xdr:rowOff>71392</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714500" y="571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39642</xdr:rowOff>
    </xdr:from>
    <xdr:to>
      <xdr:col>11</xdr:col>
      <xdr:colOff>136525</xdr:colOff>
      <xdr:row>29</xdr:row>
      <xdr:rowOff>20592</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flipV="1">
          <a:off x="1765300" y="5440317"/>
          <a:ext cx="762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324744" y="596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289</xdr:rowOff>
    </xdr:from>
    <xdr:ext cx="405111" cy="25904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836044" y="5229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137812</xdr:rowOff>
    </xdr:from>
    <xdr:ext cx="405111" cy="259045"/>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3086744" y="519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106969</xdr:rowOff>
    </xdr:from>
    <xdr:ext cx="405111" cy="25904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324744" y="5164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87919</xdr:rowOff>
    </xdr:from>
    <xdr:ext cx="405111" cy="259045"/>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562744" y="5488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[ 378.4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債務償還比率は、類似団体平均を下回っており、地方債借入額より償還額が上回ったことで、地方債残高が減少（前年度比</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億円減少）したことが主な要因と考えられる。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0000000-0008-0000-0000-00008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0" name="債務償還比率最小値テキスト">
          <a:extLst>
            <a:ext uri="{FF2B5EF4-FFF2-40B4-BE49-F238E27FC236}">
              <a16:creationId xmlns:a16="http://schemas.microsoft.com/office/drawing/2014/main" id="{00000000-0008-0000-0000-00008C000000}"/>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00000000-0008-0000-0000-00008E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00000000-0008-0000-0000-00008F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4" name="債務償還比率平均値テキスト">
          <a:extLst>
            <a:ext uri="{FF2B5EF4-FFF2-40B4-BE49-F238E27FC236}">
              <a16:creationId xmlns:a16="http://schemas.microsoft.com/office/drawing/2014/main" id="{00000000-0008-0000-0000-000090000000}"/>
            </a:ext>
          </a:extLst>
        </xdr:cNvPr>
        <xdr:cNvSpPr txBox="1"/>
      </xdr:nvSpPr>
      <xdr:spPr>
        <a:xfrm>
          <a:off x="14846300" y="5643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8" name="フローチャート: 判断 147">
          <a:extLst>
            <a:ext uri="{FF2B5EF4-FFF2-40B4-BE49-F238E27FC236}">
              <a16:creationId xmlns:a16="http://schemas.microsoft.com/office/drawing/2014/main" id="{00000000-0008-0000-0000-000094000000}"/>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9" name="フローチャート: 判断 148">
          <a:extLst>
            <a:ext uri="{FF2B5EF4-FFF2-40B4-BE49-F238E27FC236}">
              <a16:creationId xmlns:a16="http://schemas.microsoft.com/office/drawing/2014/main" id="{00000000-0008-0000-0000-000095000000}"/>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27535</xdr:rowOff>
    </xdr:from>
    <xdr:to>
      <xdr:col>76</xdr:col>
      <xdr:colOff>73025</xdr:colOff>
      <xdr:row>28</xdr:row>
      <xdr:rowOff>129135</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4744700" y="559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50412</xdr:rowOff>
    </xdr:from>
    <xdr:ext cx="469744" cy="259045"/>
    <xdr:sp macro="" textlink="">
      <xdr:nvSpPr>
        <xdr:cNvPr id="156" name="債務償還比率該当値テキスト">
          <a:extLst>
            <a:ext uri="{FF2B5EF4-FFF2-40B4-BE49-F238E27FC236}">
              <a16:creationId xmlns:a16="http://schemas.microsoft.com/office/drawing/2014/main" id="{00000000-0008-0000-0000-00009C000000}"/>
            </a:ext>
          </a:extLst>
        </xdr:cNvPr>
        <xdr:cNvSpPr txBox="1"/>
      </xdr:nvSpPr>
      <xdr:spPr>
        <a:xfrm>
          <a:off x="14846300" y="5451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60948</xdr:rowOff>
    </xdr:from>
    <xdr:to>
      <xdr:col>72</xdr:col>
      <xdr:colOff>123825</xdr:colOff>
      <xdr:row>28</xdr:row>
      <xdr:rowOff>162548</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4033500" y="5633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78335</xdr:rowOff>
    </xdr:from>
    <xdr:to>
      <xdr:col>76</xdr:col>
      <xdr:colOff>22225</xdr:colOff>
      <xdr:row>28</xdr:row>
      <xdr:rowOff>111748</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4084300" y="5650460"/>
          <a:ext cx="711200" cy="3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89940</xdr:rowOff>
    </xdr:from>
    <xdr:to>
      <xdr:col>68</xdr:col>
      <xdr:colOff>123825</xdr:colOff>
      <xdr:row>29</xdr:row>
      <xdr:rowOff>20090</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3271500" y="566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111748</xdr:rowOff>
    </xdr:from>
    <xdr:to>
      <xdr:col>72</xdr:col>
      <xdr:colOff>73025</xdr:colOff>
      <xdr:row>28</xdr:row>
      <xdr:rowOff>140740</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3322300" y="5683873"/>
          <a:ext cx="762000" cy="2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81716</xdr:rowOff>
    </xdr:from>
    <xdr:to>
      <xdr:col>64</xdr:col>
      <xdr:colOff>123825</xdr:colOff>
      <xdr:row>29</xdr:row>
      <xdr:rowOff>11866</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2509500" y="565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132516</xdr:rowOff>
    </xdr:from>
    <xdr:to>
      <xdr:col>68</xdr:col>
      <xdr:colOff>73025</xdr:colOff>
      <xdr:row>28</xdr:row>
      <xdr:rowOff>140740</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a:off x="12560300" y="5704641"/>
          <a:ext cx="762000" cy="8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105192</xdr:rowOff>
    </xdr:from>
    <xdr:to>
      <xdr:col>60</xdr:col>
      <xdr:colOff>123825</xdr:colOff>
      <xdr:row>30</xdr:row>
      <xdr:rowOff>35342</xdr:rowOff>
    </xdr:to>
    <xdr:sp macro="" textlink="">
      <xdr:nvSpPr>
        <xdr:cNvPr id="163" name="楕円 162">
          <a:extLst>
            <a:ext uri="{FF2B5EF4-FFF2-40B4-BE49-F238E27FC236}">
              <a16:creationId xmlns:a16="http://schemas.microsoft.com/office/drawing/2014/main" id="{00000000-0008-0000-0000-0000A3000000}"/>
            </a:ext>
          </a:extLst>
        </xdr:cNvPr>
        <xdr:cNvSpPr/>
      </xdr:nvSpPr>
      <xdr:spPr>
        <a:xfrm>
          <a:off x="11747500" y="584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132516</xdr:rowOff>
    </xdr:from>
    <xdr:to>
      <xdr:col>64</xdr:col>
      <xdr:colOff>73025</xdr:colOff>
      <xdr:row>29</xdr:row>
      <xdr:rowOff>155992</xdr:rowOff>
    </xdr:to>
    <xdr:cxnSp macro="">
      <xdr:nvCxnSpPr>
        <xdr:cNvPr id="164" name="直線コネクタ 163">
          <a:extLst>
            <a:ext uri="{FF2B5EF4-FFF2-40B4-BE49-F238E27FC236}">
              <a16:creationId xmlns:a16="http://schemas.microsoft.com/office/drawing/2014/main" id="{00000000-0008-0000-0000-0000A4000000}"/>
            </a:ext>
          </a:extLst>
        </xdr:cNvPr>
        <xdr:cNvCxnSpPr/>
      </xdr:nvCxnSpPr>
      <xdr:spPr>
        <a:xfrm flipV="1">
          <a:off x="11798300" y="5704641"/>
          <a:ext cx="762000" cy="194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5" name="n_1aveValue債務償還比率">
          <a:extLst>
            <a:ext uri="{FF2B5EF4-FFF2-40B4-BE49-F238E27FC236}">
              <a16:creationId xmlns:a16="http://schemas.microsoft.com/office/drawing/2014/main" id="{00000000-0008-0000-0000-0000A5000000}"/>
            </a:ext>
          </a:extLst>
        </xdr:cNvPr>
        <xdr:cNvSpPr txBox="1"/>
      </xdr:nvSpPr>
      <xdr:spPr>
        <a:xfrm>
          <a:off x="13836727" y="576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6" name="n_2aveValue債務償還比率">
          <a:extLst>
            <a:ext uri="{FF2B5EF4-FFF2-40B4-BE49-F238E27FC236}">
              <a16:creationId xmlns:a16="http://schemas.microsoft.com/office/drawing/2014/main" id="{00000000-0008-0000-0000-0000A6000000}"/>
            </a:ext>
          </a:extLst>
        </xdr:cNvPr>
        <xdr:cNvSpPr txBox="1"/>
      </xdr:nvSpPr>
      <xdr:spPr>
        <a:xfrm>
          <a:off x="13087427" y="576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67" name="n_3aveValue債務償還比率">
          <a:extLst>
            <a:ext uri="{FF2B5EF4-FFF2-40B4-BE49-F238E27FC236}">
              <a16:creationId xmlns:a16="http://schemas.microsoft.com/office/drawing/2014/main" id="{00000000-0008-0000-0000-0000A7000000}"/>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8" name="n_4aveValue債務償還比率">
          <a:extLst>
            <a:ext uri="{FF2B5EF4-FFF2-40B4-BE49-F238E27FC236}">
              <a16:creationId xmlns:a16="http://schemas.microsoft.com/office/drawing/2014/main" id="{00000000-0008-0000-0000-0000A8000000}"/>
            </a:ext>
          </a:extLst>
        </xdr:cNvPr>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7625</xdr:rowOff>
    </xdr:from>
    <xdr:ext cx="469744" cy="259045"/>
    <xdr:sp macro="" textlink="">
      <xdr:nvSpPr>
        <xdr:cNvPr id="169" name="n_1mainValue債務償還比率">
          <a:extLst>
            <a:ext uri="{FF2B5EF4-FFF2-40B4-BE49-F238E27FC236}">
              <a16:creationId xmlns:a16="http://schemas.microsoft.com/office/drawing/2014/main" id="{00000000-0008-0000-0000-0000A9000000}"/>
            </a:ext>
          </a:extLst>
        </xdr:cNvPr>
        <xdr:cNvSpPr txBox="1"/>
      </xdr:nvSpPr>
      <xdr:spPr>
        <a:xfrm>
          <a:off x="13836727" y="5408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36617</xdr:rowOff>
    </xdr:from>
    <xdr:ext cx="469744" cy="259045"/>
    <xdr:sp macro="" textlink="">
      <xdr:nvSpPr>
        <xdr:cNvPr id="170" name="n_2mainValue債務償還比率">
          <a:extLst>
            <a:ext uri="{FF2B5EF4-FFF2-40B4-BE49-F238E27FC236}">
              <a16:creationId xmlns:a16="http://schemas.microsoft.com/office/drawing/2014/main" id="{00000000-0008-0000-0000-0000AA000000}"/>
            </a:ext>
          </a:extLst>
        </xdr:cNvPr>
        <xdr:cNvSpPr txBox="1"/>
      </xdr:nvSpPr>
      <xdr:spPr>
        <a:xfrm>
          <a:off x="13087427" y="5437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2993</xdr:rowOff>
    </xdr:from>
    <xdr:ext cx="469744" cy="259045"/>
    <xdr:sp macro="" textlink="">
      <xdr:nvSpPr>
        <xdr:cNvPr id="171" name="n_3mainValue債務償還比率">
          <a:extLst>
            <a:ext uri="{FF2B5EF4-FFF2-40B4-BE49-F238E27FC236}">
              <a16:creationId xmlns:a16="http://schemas.microsoft.com/office/drawing/2014/main" id="{00000000-0008-0000-0000-0000AB000000}"/>
            </a:ext>
          </a:extLst>
        </xdr:cNvPr>
        <xdr:cNvSpPr txBox="1"/>
      </xdr:nvSpPr>
      <xdr:spPr>
        <a:xfrm>
          <a:off x="12325427" y="5746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26469</xdr:rowOff>
    </xdr:from>
    <xdr:ext cx="469744" cy="259045"/>
    <xdr:sp macro="" textlink="">
      <xdr:nvSpPr>
        <xdr:cNvPr id="172" name="n_4mainValue債務償還比率">
          <a:extLst>
            <a:ext uri="{FF2B5EF4-FFF2-40B4-BE49-F238E27FC236}">
              <a16:creationId xmlns:a16="http://schemas.microsoft.com/office/drawing/2014/main" id="{00000000-0008-0000-0000-0000AC000000}"/>
            </a:ext>
          </a:extLst>
        </xdr:cNvPr>
        <xdr:cNvSpPr txBox="1"/>
      </xdr:nvSpPr>
      <xdr:spPr>
        <a:xfrm>
          <a:off x="11563427" y="5941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0000000-0008-0000-0000-0000AD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0000000-0008-0000-0000-0000AE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00000000-0008-0000-0000-0000B1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00000000-0008-0000-0000-0000B2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福岡県宇美町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36,878
36,166
30.21
16,685,812
15,990,310
610,569
8,215,675
8,717,097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368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151130</xdr:rowOff>
    </xdr:from>
    <xdr:to>
      <xdr:col>24</xdr:col>
      <xdr:colOff>114300</xdr:colOff>
      <xdr:row>37</xdr:row>
      <xdr:rowOff>81280</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2557</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144272</xdr:rowOff>
    </xdr:from>
    <xdr:to>
      <xdr:col>20</xdr:col>
      <xdr:colOff>38100</xdr:colOff>
      <xdr:row>37</xdr:row>
      <xdr:rowOff>74422</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31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23622</xdr:rowOff>
    </xdr:from>
    <xdr:to>
      <xdr:col>24</xdr:col>
      <xdr:colOff>63500</xdr:colOff>
      <xdr:row>37</xdr:row>
      <xdr:rowOff>30480</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367272"/>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121412</xdr:rowOff>
    </xdr:from>
    <xdr:to>
      <xdr:col>15</xdr:col>
      <xdr:colOff>101600</xdr:colOff>
      <xdr:row>37</xdr:row>
      <xdr:rowOff>51562</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2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762</xdr:rowOff>
    </xdr:from>
    <xdr:to>
      <xdr:col>19</xdr:col>
      <xdr:colOff>177800</xdr:colOff>
      <xdr:row>37</xdr:row>
      <xdr:rowOff>23622</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3444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87122</xdr:rowOff>
    </xdr:from>
    <xdr:to>
      <xdr:col>10</xdr:col>
      <xdr:colOff>165100</xdr:colOff>
      <xdr:row>37</xdr:row>
      <xdr:rowOff>17272</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25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137922</xdr:rowOff>
    </xdr:from>
    <xdr:to>
      <xdr:col>15</xdr:col>
      <xdr:colOff>50800</xdr:colOff>
      <xdr:row>37</xdr:row>
      <xdr:rowOff>762</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31012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57404</xdr:rowOff>
    </xdr:from>
    <xdr:to>
      <xdr:col>6</xdr:col>
      <xdr:colOff>38100</xdr:colOff>
      <xdr:row>36</xdr:row>
      <xdr:rowOff>159004</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22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108204</xdr:rowOff>
    </xdr:from>
    <xdr:to>
      <xdr:col>10</xdr:col>
      <xdr:colOff>114300</xdr:colOff>
      <xdr:row>36</xdr:row>
      <xdr:rowOff>137922</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28040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90949</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609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68089</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606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33799</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603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4081</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600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153988</xdr:rowOff>
    </xdr:from>
    <xdr:to>
      <xdr:col>55</xdr:col>
      <xdr:colOff>50800</xdr:colOff>
      <xdr:row>41</xdr:row>
      <xdr:rowOff>84138</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701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68915</xdr:rowOff>
    </xdr:from>
    <xdr:ext cx="469744"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92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154521</xdr:rowOff>
    </xdr:from>
    <xdr:to>
      <xdr:col>50</xdr:col>
      <xdr:colOff>165100</xdr:colOff>
      <xdr:row>41</xdr:row>
      <xdr:rowOff>84671</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701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33338</xdr:rowOff>
    </xdr:from>
    <xdr:to>
      <xdr:col>55</xdr:col>
      <xdr:colOff>0</xdr:colOff>
      <xdr:row>41</xdr:row>
      <xdr:rowOff>33871</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7062788"/>
          <a:ext cx="8382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153874</xdr:rowOff>
    </xdr:from>
    <xdr:to>
      <xdr:col>46</xdr:col>
      <xdr:colOff>38100</xdr:colOff>
      <xdr:row>41</xdr:row>
      <xdr:rowOff>84024</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701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33224</xdr:rowOff>
    </xdr:from>
    <xdr:to>
      <xdr:col>50</xdr:col>
      <xdr:colOff>114300</xdr:colOff>
      <xdr:row>41</xdr:row>
      <xdr:rowOff>33871</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a:off x="8750300" y="7062674"/>
          <a:ext cx="889000" cy="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155359</xdr:rowOff>
    </xdr:from>
    <xdr:to>
      <xdr:col>41</xdr:col>
      <xdr:colOff>101600</xdr:colOff>
      <xdr:row>41</xdr:row>
      <xdr:rowOff>85509</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701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33224</xdr:rowOff>
    </xdr:from>
    <xdr:to>
      <xdr:col>45</xdr:col>
      <xdr:colOff>177800</xdr:colOff>
      <xdr:row>41</xdr:row>
      <xdr:rowOff>34709</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7062674"/>
          <a:ext cx="889000" cy="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155969</xdr:rowOff>
    </xdr:from>
    <xdr:to>
      <xdr:col>36</xdr:col>
      <xdr:colOff>165100</xdr:colOff>
      <xdr:row>41</xdr:row>
      <xdr:rowOff>86119</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701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34709</xdr:rowOff>
    </xdr:from>
    <xdr:to>
      <xdr:col>41</xdr:col>
      <xdr:colOff>50800</xdr:colOff>
      <xdr:row>41</xdr:row>
      <xdr:rowOff>35319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7064159"/>
          <a:ext cx="8890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75798</xdr:rowOff>
    </xdr:from>
    <xdr:ext cx="469744"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91727" y="7105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75151</xdr:rowOff>
    </xdr:from>
    <xdr:ext cx="469744"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515427" y="710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76636</xdr:rowOff>
    </xdr:from>
    <xdr:ext cx="469744"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626427" y="710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77246</xdr:rowOff>
    </xdr:from>
    <xdr:ext cx="469744"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37427" y="710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1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100-0000AC000000}"/>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100-0000AE000000}"/>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100-0000B0000000}"/>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73297</xdr:rowOff>
    </xdr:from>
    <xdr:to>
      <xdr:col>24</xdr:col>
      <xdr:colOff>114300</xdr:colOff>
      <xdr:row>63</xdr:row>
      <xdr:rowOff>3447</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4584700" y="1070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51724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100-0000BC000000}"/>
            </a:ext>
          </a:extLst>
        </xdr:cNvPr>
        <xdr:cNvSpPr txBox="1"/>
      </xdr:nvSpPr>
      <xdr:spPr>
        <a:xfrm>
          <a:off x="4673600" y="106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119017</xdr:rowOff>
    </xdr:from>
    <xdr:to>
      <xdr:col>20</xdr:col>
      <xdr:colOff>38100</xdr:colOff>
      <xdr:row>62</xdr:row>
      <xdr:rowOff>49167</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3746500" y="1057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169817</xdr:rowOff>
    </xdr:from>
    <xdr:to>
      <xdr:col>24</xdr:col>
      <xdr:colOff>63500</xdr:colOff>
      <xdr:row>62</xdr:row>
      <xdr:rowOff>124097</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3797300" y="10628267"/>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52070</xdr:rowOff>
    </xdr:from>
    <xdr:to>
      <xdr:col>15</xdr:col>
      <xdr:colOff>101600</xdr:colOff>
      <xdr:row>62</xdr:row>
      <xdr:rowOff>153670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2857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169817</xdr:rowOff>
    </xdr:from>
    <xdr:to>
      <xdr:col>19</xdr:col>
      <xdr:colOff>177800</xdr:colOff>
      <xdr:row>62</xdr:row>
      <xdr:rowOff>102870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flipV="1">
          <a:off x="2908300" y="10628267"/>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27577</xdr:rowOff>
    </xdr:from>
    <xdr:to>
      <xdr:col>10</xdr:col>
      <xdr:colOff>165100</xdr:colOff>
      <xdr:row>62</xdr:row>
      <xdr:rowOff>129177</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968500" y="1065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78377</xdr:rowOff>
    </xdr:from>
    <xdr:to>
      <xdr:col>15</xdr:col>
      <xdr:colOff>50800</xdr:colOff>
      <xdr:row>62</xdr:row>
      <xdr:rowOff>102870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019300" y="1070827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14515</xdr:rowOff>
    </xdr:from>
    <xdr:to>
      <xdr:col>6</xdr:col>
      <xdr:colOff>38100</xdr:colOff>
      <xdr:row>62</xdr:row>
      <xdr:rowOff>116115</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079500" y="1064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65315</xdr:rowOff>
    </xdr:from>
    <xdr:to>
      <xdr:col>10</xdr:col>
      <xdr:colOff>114300</xdr:colOff>
      <xdr:row>62</xdr:row>
      <xdr:rowOff>78377</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130300" y="10695215"/>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40294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144797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77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120304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75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107242</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7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1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100-0000E5000000}"/>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100-0000E7000000}"/>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100-0000E9000000}"/>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10183</xdr:rowOff>
    </xdr:from>
    <xdr:to>
      <xdr:col>55</xdr:col>
      <xdr:colOff>50800</xdr:colOff>
      <xdr:row>63</xdr:row>
      <xdr:rowOff>111783</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10426700" y="1081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160060</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100-0000F5000000}"/>
            </a:ext>
          </a:extLst>
        </xdr:cNvPr>
        <xdr:cNvSpPr txBox="1"/>
      </xdr:nvSpPr>
      <xdr:spPr>
        <a:xfrm>
          <a:off x="10515600" y="10789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159184</xdr:rowOff>
    </xdr:from>
    <xdr:to>
      <xdr:col>50</xdr:col>
      <xdr:colOff>165100</xdr:colOff>
      <xdr:row>63</xdr:row>
      <xdr:rowOff>89334</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9588500" y="1078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38534</xdr:rowOff>
    </xdr:from>
    <xdr:to>
      <xdr:col>55</xdr:col>
      <xdr:colOff>0</xdr:colOff>
      <xdr:row>63</xdr:row>
      <xdr:rowOff>60983</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a:off x="9639300" y="10839884"/>
          <a:ext cx="838200" cy="2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12509</xdr:rowOff>
    </xdr:from>
    <xdr:to>
      <xdr:col>46</xdr:col>
      <xdr:colOff>38100</xdr:colOff>
      <xdr:row>63</xdr:row>
      <xdr:rowOff>114109</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8699500" y="1081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38534</xdr:rowOff>
    </xdr:from>
    <xdr:to>
      <xdr:col>50</xdr:col>
      <xdr:colOff>114300</xdr:colOff>
      <xdr:row>63</xdr:row>
      <xdr:rowOff>63309</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8750300" y="10839884"/>
          <a:ext cx="889000" cy="2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13157</xdr:rowOff>
    </xdr:from>
    <xdr:to>
      <xdr:col>41</xdr:col>
      <xdr:colOff>101600</xdr:colOff>
      <xdr:row>63</xdr:row>
      <xdr:rowOff>114757</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7810500" y="1081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63309</xdr:rowOff>
    </xdr:from>
    <xdr:to>
      <xdr:col>45</xdr:col>
      <xdr:colOff>177800</xdr:colOff>
      <xdr:row>63</xdr:row>
      <xdr:rowOff>63957</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7861300" y="10864659"/>
          <a:ext cx="889000" cy="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15127</xdr:rowOff>
    </xdr:from>
    <xdr:to>
      <xdr:col>36</xdr:col>
      <xdr:colOff>165100</xdr:colOff>
      <xdr:row>63</xdr:row>
      <xdr:rowOff>116727</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6921500" y="1081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63957</xdr:rowOff>
    </xdr:from>
    <xdr:to>
      <xdr:col>41</xdr:col>
      <xdr:colOff>50800</xdr:colOff>
      <xdr:row>63</xdr:row>
      <xdr:rowOff>65927</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6972300" y="10865307"/>
          <a:ext cx="889000" cy="1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80461</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881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105236</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906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105884</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907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107854</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909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1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0000000-0008-0000-0100-000020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0000000-0008-0000-0100-000022010000}"/>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100-000024010000}"/>
            </a:ext>
          </a:extLst>
        </xdr:cNvPr>
        <xdr:cNvSpPr txBox="1"/>
      </xdr:nvSpPr>
      <xdr:spPr>
        <a:xfrm>
          <a:off x="4673600" y="14282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1995</xdr:rowOff>
    </xdr:from>
    <xdr:to>
      <xdr:col>24</xdr:col>
      <xdr:colOff>114300</xdr:colOff>
      <xdr:row>81</xdr:row>
      <xdr:rowOff>103595</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4584700" y="1388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24872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100-000030010000}"/>
            </a:ext>
          </a:extLst>
        </xdr:cNvPr>
        <xdr:cNvSpPr txBox="1"/>
      </xdr:nvSpPr>
      <xdr:spPr>
        <a:xfrm>
          <a:off x="4673600" y="1374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363</xdr:rowOff>
    </xdr:from>
    <xdr:to>
      <xdr:col>20</xdr:col>
      <xdr:colOff>38100</xdr:colOff>
      <xdr:row>81</xdr:row>
      <xdr:rowOff>101963</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3746500" y="1388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51163</xdr:rowOff>
    </xdr:from>
    <xdr:to>
      <xdr:col>24</xdr:col>
      <xdr:colOff>63500</xdr:colOff>
      <xdr:row>81</xdr:row>
      <xdr:rowOff>52795</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3797300" y="13938613"/>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126093</xdr:rowOff>
    </xdr:from>
    <xdr:to>
      <xdr:col>15</xdr:col>
      <xdr:colOff>101600</xdr:colOff>
      <xdr:row>81</xdr:row>
      <xdr:rowOff>56243</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2857500" y="1384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5443</xdr:rowOff>
    </xdr:from>
    <xdr:to>
      <xdr:col>19</xdr:col>
      <xdr:colOff>177800</xdr:colOff>
      <xdr:row>81</xdr:row>
      <xdr:rowOff>51163</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908300" y="1389289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78739</xdr:rowOff>
    </xdr:from>
    <xdr:to>
      <xdr:col>10</xdr:col>
      <xdr:colOff>165100</xdr:colOff>
      <xdr:row>81</xdr:row>
      <xdr:rowOff>8889</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968500" y="1379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129539</xdr:rowOff>
    </xdr:from>
    <xdr:to>
      <xdr:col>15</xdr:col>
      <xdr:colOff>50800</xdr:colOff>
      <xdr:row>81</xdr:row>
      <xdr:rowOff>5443</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2019300" y="13845539"/>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33020</xdr:rowOff>
    </xdr:from>
    <xdr:to>
      <xdr:col>6</xdr:col>
      <xdr:colOff>38100</xdr:colOff>
      <xdr:row>80</xdr:row>
      <xdr:rowOff>134620</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0795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83820</xdr:rowOff>
    </xdr:from>
    <xdr:to>
      <xdr:col>10</xdr:col>
      <xdr:colOff>114300</xdr:colOff>
      <xdr:row>80</xdr:row>
      <xdr:rowOff>129539</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1130300" y="137998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100-000039010000}"/>
            </a:ext>
          </a:extLst>
        </xdr:cNvPr>
        <xdr:cNvSpPr txBox="1"/>
      </xdr:nvSpPr>
      <xdr:spPr>
        <a:xfrm>
          <a:off x="3582044" y="1438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100-00003A010000}"/>
            </a:ext>
          </a:extLst>
        </xdr:cNvPr>
        <xdr:cNvSpPr txBox="1"/>
      </xdr:nvSpPr>
      <xdr:spPr>
        <a:xfrm>
          <a:off x="2705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100-00003B010000}"/>
            </a:ext>
          </a:extLst>
        </xdr:cNvPr>
        <xdr:cNvSpPr txBox="1"/>
      </xdr:nvSpPr>
      <xdr:spPr>
        <a:xfrm>
          <a:off x="1816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100-00003C010000}"/>
            </a:ext>
          </a:extLst>
        </xdr:cNvPr>
        <xdr:cNvSpPr txBox="1"/>
      </xdr:nvSpPr>
      <xdr:spPr>
        <a:xfrm>
          <a:off x="9277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118490</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366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72770</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361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25416</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151147</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1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100-000057010000}"/>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00000000-0008-0000-0100-000059010000}"/>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100-00005B010000}"/>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102743</xdr:rowOff>
    </xdr:from>
    <xdr:to>
      <xdr:col>55</xdr:col>
      <xdr:colOff>50800</xdr:colOff>
      <xdr:row>86</xdr:row>
      <xdr:rowOff>32893</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10426700" y="1467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17670</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100-000067010000}"/>
            </a:ext>
          </a:extLst>
        </xdr:cNvPr>
        <xdr:cNvSpPr txBox="1"/>
      </xdr:nvSpPr>
      <xdr:spPr>
        <a:xfrm>
          <a:off x="10515600" y="14590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102743</xdr:rowOff>
    </xdr:from>
    <xdr:to>
      <xdr:col>50</xdr:col>
      <xdr:colOff>165100</xdr:colOff>
      <xdr:row>86</xdr:row>
      <xdr:rowOff>32893</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9588500" y="1467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153543</xdr:rowOff>
    </xdr:from>
    <xdr:to>
      <xdr:col>55</xdr:col>
      <xdr:colOff>0</xdr:colOff>
      <xdr:row>85</xdr:row>
      <xdr:rowOff>153543</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a:off x="9639300" y="1472679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102972</xdr:rowOff>
    </xdr:from>
    <xdr:to>
      <xdr:col>46</xdr:col>
      <xdr:colOff>38100</xdr:colOff>
      <xdr:row>86</xdr:row>
      <xdr:rowOff>33122</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8699500" y="1467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153543</xdr:rowOff>
    </xdr:from>
    <xdr:to>
      <xdr:col>50</xdr:col>
      <xdr:colOff>114300</xdr:colOff>
      <xdr:row>85</xdr:row>
      <xdr:rowOff>153772</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8750300" y="14726793"/>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103200</xdr:rowOff>
    </xdr:from>
    <xdr:to>
      <xdr:col>41</xdr:col>
      <xdr:colOff>101600</xdr:colOff>
      <xdr:row>86</xdr:row>
      <xdr:rowOff>33350</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7810500" y="1467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153772</xdr:rowOff>
    </xdr:from>
    <xdr:to>
      <xdr:col>45</xdr:col>
      <xdr:colOff>177800</xdr:colOff>
      <xdr:row>85</xdr:row>
      <xdr:rowOff>154000</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7861300" y="14727022"/>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102972</xdr:rowOff>
    </xdr:from>
    <xdr:to>
      <xdr:col>36</xdr:col>
      <xdr:colOff>165100</xdr:colOff>
      <xdr:row>86</xdr:row>
      <xdr:rowOff>33122</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6921500" y="1467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153772</xdr:rowOff>
    </xdr:from>
    <xdr:to>
      <xdr:col>41</xdr:col>
      <xdr:colOff>50800</xdr:colOff>
      <xdr:row>85</xdr:row>
      <xdr:rowOff>154000</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a:off x="6972300" y="14727022"/>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00000000-0008-0000-0100-000070010000}"/>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00000000-0008-0000-0100-000071010000}"/>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00000000-0008-0000-0100-000072010000}"/>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00000000-0008-0000-0100-000073010000}"/>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24020</xdr:rowOff>
    </xdr:from>
    <xdr:ext cx="469744" cy="259045"/>
    <xdr:sp macro="" textlink="">
      <xdr:nvSpPr>
        <xdr:cNvPr id="372" name="n_1mainValue【公営住宅】&#10;一人当たり面積">
          <a:extLst>
            <a:ext uri="{FF2B5EF4-FFF2-40B4-BE49-F238E27FC236}">
              <a16:creationId xmlns:a16="http://schemas.microsoft.com/office/drawing/2014/main" id="{00000000-0008-0000-0100-000074010000}"/>
            </a:ext>
          </a:extLst>
        </xdr:cNvPr>
        <xdr:cNvSpPr txBox="1"/>
      </xdr:nvSpPr>
      <xdr:spPr>
        <a:xfrm>
          <a:off x="9391727" y="14768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24249</xdr:rowOff>
    </xdr:from>
    <xdr:ext cx="469744" cy="259045"/>
    <xdr:sp macro="" textlink="">
      <xdr:nvSpPr>
        <xdr:cNvPr id="373" name="n_2mainValue【公営住宅】&#10;一人当たり面積">
          <a:extLst>
            <a:ext uri="{FF2B5EF4-FFF2-40B4-BE49-F238E27FC236}">
              <a16:creationId xmlns:a16="http://schemas.microsoft.com/office/drawing/2014/main" id="{00000000-0008-0000-0100-000075010000}"/>
            </a:ext>
          </a:extLst>
        </xdr:cNvPr>
        <xdr:cNvSpPr txBox="1"/>
      </xdr:nvSpPr>
      <xdr:spPr>
        <a:xfrm>
          <a:off x="8515427" y="14768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24477</xdr:rowOff>
    </xdr:from>
    <xdr:ext cx="469744" cy="259045"/>
    <xdr:sp macro="" textlink="">
      <xdr:nvSpPr>
        <xdr:cNvPr id="374" name="n_3mainValue【公営住宅】&#10;一人当たり面積">
          <a:extLst>
            <a:ext uri="{FF2B5EF4-FFF2-40B4-BE49-F238E27FC236}">
              <a16:creationId xmlns:a16="http://schemas.microsoft.com/office/drawing/2014/main" id="{00000000-0008-0000-0100-000076010000}"/>
            </a:ext>
          </a:extLst>
        </xdr:cNvPr>
        <xdr:cNvSpPr txBox="1"/>
      </xdr:nvSpPr>
      <xdr:spPr>
        <a:xfrm>
          <a:off x="7626427" y="1476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24249</xdr:rowOff>
    </xdr:from>
    <xdr:ext cx="469744" cy="259045"/>
    <xdr:sp macro="" textlink="">
      <xdr:nvSpPr>
        <xdr:cNvPr id="375" name="n_4mainValue【公営住宅】&#10;一人当たり面積">
          <a:extLst>
            <a:ext uri="{FF2B5EF4-FFF2-40B4-BE49-F238E27FC236}">
              <a16:creationId xmlns:a16="http://schemas.microsoft.com/office/drawing/2014/main" id="{00000000-0008-0000-0100-000077010000}"/>
            </a:ext>
          </a:extLst>
        </xdr:cNvPr>
        <xdr:cNvSpPr txBox="1"/>
      </xdr:nvSpPr>
      <xdr:spPr>
        <a:xfrm>
          <a:off x="6737427" y="14768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100-00009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100-0000A001000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100-0000A2010000}"/>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100-0000A4010000}"/>
            </a:ext>
          </a:extLst>
        </xdr:cNvPr>
        <xdr:cNvSpPr txBox="1"/>
      </xdr:nvSpPr>
      <xdr:spPr>
        <a:xfrm>
          <a:off x="16357600" y="636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137160</xdr:rowOff>
    </xdr:from>
    <xdr:to>
      <xdr:col>85</xdr:col>
      <xdr:colOff>177800</xdr:colOff>
      <xdr:row>37</xdr:row>
      <xdr:rowOff>67310</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62687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160037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00000000-0008-0000-0100-0000B0010000}"/>
            </a:ext>
          </a:extLst>
        </xdr:cNvPr>
        <xdr:cNvSpPr txBox="1"/>
      </xdr:nvSpPr>
      <xdr:spPr>
        <a:xfrm>
          <a:off x="16357600"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80010</xdr:rowOff>
    </xdr:from>
    <xdr:to>
      <xdr:col>81</xdr:col>
      <xdr:colOff>101600</xdr:colOff>
      <xdr:row>39</xdr:row>
      <xdr:rowOff>10160</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5430500" y="659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16510</xdr:rowOff>
    </xdr:from>
    <xdr:to>
      <xdr:col>85</xdr:col>
      <xdr:colOff>127000</xdr:colOff>
      <xdr:row>38</xdr:row>
      <xdr:rowOff>130810</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flipV="1">
          <a:off x="15481300" y="6360160"/>
          <a:ext cx="8382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54610</xdr:rowOff>
    </xdr:from>
    <xdr:to>
      <xdr:col>76</xdr:col>
      <xdr:colOff>165100</xdr:colOff>
      <xdr:row>38</xdr:row>
      <xdr:rowOff>156210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4541500" y="656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105410</xdr:rowOff>
    </xdr:from>
    <xdr:to>
      <xdr:col>81</xdr:col>
      <xdr:colOff>50800</xdr:colOff>
      <xdr:row>38</xdr:row>
      <xdr:rowOff>130810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4592300" y="662051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157480</xdr:rowOff>
    </xdr:from>
    <xdr:to>
      <xdr:col>72</xdr:col>
      <xdr:colOff>38100</xdr:colOff>
      <xdr:row>39</xdr:row>
      <xdr:rowOff>87630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36525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105410</xdr:rowOff>
    </xdr:from>
    <xdr:to>
      <xdr:col>76</xdr:col>
      <xdr:colOff>114300</xdr:colOff>
      <xdr:row>39</xdr:row>
      <xdr:rowOff>36830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flipV="1">
          <a:off x="13703300" y="662051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134620</xdr:rowOff>
    </xdr:from>
    <xdr:to>
      <xdr:col>67</xdr:col>
      <xdr:colOff>101600</xdr:colOff>
      <xdr:row>39</xdr:row>
      <xdr:rowOff>64770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2763500" y="664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13970</xdr:rowOff>
    </xdr:from>
    <xdr:to>
      <xdr:col>71</xdr:col>
      <xdr:colOff>177800</xdr:colOff>
      <xdr:row>39</xdr:row>
      <xdr:rowOff>36830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2814300" y="67005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52660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1287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668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147337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6662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78757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6765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55897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6742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00000000-0008-0000-0100-0000D5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0000000-0008-0000-0100-0000D7010000}"/>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00000000-0008-0000-0100-0000D9010000}"/>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00000000-0008-0000-0100-0000DB010000}"/>
            </a:ext>
          </a:extLst>
        </xdr:cNvPr>
        <xdr:cNvSpPr txBox="1"/>
      </xdr:nvSpPr>
      <xdr:spPr>
        <a:xfrm>
          <a:off x="22199600" y="6695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00000000-0008-0000-0100-0000DC010000}"/>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141986</xdr:rowOff>
    </xdr:from>
    <xdr:to>
      <xdr:col>116</xdr:col>
      <xdr:colOff>114300</xdr:colOff>
      <xdr:row>41</xdr:row>
      <xdr:rowOff>72136</xdr:rowOff>
    </xdr:to>
    <xdr:sp macro="" textlink="">
      <xdr:nvSpPr>
        <xdr:cNvPr id="486" name="楕円 485">
          <a:extLst>
            <a:ext uri="{FF2B5EF4-FFF2-40B4-BE49-F238E27FC236}">
              <a16:creationId xmlns:a16="http://schemas.microsoft.com/office/drawing/2014/main" id="{00000000-0008-0000-0100-0000E6010000}"/>
            </a:ext>
          </a:extLst>
        </xdr:cNvPr>
        <xdr:cNvSpPr/>
      </xdr:nvSpPr>
      <xdr:spPr>
        <a:xfrm>
          <a:off x="22110700" y="699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56913</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0000000-0008-0000-0100-0000E7010000}"/>
            </a:ext>
          </a:extLst>
        </xdr:cNvPr>
        <xdr:cNvSpPr txBox="1"/>
      </xdr:nvSpPr>
      <xdr:spPr>
        <a:xfrm>
          <a:off x="22199600" y="691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141986</xdr:rowOff>
    </xdr:from>
    <xdr:to>
      <xdr:col>112</xdr:col>
      <xdr:colOff>38100</xdr:colOff>
      <xdr:row>41</xdr:row>
      <xdr:rowOff>72136</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1272500" y="699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21336</xdr:rowOff>
    </xdr:from>
    <xdr:to>
      <xdr:col>116</xdr:col>
      <xdr:colOff>63500</xdr:colOff>
      <xdr:row>41</xdr:row>
      <xdr:rowOff>21336</xdr:rowOff>
    </xdr:to>
    <xdr:cxnSp macro="">
      <xdr:nvCxnSpPr>
        <xdr:cNvPr id="489" name="直線コネクタ 488">
          <a:extLst>
            <a:ext uri="{FF2B5EF4-FFF2-40B4-BE49-F238E27FC236}">
              <a16:creationId xmlns:a16="http://schemas.microsoft.com/office/drawing/2014/main" id="{00000000-0008-0000-0100-0000E9010000}"/>
            </a:ext>
          </a:extLst>
        </xdr:cNvPr>
        <xdr:cNvCxnSpPr/>
      </xdr:nvCxnSpPr>
      <xdr:spPr>
        <a:xfrm>
          <a:off x="21323300" y="70507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141986</xdr:rowOff>
    </xdr:from>
    <xdr:to>
      <xdr:col>107</xdr:col>
      <xdr:colOff>101600</xdr:colOff>
      <xdr:row>41</xdr:row>
      <xdr:rowOff>72136</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0383500" y="699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21336</xdr:rowOff>
    </xdr:from>
    <xdr:to>
      <xdr:col>111</xdr:col>
      <xdr:colOff>177800</xdr:colOff>
      <xdr:row>41</xdr:row>
      <xdr:rowOff>21336</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a:off x="20434300" y="70507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18542</xdr:rowOff>
    </xdr:from>
    <xdr:to>
      <xdr:col>102</xdr:col>
      <xdr:colOff>165100</xdr:colOff>
      <xdr:row>40</xdr:row>
      <xdr:rowOff>120142</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19494500" y="687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69342</xdr:rowOff>
    </xdr:from>
    <xdr:to>
      <xdr:col>107</xdr:col>
      <xdr:colOff>50800</xdr:colOff>
      <xdr:row>41</xdr:row>
      <xdr:rowOff>21336</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19545300" y="6927342"/>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2540</xdr:rowOff>
    </xdr:from>
    <xdr:to>
      <xdr:col>98</xdr:col>
      <xdr:colOff>38100</xdr:colOff>
      <xdr:row>40</xdr:row>
      <xdr:rowOff>104140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8605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53340</xdr:rowOff>
    </xdr:from>
    <xdr:to>
      <xdr:col>102</xdr:col>
      <xdr:colOff>114300</xdr:colOff>
      <xdr:row>40</xdr:row>
      <xdr:rowOff>69342</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18656300" y="691134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00000000-0008-0000-0100-0000F0010000}"/>
            </a:ext>
          </a:extLst>
        </xdr:cNvPr>
        <xdr:cNvSpPr txBox="1"/>
      </xdr:nvSpPr>
      <xdr:spPr>
        <a:xfrm>
          <a:off x="210757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20199427"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19310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63263</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21075727" y="709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63263</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20199427" y="709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111269</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9310427" y="696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95267</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8421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00000000-0008-0000-0100-00000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00000000-0008-0000-0100-00000F020000}"/>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00000000-0008-0000-0100-000011020000}"/>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00000000-0008-0000-0100-000013020000}"/>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00000000-0008-0000-0100-000014020000}"/>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00000000-0008-0000-0100-000015020000}"/>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00000000-0008-0000-0100-000016020000}"/>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0000000-0008-0000-0100-00001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134366</xdr:rowOff>
    </xdr:from>
    <xdr:to>
      <xdr:col>85</xdr:col>
      <xdr:colOff>177800</xdr:colOff>
      <xdr:row>60</xdr:row>
      <xdr:rowOff>64516</xdr:rowOff>
    </xdr:to>
    <xdr:sp macro="" textlink="">
      <xdr:nvSpPr>
        <xdr:cNvPr id="542" name="楕円 541">
          <a:extLst>
            <a:ext uri="{FF2B5EF4-FFF2-40B4-BE49-F238E27FC236}">
              <a16:creationId xmlns:a16="http://schemas.microsoft.com/office/drawing/2014/main" id="{00000000-0008-0000-0100-00001E020000}"/>
            </a:ext>
          </a:extLst>
        </xdr:cNvPr>
        <xdr:cNvSpPr/>
      </xdr:nvSpPr>
      <xdr:spPr>
        <a:xfrm>
          <a:off x="16268700" y="1024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112793</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00000000-0008-0000-0100-00001F020000}"/>
            </a:ext>
          </a:extLst>
        </xdr:cNvPr>
        <xdr:cNvSpPr txBox="1"/>
      </xdr:nvSpPr>
      <xdr:spPr>
        <a:xfrm>
          <a:off x="16357600" y="1022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132080</xdr:rowOff>
    </xdr:from>
    <xdr:to>
      <xdr:col>81</xdr:col>
      <xdr:colOff>101600</xdr:colOff>
      <xdr:row>60</xdr:row>
      <xdr:rowOff>62230</xdr:rowOff>
    </xdr:to>
    <xdr:sp macro="" textlink="">
      <xdr:nvSpPr>
        <xdr:cNvPr id="544" name="楕円 543">
          <a:extLst>
            <a:ext uri="{FF2B5EF4-FFF2-40B4-BE49-F238E27FC236}">
              <a16:creationId xmlns:a16="http://schemas.microsoft.com/office/drawing/2014/main" id="{00000000-0008-0000-0100-000020020000}"/>
            </a:ext>
          </a:extLst>
        </xdr:cNvPr>
        <xdr:cNvSpPr/>
      </xdr:nvSpPr>
      <xdr:spPr>
        <a:xfrm>
          <a:off x="15430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11430</xdr:rowOff>
    </xdr:from>
    <xdr:to>
      <xdr:col>85</xdr:col>
      <xdr:colOff>127000</xdr:colOff>
      <xdr:row>60</xdr:row>
      <xdr:rowOff>13716</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a:off x="15481300" y="1029843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109220</xdr:rowOff>
    </xdr:from>
    <xdr:to>
      <xdr:col>76</xdr:col>
      <xdr:colOff>165100</xdr:colOff>
      <xdr:row>60</xdr:row>
      <xdr:rowOff>39370</xdr:rowOff>
    </xdr:to>
    <xdr:sp macro="" textlink="">
      <xdr:nvSpPr>
        <xdr:cNvPr id="546" name="楕円 545">
          <a:extLst>
            <a:ext uri="{FF2B5EF4-FFF2-40B4-BE49-F238E27FC236}">
              <a16:creationId xmlns:a16="http://schemas.microsoft.com/office/drawing/2014/main" id="{00000000-0008-0000-0100-000022020000}"/>
            </a:ext>
          </a:extLst>
        </xdr:cNvPr>
        <xdr:cNvSpPr/>
      </xdr:nvSpPr>
      <xdr:spPr>
        <a:xfrm>
          <a:off x="14541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160020</xdr:rowOff>
    </xdr:from>
    <xdr:to>
      <xdr:col>81</xdr:col>
      <xdr:colOff>50800</xdr:colOff>
      <xdr:row>60</xdr:row>
      <xdr:rowOff>11430</xdr:rowOff>
    </xdr:to>
    <xdr:cxnSp macro="">
      <xdr:nvCxnSpPr>
        <xdr:cNvPr id="547" name="直線コネクタ 546">
          <a:extLst>
            <a:ext uri="{FF2B5EF4-FFF2-40B4-BE49-F238E27FC236}">
              <a16:creationId xmlns:a16="http://schemas.microsoft.com/office/drawing/2014/main" id="{00000000-0008-0000-0100-000023020000}"/>
            </a:ext>
          </a:extLst>
        </xdr:cNvPr>
        <xdr:cNvCxnSpPr/>
      </xdr:nvCxnSpPr>
      <xdr:spPr>
        <a:xfrm>
          <a:off x="14592300" y="102755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61214</xdr:rowOff>
    </xdr:from>
    <xdr:to>
      <xdr:col>72</xdr:col>
      <xdr:colOff>38100</xdr:colOff>
      <xdr:row>59</xdr:row>
      <xdr:rowOff>162814</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3652500" y="1017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112014</xdr:rowOff>
    </xdr:from>
    <xdr:to>
      <xdr:col>76</xdr:col>
      <xdr:colOff>114300</xdr:colOff>
      <xdr:row>59</xdr:row>
      <xdr:rowOff>160020</xdr:rowOff>
    </xdr:to>
    <xdr:cxnSp macro="">
      <xdr:nvCxnSpPr>
        <xdr:cNvPr id="549" name="直線コネクタ 548">
          <a:extLst>
            <a:ext uri="{FF2B5EF4-FFF2-40B4-BE49-F238E27FC236}">
              <a16:creationId xmlns:a16="http://schemas.microsoft.com/office/drawing/2014/main" id="{00000000-0008-0000-0100-000025020000}"/>
            </a:ext>
          </a:extLst>
        </xdr:cNvPr>
        <xdr:cNvCxnSpPr/>
      </xdr:nvCxnSpPr>
      <xdr:spPr>
        <a:xfrm>
          <a:off x="13703300" y="10227564"/>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22352</xdr:rowOff>
    </xdr:from>
    <xdr:to>
      <xdr:col>67</xdr:col>
      <xdr:colOff>101600</xdr:colOff>
      <xdr:row>59</xdr:row>
      <xdr:rowOff>123952</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2763500" y="1013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73152</xdr:rowOff>
    </xdr:from>
    <xdr:to>
      <xdr:col>71</xdr:col>
      <xdr:colOff>177800</xdr:colOff>
      <xdr:row>59</xdr:row>
      <xdr:rowOff>112014</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2814300" y="1018870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a:extLst>
            <a:ext uri="{FF2B5EF4-FFF2-40B4-BE49-F238E27FC236}">
              <a16:creationId xmlns:a16="http://schemas.microsoft.com/office/drawing/2014/main" id="{00000000-0008-0000-0100-000028020000}"/>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3" name="n_2aveValue【学校施設】&#10;有形固定資産減価償却率">
          <a:extLst>
            <a:ext uri="{FF2B5EF4-FFF2-40B4-BE49-F238E27FC236}">
              <a16:creationId xmlns:a16="http://schemas.microsoft.com/office/drawing/2014/main" id="{00000000-0008-0000-0100-000029020000}"/>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4" name="n_3aveValue【学校施設】&#10;有形固定資産減価償却率">
          <a:extLst>
            <a:ext uri="{FF2B5EF4-FFF2-40B4-BE49-F238E27FC236}">
              <a16:creationId xmlns:a16="http://schemas.microsoft.com/office/drawing/2014/main" id="{00000000-0008-0000-0100-00002A020000}"/>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5" name="n_4aveValue【学校施設】&#10;有形固定資産減価償却率">
          <a:extLst>
            <a:ext uri="{FF2B5EF4-FFF2-40B4-BE49-F238E27FC236}">
              <a16:creationId xmlns:a16="http://schemas.microsoft.com/office/drawing/2014/main" id="{00000000-0008-0000-0100-00002B020000}"/>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53357</xdr:rowOff>
    </xdr:from>
    <xdr:ext cx="405111" cy="259045"/>
    <xdr:sp macro="" textlink="">
      <xdr:nvSpPr>
        <xdr:cNvPr id="556" name="n_1mainValue【学校施設】&#10;有形固定資産減価償却率">
          <a:extLst>
            <a:ext uri="{FF2B5EF4-FFF2-40B4-BE49-F238E27FC236}">
              <a16:creationId xmlns:a16="http://schemas.microsoft.com/office/drawing/2014/main" id="{00000000-0008-0000-0100-00002C020000}"/>
            </a:ext>
          </a:extLst>
        </xdr:cNvPr>
        <xdr:cNvSpPr txBox="1"/>
      </xdr:nvSpPr>
      <xdr:spPr>
        <a:xfrm>
          <a:off x="152660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30497</xdr:rowOff>
    </xdr:from>
    <xdr:ext cx="405111" cy="259045"/>
    <xdr:sp macro="" textlink="">
      <xdr:nvSpPr>
        <xdr:cNvPr id="557" name="n_2mainValue【学校施設】&#10;有形固定資産減価償却率">
          <a:extLst>
            <a:ext uri="{FF2B5EF4-FFF2-40B4-BE49-F238E27FC236}">
              <a16:creationId xmlns:a16="http://schemas.microsoft.com/office/drawing/2014/main" id="{00000000-0008-0000-0100-00002D020000}"/>
            </a:ext>
          </a:extLst>
        </xdr:cNvPr>
        <xdr:cNvSpPr txBox="1"/>
      </xdr:nvSpPr>
      <xdr:spPr>
        <a:xfrm>
          <a:off x="14389744" y="1031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153941</xdr:rowOff>
    </xdr:from>
    <xdr:ext cx="405111" cy="259045"/>
    <xdr:sp macro="" textlink="">
      <xdr:nvSpPr>
        <xdr:cNvPr id="558" name="n_3mainValue【学校施設】&#10;有形固定資産減価償却率">
          <a:extLst>
            <a:ext uri="{FF2B5EF4-FFF2-40B4-BE49-F238E27FC236}">
              <a16:creationId xmlns:a16="http://schemas.microsoft.com/office/drawing/2014/main" id="{00000000-0008-0000-0100-00002E020000}"/>
            </a:ext>
          </a:extLst>
        </xdr:cNvPr>
        <xdr:cNvSpPr txBox="1"/>
      </xdr:nvSpPr>
      <xdr:spPr>
        <a:xfrm>
          <a:off x="13500744" y="1026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115079</xdr:rowOff>
    </xdr:from>
    <xdr:ext cx="405111" cy="259045"/>
    <xdr:sp macro="" textlink="">
      <xdr:nvSpPr>
        <xdr:cNvPr id="559" name="n_4mainValue【学校施設】&#10;有形固定資産減価償却率">
          <a:extLst>
            <a:ext uri="{FF2B5EF4-FFF2-40B4-BE49-F238E27FC236}">
              <a16:creationId xmlns:a16="http://schemas.microsoft.com/office/drawing/2014/main" id="{00000000-0008-0000-0100-00002F020000}"/>
            </a:ext>
          </a:extLst>
        </xdr:cNvPr>
        <xdr:cNvSpPr txBox="1"/>
      </xdr:nvSpPr>
      <xdr:spPr>
        <a:xfrm>
          <a:off x="126117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00000000-0008-0000-0100-00003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00000000-0008-0000-0100-00003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00000000-0008-0000-0100-00003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0" name="【学校施設】&#10;一人当たり面積グラフ枠">
          <a:extLst>
            <a:ext uri="{FF2B5EF4-FFF2-40B4-BE49-F238E27FC236}">
              <a16:creationId xmlns:a16="http://schemas.microsoft.com/office/drawing/2014/main" id="{00000000-0008-0000-0100-000044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19659</xdr:rowOff>
    </xdr:from>
    <xdr:to>
      <xdr:col>116</xdr:col>
      <xdr:colOff>62864</xdr:colOff>
      <xdr:row>61</xdr:row>
      <xdr:rowOff>92354</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flipV="1">
          <a:off x="22160864" y="9620859"/>
          <a:ext cx="0" cy="929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96181</xdr:rowOff>
    </xdr:from>
    <xdr:ext cx="469744" cy="259045"/>
    <xdr:sp macro="" textlink="">
      <xdr:nvSpPr>
        <xdr:cNvPr id="582" name="【学校施設】&#10;一人当たり面積最小値テキスト">
          <a:extLst>
            <a:ext uri="{FF2B5EF4-FFF2-40B4-BE49-F238E27FC236}">
              <a16:creationId xmlns:a16="http://schemas.microsoft.com/office/drawing/2014/main" id="{00000000-0008-0000-0100-000046020000}"/>
            </a:ext>
          </a:extLst>
        </xdr:cNvPr>
        <xdr:cNvSpPr txBox="1"/>
      </xdr:nvSpPr>
      <xdr:spPr>
        <a:xfrm>
          <a:off x="22199600" y="10554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61</xdr:row>
      <xdr:rowOff>92354</xdr:rowOff>
    </xdr:from>
    <xdr:to>
      <xdr:col>116</xdr:col>
      <xdr:colOff>152400</xdr:colOff>
      <xdr:row>61</xdr:row>
      <xdr:rowOff>92354</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22072600" y="10550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137786</xdr:rowOff>
    </xdr:from>
    <xdr:ext cx="469744" cy="259045"/>
    <xdr:sp macro="" textlink="">
      <xdr:nvSpPr>
        <xdr:cNvPr id="584" name="【学校施設】&#10;一人当たり面積最大値テキスト">
          <a:extLst>
            <a:ext uri="{FF2B5EF4-FFF2-40B4-BE49-F238E27FC236}">
              <a16:creationId xmlns:a16="http://schemas.microsoft.com/office/drawing/2014/main" id="{00000000-0008-0000-0100-000048020000}"/>
            </a:ext>
          </a:extLst>
        </xdr:cNvPr>
        <xdr:cNvSpPr txBox="1"/>
      </xdr:nvSpPr>
      <xdr:spPr>
        <a:xfrm>
          <a:off x="22199600" y="93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19659</xdr:rowOff>
    </xdr:from>
    <xdr:to>
      <xdr:col>116</xdr:col>
      <xdr:colOff>152400</xdr:colOff>
      <xdr:row>56</xdr:row>
      <xdr:rowOff>19659</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22072600" y="9620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89019</xdr:rowOff>
    </xdr:from>
    <xdr:ext cx="469744" cy="259045"/>
    <xdr:sp macro="" textlink="">
      <xdr:nvSpPr>
        <xdr:cNvPr id="586" name="【学校施設】&#10;一人当たり面積平均値テキスト">
          <a:extLst>
            <a:ext uri="{FF2B5EF4-FFF2-40B4-BE49-F238E27FC236}">
              <a16:creationId xmlns:a16="http://schemas.microsoft.com/office/drawing/2014/main" id="{00000000-0008-0000-0100-00004A020000}"/>
            </a:ext>
          </a:extLst>
        </xdr:cNvPr>
        <xdr:cNvSpPr txBox="1"/>
      </xdr:nvSpPr>
      <xdr:spPr>
        <a:xfrm>
          <a:off x="22199600" y="102045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110592</xdr:rowOff>
    </xdr:from>
    <xdr:to>
      <xdr:col>116</xdr:col>
      <xdr:colOff>114300</xdr:colOff>
      <xdr:row>60</xdr:row>
      <xdr:rowOff>40742</xdr:rowOff>
    </xdr:to>
    <xdr:sp macro="" textlink="">
      <xdr:nvSpPr>
        <xdr:cNvPr id="587" name="フローチャート: 判断 586">
          <a:extLst>
            <a:ext uri="{FF2B5EF4-FFF2-40B4-BE49-F238E27FC236}">
              <a16:creationId xmlns:a16="http://schemas.microsoft.com/office/drawing/2014/main" id="{00000000-0008-0000-0100-00004B020000}"/>
            </a:ext>
          </a:extLst>
        </xdr:cNvPr>
        <xdr:cNvSpPr/>
      </xdr:nvSpPr>
      <xdr:spPr>
        <a:xfrm>
          <a:off x="22110700" y="1022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118821</xdr:rowOff>
    </xdr:from>
    <xdr:to>
      <xdr:col>112</xdr:col>
      <xdr:colOff>38100</xdr:colOff>
      <xdr:row>60</xdr:row>
      <xdr:rowOff>48971</xdr:rowOff>
    </xdr:to>
    <xdr:sp macro="" textlink="">
      <xdr:nvSpPr>
        <xdr:cNvPr id="588" name="フローチャート: 判断 587">
          <a:extLst>
            <a:ext uri="{FF2B5EF4-FFF2-40B4-BE49-F238E27FC236}">
              <a16:creationId xmlns:a16="http://schemas.microsoft.com/office/drawing/2014/main" id="{00000000-0008-0000-0100-00004C020000}"/>
            </a:ext>
          </a:extLst>
        </xdr:cNvPr>
        <xdr:cNvSpPr/>
      </xdr:nvSpPr>
      <xdr:spPr>
        <a:xfrm>
          <a:off x="21272500" y="10234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123851</xdr:rowOff>
    </xdr:from>
    <xdr:to>
      <xdr:col>107</xdr:col>
      <xdr:colOff>101600</xdr:colOff>
      <xdr:row>60</xdr:row>
      <xdr:rowOff>54001</xdr:rowOff>
    </xdr:to>
    <xdr:sp macro="" textlink="">
      <xdr:nvSpPr>
        <xdr:cNvPr id="589" name="フローチャート: 判断 588">
          <a:extLst>
            <a:ext uri="{FF2B5EF4-FFF2-40B4-BE49-F238E27FC236}">
              <a16:creationId xmlns:a16="http://schemas.microsoft.com/office/drawing/2014/main" id="{00000000-0008-0000-0100-00004D020000}"/>
            </a:ext>
          </a:extLst>
        </xdr:cNvPr>
        <xdr:cNvSpPr/>
      </xdr:nvSpPr>
      <xdr:spPr>
        <a:xfrm>
          <a:off x="20383500" y="1023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115621</xdr:rowOff>
    </xdr:from>
    <xdr:to>
      <xdr:col>102</xdr:col>
      <xdr:colOff>165100</xdr:colOff>
      <xdr:row>60</xdr:row>
      <xdr:rowOff>45771</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19494500" y="102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59</xdr:row>
      <xdr:rowOff>125679</xdr:rowOff>
    </xdr:from>
    <xdr:to>
      <xdr:col>98</xdr:col>
      <xdr:colOff>38100</xdr:colOff>
      <xdr:row>60</xdr:row>
      <xdr:rowOff>55829</xdr:rowOff>
    </xdr:to>
    <xdr:sp macro="" textlink="">
      <xdr:nvSpPr>
        <xdr:cNvPr id="591" name="フローチャート: 判断 590">
          <a:extLst>
            <a:ext uri="{FF2B5EF4-FFF2-40B4-BE49-F238E27FC236}">
              <a16:creationId xmlns:a16="http://schemas.microsoft.com/office/drawing/2014/main" id="{00000000-0008-0000-0100-00004F020000}"/>
            </a:ext>
          </a:extLst>
        </xdr:cNvPr>
        <xdr:cNvSpPr/>
      </xdr:nvSpPr>
      <xdr:spPr>
        <a:xfrm>
          <a:off x="18605500" y="102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94132</xdr:rowOff>
    </xdr:from>
    <xdr:to>
      <xdr:col>116</xdr:col>
      <xdr:colOff>114300</xdr:colOff>
      <xdr:row>60</xdr:row>
      <xdr:rowOff>24282</xdr:rowOff>
    </xdr:to>
    <xdr:sp macro="" textlink="">
      <xdr:nvSpPr>
        <xdr:cNvPr id="597" name="楕円 596">
          <a:extLst>
            <a:ext uri="{FF2B5EF4-FFF2-40B4-BE49-F238E27FC236}">
              <a16:creationId xmlns:a16="http://schemas.microsoft.com/office/drawing/2014/main" id="{00000000-0008-0000-0100-000055020000}"/>
            </a:ext>
          </a:extLst>
        </xdr:cNvPr>
        <xdr:cNvSpPr/>
      </xdr:nvSpPr>
      <xdr:spPr>
        <a:xfrm>
          <a:off x="22110700" y="1020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117009</xdr:rowOff>
    </xdr:from>
    <xdr:ext cx="469744" cy="259045"/>
    <xdr:sp macro="" textlink="">
      <xdr:nvSpPr>
        <xdr:cNvPr id="598" name="【学校施設】&#10;一人当たり面積該当値テキスト">
          <a:extLst>
            <a:ext uri="{FF2B5EF4-FFF2-40B4-BE49-F238E27FC236}">
              <a16:creationId xmlns:a16="http://schemas.microsoft.com/office/drawing/2014/main" id="{00000000-0008-0000-0100-000056020000}"/>
            </a:ext>
          </a:extLst>
        </xdr:cNvPr>
        <xdr:cNvSpPr txBox="1"/>
      </xdr:nvSpPr>
      <xdr:spPr>
        <a:xfrm>
          <a:off x="22199600" y="1006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49784</xdr:rowOff>
    </xdr:from>
    <xdr:to>
      <xdr:col>112</xdr:col>
      <xdr:colOff>38100</xdr:colOff>
      <xdr:row>63</xdr:row>
      <xdr:rowOff>151384</xdr:rowOff>
    </xdr:to>
    <xdr:sp macro="" textlink="">
      <xdr:nvSpPr>
        <xdr:cNvPr id="599" name="楕円 598">
          <a:extLst>
            <a:ext uri="{FF2B5EF4-FFF2-40B4-BE49-F238E27FC236}">
              <a16:creationId xmlns:a16="http://schemas.microsoft.com/office/drawing/2014/main" id="{00000000-0008-0000-0100-000057020000}"/>
            </a:ext>
          </a:extLst>
        </xdr:cNvPr>
        <xdr:cNvSpPr/>
      </xdr:nvSpPr>
      <xdr:spPr>
        <a:xfrm>
          <a:off x="21272500" y="1085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144932</xdr:rowOff>
    </xdr:from>
    <xdr:to>
      <xdr:col>116</xdr:col>
      <xdr:colOff>63500</xdr:colOff>
      <xdr:row>63</xdr:row>
      <xdr:rowOff>100584</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flipV="1">
          <a:off x="21323300" y="10260482"/>
          <a:ext cx="838200" cy="64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49784</xdr:rowOff>
    </xdr:from>
    <xdr:to>
      <xdr:col>107</xdr:col>
      <xdr:colOff>101600</xdr:colOff>
      <xdr:row>63</xdr:row>
      <xdr:rowOff>151384</xdr:rowOff>
    </xdr:to>
    <xdr:sp macro="" textlink="">
      <xdr:nvSpPr>
        <xdr:cNvPr id="601" name="楕円 600">
          <a:extLst>
            <a:ext uri="{FF2B5EF4-FFF2-40B4-BE49-F238E27FC236}">
              <a16:creationId xmlns:a16="http://schemas.microsoft.com/office/drawing/2014/main" id="{00000000-0008-0000-0100-000059020000}"/>
            </a:ext>
          </a:extLst>
        </xdr:cNvPr>
        <xdr:cNvSpPr/>
      </xdr:nvSpPr>
      <xdr:spPr>
        <a:xfrm>
          <a:off x="20383500" y="1085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100584</xdr:rowOff>
    </xdr:from>
    <xdr:to>
      <xdr:col>111</xdr:col>
      <xdr:colOff>177800</xdr:colOff>
      <xdr:row>63</xdr:row>
      <xdr:rowOff>100584</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a:off x="20434300" y="109019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100991</xdr:rowOff>
    </xdr:from>
    <xdr:to>
      <xdr:col>102</xdr:col>
      <xdr:colOff>165100</xdr:colOff>
      <xdr:row>60</xdr:row>
      <xdr:rowOff>31141</xdr:rowOff>
    </xdr:to>
    <xdr:sp macro="" textlink="">
      <xdr:nvSpPr>
        <xdr:cNvPr id="603" name="楕円 602">
          <a:extLst>
            <a:ext uri="{FF2B5EF4-FFF2-40B4-BE49-F238E27FC236}">
              <a16:creationId xmlns:a16="http://schemas.microsoft.com/office/drawing/2014/main" id="{00000000-0008-0000-0100-00005B020000}"/>
            </a:ext>
          </a:extLst>
        </xdr:cNvPr>
        <xdr:cNvSpPr/>
      </xdr:nvSpPr>
      <xdr:spPr>
        <a:xfrm>
          <a:off x="19494500" y="1021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151791</xdr:rowOff>
    </xdr:from>
    <xdr:to>
      <xdr:col>107</xdr:col>
      <xdr:colOff>50800</xdr:colOff>
      <xdr:row>63</xdr:row>
      <xdr:rowOff>100584</xdr:rowOff>
    </xdr:to>
    <xdr:cxnSp macro="">
      <xdr:nvCxnSpPr>
        <xdr:cNvPr id="604" name="直線コネクタ 603">
          <a:extLst>
            <a:ext uri="{FF2B5EF4-FFF2-40B4-BE49-F238E27FC236}">
              <a16:creationId xmlns:a16="http://schemas.microsoft.com/office/drawing/2014/main" id="{00000000-0008-0000-0100-00005C020000}"/>
            </a:ext>
          </a:extLst>
        </xdr:cNvPr>
        <xdr:cNvCxnSpPr/>
      </xdr:nvCxnSpPr>
      <xdr:spPr>
        <a:xfrm>
          <a:off x="19545300" y="10267341"/>
          <a:ext cx="889000" cy="63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90018</xdr:rowOff>
    </xdr:from>
    <xdr:to>
      <xdr:col>98</xdr:col>
      <xdr:colOff>38100</xdr:colOff>
      <xdr:row>60</xdr:row>
      <xdr:rowOff>20168</xdr:rowOff>
    </xdr:to>
    <xdr:sp macro="" textlink="">
      <xdr:nvSpPr>
        <xdr:cNvPr id="605" name="楕円 604">
          <a:extLst>
            <a:ext uri="{FF2B5EF4-FFF2-40B4-BE49-F238E27FC236}">
              <a16:creationId xmlns:a16="http://schemas.microsoft.com/office/drawing/2014/main" id="{00000000-0008-0000-0100-00005D020000}"/>
            </a:ext>
          </a:extLst>
        </xdr:cNvPr>
        <xdr:cNvSpPr/>
      </xdr:nvSpPr>
      <xdr:spPr>
        <a:xfrm>
          <a:off x="18605500" y="1020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140818</xdr:rowOff>
    </xdr:from>
    <xdr:to>
      <xdr:col>102</xdr:col>
      <xdr:colOff>114300</xdr:colOff>
      <xdr:row>59</xdr:row>
      <xdr:rowOff>151791</xdr:rowOff>
    </xdr:to>
    <xdr:cxnSp macro="">
      <xdr:nvCxnSpPr>
        <xdr:cNvPr id="606" name="直線コネクタ 605">
          <a:extLst>
            <a:ext uri="{FF2B5EF4-FFF2-40B4-BE49-F238E27FC236}">
              <a16:creationId xmlns:a16="http://schemas.microsoft.com/office/drawing/2014/main" id="{00000000-0008-0000-0100-00005E020000}"/>
            </a:ext>
          </a:extLst>
        </xdr:cNvPr>
        <xdr:cNvCxnSpPr/>
      </xdr:nvCxnSpPr>
      <xdr:spPr>
        <a:xfrm>
          <a:off x="18656300" y="10256368"/>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65498</xdr:rowOff>
    </xdr:from>
    <xdr:ext cx="469744" cy="259045"/>
    <xdr:sp macro="" textlink="">
      <xdr:nvSpPr>
        <xdr:cNvPr id="607" name="n_1aveValue【学校施設】&#10;一人当たり面積">
          <a:extLst>
            <a:ext uri="{FF2B5EF4-FFF2-40B4-BE49-F238E27FC236}">
              <a16:creationId xmlns:a16="http://schemas.microsoft.com/office/drawing/2014/main" id="{00000000-0008-0000-0100-00005F020000}"/>
            </a:ext>
          </a:extLst>
        </xdr:cNvPr>
        <xdr:cNvSpPr txBox="1"/>
      </xdr:nvSpPr>
      <xdr:spPr>
        <a:xfrm>
          <a:off x="21075727" y="10009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70528</xdr:rowOff>
    </xdr:from>
    <xdr:ext cx="469744" cy="259045"/>
    <xdr:sp macro="" textlink="">
      <xdr:nvSpPr>
        <xdr:cNvPr id="608" name="n_2aveValue【学校施設】&#10;一人当たり面積">
          <a:extLst>
            <a:ext uri="{FF2B5EF4-FFF2-40B4-BE49-F238E27FC236}">
              <a16:creationId xmlns:a16="http://schemas.microsoft.com/office/drawing/2014/main" id="{00000000-0008-0000-0100-000060020000}"/>
            </a:ext>
          </a:extLst>
        </xdr:cNvPr>
        <xdr:cNvSpPr txBox="1"/>
      </xdr:nvSpPr>
      <xdr:spPr>
        <a:xfrm>
          <a:off x="20199427" y="1001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36898</xdr:rowOff>
    </xdr:from>
    <xdr:ext cx="469744" cy="259045"/>
    <xdr:sp macro="" textlink="">
      <xdr:nvSpPr>
        <xdr:cNvPr id="609" name="n_3aveValue【学校施設】&#10;一人当たり面積">
          <a:extLst>
            <a:ext uri="{FF2B5EF4-FFF2-40B4-BE49-F238E27FC236}">
              <a16:creationId xmlns:a16="http://schemas.microsoft.com/office/drawing/2014/main" id="{00000000-0008-0000-0100-000061020000}"/>
            </a:ext>
          </a:extLst>
        </xdr:cNvPr>
        <xdr:cNvSpPr txBox="1"/>
      </xdr:nvSpPr>
      <xdr:spPr>
        <a:xfrm>
          <a:off x="19310427" y="1032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46956</xdr:rowOff>
    </xdr:from>
    <xdr:ext cx="469744" cy="259045"/>
    <xdr:sp macro="" textlink="">
      <xdr:nvSpPr>
        <xdr:cNvPr id="610" name="n_4aveValue【学校施設】&#10;一人当たり面積">
          <a:extLst>
            <a:ext uri="{FF2B5EF4-FFF2-40B4-BE49-F238E27FC236}">
              <a16:creationId xmlns:a16="http://schemas.microsoft.com/office/drawing/2014/main" id="{00000000-0008-0000-0100-000062020000}"/>
            </a:ext>
          </a:extLst>
        </xdr:cNvPr>
        <xdr:cNvSpPr txBox="1"/>
      </xdr:nvSpPr>
      <xdr:spPr>
        <a:xfrm>
          <a:off x="18421427" y="10333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142511</xdr:rowOff>
    </xdr:from>
    <xdr:ext cx="469744" cy="259045"/>
    <xdr:sp macro="" textlink="">
      <xdr:nvSpPr>
        <xdr:cNvPr id="611" name="n_1mainValue【学校施設】&#10;一人当たり面積">
          <a:extLst>
            <a:ext uri="{FF2B5EF4-FFF2-40B4-BE49-F238E27FC236}">
              <a16:creationId xmlns:a16="http://schemas.microsoft.com/office/drawing/2014/main" id="{00000000-0008-0000-0100-000063020000}"/>
            </a:ext>
          </a:extLst>
        </xdr:cNvPr>
        <xdr:cNvSpPr txBox="1"/>
      </xdr:nvSpPr>
      <xdr:spPr>
        <a:xfrm>
          <a:off x="21075727" y="10943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142511</xdr:rowOff>
    </xdr:from>
    <xdr:ext cx="469744" cy="259045"/>
    <xdr:sp macro="" textlink="">
      <xdr:nvSpPr>
        <xdr:cNvPr id="612" name="n_2mainValue【学校施設】&#10;一人当たり面積">
          <a:extLst>
            <a:ext uri="{FF2B5EF4-FFF2-40B4-BE49-F238E27FC236}">
              <a16:creationId xmlns:a16="http://schemas.microsoft.com/office/drawing/2014/main" id="{00000000-0008-0000-0100-000064020000}"/>
            </a:ext>
          </a:extLst>
        </xdr:cNvPr>
        <xdr:cNvSpPr txBox="1"/>
      </xdr:nvSpPr>
      <xdr:spPr>
        <a:xfrm>
          <a:off x="20199427" y="10943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47668</xdr:rowOff>
    </xdr:from>
    <xdr:ext cx="469744" cy="259045"/>
    <xdr:sp macro="" textlink="">
      <xdr:nvSpPr>
        <xdr:cNvPr id="613" name="n_3mainValue【学校施設】&#10;一人当たり面積">
          <a:extLst>
            <a:ext uri="{FF2B5EF4-FFF2-40B4-BE49-F238E27FC236}">
              <a16:creationId xmlns:a16="http://schemas.microsoft.com/office/drawing/2014/main" id="{00000000-0008-0000-0100-000065020000}"/>
            </a:ext>
          </a:extLst>
        </xdr:cNvPr>
        <xdr:cNvSpPr txBox="1"/>
      </xdr:nvSpPr>
      <xdr:spPr>
        <a:xfrm>
          <a:off x="19310427" y="999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36695</xdr:rowOff>
    </xdr:from>
    <xdr:ext cx="469744" cy="259045"/>
    <xdr:sp macro="" textlink="">
      <xdr:nvSpPr>
        <xdr:cNvPr id="614" name="n_4mainValue【学校施設】&#10;一人当たり面積">
          <a:extLst>
            <a:ext uri="{FF2B5EF4-FFF2-40B4-BE49-F238E27FC236}">
              <a16:creationId xmlns:a16="http://schemas.microsoft.com/office/drawing/2014/main" id="{00000000-0008-0000-0100-000066020000}"/>
            </a:ext>
          </a:extLst>
        </xdr:cNvPr>
        <xdr:cNvSpPr txBox="1"/>
      </xdr:nvSpPr>
      <xdr:spPr>
        <a:xfrm>
          <a:off x="18421427" y="9980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5" name="正方形/長方形 614">
          <a:extLst>
            <a:ext uri="{FF2B5EF4-FFF2-40B4-BE49-F238E27FC236}">
              <a16:creationId xmlns:a16="http://schemas.microsoft.com/office/drawing/2014/main" id="{00000000-0008-0000-0100-000067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公民館】&#10;有形固定資産減価償却率グラフ枠">
          <a:extLst>
            <a:ext uri="{FF2B5EF4-FFF2-40B4-BE49-F238E27FC236}">
              <a16:creationId xmlns:a16="http://schemas.microsoft.com/office/drawing/2014/main" id="{00000000-0008-0000-0100-00008F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7" name="【公民館】&#10;有形固定資産減価償却率最小値テキスト">
          <a:extLst>
            <a:ext uri="{FF2B5EF4-FFF2-40B4-BE49-F238E27FC236}">
              <a16:creationId xmlns:a16="http://schemas.microsoft.com/office/drawing/2014/main" id="{00000000-0008-0000-0100-000091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59" name="【公民館】&#10;有形固定資産減価償却率最大値テキスト">
          <a:extLst>
            <a:ext uri="{FF2B5EF4-FFF2-40B4-BE49-F238E27FC236}">
              <a16:creationId xmlns:a16="http://schemas.microsoft.com/office/drawing/2014/main" id="{00000000-0008-0000-0100-000093020000}"/>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661" name="【公民館】&#10;有形固定資産減価償却率平均値テキスト">
          <a:extLst>
            <a:ext uri="{FF2B5EF4-FFF2-40B4-BE49-F238E27FC236}">
              <a16:creationId xmlns:a16="http://schemas.microsoft.com/office/drawing/2014/main" id="{00000000-0008-0000-0100-000095020000}"/>
            </a:ext>
          </a:extLst>
        </xdr:cNvPr>
        <xdr:cNvSpPr txBox="1"/>
      </xdr:nvSpPr>
      <xdr:spPr>
        <a:xfrm>
          <a:off x="16357600" y="18099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2" name="フローチャート: 判断 661">
          <a:extLst>
            <a:ext uri="{FF2B5EF4-FFF2-40B4-BE49-F238E27FC236}">
              <a16:creationId xmlns:a16="http://schemas.microsoft.com/office/drawing/2014/main" id="{00000000-0008-0000-0100-000096020000}"/>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3" name="フローチャート: 判断 662">
          <a:extLst>
            <a:ext uri="{FF2B5EF4-FFF2-40B4-BE49-F238E27FC236}">
              <a16:creationId xmlns:a16="http://schemas.microsoft.com/office/drawing/2014/main" id="{00000000-0008-0000-0100-000097020000}"/>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4" name="フローチャート: 判断 663">
          <a:extLst>
            <a:ext uri="{FF2B5EF4-FFF2-40B4-BE49-F238E27FC236}">
              <a16:creationId xmlns:a16="http://schemas.microsoft.com/office/drawing/2014/main" id="{00000000-0008-0000-0100-000098020000}"/>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5" name="フローチャート: 判断 664">
          <a:extLst>
            <a:ext uri="{FF2B5EF4-FFF2-40B4-BE49-F238E27FC236}">
              <a16:creationId xmlns:a16="http://schemas.microsoft.com/office/drawing/2014/main" id="{00000000-0008-0000-0100-000099020000}"/>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6" name="フローチャート: 判断 665">
          <a:extLst>
            <a:ext uri="{FF2B5EF4-FFF2-40B4-BE49-F238E27FC236}">
              <a16:creationId xmlns:a16="http://schemas.microsoft.com/office/drawing/2014/main" id="{00000000-0008-0000-0100-00009A020000}"/>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00000000-0008-0000-0100-00009C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00000000-0008-0000-0100-00009D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00000000-0008-0000-0100-00009E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00000000-0008-0000-0100-00009F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74386</xdr:rowOff>
    </xdr:from>
    <xdr:to>
      <xdr:col>85</xdr:col>
      <xdr:colOff>177800</xdr:colOff>
      <xdr:row>103</xdr:row>
      <xdr:rowOff>4536</xdr:rowOff>
    </xdr:to>
    <xdr:sp macro="" textlink="">
      <xdr:nvSpPr>
        <xdr:cNvPr id="672" name="楕円 671">
          <a:extLst>
            <a:ext uri="{FF2B5EF4-FFF2-40B4-BE49-F238E27FC236}">
              <a16:creationId xmlns:a16="http://schemas.microsoft.com/office/drawing/2014/main" id="{00000000-0008-0000-0100-0000A0020000}"/>
            </a:ext>
          </a:extLst>
        </xdr:cNvPr>
        <xdr:cNvSpPr/>
      </xdr:nvSpPr>
      <xdr:spPr>
        <a:xfrm>
          <a:off x="16268700" y="1756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97263</xdr:rowOff>
    </xdr:from>
    <xdr:ext cx="405111" cy="259045"/>
    <xdr:sp macro="" textlink="">
      <xdr:nvSpPr>
        <xdr:cNvPr id="673" name="【公民館】&#10;有形固定資産減価償却率該当値テキスト">
          <a:extLst>
            <a:ext uri="{FF2B5EF4-FFF2-40B4-BE49-F238E27FC236}">
              <a16:creationId xmlns:a16="http://schemas.microsoft.com/office/drawing/2014/main" id="{00000000-0008-0000-0100-0000A1020000}"/>
            </a:ext>
          </a:extLst>
        </xdr:cNvPr>
        <xdr:cNvSpPr txBox="1"/>
      </xdr:nvSpPr>
      <xdr:spPr>
        <a:xfrm>
          <a:off x="16357600" y="1741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22134</xdr:rowOff>
    </xdr:from>
    <xdr:to>
      <xdr:col>81</xdr:col>
      <xdr:colOff>101600</xdr:colOff>
      <xdr:row>105</xdr:row>
      <xdr:rowOff>123734</xdr:rowOff>
    </xdr:to>
    <xdr:sp macro="" textlink="">
      <xdr:nvSpPr>
        <xdr:cNvPr id="674" name="楕円 673">
          <a:extLst>
            <a:ext uri="{FF2B5EF4-FFF2-40B4-BE49-F238E27FC236}">
              <a16:creationId xmlns:a16="http://schemas.microsoft.com/office/drawing/2014/main" id="{00000000-0008-0000-0100-0000A2020000}"/>
            </a:ext>
          </a:extLst>
        </xdr:cNvPr>
        <xdr:cNvSpPr/>
      </xdr:nvSpPr>
      <xdr:spPr>
        <a:xfrm>
          <a:off x="15430500" y="1802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125186</xdr:rowOff>
    </xdr:from>
    <xdr:to>
      <xdr:col>85</xdr:col>
      <xdr:colOff>127000</xdr:colOff>
      <xdr:row>105</xdr:row>
      <xdr:rowOff>72934</xdr:rowOff>
    </xdr:to>
    <xdr:cxnSp macro="">
      <xdr:nvCxnSpPr>
        <xdr:cNvPr id="675" name="直線コネクタ 674">
          <a:extLst>
            <a:ext uri="{FF2B5EF4-FFF2-40B4-BE49-F238E27FC236}">
              <a16:creationId xmlns:a16="http://schemas.microsoft.com/office/drawing/2014/main" id="{00000000-0008-0000-0100-0000A3020000}"/>
            </a:ext>
          </a:extLst>
        </xdr:cNvPr>
        <xdr:cNvCxnSpPr/>
      </xdr:nvCxnSpPr>
      <xdr:spPr>
        <a:xfrm flipV="1">
          <a:off x="15481300" y="17613086"/>
          <a:ext cx="838200" cy="46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84182</xdr:rowOff>
    </xdr:from>
    <xdr:to>
      <xdr:col>76</xdr:col>
      <xdr:colOff>165100</xdr:colOff>
      <xdr:row>108</xdr:row>
      <xdr:rowOff>14332</xdr:rowOff>
    </xdr:to>
    <xdr:sp macro="" textlink="">
      <xdr:nvSpPr>
        <xdr:cNvPr id="676" name="楕円 675">
          <a:extLst>
            <a:ext uri="{FF2B5EF4-FFF2-40B4-BE49-F238E27FC236}">
              <a16:creationId xmlns:a16="http://schemas.microsoft.com/office/drawing/2014/main" id="{00000000-0008-0000-0100-0000A4020000}"/>
            </a:ext>
          </a:extLst>
        </xdr:cNvPr>
        <xdr:cNvSpPr/>
      </xdr:nvSpPr>
      <xdr:spPr>
        <a:xfrm>
          <a:off x="14541500" y="1842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72934</xdr:rowOff>
    </xdr:from>
    <xdr:to>
      <xdr:col>81</xdr:col>
      <xdr:colOff>50800</xdr:colOff>
      <xdr:row>107</xdr:row>
      <xdr:rowOff>134982</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flipV="1">
          <a:off x="14592300" y="18075184"/>
          <a:ext cx="889000" cy="40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48261</xdr:rowOff>
    </xdr:from>
    <xdr:to>
      <xdr:col>72</xdr:col>
      <xdr:colOff>38100</xdr:colOff>
      <xdr:row>107</xdr:row>
      <xdr:rowOff>149861</xdr:rowOff>
    </xdr:to>
    <xdr:sp macro="" textlink="">
      <xdr:nvSpPr>
        <xdr:cNvPr id="678" name="楕円 677">
          <a:extLst>
            <a:ext uri="{FF2B5EF4-FFF2-40B4-BE49-F238E27FC236}">
              <a16:creationId xmlns:a16="http://schemas.microsoft.com/office/drawing/2014/main" id="{00000000-0008-0000-0100-0000A6020000}"/>
            </a:ext>
          </a:extLst>
        </xdr:cNvPr>
        <xdr:cNvSpPr/>
      </xdr:nvSpPr>
      <xdr:spPr>
        <a:xfrm>
          <a:off x="13652500" y="183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99061</xdr:rowOff>
    </xdr:from>
    <xdr:to>
      <xdr:col>76</xdr:col>
      <xdr:colOff>114300</xdr:colOff>
      <xdr:row>107</xdr:row>
      <xdr:rowOff>134982</xdr:rowOff>
    </xdr:to>
    <xdr:cxnSp macro="">
      <xdr:nvCxnSpPr>
        <xdr:cNvPr id="679" name="直線コネクタ 678">
          <a:extLst>
            <a:ext uri="{FF2B5EF4-FFF2-40B4-BE49-F238E27FC236}">
              <a16:creationId xmlns:a16="http://schemas.microsoft.com/office/drawing/2014/main" id="{00000000-0008-0000-0100-0000A7020000}"/>
            </a:ext>
          </a:extLst>
        </xdr:cNvPr>
        <xdr:cNvCxnSpPr/>
      </xdr:nvCxnSpPr>
      <xdr:spPr>
        <a:xfrm>
          <a:off x="13703300" y="18444211"/>
          <a:ext cx="8890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111942</xdr:rowOff>
    </xdr:from>
    <xdr:to>
      <xdr:col>67</xdr:col>
      <xdr:colOff>101600</xdr:colOff>
      <xdr:row>107</xdr:row>
      <xdr:rowOff>42092</xdr:rowOff>
    </xdr:to>
    <xdr:sp macro="" textlink="">
      <xdr:nvSpPr>
        <xdr:cNvPr id="680" name="楕円 679">
          <a:extLst>
            <a:ext uri="{FF2B5EF4-FFF2-40B4-BE49-F238E27FC236}">
              <a16:creationId xmlns:a16="http://schemas.microsoft.com/office/drawing/2014/main" id="{00000000-0008-0000-0100-0000A8020000}"/>
            </a:ext>
          </a:extLst>
        </xdr:cNvPr>
        <xdr:cNvSpPr/>
      </xdr:nvSpPr>
      <xdr:spPr>
        <a:xfrm>
          <a:off x="12763500" y="1828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162742</xdr:rowOff>
    </xdr:from>
    <xdr:to>
      <xdr:col>71</xdr:col>
      <xdr:colOff>177800</xdr:colOff>
      <xdr:row>107</xdr:row>
      <xdr:rowOff>99061</xdr:rowOff>
    </xdr:to>
    <xdr:cxnSp macro="">
      <xdr:nvCxnSpPr>
        <xdr:cNvPr id="681" name="直線コネクタ 680">
          <a:extLst>
            <a:ext uri="{FF2B5EF4-FFF2-40B4-BE49-F238E27FC236}">
              <a16:creationId xmlns:a16="http://schemas.microsoft.com/office/drawing/2014/main" id="{00000000-0008-0000-0100-0000A9020000}"/>
            </a:ext>
          </a:extLst>
        </xdr:cNvPr>
        <xdr:cNvCxnSpPr/>
      </xdr:nvCxnSpPr>
      <xdr:spPr>
        <a:xfrm>
          <a:off x="12814300" y="18336442"/>
          <a:ext cx="88900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682" name="n_1aveValue【公民館】&#10;有形固定資産減価償却率">
          <a:extLst>
            <a:ext uri="{FF2B5EF4-FFF2-40B4-BE49-F238E27FC236}">
              <a16:creationId xmlns:a16="http://schemas.microsoft.com/office/drawing/2014/main" id="{00000000-0008-0000-0100-0000AA020000}"/>
            </a:ext>
          </a:extLst>
        </xdr:cNvPr>
        <xdr:cNvSpPr txBox="1"/>
      </xdr:nvSpPr>
      <xdr:spPr>
        <a:xfrm>
          <a:off x="152660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683" name="n_2aveValue【公民館】&#10;有形固定資産減価償却率">
          <a:extLst>
            <a:ext uri="{FF2B5EF4-FFF2-40B4-BE49-F238E27FC236}">
              <a16:creationId xmlns:a16="http://schemas.microsoft.com/office/drawing/2014/main" id="{00000000-0008-0000-0100-0000AB020000}"/>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684" name="n_3aveValue【公民館】&#10;有形固定資産減価償却率">
          <a:extLst>
            <a:ext uri="{FF2B5EF4-FFF2-40B4-BE49-F238E27FC236}">
              <a16:creationId xmlns:a16="http://schemas.microsoft.com/office/drawing/2014/main" id="{00000000-0008-0000-0100-0000AC020000}"/>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685" name="n_4aveValue【公民館】&#10;有形固定資産減価償却率">
          <a:extLst>
            <a:ext uri="{FF2B5EF4-FFF2-40B4-BE49-F238E27FC236}">
              <a16:creationId xmlns:a16="http://schemas.microsoft.com/office/drawing/2014/main" id="{00000000-0008-0000-0100-0000AD020000}"/>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140261</xdr:rowOff>
    </xdr:from>
    <xdr:ext cx="405111" cy="259045"/>
    <xdr:sp macro="" textlink="">
      <xdr:nvSpPr>
        <xdr:cNvPr id="686" name="n_1mainValue【公民館】&#10;有形固定資産減価償却率">
          <a:extLst>
            <a:ext uri="{FF2B5EF4-FFF2-40B4-BE49-F238E27FC236}">
              <a16:creationId xmlns:a16="http://schemas.microsoft.com/office/drawing/2014/main" id="{00000000-0008-0000-0100-0000AE020000}"/>
            </a:ext>
          </a:extLst>
        </xdr:cNvPr>
        <xdr:cNvSpPr txBox="1"/>
      </xdr:nvSpPr>
      <xdr:spPr>
        <a:xfrm>
          <a:off x="15266044" y="1779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5459</xdr:rowOff>
    </xdr:from>
    <xdr:ext cx="405111" cy="259045"/>
    <xdr:sp macro="" textlink="">
      <xdr:nvSpPr>
        <xdr:cNvPr id="687" name="n_2mainValue【公民館】&#10;有形固定資産減価償却率">
          <a:extLst>
            <a:ext uri="{FF2B5EF4-FFF2-40B4-BE49-F238E27FC236}">
              <a16:creationId xmlns:a16="http://schemas.microsoft.com/office/drawing/2014/main" id="{00000000-0008-0000-0100-0000AF020000}"/>
            </a:ext>
          </a:extLst>
        </xdr:cNvPr>
        <xdr:cNvSpPr txBox="1"/>
      </xdr:nvSpPr>
      <xdr:spPr>
        <a:xfrm>
          <a:off x="14389744" y="1852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140988</xdr:rowOff>
    </xdr:from>
    <xdr:ext cx="405111" cy="259045"/>
    <xdr:sp macro="" textlink="">
      <xdr:nvSpPr>
        <xdr:cNvPr id="688" name="n_3mainValue【公民館】&#10;有形固定資産減価償却率">
          <a:extLst>
            <a:ext uri="{FF2B5EF4-FFF2-40B4-BE49-F238E27FC236}">
              <a16:creationId xmlns:a16="http://schemas.microsoft.com/office/drawing/2014/main" id="{00000000-0008-0000-0100-0000B0020000}"/>
            </a:ext>
          </a:extLst>
        </xdr:cNvPr>
        <xdr:cNvSpPr txBox="1"/>
      </xdr:nvSpPr>
      <xdr:spPr>
        <a:xfrm>
          <a:off x="13500744" y="1848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33219</xdr:rowOff>
    </xdr:from>
    <xdr:ext cx="405111" cy="259045"/>
    <xdr:sp macro="" textlink="">
      <xdr:nvSpPr>
        <xdr:cNvPr id="689" name="n_4mainValue【公民館】&#10;有形固定資産減価償却率">
          <a:extLst>
            <a:ext uri="{FF2B5EF4-FFF2-40B4-BE49-F238E27FC236}">
              <a16:creationId xmlns:a16="http://schemas.microsoft.com/office/drawing/2014/main" id="{00000000-0008-0000-0100-0000B1020000}"/>
            </a:ext>
          </a:extLst>
        </xdr:cNvPr>
        <xdr:cNvSpPr txBox="1"/>
      </xdr:nvSpPr>
      <xdr:spPr>
        <a:xfrm>
          <a:off x="12611744" y="1837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1" name="正方形/長方形 690">
          <a:extLst>
            <a:ext uri="{FF2B5EF4-FFF2-40B4-BE49-F238E27FC236}">
              <a16:creationId xmlns:a16="http://schemas.microsoft.com/office/drawing/2014/main" id="{00000000-0008-0000-0100-0000B3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2" name="正方形/長方形 691">
          <a:extLst>
            <a:ext uri="{FF2B5EF4-FFF2-40B4-BE49-F238E27FC236}">
              <a16:creationId xmlns:a16="http://schemas.microsoft.com/office/drawing/2014/main" id="{00000000-0008-0000-0100-0000B4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3" name="正方形/長方形 692">
          <a:extLst>
            <a:ext uri="{FF2B5EF4-FFF2-40B4-BE49-F238E27FC236}">
              <a16:creationId xmlns:a16="http://schemas.microsoft.com/office/drawing/2014/main" id="{00000000-0008-0000-0100-0000B5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4" name="正方形/長方形 693">
          <a:extLst>
            <a:ext uri="{FF2B5EF4-FFF2-40B4-BE49-F238E27FC236}">
              <a16:creationId xmlns:a16="http://schemas.microsoft.com/office/drawing/2014/main" id="{00000000-0008-0000-0100-0000B6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5" name="正方形/長方形 694">
          <a:extLst>
            <a:ext uri="{FF2B5EF4-FFF2-40B4-BE49-F238E27FC236}">
              <a16:creationId xmlns:a16="http://schemas.microsoft.com/office/drawing/2014/main" id="{00000000-0008-0000-0100-0000B7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6" name="正方形/長方形 695">
          <a:extLst>
            <a:ext uri="{FF2B5EF4-FFF2-40B4-BE49-F238E27FC236}">
              <a16:creationId xmlns:a16="http://schemas.microsoft.com/office/drawing/2014/main" id="{00000000-0008-0000-0100-0000B8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7" name="正方形/長方形 696">
          <a:extLst>
            <a:ext uri="{FF2B5EF4-FFF2-40B4-BE49-F238E27FC236}">
              <a16:creationId xmlns:a16="http://schemas.microsoft.com/office/drawing/2014/main" id="{00000000-0008-0000-0100-0000B9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00000000-0008-0000-0100-0000CA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6" name="【公民館】&#10;一人当たり面積最小値テキスト">
          <a:extLst>
            <a:ext uri="{FF2B5EF4-FFF2-40B4-BE49-F238E27FC236}">
              <a16:creationId xmlns:a16="http://schemas.microsoft.com/office/drawing/2014/main" id="{00000000-0008-0000-0100-0000CC02000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18" name="【公民館】&#10;一人当たり面積最大値テキスト">
          <a:extLst>
            <a:ext uri="{FF2B5EF4-FFF2-40B4-BE49-F238E27FC236}">
              <a16:creationId xmlns:a16="http://schemas.microsoft.com/office/drawing/2014/main" id="{00000000-0008-0000-0100-0000CE020000}"/>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720" name="【公民館】&#10;一人当たり面積平均値テキスト">
          <a:extLst>
            <a:ext uri="{FF2B5EF4-FFF2-40B4-BE49-F238E27FC236}">
              <a16:creationId xmlns:a16="http://schemas.microsoft.com/office/drawing/2014/main" id="{00000000-0008-0000-0100-0000D0020000}"/>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1" name="フローチャート: 判断 720">
          <a:extLst>
            <a:ext uri="{FF2B5EF4-FFF2-40B4-BE49-F238E27FC236}">
              <a16:creationId xmlns:a16="http://schemas.microsoft.com/office/drawing/2014/main" id="{00000000-0008-0000-0100-0000D1020000}"/>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2" name="フローチャート: 判断 721">
          <a:extLst>
            <a:ext uri="{FF2B5EF4-FFF2-40B4-BE49-F238E27FC236}">
              <a16:creationId xmlns:a16="http://schemas.microsoft.com/office/drawing/2014/main" id="{00000000-0008-0000-0100-0000D2020000}"/>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3" name="フローチャート: 判断 722">
          <a:extLst>
            <a:ext uri="{FF2B5EF4-FFF2-40B4-BE49-F238E27FC236}">
              <a16:creationId xmlns:a16="http://schemas.microsoft.com/office/drawing/2014/main" id="{00000000-0008-0000-0100-0000D3020000}"/>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4" name="フローチャート: 判断 723">
          <a:extLst>
            <a:ext uri="{FF2B5EF4-FFF2-40B4-BE49-F238E27FC236}">
              <a16:creationId xmlns:a16="http://schemas.microsoft.com/office/drawing/2014/main" id="{00000000-0008-0000-0100-0000D4020000}"/>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5" name="フローチャート: 判断 724">
          <a:extLst>
            <a:ext uri="{FF2B5EF4-FFF2-40B4-BE49-F238E27FC236}">
              <a16:creationId xmlns:a16="http://schemas.microsoft.com/office/drawing/2014/main" id="{00000000-0008-0000-0100-0000D5020000}"/>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0000000-0008-0000-0100-0000D7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0000000-0008-0000-0100-0000D8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0000000-0008-0000-0100-0000D9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0000000-0008-0000-0100-0000DA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157662</xdr:rowOff>
    </xdr:from>
    <xdr:to>
      <xdr:col>116</xdr:col>
      <xdr:colOff>114300</xdr:colOff>
      <xdr:row>108</xdr:row>
      <xdr:rowOff>87812</xdr:rowOff>
    </xdr:to>
    <xdr:sp macro="" textlink="">
      <xdr:nvSpPr>
        <xdr:cNvPr id="731" name="楕円 730">
          <a:extLst>
            <a:ext uri="{FF2B5EF4-FFF2-40B4-BE49-F238E27FC236}">
              <a16:creationId xmlns:a16="http://schemas.microsoft.com/office/drawing/2014/main" id="{00000000-0008-0000-0100-0000DB020000}"/>
            </a:ext>
          </a:extLst>
        </xdr:cNvPr>
        <xdr:cNvSpPr/>
      </xdr:nvSpPr>
      <xdr:spPr>
        <a:xfrm>
          <a:off x="22110700" y="1850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136089</xdr:rowOff>
    </xdr:from>
    <xdr:ext cx="469744" cy="259045"/>
    <xdr:sp macro="" textlink="">
      <xdr:nvSpPr>
        <xdr:cNvPr id="732" name="【公民館】&#10;一人当たり面積該当値テキスト">
          <a:extLst>
            <a:ext uri="{FF2B5EF4-FFF2-40B4-BE49-F238E27FC236}">
              <a16:creationId xmlns:a16="http://schemas.microsoft.com/office/drawing/2014/main" id="{00000000-0008-0000-0100-0000DC020000}"/>
            </a:ext>
          </a:extLst>
        </xdr:cNvPr>
        <xdr:cNvSpPr txBox="1"/>
      </xdr:nvSpPr>
      <xdr:spPr>
        <a:xfrm>
          <a:off x="22199600" y="1848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157662</xdr:rowOff>
    </xdr:from>
    <xdr:to>
      <xdr:col>112</xdr:col>
      <xdr:colOff>38100</xdr:colOff>
      <xdr:row>108</xdr:row>
      <xdr:rowOff>87812</xdr:rowOff>
    </xdr:to>
    <xdr:sp macro="" textlink="">
      <xdr:nvSpPr>
        <xdr:cNvPr id="733" name="楕円 732">
          <a:extLst>
            <a:ext uri="{FF2B5EF4-FFF2-40B4-BE49-F238E27FC236}">
              <a16:creationId xmlns:a16="http://schemas.microsoft.com/office/drawing/2014/main" id="{00000000-0008-0000-0100-0000DD020000}"/>
            </a:ext>
          </a:extLst>
        </xdr:cNvPr>
        <xdr:cNvSpPr/>
      </xdr:nvSpPr>
      <xdr:spPr>
        <a:xfrm>
          <a:off x="21272500" y="1850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37012</xdr:rowOff>
    </xdr:from>
    <xdr:to>
      <xdr:col>116</xdr:col>
      <xdr:colOff>63500</xdr:colOff>
      <xdr:row>108</xdr:row>
      <xdr:rowOff>37012</xdr:rowOff>
    </xdr:to>
    <xdr:cxnSp macro="">
      <xdr:nvCxnSpPr>
        <xdr:cNvPr id="734" name="直線コネクタ 733">
          <a:extLst>
            <a:ext uri="{FF2B5EF4-FFF2-40B4-BE49-F238E27FC236}">
              <a16:creationId xmlns:a16="http://schemas.microsoft.com/office/drawing/2014/main" id="{00000000-0008-0000-0100-0000DE020000}"/>
            </a:ext>
          </a:extLst>
        </xdr:cNvPr>
        <xdr:cNvCxnSpPr/>
      </xdr:nvCxnSpPr>
      <xdr:spPr>
        <a:xfrm>
          <a:off x="21323300" y="1855361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160927</xdr:rowOff>
    </xdr:from>
    <xdr:to>
      <xdr:col>107</xdr:col>
      <xdr:colOff>101600</xdr:colOff>
      <xdr:row>108</xdr:row>
      <xdr:rowOff>91077</xdr:rowOff>
    </xdr:to>
    <xdr:sp macro="" textlink="">
      <xdr:nvSpPr>
        <xdr:cNvPr id="735" name="楕円 734">
          <a:extLst>
            <a:ext uri="{FF2B5EF4-FFF2-40B4-BE49-F238E27FC236}">
              <a16:creationId xmlns:a16="http://schemas.microsoft.com/office/drawing/2014/main" id="{00000000-0008-0000-0100-0000DF020000}"/>
            </a:ext>
          </a:extLst>
        </xdr:cNvPr>
        <xdr:cNvSpPr/>
      </xdr:nvSpPr>
      <xdr:spPr>
        <a:xfrm>
          <a:off x="20383500" y="1850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37012</xdr:rowOff>
    </xdr:from>
    <xdr:to>
      <xdr:col>111</xdr:col>
      <xdr:colOff>177800</xdr:colOff>
      <xdr:row>108</xdr:row>
      <xdr:rowOff>40277</xdr:rowOff>
    </xdr:to>
    <xdr:cxnSp macro="">
      <xdr:nvCxnSpPr>
        <xdr:cNvPr id="736" name="直線コネクタ 735">
          <a:extLst>
            <a:ext uri="{FF2B5EF4-FFF2-40B4-BE49-F238E27FC236}">
              <a16:creationId xmlns:a16="http://schemas.microsoft.com/office/drawing/2014/main" id="{00000000-0008-0000-0100-0000E0020000}"/>
            </a:ext>
          </a:extLst>
        </xdr:cNvPr>
        <xdr:cNvCxnSpPr/>
      </xdr:nvCxnSpPr>
      <xdr:spPr>
        <a:xfrm flipV="1">
          <a:off x="20434300" y="1855361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37" name="楕円 736">
          <a:extLst>
            <a:ext uri="{FF2B5EF4-FFF2-40B4-BE49-F238E27FC236}">
              <a16:creationId xmlns:a16="http://schemas.microsoft.com/office/drawing/2014/main" id="{00000000-0008-0000-0100-0000E1020000}"/>
            </a:ext>
          </a:extLst>
        </xdr:cNvPr>
        <xdr:cNvSpPr/>
      </xdr:nvSpPr>
      <xdr:spPr>
        <a:xfrm>
          <a:off x="19494500" y="1850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40277</xdr:rowOff>
    </xdr:from>
    <xdr:to>
      <xdr:col>107</xdr:col>
      <xdr:colOff>50800</xdr:colOff>
      <xdr:row>108</xdr:row>
      <xdr:rowOff>40277</xdr:rowOff>
    </xdr:to>
    <xdr:cxnSp macro="">
      <xdr:nvCxnSpPr>
        <xdr:cNvPr id="738" name="直線コネクタ 737">
          <a:extLst>
            <a:ext uri="{FF2B5EF4-FFF2-40B4-BE49-F238E27FC236}">
              <a16:creationId xmlns:a16="http://schemas.microsoft.com/office/drawing/2014/main" id="{00000000-0008-0000-0100-0000E2020000}"/>
            </a:ext>
          </a:extLst>
        </xdr:cNvPr>
        <xdr:cNvCxnSpPr/>
      </xdr:nvCxnSpPr>
      <xdr:spPr>
        <a:xfrm>
          <a:off x="19545300" y="185568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160927</xdr:rowOff>
    </xdr:from>
    <xdr:to>
      <xdr:col>98</xdr:col>
      <xdr:colOff>38100</xdr:colOff>
      <xdr:row>108</xdr:row>
      <xdr:rowOff>91077</xdr:rowOff>
    </xdr:to>
    <xdr:sp macro="" textlink="">
      <xdr:nvSpPr>
        <xdr:cNvPr id="739" name="楕円 738">
          <a:extLst>
            <a:ext uri="{FF2B5EF4-FFF2-40B4-BE49-F238E27FC236}">
              <a16:creationId xmlns:a16="http://schemas.microsoft.com/office/drawing/2014/main" id="{00000000-0008-0000-0100-0000E3020000}"/>
            </a:ext>
          </a:extLst>
        </xdr:cNvPr>
        <xdr:cNvSpPr/>
      </xdr:nvSpPr>
      <xdr:spPr>
        <a:xfrm>
          <a:off x="18605500" y="1850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40277</xdr:rowOff>
    </xdr:from>
    <xdr:to>
      <xdr:col>102</xdr:col>
      <xdr:colOff>114300</xdr:colOff>
      <xdr:row>108</xdr:row>
      <xdr:rowOff>40277</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a:off x="18656300" y="185568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741" name="n_1aveValue【公民館】&#10;一人当たり面積">
          <a:extLst>
            <a:ext uri="{FF2B5EF4-FFF2-40B4-BE49-F238E27FC236}">
              <a16:creationId xmlns:a16="http://schemas.microsoft.com/office/drawing/2014/main" id="{00000000-0008-0000-0100-0000E5020000}"/>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742" name="n_2aveValue【公民館】&#10;一人当たり面積">
          <a:extLst>
            <a:ext uri="{FF2B5EF4-FFF2-40B4-BE49-F238E27FC236}">
              <a16:creationId xmlns:a16="http://schemas.microsoft.com/office/drawing/2014/main" id="{00000000-0008-0000-0100-0000E6020000}"/>
            </a:ext>
          </a:extLst>
        </xdr:cNvPr>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743" name="n_3aveValue【公民館】&#10;一人当たり面積">
          <a:extLst>
            <a:ext uri="{FF2B5EF4-FFF2-40B4-BE49-F238E27FC236}">
              <a16:creationId xmlns:a16="http://schemas.microsoft.com/office/drawing/2014/main" id="{00000000-0008-0000-0100-0000E7020000}"/>
            </a:ext>
          </a:extLst>
        </xdr:cNvPr>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744" name="n_4aveValue【公民館】&#10;一人当たり面積">
          <a:extLst>
            <a:ext uri="{FF2B5EF4-FFF2-40B4-BE49-F238E27FC236}">
              <a16:creationId xmlns:a16="http://schemas.microsoft.com/office/drawing/2014/main" id="{00000000-0008-0000-0100-0000E8020000}"/>
            </a:ext>
          </a:extLst>
        </xdr:cNvPr>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78939</xdr:rowOff>
    </xdr:from>
    <xdr:ext cx="469744" cy="259045"/>
    <xdr:sp macro="" textlink="">
      <xdr:nvSpPr>
        <xdr:cNvPr id="745" name="n_1mainValue【公民館】&#10;一人当たり面積">
          <a:extLst>
            <a:ext uri="{FF2B5EF4-FFF2-40B4-BE49-F238E27FC236}">
              <a16:creationId xmlns:a16="http://schemas.microsoft.com/office/drawing/2014/main" id="{00000000-0008-0000-0100-0000E9020000}"/>
            </a:ext>
          </a:extLst>
        </xdr:cNvPr>
        <xdr:cNvSpPr txBox="1"/>
      </xdr:nvSpPr>
      <xdr:spPr>
        <a:xfrm>
          <a:off x="21075727" y="1859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82204</xdr:rowOff>
    </xdr:from>
    <xdr:ext cx="469744" cy="259045"/>
    <xdr:sp macro="" textlink="">
      <xdr:nvSpPr>
        <xdr:cNvPr id="746" name="n_2mainValue【公民館】&#10;一人当たり面積">
          <a:extLst>
            <a:ext uri="{FF2B5EF4-FFF2-40B4-BE49-F238E27FC236}">
              <a16:creationId xmlns:a16="http://schemas.microsoft.com/office/drawing/2014/main" id="{00000000-0008-0000-0100-0000EA020000}"/>
            </a:ext>
          </a:extLst>
        </xdr:cNvPr>
        <xdr:cNvSpPr txBox="1"/>
      </xdr:nvSpPr>
      <xdr:spPr>
        <a:xfrm>
          <a:off x="20199427" y="1859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82204</xdr:rowOff>
    </xdr:from>
    <xdr:ext cx="469744" cy="259045"/>
    <xdr:sp macro="" textlink="">
      <xdr:nvSpPr>
        <xdr:cNvPr id="747" name="n_3mainValue【公民館】&#10;一人当たり面積">
          <a:extLst>
            <a:ext uri="{FF2B5EF4-FFF2-40B4-BE49-F238E27FC236}">
              <a16:creationId xmlns:a16="http://schemas.microsoft.com/office/drawing/2014/main" id="{00000000-0008-0000-0100-0000EB020000}"/>
            </a:ext>
          </a:extLst>
        </xdr:cNvPr>
        <xdr:cNvSpPr txBox="1"/>
      </xdr:nvSpPr>
      <xdr:spPr>
        <a:xfrm>
          <a:off x="19310427" y="1859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82204</xdr:rowOff>
    </xdr:from>
    <xdr:ext cx="469744" cy="259045"/>
    <xdr:sp macro="" textlink="">
      <xdr:nvSpPr>
        <xdr:cNvPr id="748" name="n_4mainValue【公民館】&#10;一人当たり面積">
          <a:extLst>
            <a:ext uri="{FF2B5EF4-FFF2-40B4-BE49-F238E27FC236}">
              <a16:creationId xmlns:a16="http://schemas.microsoft.com/office/drawing/2014/main" id="{00000000-0008-0000-0100-0000EC020000}"/>
            </a:ext>
          </a:extLst>
        </xdr:cNvPr>
        <xdr:cNvSpPr txBox="1"/>
      </xdr:nvSpPr>
      <xdr:spPr>
        <a:xfrm>
          <a:off x="18421427" y="1859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00000000-0008-0000-0100-0000ED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00000000-0008-0000-0100-0000EE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類似団体と比較して特に有形固定資産減価償却率が高くなっている施設は、橋りょう・トンネル、学校施設であり、有形固定資産減価償却率は</a:t>
          </a:r>
          <a:r>
            <a:rPr kumimoji="1" lang="en-US" altLang="ja-JP" sz="1100">
              <a:solidFill>
                <a:schemeClr val="dk1"/>
              </a:solidFill>
              <a:effectLst/>
              <a:latin typeface="+mn-lt"/>
              <a:ea typeface="+mn-ea"/>
              <a:cs typeface="+mn-cs"/>
            </a:rPr>
            <a:t>70</a:t>
          </a:r>
          <a:r>
            <a:rPr kumimoji="1" lang="ja-JP" altLang="ja-JP" sz="1100">
              <a:solidFill>
                <a:schemeClr val="dk1"/>
              </a:solidFill>
              <a:effectLst/>
              <a:latin typeface="+mn-lt"/>
              <a:ea typeface="+mn-ea"/>
              <a:cs typeface="+mn-cs"/>
            </a:rPr>
            <a:t>％を超えている。しかしながら、公民館については、</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施設修繕事業</a:t>
          </a:r>
          <a:r>
            <a:rPr kumimoji="1" lang="ja-JP" altLang="en-US" sz="1100">
              <a:solidFill>
                <a:schemeClr val="dk1"/>
              </a:solidFill>
              <a:effectLst/>
              <a:latin typeface="+mn-lt"/>
              <a:ea typeface="+mn-ea"/>
              <a:cs typeface="+mn-cs"/>
            </a:rPr>
            <a:t>や空調機器取替工事</a:t>
          </a:r>
          <a:r>
            <a:rPr kumimoji="1" lang="ja-JP" altLang="ja-JP" sz="1100">
              <a:solidFill>
                <a:schemeClr val="dk1"/>
              </a:solidFill>
              <a:effectLst/>
              <a:latin typeface="+mn-lt"/>
              <a:ea typeface="+mn-ea"/>
              <a:cs typeface="+mn-cs"/>
            </a:rPr>
            <a:t>を行ったことから</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年度と比較して</a:t>
          </a:r>
          <a:r>
            <a:rPr kumimoji="1" lang="en-US" altLang="ja-JP" sz="1100">
              <a:solidFill>
                <a:schemeClr val="dk1"/>
              </a:solidFill>
              <a:effectLst/>
              <a:latin typeface="+mn-lt"/>
              <a:ea typeface="+mn-ea"/>
              <a:cs typeface="+mn-cs"/>
            </a:rPr>
            <a:t>28.3</a:t>
          </a:r>
          <a:r>
            <a:rPr kumimoji="1" lang="ja-JP" altLang="ja-JP" sz="1100">
              <a:solidFill>
                <a:schemeClr val="dk1"/>
              </a:solidFill>
              <a:effectLst/>
              <a:latin typeface="+mn-lt"/>
              <a:ea typeface="+mn-ea"/>
              <a:cs typeface="+mn-cs"/>
            </a:rPr>
            <a:t>ポイント減価償却率が改善されている。また、学校施設においても、類似団体と比較して有形固定資産減価償却率が高くなっているものの、毎年度、計画的に老朽化対策にとりくんでいるところである。</a:t>
          </a:r>
          <a:endParaRPr lang="ja-JP" altLang="ja-JP" sz="1400">
            <a:effectLst/>
          </a:endParaRPr>
        </a:p>
        <a:p>
          <a:r>
            <a:rPr kumimoji="1" lang="ja-JP" altLang="ja-JP" sz="1100">
              <a:solidFill>
                <a:schemeClr val="dk1"/>
              </a:solidFill>
              <a:effectLst/>
              <a:latin typeface="+mn-lt"/>
              <a:ea typeface="+mn-ea"/>
              <a:cs typeface="+mn-cs"/>
            </a:rPr>
            <a:t>当町では、令和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年度に見直しを行った公共施設再配置計画により、公共施設の再配置の方向（廃止・統廃合・複合化）を明確化し、今後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年間に予定されている老朽化した各施設等の大規模改修などに留意しつつ、施設の維持管理を適切に進めていくこととしている。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福岡県宇美町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36,878
36,166
30.21
16,685,812
15,990,310
610,569
8,215,675
8,717,097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134801</xdr:rowOff>
    </xdr:from>
    <xdr:to>
      <xdr:col>24</xdr:col>
      <xdr:colOff>114300</xdr:colOff>
      <xdr:row>37</xdr:row>
      <xdr:rowOff>64951</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30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157678</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158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134801</xdr:rowOff>
    </xdr:from>
    <xdr:to>
      <xdr:col>20</xdr:col>
      <xdr:colOff>38100</xdr:colOff>
      <xdr:row>37</xdr:row>
      <xdr:rowOff>64951</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30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14151</xdr:rowOff>
    </xdr:from>
    <xdr:to>
      <xdr:col>24</xdr:col>
      <xdr:colOff>63500</xdr:colOff>
      <xdr:row>37</xdr:row>
      <xdr:rowOff>14151</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35780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89081</xdr:rowOff>
    </xdr:from>
    <xdr:to>
      <xdr:col>15</xdr:col>
      <xdr:colOff>101600</xdr:colOff>
      <xdr:row>37</xdr:row>
      <xdr:rowOff>19231</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26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139881</xdr:rowOff>
    </xdr:from>
    <xdr:to>
      <xdr:col>19</xdr:col>
      <xdr:colOff>177800</xdr:colOff>
      <xdr:row>37</xdr:row>
      <xdr:rowOff>14151</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312081"/>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43361</xdr:rowOff>
    </xdr:from>
    <xdr:to>
      <xdr:col>10</xdr:col>
      <xdr:colOff>165100</xdr:colOff>
      <xdr:row>36</xdr:row>
      <xdr:rowOff>144961</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21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94161</xdr:rowOff>
    </xdr:from>
    <xdr:to>
      <xdr:col>15</xdr:col>
      <xdr:colOff>50800</xdr:colOff>
      <xdr:row>36</xdr:row>
      <xdr:rowOff>139881</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266361"/>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10704</xdr:rowOff>
    </xdr:from>
    <xdr:to>
      <xdr:col>6</xdr:col>
      <xdr:colOff>38100</xdr:colOff>
      <xdr:row>36</xdr:row>
      <xdr:rowOff>112304</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18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61504</xdr:rowOff>
    </xdr:from>
    <xdr:to>
      <xdr:col>10</xdr:col>
      <xdr:colOff>114300</xdr:colOff>
      <xdr:row>36</xdr:row>
      <xdr:rowOff>94161</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23370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81478</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08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35758</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036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161488</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5990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128831</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5958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124460</xdr:rowOff>
    </xdr:from>
    <xdr:to>
      <xdr:col>55</xdr:col>
      <xdr:colOff>50800</xdr:colOff>
      <xdr:row>41</xdr:row>
      <xdr:rowOff>54610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102887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124460</xdr:rowOff>
    </xdr:from>
    <xdr:to>
      <xdr:col>50</xdr:col>
      <xdr:colOff>165100</xdr:colOff>
      <xdr:row>41</xdr:row>
      <xdr:rowOff>54610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3810</xdr:rowOff>
    </xdr:from>
    <xdr:to>
      <xdr:col>55</xdr:col>
      <xdr:colOff>0</xdr:colOff>
      <xdr:row>41</xdr:row>
      <xdr:rowOff>3810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70332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128270</xdr:rowOff>
    </xdr:from>
    <xdr:to>
      <xdr:col>46</xdr:col>
      <xdr:colOff>38100</xdr:colOff>
      <xdr:row>41</xdr:row>
      <xdr:rowOff>58420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3810</xdr:rowOff>
    </xdr:from>
    <xdr:to>
      <xdr:col>50</xdr:col>
      <xdr:colOff>114300</xdr:colOff>
      <xdr:row>41</xdr:row>
      <xdr:rowOff>7620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8750300" y="70332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128270</xdr:rowOff>
    </xdr:from>
    <xdr:to>
      <xdr:col>41</xdr:col>
      <xdr:colOff>101600</xdr:colOff>
      <xdr:row>41</xdr:row>
      <xdr:rowOff>58420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7620</xdr:rowOff>
    </xdr:from>
    <xdr:to>
      <xdr:col>45</xdr:col>
      <xdr:colOff>177800</xdr:colOff>
      <xdr:row>41</xdr:row>
      <xdr:rowOff>7620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70370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128270</xdr:rowOff>
    </xdr:from>
    <xdr:to>
      <xdr:col>36</xdr:col>
      <xdr:colOff>165100</xdr:colOff>
      <xdr:row>41</xdr:row>
      <xdr:rowOff>58420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7620</xdr:rowOff>
    </xdr:from>
    <xdr:to>
      <xdr:col>41</xdr:col>
      <xdr:colOff>50800</xdr:colOff>
      <xdr:row>41</xdr:row>
      <xdr:rowOff>7620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70370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45737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49547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707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49547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707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49547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707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2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0000000-0008-0000-0200-0000AF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00000000-0008-0000-0200-0000B1000000}"/>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200-0000B3000000}"/>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154940</xdr:rowOff>
    </xdr:from>
    <xdr:to>
      <xdr:col>24</xdr:col>
      <xdr:colOff>114300</xdr:colOff>
      <xdr:row>62</xdr:row>
      <xdr:rowOff>85090</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45847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133367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200-0000BF000000}"/>
            </a:ext>
          </a:extLst>
        </xdr:cNvPr>
        <xdr:cNvSpPr txBox="1"/>
      </xdr:nvSpPr>
      <xdr:spPr>
        <a:xfrm>
          <a:off x="4673600"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16147</xdr:rowOff>
    </xdr:from>
    <xdr:to>
      <xdr:col>20</xdr:col>
      <xdr:colOff>38100</xdr:colOff>
      <xdr:row>61</xdr:row>
      <xdr:rowOff>117747</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3746500" y="104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66947</xdr:rowOff>
    </xdr:from>
    <xdr:to>
      <xdr:col>24</xdr:col>
      <xdr:colOff>63500</xdr:colOff>
      <xdr:row>62</xdr:row>
      <xdr:rowOff>34290</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3797300" y="10525397"/>
          <a:ext cx="838200" cy="13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150041</xdr:rowOff>
    </xdr:from>
    <xdr:to>
      <xdr:col>15</xdr:col>
      <xdr:colOff>101600</xdr:colOff>
      <xdr:row>62</xdr:row>
      <xdr:rowOff>80191</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2857500" y="1060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66947</xdr:rowOff>
    </xdr:from>
    <xdr:to>
      <xdr:col>19</xdr:col>
      <xdr:colOff>177800</xdr:colOff>
      <xdr:row>62</xdr:row>
      <xdr:rowOff>29391</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flipV="1">
          <a:off x="2908300" y="10525397"/>
          <a:ext cx="889000" cy="13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117384</xdr:rowOff>
    </xdr:from>
    <xdr:to>
      <xdr:col>10</xdr:col>
      <xdr:colOff>165100</xdr:colOff>
      <xdr:row>62</xdr:row>
      <xdr:rowOff>47534</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968500" y="1057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168184</xdr:rowOff>
    </xdr:from>
    <xdr:to>
      <xdr:col>15</xdr:col>
      <xdr:colOff>50800</xdr:colOff>
      <xdr:row>62</xdr:row>
      <xdr:rowOff>29391</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2019300" y="1062663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81462</xdr:rowOff>
    </xdr:from>
    <xdr:to>
      <xdr:col>6</xdr:col>
      <xdr:colOff>38100</xdr:colOff>
      <xdr:row>62</xdr:row>
      <xdr:rowOff>11612</xdr:rowOff>
    </xdr:to>
    <xdr:sp macro="" textlink="">
      <xdr:nvSpPr>
        <xdr:cNvPr id="198" name="楕円 197">
          <a:extLst>
            <a:ext uri="{FF2B5EF4-FFF2-40B4-BE49-F238E27FC236}">
              <a16:creationId xmlns:a16="http://schemas.microsoft.com/office/drawing/2014/main" id="{00000000-0008-0000-0200-0000C6000000}"/>
            </a:ext>
          </a:extLst>
        </xdr:cNvPr>
        <xdr:cNvSpPr/>
      </xdr:nvSpPr>
      <xdr:spPr>
        <a:xfrm>
          <a:off x="1079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132262</xdr:rowOff>
    </xdr:from>
    <xdr:to>
      <xdr:col>10</xdr:col>
      <xdr:colOff>114300</xdr:colOff>
      <xdr:row>61</xdr:row>
      <xdr:rowOff>168184</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a:off x="1130300" y="1059071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134274</xdr:rowOff>
    </xdr:from>
    <xdr:ext cx="405111" cy="259045"/>
    <xdr:sp macro="" textlink="">
      <xdr:nvSpPr>
        <xdr:cNvPr id="204" name="n_1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3582044" y="10249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71318</xdr:rowOff>
    </xdr:from>
    <xdr:ext cx="405111" cy="259045"/>
    <xdr:sp macro="" textlink="">
      <xdr:nvSpPr>
        <xdr:cNvPr id="205" name="n_2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2705744" y="1070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38661</xdr:rowOff>
    </xdr:from>
    <xdr:ext cx="405111" cy="259045"/>
    <xdr:sp macro="" textlink="">
      <xdr:nvSpPr>
        <xdr:cNvPr id="206" name="n_3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1816744" y="1066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2739</xdr:rowOff>
    </xdr:from>
    <xdr:ext cx="405111" cy="259045"/>
    <xdr:sp macro="" textlink="">
      <xdr:nvSpPr>
        <xdr:cNvPr id="207" name="n_4mainValue【体育館・プール】&#10;有形固定資産減価償却率">
          <a:extLst>
            <a:ext uri="{FF2B5EF4-FFF2-40B4-BE49-F238E27FC236}">
              <a16:creationId xmlns:a16="http://schemas.microsoft.com/office/drawing/2014/main" id="{00000000-0008-0000-0200-0000CF000000}"/>
            </a:ext>
          </a:extLst>
        </xdr:cNvPr>
        <xdr:cNvSpPr txBox="1"/>
      </xdr:nvSpPr>
      <xdr:spPr>
        <a:xfrm>
          <a:off x="927744"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0000000-0008-0000-0200-0000E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00000000-0008-0000-0200-0000E8000000}"/>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00000000-0008-0000-0200-0000EA000000}"/>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00000000-0008-0000-0200-0000EC000000}"/>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42545</xdr:rowOff>
    </xdr:from>
    <xdr:to>
      <xdr:col>55</xdr:col>
      <xdr:colOff>50800</xdr:colOff>
      <xdr:row>62</xdr:row>
      <xdr:rowOff>144145</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10426700" y="1067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20972</xdr:rowOff>
    </xdr:from>
    <xdr:ext cx="469744" cy="259045"/>
    <xdr:sp macro="" textlink="">
      <xdr:nvSpPr>
        <xdr:cNvPr id="248" name="【体育館・プール】&#10;一人当たり面積該当値テキスト">
          <a:extLst>
            <a:ext uri="{FF2B5EF4-FFF2-40B4-BE49-F238E27FC236}">
              <a16:creationId xmlns:a16="http://schemas.microsoft.com/office/drawing/2014/main" id="{00000000-0008-0000-0200-0000F8000000}"/>
            </a:ext>
          </a:extLst>
        </xdr:cNvPr>
        <xdr:cNvSpPr txBox="1"/>
      </xdr:nvSpPr>
      <xdr:spPr>
        <a:xfrm>
          <a:off x="10515600"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44450</xdr:rowOff>
    </xdr:from>
    <xdr:to>
      <xdr:col>50</xdr:col>
      <xdr:colOff>165100</xdr:colOff>
      <xdr:row>62</xdr:row>
      <xdr:rowOff>146050</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9588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93345</xdr:rowOff>
    </xdr:from>
    <xdr:to>
      <xdr:col>55</xdr:col>
      <xdr:colOff>0</xdr:colOff>
      <xdr:row>62</xdr:row>
      <xdr:rowOff>95250</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flipV="1">
          <a:off x="9639300" y="1072324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113030</xdr:rowOff>
    </xdr:from>
    <xdr:to>
      <xdr:col>46</xdr:col>
      <xdr:colOff>38100</xdr:colOff>
      <xdr:row>62</xdr:row>
      <xdr:rowOff>43180</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8699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163830</xdr:rowOff>
    </xdr:from>
    <xdr:to>
      <xdr:col>50</xdr:col>
      <xdr:colOff>114300</xdr:colOff>
      <xdr:row>62</xdr:row>
      <xdr:rowOff>95250</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a:off x="8750300" y="1062228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46355</xdr:rowOff>
    </xdr:from>
    <xdr:to>
      <xdr:col>41</xdr:col>
      <xdr:colOff>101600</xdr:colOff>
      <xdr:row>62</xdr:row>
      <xdr:rowOff>147955</xdr:rowOff>
    </xdr:to>
    <xdr:sp macro="" textlink="">
      <xdr:nvSpPr>
        <xdr:cNvPr id="253" name="楕円 252">
          <a:extLst>
            <a:ext uri="{FF2B5EF4-FFF2-40B4-BE49-F238E27FC236}">
              <a16:creationId xmlns:a16="http://schemas.microsoft.com/office/drawing/2014/main" id="{00000000-0008-0000-0200-0000FD000000}"/>
            </a:ext>
          </a:extLst>
        </xdr:cNvPr>
        <xdr:cNvSpPr/>
      </xdr:nvSpPr>
      <xdr:spPr>
        <a:xfrm>
          <a:off x="78105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163830</xdr:rowOff>
    </xdr:from>
    <xdr:to>
      <xdr:col>45</xdr:col>
      <xdr:colOff>177800</xdr:colOff>
      <xdr:row>62</xdr:row>
      <xdr:rowOff>97155</xdr:rowOff>
    </xdr:to>
    <xdr:cxnSp macro="">
      <xdr:nvCxnSpPr>
        <xdr:cNvPr id="254" name="直線コネクタ 253">
          <a:extLst>
            <a:ext uri="{FF2B5EF4-FFF2-40B4-BE49-F238E27FC236}">
              <a16:creationId xmlns:a16="http://schemas.microsoft.com/office/drawing/2014/main" id="{00000000-0008-0000-0200-0000FE000000}"/>
            </a:ext>
          </a:extLst>
        </xdr:cNvPr>
        <xdr:cNvCxnSpPr/>
      </xdr:nvCxnSpPr>
      <xdr:spPr>
        <a:xfrm flipV="1">
          <a:off x="7861300" y="1062228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46355</xdr:rowOff>
    </xdr:from>
    <xdr:to>
      <xdr:col>36</xdr:col>
      <xdr:colOff>165100</xdr:colOff>
      <xdr:row>62</xdr:row>
      <xdr:rowOff>147955</xdr:rowOff>
    </xdr:to>
    <xdr:sp macro="" textlink="">
      <xdr:nvSpPr>
        <xdr:cNvPr id="255" name="楕円 254">
          <a:extLst>
            <a:ext uri="{FF2B5EF4-FFF2-40B4-BE49-F238E27FC236}">
              <a16:creationId xmlns:a16="http://schemas.microsoft.com/office/drawing/2014/main" id="{00000000-0008-0000-0200-0000FF000000}"/>
            </a:ext>
          </a:extLst>
        </xdr:cNvPr>
        <xdr:cNvSpPr/>
      </xdr:nvSpPr>
      <xdr:spPr>
        <a:xfrm>
          <a:off x="69215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97155</xdr:rowOff>
    </xdr:from>
    <xdr:to>
      <xdr:col>41</xdr:col>
      <xdr:colOff>50800</xdr:colOff>
      <xdr:row>62</xdr:row>
      <xdr:rowOff>97155</xdr:rowOff>
    </xdr:to>
    <xdr:cxnSp macro="">
      <xdr:nvCxnSpPr>
        <xdr:cNvPr id="256" name="直線コネクタ 255">
          <a:extLst>
            <a:ext uri="{FF2B5EF4-FFF2-40B4-BE49-F238E27FC236}">
              <a16:creationId xmlns:a16="http://schemas.microsoft.com/office/drawing/2014/main" id="{00000000-0008-0000-0200-000000010000}"/>
            </a:ext>
          </a:extLst>
        </xdr:cNvPr>
        <xdr:cNvCxnSpPr/>
      </xdr:nvCxnSpPr>
      <xdr:spPr>
        <a:xfrm>
          <a:off x="6972300" y="107270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00000000-0008-0000-0200-000001010000}"/>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00000000-0008-0000-0200-000002010000}"/>
            </a:ext>
          </a:extLst>
        </xdr:cNvPr>
        <xdr:cNvSpPr txBox="1"/>
      </xdr:nvSpPr>
      <xdr:spPr>
        <a:xfrm>
          <a:off x="85154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00000000-0008-0000-0200-000003010000}"/>
            </a:ext>
          </a:extLst>
        </xdr:cNvPr>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00000000-0008-0000-0200-000004010000}"/>
            </a:ext>
          </a:extLst>
        </xdr:cNvPr>
        <xdr:cNvSpPr txBox="1"/>
      </xdr:nvSpPr>
      <xdr:spPr>
        <a:xfrm>
          <a:off x="6737427"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137177</xdr:rowOff>
    </xdr:from>
    <xdr:ext cx="469744" cy="259045"/>
    <xdr:sp macro="" textlink="">
      <xdr:nvSpPr>
        <xdr:cNvPr id="261" name="n_1mainValue【体育館・プール】&#10;一人当たり面積">
          <a:extLst>
            <a:ext uri="{FF2B5EF4-FFF2-40B4-BE49-F238E27FC236}">
              <a16:creationId xmlns:a16="http://schemas.microsoft.com/office/drawing/2014/main" id="{00000000-0008-0000-0200-000005010000}"/>
            </a:ext>
          </a:extLst>
        </xdr:cNvPr>
        <xdr:cNvSpPr txBox="1"/>
      </xdr:nvSpPr>
      <xdr:spPr>
        <a:xfrm>
          <a:off x="93917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59707</xdr:rowOff>
    </xdr:from>
    <xdr:ext cx="469744" cy="259045"/>
    <xdr:sp macro="" textlink="">
      <xdr:nvSpPr>
        <xdr:cNvPr id="262" name="n_2mainValue【体育館・プール】&#10;一人当たり面積">
          <a:extLst>
            <a:ext uri="{FF2B5EF4-FFF2-40B4-BE49-F238E27FC236}">
              <a16:creationId xmlns:a16="http://schemas.microsoft.com/office/drawing/2014/main" id="{00000000-0008-0000-0200-000006010000}"/>
            </a:ext>
          </a:extLst>
        </xdr:cNvPr>
        <xdr:cNvSpPr txBox="1"/>
      </xdr:nvSpPr>
      <xdr:spPr>
        <a:xfrm>
          <a:off x="8515427"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164482</xdr:rowOff>
    </xdr:from>
    <xdr:ext cx="469744" cy="259045"/>
    <xdr:sp macro="" textlink="">
      <xdr:nvSpPr>
        <xdr:cNvPr id="263" name="n_3mainValue【体育館・プール】&#10;一人当たり面積">
          <a:extLst>
            <a:ext uri="{FF2B5EF4-FFF2-40B4-BE49-F238E27FC236}">
              <a16:creationId xmlns:a16="http://schemas.microsoft.com/office/drawing/2014/main" id="{00000000-0008-0000-0200-000007010000}"/>
            </a:ext>
          </a:extLst>
        </xdr:cNvPr>
        <xdr:cNvSpPr txBox="1"/>
      </xdr:nvSpPr>
      <xdr:spPr>
        <a:xfrm>
          <a:off x="7626427" y="1045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164482</xdr:rowOff>
    </xdr:from>
    <xdr:ext cx="469744" cy="259045"/>
    <xdr:sp macro="" textlink="">
      <xdr:nvSpPr>
        <xdr:cNvPr id="264" name="n_4mainValue【体育館・プール】&#10;一人当たり面積">
          <a:extLst>
            <a:ext uri="{FF2B5EF4-FFF2-40B4-BE49-F238E27FC236}">
              <a16:creationId xmlns:a16="http://schemas.microsoft.com/office/drawing/2014/main" id="{00000000-0008-0000-0200-000008010000}"/>
            </a:ext>
          </a:extLst>
        </xdr:cNvPr>
        <xdr:cNvSpPr txBox="1"/>
      </xdr:nvSpPr>
      <xdr:spPr>
        <a:xfrm>
          <a:off x="6737427" y="1045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0" name="正方形/長方形 289">
          <a:extLst>
            <a:ext uri="{FF2B5EF4-FFF2-40B4-BE49-F238E27FC236}">
              <a16:creationId xmlns:a16="http://schemas.microsoft.com/office/drawing/2014/main" id="{00000000-0008-0000-0200-00002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1" name="正方形/長方形 290">
          <a:extLst>
            <a:ext uri="{FF2B5EF4-FFF2-40B4-BE49-F238E27FC236}">
              <a16:creationId xmlns:a16="http://schemas.microsoft.com/office/drawing/2014/main" id="{00000000-0008-0000-0200-00002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2" name="正方形/長方形 291">
          <a:extLst>
            <a:ext uri="{FF2B5EF4-FFF2-40B4-BE49-F238E27FC236}">
              <a16:creationId xmlns:a16="http://schemas.microsoft.com/office/drawing/2014/main" id="{00000000-0008-0000-0200-00002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3" name="正方形/長方形 292">
          <a:extLst>
            <a:ext uri="{FF2B5EF4-FFF2-40B4-BE49-F238E27FC236}">
              <a16:creationId xmlns:a16="http://schemas.microsoft.com/office/drawing/2014/main" id="{00000000-0008-0000-0200-00002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4" name="正方形/長方形 293">
          <a:extLst>
            <a:ext uri="{FF2B5EF4-FFF2-40B4-BE49-F238E27FC236}">
              <a16:creationId xmlns:a16="http://schemas.microsoft.com/office/drawing/2014/main" id="{00000000-0008-0000-0200-00002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5" name="正方形/長方形 294">
          <a:extLst>
            <a:ext uri="{FF2B5EF4-FFF2-40B4-BE49-F238E27FC236}">
              <a16:creationId xmlns:a16="http://schemas.microsoft.com/office/drawing/2014/main" id="{00000000-0008-0000-0200-00002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6" name="正方形/長方形 295">
          <a:extLst>
            <a:ext uri="{FF2B5EF4-FFF2-40B4-BE49-F238E27FC236}">
              <a16:creationId xmlns:a16="http://schemas.microsoft.com/office/drawing/2014/main" id="{00000000-0008-0000-0200-000028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a:extLst>
            <a:ext uri="{FF2B5EF4-FFF2-40B4-BE49-F238E27FC236}">
              <a16:creationId xmlns:a16="http://schemas.microsoft.com/office/drawing/2014/main" id="{00000000-0008-0000-0200-00002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a:extLst>
            <a:ext uri="{FF2B5EF4-FFF2-40B4-BE49-F238E27FC236}">
              <a16:creationId xmlns:a16="http://schemas.microsoft.com/office/drawing/2014/main" id="{00000000-0008-0000-0200-00002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a:extLst>
            <a:ext uri="{FF2B5EF4-FFF2-40B4-BE49-F238E27FC236}">
              <a16:creationId xmlns:a16="http://schemas.microsoft.com/office/drawing/2014/main" id="{00000000-0008-0000-0200-00002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a:extLst>
            <a:ext uri="{FF2B5EF4-FFF2-40B4-BE49-F238E27FC236}">
              <a16:creationId xmlns:a16="http://schemas.microsoft.com/office/drawing/2014/main" id="{00000000-0008-0000-0200-00002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a:extLst>
            <a:ext uri="{FF2B5EF4-FFF2-40B4-BE49-F238E27FC236}">
              <a16:creationId xmlns:a16="http://schemas.microsoft.com/office/drawing/2014/main" id="{00000000-0008-0000-0200-00002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a:extLst>
            <a:ext uri="{FF2B5EF4-FFF2-40B4-BE49-F238E27FC236}">
              <a16:creationId xmlns:a16="http://schemas.microsoft.com/office/drawing/2014/main" id="{00000000-0008-0000-0200-00002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a:extLst>
            <a:ext uri="{FF2B5EF4-FFF2-40B4-BE49-F238E27FC236}">
              <a16:creationId xmlns:a16="http://schemas.microsoft.com/office/drawing/2014/main" id="{00000000-0008-0000-0200-00002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a:extLst>
            <a:ext uri="{FF2B5EF4-FFF2-40B4-BE49-F238E27FC236}">
              <a16:creationId xmlns:a16="http://schemas.microsoft.com/office/drawing/2014/main" id="{00000000-0008-0000-0200-00003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7" name="テキスト ボックス 306">
          <a:extLst>
            <a:ext uri="{FF2B5EF4-FFF2-40B4-BE49-F238E27FC236}">
              <a16:creationId xmlns:a16="http://schemas.microsoft.com/office/drawing/2014/main" id="{00000000-0008-0000-0200-00003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9" name="テキスト ボックス 308">
          <a:extLst>
            <a:ext uri="{FF2B5EF4-FFF2-40B4-BE49-F238E27FC236}">
              <a16:creationId xmlns:a16="http://schemas.microsoft.com/office/drawing/2014/main" id="{00000000-0008-0000-0200-000035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1" name="テキスト ボックス 310">
          <a:extLst>
            <a:ext uri="{FF2B5EF4-FFF2-40B4-BE49-F238E27FC236}">
              <a16:creationId xmlns:a16="http://schemas.microsoft.com/office/drawing/2014/main" id="{00000000-0008-0000-0200-000037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3" name="テキスト ボックス 312">
          <a:extLst>
            <a:ext uri="{FF2B5EF4-FFF2-40B4-BE49-F238E27FC236}">
              <a16:creationId xmlns:a16="http://schemas.microsoft.com/office/drawing/2014/main" id="{00000000-0008-0000-0200-000039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5" name="テキスト ボックス 314">
          <a:extLst>
            <a:ext uri="{FF2B5EF4-FFF2-40B4-BE49-F238E27FC236}">
              <a16:creationId xmlns:a16="http://schemas.microsoft.com/office/drawing/2014/main" id="{00000000-0008-0000-0200-00003B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6" name="直線コネクタ 315">
          <a:extLst>
            <a:ext uri="{FF2B5EF4-FFF2-40B4-BE49-F238E27FC236}">
              <a16:creationId xmlns:a16="http://schemas.microsoft.com/office/drawing/2014/main" id="{00000000-0008-0000-0200-00003C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8" name="直線コネクタ 317">
          <a:extLst>
            <a:ext uri="{FF2B5EF4-FFF2-40B4-BE49-F238E27FC236}">
              <a16:creationId xmlns:a16="http://schemas.microsoft.com/office/drawing/2014/main" id="{00000000-0008-0000-0200-00003E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0" name="直線コネクタ 319">
          <a:extLst>
            <a:ext uri="{FF2B5EF4-FFF2-40B4-BE49-F238E27FC236}">
              <a16:creationId xmlns:a16="http://schemas.microsoft.com/office/drawing/2014/main" id="{00000000-0008-0000-0200-00004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a:extLst>
            <a:ext uri="{FF2B5EF4-FFF2-40B4-BE49-F238E27FC236}">
              <a16:creationId xmlns:a16="http://schemas.microsoft.com/office/drawing/2014/main" id="{00000000-0008-0000-0200-000041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322" name="直線コネクタ 321">
          <a:extLst>
            <a:ext uri="{FF2B5EF4-FFF2-40B4-BE49-F238E27FC236}">
              <a16:creationId xmlns:a16="http://schemas.microsoft.com/office/drawing/2014/main" id="{00000000-0008-0000-0200-00004201000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3" name="【一般廃棄物処理施設】&#10;有形固定資産減価償却率最小値テキスト">
          <a:extLst>
            <a:ext uri="{FF2B5EF4-FFF2-40B4-BE49-F238E27FC236}">
              <a16:creationId xmlns:a16="http://schemas.microsoft.com/office/drawing/2014/main" id="{00000000-0008-0000-0200-000043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325" name="【一般廃棄物処理施設】&#10;有形固定資産減価償却率最大値テキスト">
          <a:extLst>
            <a:ext uri="{FF2B5EF4-FFF2-40B4-BE49-F238E27FC236}">
              <a16:creationId xmlns:a16="http://schemas.microsoft.com/office/drawing/2014/main" id="{00000000-0008-0000-0200-000045010000}"/>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327" name="【一般廃棄物処理施設】&#10;有形固定資産減価償却率平均値テキスト">
          <a:extLst>
            <a:ext uri="{FF2B5EF4-FFF2-40B4-BE49-F238E27FC236}">
              <a16:creationId xmlns:a16="http://schemas.microsoft.com/office/drawing/2014/main" id="{00000000-0008-0000-0200-000047010000}"/>
            </a:ext>
          </a:extLst>
        </xdr:cNvPr>
        <xdr:cNvSpPr txBox="1"/>
      </xdr:nvSpPr>
      <xdr:spPr>
        <a:xfrm>
          <a:off x="16357600" y="655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328" name="フローチャート: 判断 327">
          <a:extLst>
            <a:ext uri="{FF2B5EF4-FFF2-40B4-BE49-F238E27FC236}">
              <a16:creationId xmlns:a16="http://schemas.microsoft.com/office/drawing/2014/main" id="{00000000-0008-0000-0200-000048010000}"/>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329" name="フローチャート: 判断 328">
          <a:extLst>
            <a:ext uri="{FF2B5EF4-FFF2-40B4-BE49-F238E27FC236}">
              <a16:creationId xmlns:a16="http://schemas.microsoft.com/office/drawing/2014/main" id="{00000000-0008-0000-0200-000049010000}"/>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330" name="フローチャート: 判断 329">
          <a:extLst>
            <a:ext uri="{FF2B5EF4-FFF2-40B4-BE49-F238E27FC236}">
              <a16:creationId xmlns:a16="http://schemas.microsoft.com/office/drawing/2014/main" id="{00000000-0008-0000-0200-00004A010000}"/>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331" name="フローチャート: 判断 330">
          <a:extLst>
            <a:ext uri="{FF2B5EF4-FFF2-40B4-BE49-F238E27FC236}">
              <a16:creationId xmlns:a16="http://schemas.microsoft.com/office/drawing/2014/main" id="{00000000-0008-0000-0200-00004B010000}"/>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332" name="フローチャート: 判断 331">
          <a:extLst>
            <a:ext uri="{FF2B5EF4-FFF2-40B4-BE49-F238E27FC236}">
              <a16:creationId xmlns:a16="http://schemas.microsoft.com/office/drawing/2014/main" id="{00000000-0008-0000-0200-00004C010000}"/>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149497</xdr:rowOff>
    </xdr:from>
    <xdr:to>
      <xdr:col>85</xdr:col>
      <xdr:colOff>177800</xdr:colOff>
      <xdr:row>37</xdr:row>
      <xdr:rowOff>79647</xdr:rowOff>
    </xdr:to>
    <xdr:sp macro="" textlink="">
      <xdr:nvSpPr>
        <xdr:cNvPr id="338" name="楕円 337">
          <a:extLst>
            <a:ext uri="{FF2B5EF4-FFF2-40B4-BE49-F238E27FC236}">
              <a16:creationId xmlns:a16="http://schemas.microsoft.com/office/drawing/2014/main" id="{00000000-0008-0000-0200-000052010000}"/>
            </a:ext>
          </a:extLst>
        </xdr:cNvPr>
        <xdr:cNvSpPr/>
      </xdr:nvSpPr>
      <xdr:spPr>
        <a:xfrm>
          <a:off x="16268700" y="632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924</xdr:rowOff>
    </xdr:from>
    <xdr:ext cx="405111" cy="259045"/>
    <xdr:sp macro="" textlink="">
      <xdr:nvSpPr>
        <xdr:cNvPr id="339" name="【一般廃棄物処理施設】&#10;有形固定資産減価償却率該当値テキスト">
          <a:extLst>
            <a:ext uri="{FF2B5EF4-FFF2-40B4-BE49-F238E27FC236}">
              <a16:creationId xmlns:a16="http://schemas.microsoft.com/office/drawing/2014/main" id="{00000000-0008-0000-0200-000053010000}"/>
            </a:ext>
          </a:extLst>
        </xdr:cNvPr>
        <xdr:cNvSpPr txBox="1"/>
      </xdr:nvSpPr>
      <xdr:spPr>
        <a:xfrm>
          <a:off x="16357600" y="6173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134801</xdr:rowOff>
    </xdr:from>
    <xdr:to>
      <xdr:col>81</xdr:col>
      <xdr:colOff>101600</xdr:colOff>
      <xdr:row>37</xdr:row>
      <xdr:rowOff>64951</xdr:rowOff>
    </xdr:to>
    <xdr:sp macro="" textlink="">
      <xdr:nvSpPr>
        <xdr:cNvPr id="340" name="楕円 339">
          <a:extLst>
            <a:ext uri="{FF2B5EF4-FFF2-40B4-BE49-F238E27FC236}">
              <a16:creationId xmlns:a16="http://schemas.microsoft.com/office/drawing/2014/main" id="{00000000-0008-0000-0200-000054010000}"/>
            </a:ext>
          </a:extLst>
        </xdr:cNvPr>
        <xdr:cNvSpPr/>
      </xdr:nvSpPr>
      <xdr:spPr>
        <a:xfrm>
          <a:off x="15430500" y="630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14151</xdr:rowOff>
    </xdr:from>
    <xdr:to>
      <xdr:col>85</xdr:col>
      <xdr:colOff>127000</xdr:colOff>
      <xdr:row>37</xdr:row>
      <xdr:rowOff>28847</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15481300" y="6357801"/>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103777</xdr:rowOff>
    </xdr:from>
    <xdr:to>
      <xdr:col>76</xdr:col>
      <xdr:colOff>165100</xdr:colOff>
      <xdr:row>37</xdr:row>
      <xdr:rowOff>33927</xdr:rowOff>
    </xdr:to>
    <xdr:sp macro="" textlink="">
      <xdr:nvSpPr>
        <xdr:cNvPr id="342" name="楕円 341">
          <a:extLst>
            <a:ext uri="{FF2B5EF4-FFF2-40B4-BE49-F238E27FC236}">
              <a16:creationId xmlns:a16="http://schemas.microsoft.com/office/drawing/2014/main" id="{00000000-0008-0000-0200-000056010000}"/>
            </a:ext>
          </a:extLst>
        </xdr:cNvPr>
        <xdr:cNvSpPr/>
      </xdr:nvSpPr>
      <xdr:spPr>
        <a:xfrm>
          <a:off x="14541500" y="627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154577</xdr:rowOff>
    </xdr:from>
    <xdr:to>
      <xdr:col>81</xdr:col>
      <xdr:colOff>50800</xdr:colOff>
      <xdr:row>37</xdr:row>
      <xdr:rowOff>14151</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a:off x="14592300" y="632677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54792</xdr:rowOff>
    </xdr:from>
    <xdr:to>
      <xdr:col>72</xdr:col>
      <xdr:colOff>38100</xdr:colOff>
      <xdr:row>36</xdr:row>
      <xdr:rowOff>156392</xdr:rowOff>
    </xdr:to>
    <xdr:sp macro="" textlink="">
      <xdr:nvSpPr>
        <xdr:cNvPr id="344" name="楕円 343">
          <a:extLst>
            <a:ext uri="{FF2B5EF4-FFF2-40B4-BE49-F238E27FC236}">
              <a16:creationId xmlns:a16="http://schemas.microsoft.com/office/drawing/2014/main" id="{00000000-0008-0000-0200-000058010000}"/>
            </a:ext>
          </a:extLst>
        </xdr:cNvPr>
        <xdr:cNvSpPr/>
      </xdr:nvSpPr>
      <xdr:spPr>
        <a:xfrm>
          <a:off x="13652500" y="622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105592</xdr:rowOff>
    </xdr:from>
    <xdr:to>
      <xdr:col>76</xdr:col>
      <xdr:colOff>114300</xdr:colOff>
      <xdr:row>36</xdr:row>
      <xdr:rowOff>154577</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13703300" y="627779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46627</xdr:rowOff>
    </xdr:from>
    <xdr:to>
      <xdr:col>67</xdr:col>
      <xdr:colOff>101600</xdr:colOff>
      <xdr:row>36</xdr:row>
      <xdr:rowOff>148227</xdr:rowOff>
    </xdr:to>
    <xdr:sp macro="" textlink="">
      <xdr:nvSpPr>
        <xdr:cNvPr id="346" name="楕円 345">
          <a:extLst>
            <a:ext uri="{FF2B5EF4-FFF2-40B4-BE49-F238E27FC236}">
              <a16:creationId xmlns:a16="http://schemas.microsoft.com/office/drawing/2014/main" id="{00000000-0008-0000-0200-00005A010000}"/>
            </a:ext>
          </a:extLst>
        </xdr:cNvPr>
        <xdr:cNvSpPr/>
      </xdr:nvSpPr>
      <xdr:spPr>
        <a:xfrm>
          <a:off x="12763500" y="621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97427</xdr:rowOff>
    </xdr:from>
    <xdr:to>
      <xdr:col>71</xdr:col>
      <xdr:colOff>177800</xdr:colOff>
      <xdr:row>36</xdr:row>
      <xdr:rowOff>105592</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12814300" y="6269627"/>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348" name="n_1aveValue【一般廃棄物処理施設】&#10;有形固定資産減価償却率">
          <a:extLst>
            <a:ext uri="{FF2B5EF4-FFF2-40B4-BE49-F238E27FC236}">
              <a16:creationId xmlns:a16="http://schemas.microsoft.com/office/drawing/2014/main" id="{00000000-0008-0000-0200-00005C010000}"/>
            </a:ext>
          </a:extLst>
        </xdr:cNvPr>
        <xdr:cNvSpPr txBox="1"/>
      </xdr:nvSpPr>
      <xdr:spPr>
        <a:xfrm>
          <a:off x="15266044" y="672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349" name="n_2aveValue【一般廃棄物処理施設】&#10;有形固定資産減価償却率">
          <a:extLst>
            <a:ext uri="{FF2B5EF4-FFF2-40B4-BE49-F238E27FC236}">
              <a16:creationId xmlns:a16="http://schemas.microsoft.com/office/drawing/2014/main" id="{00000000-0008-0000-0200-00005D010000}"/>
            </a:ext>
          </a:extLst>
        </xdr:cNvPr>
        <xdr:cNvSpPr txBox="1"/>
      </xdr:nvSpPr>
      <xdr:spPr>
        <a:xfrm>
          <a:off x="14389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350" name="n_3aveValue【一般廃棄物処理施設】&#10;有形固定資産減価償却率">
          <a:extLst>
            <a:ext uri="{FF2B5EF4-FFF2-40B4-BE49-F238E27FC236}">
              <a16:creationId xmlns:a16="http://schemas.microsoft.com/office/drawing/2014/main" id="{00000000-0008-0000-0200-00005E010000}"/>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351" name="n_4aveValue【一般廃棄物処理施設】&#10;有形固定資産減価償却率">
          <a:extLst>
            <a:ext uri="{FF2B5EF4-FFF2-40B4-BE49-F238E27FC236}">
              <a16:creationId xmlns:a16="http://schemas.microsoft.com/office/drawing/2014/main" id="{00000000-0008-0000-0200-00005F010000}"/>
            </a:ext>
          </a:extLst>
        </xdr:cNvPr>
        <xdr:cNvSpPr txBox="1"/>
      </xdr:nvSpPr>
      <xdr:spPr>
        <a:xfrm>
          <a:off x="126117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81478</xdr:rowOff>
    </xdr:from>
    <xdr:ext cx="405111" cy="259045"/>
    <xdr:sp macro="" textlink="">
      <xdr:nvSpPr>
        <xdr:cNvPr id="352" name="n_1mainValue【一般廃棄物処理施設】&#10;有形固定資産減価償却率">
          <a:extLst>
            <a:ext uri="{FF2B5EF4-FFF2-40B4-BE49-F238E27FC236}">
              <a16:creationId xmlns:a16="http://schemas.microsoft.com/office/drawing/2014/main" id="{00000000-0008-0000-0200-000060010000}"/>
            </a:ext>
          </a:extLst>
        </xdr:cNvPr>
        <xdr:cNvSpPr txBox="1"/>
      </xdr:nvSpPr>
      <xdr:spPr>
        <a:xfrm>
          <a:off x="15266044" y="608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50454</xdr:rowOff>
    </xdr:from>
    <xdr:ext cx="405111" cy="259045"/>
    <xdr:sp macro="" textlink="">
      <xdr:nvSpPr>
        <xdr:cNvPr id="353" name="n_2mainValue【一般廃棄物処理施設】&#10;有形固定資産減価償却率">
          <a:extLst>
            <a:ext uri="{FF2B5EF4-FFF2-40B4-BE49-F238E27FC236}">
              <a16:creationId xmlns:a16="http://schemas.microsoft.com/office/drawing/2014/main" id="{00000000-0008-0000-0200-000061010000}"/>
            </a:ext>
          </a:extLst>
        </xdr:cNvPr>
        <xdr:cNvSpPr txBox="1"/>
      </xdr:nvSpPr>
      <xdr:spPr>
        <a:xfrm>
          <a:off x="14389744" y="6051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1469</xdr:rowOff>
    </xdr:from>
    <xdr:ext cx="405111" cy="259045"/>
    <xdr:sp macro="" textlink="">
      <xdr:nvSpPr>
        <xdr:cNvPr id="354" name="n_3mainValue【一般廃棄物処理施設】&#10;有形固定資産減価償却率">
          <a:extLst>
            <a:ext uri="{FF2B5EF4-FFF2-40B4-BE49-F238E27FC236}">
              <a16:creationId xmlns:a16="http://schemas.microsoft.com/office/drawing/2014/main" id="{00000000-0008-0000-0200-000062010000}"/>
            </a:ext>
          </a:extLst>
        </xdr:cNvPr>
        <xdr:cNvSpPr txBox="1"/>
      </xdr:nvSpPr>
      <xdr:spPr>
        <a:xfrm>
          <a:off x="13500744" y="600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164754</xdr:rowOff>
    </xdr:from>
    <xdr:ext cx="405111" cy="259045"/>
    <xdr:sp macro="" textlink="">
      <xdr:nvSpPr>
        <xdr:cNvPr id="355" name="n_4mainValue【一般廃棄物処理施設】&#10;有形固定資産減価償却率">
          <a:extLst>
            <a:ext uri="{FF2B5EF4-FFF2-40B4-BE49-F238E27FC236}">
              <a16:creationId xmlns:a16="http://schemas.microsoft.com/office/drawing/2014/main" id="{00000000-0008-0000-0200-000063010000}"/>
            </a:ext>
          </a:extLst>
        </xdr:cNvPr>
        <xdr:cNvSpPr txBox="1"/>
      </xdr:nvSpPr>
      <xdr:spPr>
        <a:xfrm>
          <a:off x="12611744" y="599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00000000-0008-0000-0200-000064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00000000-0008-0000-0200-000065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00000000-0008-0000-0200-000066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00000000-0008-0000-0200-000067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00000000-0008-0000-0200-000068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00000000-0008-0000-0200-000069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00000000-0008-0000-0200-00006A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00000000-0008-0000-0200-00006B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7" name="テキスト ボックス 366">
          <a:extLst>
            <a:ext uri="{FF2B5EF4-FFF2-40B4-BE49-F238E27FC236}">
              <a16:creationId xmlns:a16="http://schemas.microsoft.com/office/drawing/2014/main" id="{00000000-0008-0000-0200-00006F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9" name="テキスト ボックス 368">
          <a:extLst>
            <a:ext uri="{FF2B5EF4-FFF2-40B4-BE49-F238E27FC236}">
              <a16:creationId xmlns:a16="http://schemas.microsoft.com/office/drawing/2014/main" id="{00000000-0008-0000-0200-000071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1" name="テキスト ボックス 370">
          <a:extLst>
            <a:ext uri="{FF2B5EF4-FFF2-40B4-BE49-F238E27FC236}">
              <a16:creationId xmlns:a16="http://schemas.microsoft.com/office/drawing/2014/main" id="{00000000-0008-0000-0200-000073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2" name="直線コネクタ 371">
          <a:extLst>
            <a:ext uri="{FF2B5EF4-FFF2-40B4-BE49-F238E27FC236}">
              <a16:creationId xmlns:a16="http://schemas.microsoft.com/office/drawing/2014/main" id="{00000000-0008-0000-0200-000074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3" name="テキスト ボックス 372">
          <a:extLst>
            <a:ext uri="{FF2B5EF4-FFF2-40B4-BE49-F238E27FC236}">
              <a16:creationId xmlns:a16="http://schemas.microsoft.com/office/drawing/2014/main" id="{00000000-0008-0000-0200-000075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00000000-0008-0000-0200-00007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00000000-0008-0000-0200-00007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377" name="直線コネクタ 376">
          <a:extLst>
            <a:ext uri="{FF2B5EF4-FFF2-40B4-BE49-F238E27FC236}">
              <a16:creationId xmlns:a16="http://schemas.microsoft.com/office/drawing/2014/main" id="{00000000-0008-0000-0200-000079010000}"/>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378" name="【一般廃棄物処理施設】&#10;一人当たり有形固定資産（償却資産）額最小値テキスト">
          <a:extLst>
            <a:ext uri="{FF2B5EF4-FFF2-40B4-BE49-F238E27FC236}">
              <a16:creationId xmlns:a16="http://schemas.microsoft.com/office/drawing/2014/main" id="{00000000-0008-0000-0200-00007A010000}"/>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379" name="直線コネクタ 378">
          <a:extLst>
            <a:ext uri="{FF2B5EF4-FFF2-40B4-BE49-F238E27FC236}">
              <a16:creationId xmlns:a16="http://schemas.microsoft.com/office/drawing/2014/main" id="{00000000-0008-0000-0200-00007B010000}"/>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380" name="【一般廃棄物処理施設】&#10;一人当たり有形固定資産（償却資産）額最大値テキスト">
          <a:extLst>
            <a:ext uri="{FF2B5EF4-FFF2-40B4-BE49-F238E27FC236}">
              <a16:creationId xmlns:a16="http://schemas.microsoft.com/office/drawing/2014/main" id="{00000000-0008-0000-0200-00007C010000}"/>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381" name="直線コネクタ 380">
          <a:extLst>
            <a:ext uri="{FF2B5EF4-FFF2-40B4-BE49-F238E27FC236}">
              <a16:creationId xmlns:a16="http://schemas.microsoft.com/office/drawing/2014/main" id="{00000000-0008-0000-0200-00007D010000}"/>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382" name="【一般廃棄物処理施設】&#10;一人当たり有形固定資産（償却資産）額平均値テキスト">
          <a:extLst>
            <a:ext uri="{FF2B5EF4-FFF2-40B4-BE49-F238E27FC236}">
              <a16:creationId xmlns:a16="http://schemas.microsoft.com/office/drawing/2014/main" id="{00000000-0008-0000-0200-00007E010000}"/>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383" name="フローチャート: 判断 382">
          <a:extLst>
            <a:ext uri="{FF2B5EF4-FFF2-40B4-BE49-F238E27FC236}">
              <a16:creationId xmlns:a16="http://schemas.microsoft.com/office/drawing/2014/main" id="{00000000-0008-0000-0200-00007F010000}"/>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384" name="フローチャート: 判断 383">
          <a:extLst>
            <a:ext uri="{FF2B5EF4-FFF2-40B4-BE49-F238E27FC236}">
              <a16:creationId xmlns:a16="http://schemas.microsoft.com/office/drawing/2014/main" id="{00000000-0008-0000-0200-000080010000}"/>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385" name="フローチャート: 判断 384">
          <a:extLst>
            <a:ext uri="{FF2B5EF4-FFF2-40B4-BE49-F238E27FC236}">
              <a16:creationId xmlns:a16="http://schemas.microsoft.com/office/drawing/2014/main" id="{00000000-0008-0000-0200-000081010000}"/>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386" name="フローチャート: 判断 385">
          <a:extLst>
            <a:ext uri="{FF2B5EF4-FFF2-40B4-BE49-F238E27FC236}">
              <a16:creationId xmlns:a16="http://schemas.microsoft.com/office/drawing/2014/main" id="{00000000-0008-0000-0200-000082010000}"/>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387" name="フローチャート: 判断 386">
          <a:extLst>
            <a:ext uri="{FF2B5EF4-FFF2-40B4-BE49-F238E27FC236}">
              <a16:creationId xmlns:a16="http://schemas.microsoft.com/office/drawing/2014/main" id="{00000000-0008-0000-0200-000083010000}"/>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166515</xdr:rowOff>
    </xdr:from>
    <xdr:to>
      <xdr:col>116</xdr:col>
      <xdr:colOff>114300</xdr:colOff>
      <xdr:row>41</xdr:row>
      <xdr:rowOff>96665</xdr:rowOff>
    </xdr:to>
    <xdr:sp macro="" textlink="">
      <xdr:nvSpPr>
        <xdr:cNvPr id="393" name="楕円 392">
          <a:extLst>
            <a:ext uri="{FF2B5EF4-FFF2-40B4-BE49-F238E27FC236}">
              <a16:creationId xmlns:a16="http://schemas.microsoft.com/office/drawing/2014/main" id="{00000000-0008-0000-0200-000089010000}"/>
            </a:ext>
          </a:extLst>
        </xdr:cNvPr>
        <xdr:cNvSpPr/>
      </xdr:nvSpPr>
      <xdr:spPr>
        <a:xfrm>
          <a:off x="22110700" y="702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81442</xdr:rowOff>
    </xdr:from>
    <xdr:ext cx="534377" cy="259045"/>
    <xdr:sp macro="" textlink="">
      <xdr:nvSpPr>
        <xdr:cNvPr id="394" name="【一般廃棄物処理施設】&#10;一人当たり有形固定資産（償却資産）額該当値テキスト">
          <a:extLst>
            <a:ext uri="{FF2B5EF4-FFF2-40B4-BE49-F238E27FC236}">
              <a16:creationId xmlns:a16="http://schemas.microsoft.com/office/drawing/2014/main" id="{00000000-0008-0000-0200-00008A010000}"/>
            </a:ext>
          </a:extLst>
        </xdr:cNvPr>
        <xdr:cNvSpPr txBox="1"/>
      </xdr:nvSpPr>
      <xdr:spPr>
        <a:xfrm>
          <a:off x="22199600" y="693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148074</xdr:rowOff>
    </xdr:from>
    <xdr:to>
      <xdr:col>112</xdr:col>
      <xdr:colOff>38100</xdr:colOff>
      <xdr:row>41</xdr:row>
      <xdr:rowOff>78224</xdr:rowOff>
    </xdr:to>
    <xdr:sp macro="" textlink="">
      <xdr:nvSpPr>
        <xdr:cNvPr id="395" name="楕円 394">
          <a:extLst>
            <a:ext uri="{FF2B5EF4-FFF2-40B4-BE49-F238E27FC236}">
              <a16:creationId xmlns:a16="http://schemas.microsoft.com/office/drawing/2014/main" id="{00000000-0008-0000-0200-00008B010000}"/>
            </a:ext>
          </a:extLst>
        </xdr:cNvPr>
        <xdr:cNvSpPr/>
      </xdr:nvSpPr>
      <xdr:spPr>
        <a:xfrm>
          <a:off x="21272500" y="7006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27424</xdr:rowOff>
    </xdr:from>
    <xdr:to>
      <xdr:col>116</xdr:col>
      <xdr:colOff>63500</xdr:colOff>
      <xdr:row>41</xdr:row>
      <xdr:rowOff>45865</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21323300" y="7056874"/>
          <a:ext cx="838200" cy="1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151068</xdr:rowOff>
    </xdr:from>
    <xdr:to>
      <xdr:col>107</xdr:col>
      <xdr:colOff>101600</xdr:colOff>
      <xdr:row>41</xdr:row>
      <xdr:rowOff>81218</xdr:rowOff>
    </xdr:to>
    <xdr:sp macro="" textlink="">
      <xdr:nvSpPr>
        <xdr:cNvPr id="397" name="楕円 396">
          <a:extLst>
            <a:ext uri="{FF2B5EF4-FFF2-40B4-BE49-F238E27FC236}">
              <a16:creationId xmlns:a16="http://schemas.microsoft.com/office/drawing/2014/main" id="{00000000-0008-0000-0200-00008D010000}"/>
            </a:ext>
          </a:extLst>
        </xdr:cNvPr>
        <xdr:cNvSpPr/>
      </xdr:nvSpPr>
      <xdr:spPr>
        <a:xfrm>
          <a:off x="20383500" y="700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27424</xdr:rowOff>
    </xdr:from>
    <xdr:to>
      <xdr:col>111</xdr:col>
      <xdr:colOff>177800</xdr:colOff>
      <xdr:row>41</xdr:row>
      <xdr:rowOff>30418</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flipV="1">
          <a:off x="20434300" y="7056874"/>
          <a:ext cx="889000" cy="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151432</xdr:rowOff>
    </xdr:from>
    <xdr:to>
      <xdr:col>102</xdr:col>
      <xdr:colOff>165100</xdr:colOff>
      <xdr:row>41</xdr:row>
      <xdr:rowOff>81582</xdr:rowOff>
    </xdr:to>
    <xdr:sp macro="" textlink="">
      <xdr:nvSpPr>
        <xdr:cNvPr id="399" name="楕円 398">
          <a:extLst>
            <a:ext uri="{FF2B5EF4-FFF2-40B4-BE49-F238E27FC236}">
              <a16:creationId xmlns:a16="http://schemas.microsoft.com/office/drawing/2014/main" id="{00000000-0008-0000-0200-00008F010000}"/>
            </a:ext>
          </a:extLst>
        </xdr:cNvPr>
        <xdr:cNvSpPr/>
      </xdr:nvSpPr>
      <xdr:spPr>
        <a:xfrm>
          <a:off x="19494500" y="700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30418</xdr:rowOff>
    </xdr:from>
    <xdr:to>
      <xdr:col>107</xdr:col>
      <xdr:colOff>50800</xdr:colOff>
      <xdr:row>41</xdr:row>
      <xdr:rowOff>30782</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flipV="1">
          <a:off x="19545300" y="7059868"/>
          <a:ext cx="889000" cy="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146345</xdr:rowOff>
    </xdr:from>
    <xdr:to>
      <xdr:col>98</xdr:col>
      <xdr:colOff>38100</xdr:colOff>
      <xdr:row>41</xdr:row>
      <xdr:rowOff>76495</xdr:rowOff>
    </xdr:to>
    <xdr:sp macro="" textlink="">
      <xdr:nvSpPr>
        <xdr:cNvPr id="401" name="楕円 400">
          <a:extLst>
            <a:ext uri="{FF2B5EF4-FFF2-40B4-BE49-F238E27FC236}">
              <a16:creationId xmlns:a16="http://schemas.microsoft.com/office/drawing/2014/main" id="{00000000-0008-0000-0200-000091010000}"/>
            </a:ext>
          </a:extLst>
        </xdr:cNvPr>
        <xdr:cNvSpPr/>
      </xdr:nvSpPr>
      <xdr:spPr>
        <a:xfrm>
          <a:off x="18605500" y="700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25695</xdr:rowOff>
    </xdr:from>
    <xdr:to>
      <xdr:col>102</xdr:col>
      <xdr:colOff>114300</xdr:colOff>
      <xdr:row>41</xdr:row>
      <xdr:rowOff>30782</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18656300" y="7055145"/>
          <a:ext cx="889000" cy="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403" name="n_1aveValue【一般廃棄物処理施設】&#10;一人当たり有形固定資産（償却資産）額">
          <a:extLst>
            <a:ext uri="{FF2B5EF4-FFF2-40B4-BE49-F238E27FC236}">
              <a16:creationId xmlns:a16="http://schemas.microsoft.com/office/drawing/2014/main" id="{00000000-0008-0000-0200-000093010000}"/>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404" name="n_2aveValue【一般廃棄物処理施設】&#10;一人当たり有形固定資産（償却資産）額">
          <a:extLst>
            <a:ext uri="{FF2B5EF4-FFF2-40B4-BE49-F238E27FC236}">
              <a16:creationId xmlns:a16="http://schemas.microsoft.com/office/drawing/2014/main" id="{00000000-0008-0000-0200-000094010000}"/>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405" name="n_3aveValue【一般廃棄物処理施設】&#10;一人当たり有形固定資産（償却資産）額">
          <a:extLst>
            <a:ext uri="{FF2B5EF4-FFF2-40B4-BE49-F238E27FC236}">
              <a16:creationId xmlns:a16="http://schemas.microsoft.com/office/drawing/2014/main" id="{00000000-0008-0000-0200-000095010000}"/>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406" name="n_4aveValue【一般廃棄物処理施設】&#10;一人当たり有形固定資産（償却資産）額">
          <a:extLst>
            <a:ext uri="{FF2B5EF4-FFF2-40B4-BE49-F238E27FC236}">
              <a16:creationId xmlns:a16="http://schemas.microsoft.com/office/drawing/2014/main" id="{00000000-0008-0000-0200-000096010000}"/>
            </a:ext>
          </a:extLst>
        </xdr:cNvPr>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69351</xdr:rowOff>
    </xdr:from>
    <xdr:ext cx="534377" cy="259045"/>
    <xdr:sp macro="" textlink="">
      <xdr:nvSpPr>
        <xdr:cNvPr id="407" name="n_1mainValue【一般廃棄物処理施設】&#10;一人当たり有形固定資産（償却資産）額">
          <a:extLst>
            <a:ext uri="{FF2B5EF4-FFF2-40B4-BE49-F238E27FC236}">
              <a16:creationId xmlns:a16="http://schemas.microsoft.com/office/drawing/2014/main" id="{00000000-0008-0000-0200-000097010000}"/>
            </a:ext>
          </a:extLst>
        </xdr:cNvPr>
        <xdr:cNvSpPr txBox="1"/>
      </xdr:nvSpPr>
      <xdr:spPr>
        <a:xfrm>
          <a:off x="21043411" y="709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72345</xdr:rowOff>
    </xdr:from>
    <xdr:ext cx="534377" cy="259045"/>
    <xdr:sp macro="" textlink="">
      <xdr:nvSpPr>
        <xdr:cNvPr id="408" name="n_2mainValue【一般廃棄物処理施設】&#10;一人当たり有形固定資産（償却資産）額">
          <a:extLst>
            <a:ext uri="{FF2B5EF4-FFF2-40B4-BE49-F238E27FC236}">
              <a16:creationId xmlns:a16="http://schemas.microsoft.com/office/drawing/2014/main" id="{00000000-0008-0000-0200-000098010000}"/>
            </a:ext>
          </a:extLst>
        </xdr:cNvPr>
        <xdr:cNvSpPr txBox="1"/>
      </xdr:nvSpPr>
      <xdr:spPr>
        <a:xfrm>
          <a:off x="20167111" y="710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72709</xdr:rowOff>
    </xdr:from>
    <xdr:ext cx="534377" cy="259045"/>
    <xdr:sp macro="" textlink="">
      <xdr:nvSpPr>
        <xdr:cNvPr id="409" name="n_3mainValue【一般廃棄物処理施設】&#10;一人当たり有形固定資産（償却資産）額">
          <a:extLst>
            <a:ext uri="{FF2B5EF4-FFF2-40B4-BE49-F238E27FC236}">
              <a16:creationId xmlns:a16="http://schemas.microsoft.com/office/drawing/2014/main" id="{00000000-0008-0000-0200-000099010000}"/>
            </a:ext>
          </a:extLst>
        </xdr:cNvPr>
        <xdr:cNvSpPr txBox="1"/>
      </xdr:nvSpPr>
      <xdr:spPr>
        <a:xfrm>
          <a:off x="19278111" y="710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67622</xdr:rowOff>
    </xdr:from>
    <xdr:ext cx="534377" cy="259045"/>
    <xdr:sp macro="" textlink="">
      <xdr:nvSpPr>
        <xdr:cNvPr id="410" name="n_4mainValue【一般廃棄物処理施設】&#10;一人当たり有形固定資産（償却資産）額">
          <a:extLst>
            <a:ext uri="{FF2B5EF4-FFF2-40B4-BE49-F238E27FC236}">
              <a16:creationId xmlns:a16="http://schemas.microsoft.com/office/drawing/2014/main" id="{00000000-0008-0000-0200-00009A010000}"/>
            </a:ext>
          </a:extLst>
        </xdr:cNvPr>
        <xdr:cNvSpPr txBox="1"/>
      </xdr:nvSpPr>
      <xdr:spPr>
        <a:xfrm>
          <a:off x="18389111" y="7097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00000000-0008-0000-0200-00009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00000000-0008-0000-0200-00009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00000000-0008-0000-0200-00009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00000000-0008-0000-0200-00009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00000000-0008-0000-0200-00009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00000000-0008-0000-0200-0000A0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00000000-0008-0000-0200-0000A1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00000000-0008-0000-0200-0000A2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00000000-0008-0000-0200-0000A9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00000000-0008-0000-0200-0000AB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00000000-0008-0000-0200-0000AD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00000000-0008-0000-0200-0000B0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00000000-0008-0000-0200-0000B2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435" name="直線コネクタ 434">
          <a:extLst>
            <a:ext uri="{FF2B5EF4-FFF2-40B4-BE49-F238E27FC236}">
              <a16:creationId xmlns:a16="http://schemas.microsoft.com/office/drawing/2014/main" id="{00000000-0008-0000-0200-0000B3010000}"/>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00000000-0008-0000-0200-0000B401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438" name="【保健センター・保健所】&#10;有形固定資産減価償却率最大値テキスト">
          <a:extLst>
            <a:ext uri="{FF2B5EF4-FFF2-40B4-BE49-F238E27FC236}">
              <a16:creationId xmlns:a16="http://schemas.microsoft.com/office/drawing/2014/main" id="{00000000-0008-0000-0200-0000B6010000}"/>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51452</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00000000-0008-0000-0200-0000B8010000}"/>
            </a:ext>
          </a:extLst>
        </xdr:cNvPr>
        <xdr:cNvSpPr txBox="1"/>
      </xdr:nvSpPr>
      <xdr:spPr>
        <a:xfrm>
          <a:off x="16357600" y="10167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441" name="フローチャート: 判断 440">
          <a:extLst>
            <a:ext uri="{FF2B5EF4-FFF2-40B4-BE49-F238E27FC236}">
              <a16:creationId xmlns:a16="http://schemas.microsoft.com/office/drawing/2014/main" id="{00000000-0008-0000-0200-0000B9010000}"/>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442" name="フローチャート: 判断 441">
          <a:extLst>
            <a:ext uri="{FF2B5EF4-FFF2-40B4-BE49-F238E27FC236}">
              <a16:creationId xmlns:a16="http://schemas.microsoft.com/office/drawing/2014/main" id="{00000000-0008-0000-0200-0000BA010000}"/>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443" name="フローチャート: 判断 442">
          <a:extLst>
            <a:ext uri="{FF2B5EF4-FFF2-40B4-BE49-F238E27FC236}">
              <a16:creationId xmlns:a16="http://schemas.microsoft.com/office/drawing/2014/main" id="{00000000-0008-0000-0200-0000BB010000}"/>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444" name="フローチャート: 判断 443">
          <a:extLst>
            <a:ext uri="{FF2B5EF4-FFF2-40B4-BE49-F238E27FC236}">
              <a16:creationId xmlns:a16="http://schemas.microsoft.com/office/drawing/2014/main" id="{00000000-0008-0000-0200-0000BC010000}"/>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445" name="フローチャート: 判断 444">
          <a:extLst>
            <a:ext uri="{FF2B5EF4-FFF2-40B4-BE49-F238E27FC236}">
              <a16:creationId xmlns:a16="http://schemas.microsoft.com/office/drawing/2014/main" id="{00000000-0008-0000-0200-0000BD010000}"/>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21590</xdr:rowOff>
    </xdr:from>
    <xdr:to>
      <xdr:col>85</xdr:col>
      <xdr:colOff>177800</xdr:colOff>
      <xdr:row>59</xdr:row>
      <xdr:rowOff>123190</xdr:rowOff>
    </xdr:to>
    <xdr:sp macro="" textlink="">
      <xdr:nvSpPr>
        <xdr:cNvPr id="451" name="楕円 450">
          <a:extLst>
            <a:ext uri="{FF2B5EF4-FFF2-40B4-BE49-F238E27FC236}">
              <a16:creationId xmlns:a16="http://schemas.microsoft.com/office/drawing/2014/main" id="{00000000-0008-0000-0200-0000C3010000}"/>
            </a:ext>
          </a:extLst>
        </xdr:cNvPr>
        <xdr:cNvSpPr/>
      </xdr:nvSpPr>
      <xdr:spPr>
        <a:xfrm>
          <a:off x="16268700" y="1013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44467</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00000000-0008-0000-0200-0000C4010000}"/>
            </a:ext>
          </a:extLst>
        </xdr:cNvPr>
        <xdr:cNvSpPr txBox="1"/>
      </xdr:nvSpPr>
      <xdr:spPr>
        <a:xfrm>
          <a:off x="16357600"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25400</xdr:rowOff>
    </xdr:from>
    <xdr:to>
      <xdr:col>81</xdr:col>
      <xdr:colOff>101600</xdr:colOff>
      <xdr:row>59</xdr:row>
      <xdr:rowOff>127000</xdr:rowOff>
    </xdr:to>
    <xdr:sp macro="" textlink="">
      <xdr:nvSpPr>
        <xdr:cNvPr id="453" name="楕円 452">
          <a:extLst>
            <a:ext uri="{FF2B5EF4-FFF2-40B4-BE49-F238E27FC236}">
              <a16:creationId xmlns:a16="http://schemas.microsoft.com/office/drawing/2014/main" id="{00000000-0008-0000-0200-0000C5010000}"/>
            </a:ext>
          </a:extLst>
        </xdr:cNvPr>
        <xdr:cNvSpPr/>
      </xdr:nvSpPr>
      <xdr:spPr>
        <a:xfrm>
          <a:off x="15430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72390</xdr:rowOff>
    </xdr:from>
    <xdr:to>
      <xdr:col>85</xdr:col>
      <xdr:colOff>127000</xdr:colOff>
      <xdr:row>59</xdr:row>
      <xdr:rowOff>76200</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flipV="1">
          <a:off x="15481300" y="1018794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160655</xdr:rowOff>
    </xdr:from>
    <xdr:to>
      <xdr:col>76</xdr:col>
      <xdr:colOff>165100</xdr:colOff>
      <xdr:row>59</xdr:row>
      <xdr:rowOff>90805</xdr:rowOff>
    </xdr:to>
    <xdr:sp macro="" textlink="">
      <xdr:nvSpPr>
        <xdr:cNvPr id="455" name="楕円 454">
          <a:extLst>
            <a:ext uri="{FF2B5EF4-FFF2-40B4-BE49-F238E27FC236}">
              <a16:creationId xmlns:a16="http://schemas.microsoft.com/office/drawing/2014/main" id="{00000000-0008-0000-0200-0000C7010000}"/>
            </a:ext>
          </a:extLst>
        </xdr:cNvPr>
        <xdr:cNvSpPr/>
      </xdr:nvSpPr>
      <xdr:spPr>
        <a:xfrm>
          <a:off x="14541500" y="101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40005</xdr:rowOff>
    </xdr:from>
    <xdr:to>
      <xdr:col>81</xdr:col>
      <xdr:colOff>50800</xdr:colOff>
      <xdr:row>59</xdr:row>
      <xdr:rowOff>76200</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14592300" y="101555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114935</xdr:rowOff>
    </xdr:from>
    <xdr:to>
      <xdr:col>72</xdr:col>
      <xdr:colOff>38100</xdr:colOff>
      <xdr:row>59</xdr:row>
      <xdr:rowOff>45085</xdr:rowOff>
    </xdr:to>
    <xdr:sp macro="" textlink="">
      <xdr:nvSpPr>
        <xdr:cNvPr id="457" name="楕円 456">
          <a:extLst>
            <a:ext uri="{FF2B5EF4-FFF2-40B4-BE49-F238E27FC236}">
              <a16:creationId xmlns:a16="http://schemas.microsoft.com/office/drawing/2014/main" id="{00000000-0008-0000-0200-0000C9010000}"/>
            </a:ext>
          </a:extLst>
        </xdr:cNvPr>
        <xdr:cNvSpPr/>
      </xdr:nvSpPr>
      <xdr:spPr>
        <a:xfrm>
          <a:off x="13652500" y="100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165735</xdr:rowOff>
    </xdr:from>
    <xdr:to>
      <xdr:col>76</xdr:col>
      <xdr:colOff>114300</xdr:colOff>
      <xdr:row>59</xdr:row>
      <xdr:rowOff>40005</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3703300" y="1010983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103505</xdr:rowOff>
    </xdr:from>
    <xdr:to>
      <xdr:col>67</xdr:col>
      <xdr:colOff>101600</xdr:colOff>
      <xdr:row>59</xdr:row>
      <xdr:rowOff>33655</xdr:rowOff>
    </xdr:to>
    <xdr:sp macro="" textlink="">
      <xdr:nvSpPr>
        <xdr:cNvPr id="459" name="楕円 458">
          <a:extLst>
            <a:ext uri="{FF2B5EF4-FFF2-40B4-BE49-F238E27FC236}">
              <a16:creationId xmlns:a16="http://schemas.microsoft.com/office/drawing/2014/main" id="{00000000-0008-0000-0200-0000CB010000}"/>
            </a:ext>
          </a:extLst>
        </xdr:cNvPr>
        <xdr:cNvSpPr/>
      </xdr:nvSpPr>
      <xdr:spPr>
        <a:xfrm>
          <a:off x="12763500" y="100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154305</xdr:rowOff>
    </xdr:from>
    <xdr:to>
      <xdr:col>71</xdr:col>
      <xdr:colOff>177800</xdr:colOff>
      <xdr:row>58</xdr:row>
      <xdr:rowOff>165735</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2814300" y="1009840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127652</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00000000-0008-0000-0200-0000CD010000}"/>
            </a:ext>
          </a:extLst>
        </xdr:cNvPr>
        <xdr:cNvSpPr txBox="1"/>
      </xdr:nvSpPr>
      <xdr:spPr>
        <a:xfrm>
          <a:off x="1526604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00000000-0008-0000-0200-0000CE010000}"/>
            </a:ext>
          </a:extLst>
        </xdr:cNvPr>
        <xdr:cNvSpPr txBox="1"/>
      </xdr:nvSpPr>
      <xdr:spPr>
        <a:xfrm>
          <a:off x="14389744"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00000000-0008-0000-0200-0000CF010000}"/>
            </a:ext>
          </a:extLst>
        </xdr:cNvPr>
        <xdr:cNvSpPr txBox="1"/>
      </xdr:nvSpPr>
      <xdr:spPr>
        <a:xfrm>
          <a:off x="13500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00000000-0008-0000-0200-0000D0010000}"/>
            </a:ext>
          </a:extLst>
        </xdr:cNvPr>
        <xdr:cNvSpPr txBox="1"/>
      </xdr:nvSpPr>
      <xdr:spPr>
        <a:xfrm>
          <a:off x="12611744" y="101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143527</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00000000-0008-0000-0200-0000D1010000}"/>
            </a:ext>
          </a:extLst>
        </xdr:cNvPr>
        <xdr:cNvSpPr txBox="1"/>
      </xdr:nvSpPr>
      <xdr:spPr>
        <a:xfrm>
          <a:off x="152660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107332</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00000000-0008-0000-0200-0000D2010000}"/>
            </a:ext>
          </a:extLst>
        </xdr:cNvPr>
        <xdr:cNvSpPr txBox="1"/>
      </xdr:nvSpPr>
      <xdr:spPr>
        <a:xfrm>
          <a:off x="14389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61612</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00000000-0008-0000-0200-0000D3010000}"/>
            </a:ext>
          </a:extLst>
        </xdr:cNvPr>
        <xdr:cNvSpPr txBox="1"/>
      </xdr:nvSpPr>
      <xdr:spPr>
        <a:xfrm>
          <a:off x="13500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50182</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00000000-0008-0000-0200-0000D4010000}"/>
            </a:ext>
          </a:extLst>
        </xdr:cNvPr>
        <xdr:cNvSpPr txBox="1"/>
      </xdr:nvSpPr>
      <xdr:spPr>
        <a:xfrm>
          <a:off x="12611744" y="982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00000000-0008-0000-0200-0000D5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00000000-0008-0000-0200-0000D6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00000000-0008-0000-0200-0000D7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00000000-0008-0000-0200-0000D8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00000000-0008-0000-0200-0000D9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00000000-0008-0000-0200-0000DA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00000000-0008-0000-0200-0000DB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00000000-0008-0000-0200-0000DC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2" name="テキスト ボックス 481">
          <a:extLst>
            <a:ext uri="{FF2B5EF4-FFF2-40B4-BE49-F238E27FC236}">
              <a16:creationId xmlns:a16="http://schemas.microsoft.com/office/drawing/2014/main" id="{00000000-0008-0000-0200-0000E201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4" name="テキスト ボックス 483">
          <a:extLst>
            <a:ext uri="{FF2B5EF4-FFF2-40B4-BE49-F238E27FC236}">
              <a16:creationId xmlns:a16="http://schemas.microsoft.com/office/drawing/2014/main" id="{00000000-0008-0000-0200-0000E401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7" name="直線コネクタ 486">
          <a:extLst>
            <a:ext uri="{FF2B5EF4-FFF2-40B4-BE49-F238E27FC236}">
              <a16:creationId xmlns:a16="http://schemas.microsoft.com/office/drawing/2014/main" id="{00000000-0008-0000-0200-0000E701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9" name="直線コネクタ 488">
          <a:extLst>
            <a:ext uri="{FF2B5EF4-FFF2-40B4-BE49-F238E27FC236}">
              <a16:creationId xmlns:a16="http://schemas.microsoft.com/office/drawing/2014/main" id="{00000000-0008-0000-0200-0000E901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1" name="直線コネクタ 490">
          <a:extLst>
            <a:ext uri="{FF2B5EF4-FFF2-40B4-BE49-F238E27FC236}">
              <a16:creationId xmlns:a16="http://schemas.microsoft.com/office/drawing/2014/main" id="{00000000-0008-0000-0200-0000EB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2" name="テキスト ボックス 491">
          <a:extLst>
            <a:ext uri="{FF2B5EF4-FFF2-40B4-BE49-F238E27FC236}">
              <a16:creationId xmlns:a16="http://schemas.microsoft.com/office/drawing/2014/main" id="{00000000-0008-0000-0200-0000EC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3" name="【保健センター・保健所】&#10;一人当たり面積グラフ枠">
          <a:extLst>
            <a:ext uri="{FF2B5EF4-FFF2-40B4-BE49-F238E27FC236}">
              <a16:creationId xmlns:a16="http://schemas.microsoft.com/office/drawing/2014/main" id="{00000000-0008-0000-0200-0000ED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495" name="【保健センター・保健所】&#10;一人当たり面積最小値テキスト">
          <a:extLst>
            <a:ext uri="{FF2B5EF4-FFF2-40B4-BE49-F238E27FC236}">
              <a16:creationId xmlns:a16="http://schemas.microsoft.com/office/drawing/2014/main" id="{00000000-0008-0000-0200-0000EF010000}"/>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497" name="【保健センター・保健所】&#10;一人当たり面積最大値テキスト">
          <a:extLst>
            <a:ext uri="{FF2B5EF4-FFF2-40B4-BE49-F238E27FC236}">
              <a16:creationId xmlns:a16="http://schemas.microsoft.com/office/drawing/2014/main" id="{00000000-0008-0000-0200-0000F1010000}"/>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macro="" textlink="">
      <xdr:nvSpPr>
        <xdr:cNvPr id="499" name="【保健センター・保健所】&#10;一人当たり面積平均値テキスト">
          <a:extLst>
            <a:ext uri="{FF2B5EF4-FFF2-40B4-BE49-F238E27FC236}">
              <a16:creationId xmlns:a16="http://schemas.microsoft.com/office/drawing/2014/main" id="{00000000-0008-0000-0200-0000F3010000}"/>
            </a:ext>
          </a:extLst>
        </xdr:cNvPr>
        <xdr:cNvSpPr txBox="1"/>
      </xdr:nvSpPr>
      <xdr:spPr>
        <a:xfrm>
          <a:off x="22199600" y="10835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00" name="フローチャート: 判断 499">
          <a:extLst>
            <a:ext uri="{FF2B5EF4-FFF2-40B4-BE49-F238E27FC236}">
              <a16:creationId xmlns:a16="http://schemas.microsoft.com/office/drawing/2014/main" id="{00000000-0008-0000-0200-0000F4010000}"/>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01" name="フローチャート: 判断 500">
          <a:extLst>
            <a:ext uri="{FF2B5EF4-FFF2-40B4-BE49-F238E27FC236}">
              <a16:creationId xmlns:a16="http://schemas.microsoft.com/office/drawing/2014/main" id="{00000000-0008-0000-0200-0000F5010000}"/>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02" name="フローチャート: 判断 501">
          <a:extLst>
            <a:ext uri="{FF2B5EF4-FFF2-40B4-BE49-F238E27FC236}">
              <a16:creationId xmlns:a16="http://schemas.microsoft.com/office/drawing/2014/main" id="{00000000-0008-0000-0200-0000F6010000}"/>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503" name="フローチャート: 判断 502">
          <a:extLst>
            <a:ext uri="{FF2B5EF4-FFF2-40B4-BE49-F238E27FC236}">
              <a16:creationId xmlns:a16="http://schemas.microsoft.com/office/drawing/2014/main" id="{00000000-0008-0000-0200-0000F7010000}"/>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504" name="フローチャート: 判断 503">
          <a:extLst>
            <a:ext uri="{FF2B5EF4-FFF2-40B4-BE49-F238E27FC236}">
              <a16:creationId xmlns:a16="http://schemas.microsoft.com/office/drawing/2014/main" id="{00000000-0008-0000-0200-0000F8010000}"/>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125549</xdr:rowOff>
    </xdr:from>
    <xdr:to>
      <xdr:col>116</xdr:col>
      <xdr:colOff>114300</xdr:colOff>
      <xdr:row>63</xdr:row>
      <xdr:rowOff>55699</xdr:rowOff>
    </xdr:to>
    <xdr:sp macro="" textlink="">
      <xdr:nvSpPr>
        <xdr:cNvPr id="510" name="楕円 509">
          <a:extLst>
            <a:ext uri="{FF2B5EF4-FFF2-40B4-BE49-F238E27FC236}">
              <a16:creationId xmlns:a16="http://schemas.microsoft.com/office/drawing/2014/main" id="{00000000-0008-0000-0200-0000FE010000}"/>
            </a:ext>
          </a:extLst>
        </xdr:cNvPr>
        <xdr:cNvSpPr/>
      </xdr:nvSpPr>
      <xdr:spPr>
        <a:xfrm>
          <a:off x="22110700" y="1075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148426</xdr:rowOff>
    </xdr:from>
    <xdr:ext cx="469744" cy="259045"/>
    <xdr:sp macro="" textlink="">
      <xdr:nvSpPr>
        <xdr:cNvPr id="511" name="【保健センター・保健所】&#10;一人当たり面積該当値テキスト">
          <a:extLst>
            <a:ext uri="{FF2B5EF4-FFF2-40B4-BE49-F238E27FC236}">
              <a16:creationId xmlns:a16="http://schemas.microsoft.com/office/drawing/2014/main" id="{00000000-0008-0000-0200-0000FF010000}"/>
            </a:ext>
          </a:extLst>
        </xdr:cNvPr>
        <xdr:cNvSpPr txBox="1"/>
      </xdr:nvSpPr>
      <xdr:spPr>
        <a:xfrm>
          <a:off x="22199600" y="10606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125549</xdr:rowOff>
    </xdr:from>
    <xdr:to>
      <xdr:col>112</xdr:col>
      <xdr:colOff>38100</xdr:colOff>
      <xdr:row>63</xdr:row>
      <xdr:rowOff>55699</xdr:rowOff>
    </xdr:to>
    <xdr:sp macro="" textlink="">
      <xdr:nvSpPr>
        <xdr:cNvPr id="512" name="楕円 511">
          <a:extLst>
            <a:ext uri="{FF2B5EF4-FFF2-40B4-BE49-F238E27FC236}">
              <a16:creationId xmlns:a16="http://schemas.microsoft.com/office/drawing/2014/main" id="{00000000-0008-0000-0200-000000020000}"/>
            </a:ext>
          </a:extLst>
        </xdr:cNvPr>
        <xdr:cNvSpPr/>
      </xdr:nvSpPr>
      <xdr:spPr>
        <a:xfrm>
          <a:off x="21272500" y="1075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4899</xdr:rowOff>
    </xdr:from>
    <xdr:to>
      <xdr:col>116</xdr:col>
      <xdr:colOff>63500</xdr:colOff>
      <xdr:row>63</xdr:row>
      <xdr:rowOff>4899</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21323300" y="1080624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125549</xdr:rowOff>
    </xdr:from>
    <xdr:to>
      <xdr:col>107</xdr:col>
      <xdr:colOff>101600</xdr:colOff>
      <xdr:row>63</xdr:row>
      <xdr:rowOff>55699</xdr:rowOff>
    </xdr:to>
    <xdr:sp macro="" textlink="">
      <xdr:nvSpPr>
        <xdr:cNvPr id="514" name="楕円 513">
          <a:extLst>
            <a:ext uri="{FF2B5EF4-FFF2-40B4-BE49-F238E27FC236}">
              <a16:creationId xmlns:a16="http://schemas.microsoft.com/office/drawing/2014/main" id="{00000000-0008-0000-0200-000002020000}"/>
            </a:ext>
          </a:extLst>
        </xdr:cNvPr>
        <xdr:cNvSpPr/>
      </xdr:nvSpPr>
      <xdr:spPr>
        <a:xfrm>
          <a:off x="20383500" y="1075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4899</xdr:rowOff>
    </xdr:from>
    <xdr:to>
      <xdr:col>111</xdr:col>
      <xdr:colOff>177800</xdr:colOff>
      <xdr:row>63</xdr:row>
      <xdr:rowOff>4899</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20434300" y="108062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128815</xdr:rowOff>
    </xdr:from>
    <xdr:to>
      <xdr:col>102</xdr:col>
      <xdr:colOff>165100</xdr:colOff>
      <xdr:row>63</xdr:row>
      <xdr:rowOff>58965</xdr:rowOff>
    </xdr:to>
    <xdr:sp macro="" textlink="">
      <xdr:nvSpPr>
        <xdr:cNvPr id="516" name="楕円 515">
          <a:extLst>
            <a:ext uri="{FF2B5EF4-FFF2-40B4-BE49-F238E27FC236}">
              <a16:creationId xmlns:a16="http://schemas.microsoft.com/office/drawing/2014/main" id="{00000000-0008-0000-0200-000004020000}"/>
            </a:ext>
          </a:extLst>
        </xdr:cNvPr>
        <xdr:cNvSpPr/>
      </xdr:nvSpPr>
      <xdr:spPr>
        <a:xfrm>
          <a:off x="19494500" y="1075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4899</xdr:rowOff>
    </xdr:from>
    <xdr:to>
      <xdr:col>107</xdr:col>
      <xdr:colOff>50800</xdr:colOff>
      <xdr:row>63</xdr:row>
      <xdr:rowOff>8165</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flipV="1">
          <a:off x="19545300" y="10806249"/>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128815</xdr:rowOff>
    </xdr:from>
    <xdr:to>
      <xdr:col>98</xdr:col>
      <xdr:colOff>38100</xdr:colOff>
      <xdr:row>63</xdr:row>
      <xdr:rowOff>58965</xdr:rowOff>
    </xdr:to>
    <xdr:sp macro="" textlink="">
      <xdr:nvSpPr>
        <xdr:cNvPr id="518" name="楕円 517">
          <a:extLst>
            <a:ext uri="{FF2B5EF4-FFF2-40B4-BE49-F238E27FC236}">
              <a16:creationId xmlns:a16="http://schemas.microsoft.com/office/drawing/2014/main" id="{00000000-0008-0000-0200-000006020000}"/>
            </a:ext>
          </a:extLst>
        </xdr:cNvPr>
        <xdr:cNvSpPr/>
      </xdr:nvSpPr>
      <xdr:spPr>
        <a:xfrm>
          <a:off x="18605500" y="1075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8165</xdr:rowOff>
    </xdr:from>
    <xdr:to>
      <xdr:col>102</xdr:col>
      <xdr:colOff>114300</xdr:colOff>
      <xdr:row>63</xdr:row>
      <xdr:rowOff>8165</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8656300" y="108095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macro="" textlink="">
      <xdr:nvSpPr>
        <xdr:cNvPr id="520" name="n_1aveValue【保健センター・保健所】&#10;一人当たり面積">
          <a:extLst>
            <a:ext uri="{FF2B5EF4-FFF2-40B4-BE49-F238E27FC236}">
              <a16:creationId xmlns:a16="http://schemas.microsoft.com/office/drawing/2014/main" id="{00000000-0008-0000-0200-000008020000}"/>
            </a:ext>
          </a:extLst>
        </xdr:cNvPr>
        <xdr:cNvSpPr txBox="1"/>
      </xdr:nvSpPr>
      <xdr:spPr>
        <a:xfrm>
          <a:off x="21075727" y="1093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macro="" textlink="">
      <xdr:nvSpPr>
        <xdr:cNvPr id="521" name="n_2aveValue【保健センター・保健所】&#10;一人当たり面積">
          <a:extLst>
            <a:ext uri="{FF2B5EF4-FFF2-40B4-BE49-F238E27FC236}">
              <a16:creationId xmlns:a16="http://schemas.microsoft.com/office/drawing/2014/main" id="{00000000-0008-0000-0200-000009020000}"/>
            </a:ext>
          </a:extLst>
        </xdr:cNvPr>
        <xdr:cNvSpPr txBox="1"/>
      </xdr:nvSpPr>
      <xdr:spPr>
        <a:xfrm>
          <a:off x="20199427" y="1094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522" name="n_3aveValue【保健センター・保健所】&#10;一人当たり面積">
          <a:extLst>
            <a:ext uri="{FF2B5EF4-FFF2-40B4-BE49-F238E27FC236}">
              <a16:creationId xmlns:a16="http://schemas.microsoft.com/office/drawing/2014/main" id="{00000000-0008-0000-0200-00000A020000}"/>
            </a:ext>
          </a:extLst>
        </xdr:cNvPr>
        <xdr:cNvSpPr txBox="1"/>
      </xdr:nvSpPr>
      <xdr:spPr>
        <a:xfrm>
          <a:off x="19310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523" name="n_4aveValue【保健センター・保健所】&#10;一人当たり面積">
          <a:extLst>
            <a:ext uri="{FF2B5EF4-FFF2-40B4-BE49-F238E27FC236}">
              <a16:creationId xmlns:a16="http://schemas.microsoft.com/office/drawing/2014/main" id="{00000000-0008-0000-0200-00000B020000}"/>
            </a:ext>
          </a:extLst>
        </xdr:cNvPr>
        <xdr:cNvSpPr txBox="1"/>
      </xdr:nvSpPr>
      <xdr:spPr>
        <a:xfrm>
          <a:off x="18421427" y="1095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72226</xdr:rowOff>
    </xdr:from>
    <xdr:ext cx="469744" cy="259045"/>
    <xdr:sp macro="" textlink="">
      <xdr:nvSpPr>
        <xdr:cNvPr id="524" name="n_1mainValue【保健センター・保健所】&#10;一人当たり面積">
          <a:extLst>
            <a:ext uri="{FF2B5EF4-FFF2-40B4-BE49-F238E27FC236}">
              <a16:creationId xmlns:a16="http://schemas.microsoft.com/office/drawing/2014/main" id="{00000000-0008-0000-0200-00000C020000}"/>
            </a:ext>
          </a:extLst>
        </xdr:cNvPr>
        <xdr:cNvSpPr txBox="1"/>
      </xdr:nvSpPr>
      <xdr:spPr>
        <a:xfrm>
          <a:off x="21075727" y="1053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72226</xdr:rowOff>
    </xdr:from>
    <xdr:ext cx="469744" cy="259045"/>
    <xdr:sp macro="" textlink="">
      <xdr:nvSpPr>
        <xdr:cNvPr id="525" name="n_2mainValue【保健センター・保健所】&#10;一人当たり面積">
          <a:extLst>
            <a:ext uri="{FF2B5EF4-FFF2-40B4-BE49-F238E27FC236}">
              <a16:creationId xmlns:a16="http://schemas.microsoft.com/office/drawing/2014/main" id="{00000000-0008-0000-0200-00000D020000}"/>
            </a:ext>
          </a:extLst>
        </xdr:cNvPr>
        <xdr:cNvSpPr txBox="1"/>
      </xdr:nvSpPr>
      <xdr:spPr>
        <a:xfrm>
          <a:off x="20199427" y="1053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75492</xdr:rowOff>
    </xdr:from>
    <xdr:ext cx="469744" cy="259045"/>
    <xdr:sp macro="" textlink="">
      <xdr:nvSpPr>
        <xdr:cNvPr id="526" name="n_3mainValue【保健センター・保健所】&#10;一人当たり面積">
          <a:extLst>
            <a:ext uri="{FF2B5EF4-FFF2-40B4-BE49-F238E27FC236}">
              <a16:creationId xmlns:a16="http://schemas.microsoft.com/office/drawing/2014/main" id="{00000000-0008-0000-0200-00000E020000}"/>
            </a:ext>
          </a:extLst>
        </xdr:cNvPr>
        <xdr:cNvSpPr txBox="1"/>
      </xdr:nvSpPr>
      <xdr:spPr>
        <a:xfrm>
          <a:off x="19310427" y="10533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75492</xdr:rowOff>
    </xdr:from>
    <xdr:ext cx="469744" cy="259045"/>
    <xdr:sp macro="" textlink="">
      <xdr:nvSpPr>
        <xdr:cNvPr id="527" name="n_4mainValue【保健センター・保健所】&#10;一人当たり面積">
          <a:extLst>
            <a:ext uri="{FF2B5EF4-FFF2-40B4-BE49-F238E27FC236}">
              <a16:creationId xmlns:a16="http://schemas.microsoft.com/office/drawing/2014/main" id="{00000000-0008-0000-0200-00000F020000}"/>
            </a:ext>
          </a:extLst>
        </xdr:cNvPr>
        <xdr:cNvSpPr txBox="1"/>
      </xdr:nvSpPr>
      <xdr:spPr>
        <a:xfrm>
          <a:off x="18421427" y="10533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00000000-0008-0000-0200-000015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00000000-0008-0000-0200-000016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00000000-0008-0000-0200-000017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0" name="テキスト ボックス 539">
          <a:extLst>
            <a:ext uri="{FF2B5EF4-FFF2-40B4-BE49-F238E27FC236}">
              <a16:creationId xmlns:a16="http://schemas.microsoft.com/office/drawing/2014/main" id="{00000000-0008-0000-0200-00001C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00000000-0008-0000-0200-00002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4" name="【消防施設】&#10;有形固定資産減価償却率最小値テキスト">
          <a:extLst>
            <a:ext uri="{FF2B5EF4-FFF2-40B4-BE49-F238E27FC236}">
              <a16:creationId xmlns:a16="http://schemas.microsoft.com/office/drawing/2014/main" id="{00000000-0008-0000-0200-00002A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6" name="【消防施設】&#10;有形固定資産減価償却率最大値テキスト">
          <a:extLst>
            <a:ext uri="{FF2B5EF4-FFF2-40B4-BE49-F238E27FC236}">
              <a16:creationId xmlns:a16="http://schemas.microsoft.com/office/drawing/2014/main" id="{00000000-0008-0000-0200-00002C020000}"/>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00000000-0008-0000-0200-00002E020000}"/>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9" name="フローチャート: 判断 558">
          <a:extLst>
            <a:ext uri="{FF2B5EF4-FFF2-40B4-BE49-F238E27FC236}">
              <a16:creationId xmlns:a16="http://schemas.microsoft.com/office/drawing/2014/main" id="{00000000-0008-0000-0200-00002F020000}"/>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60" name="フローチャート: 判断 559">
          <a:extLst>
            <a:ext uri="{FF2B5EF4-FFF2-40B4-BE49-F238E27FC236}">
              <a16:creationId xmlns:a16="http://schemas.microsoft.com/office/drawing/2014/main" id="{00000000-0008-0000-0200-000030020000}"/>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61" name="フローチャート: 判断 560">
          <a:extLst>
            <a:ext uri="{FF2B5EF4-FFF2-40B4-BE49-F238E27FC236}">
              <a16:creationId xmlns:a16="http://schemas.microsoft.com/office/drawing/2014/main" id="{00000000-0008-0000-0200-000031020000}"/>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62" name="フローチャート: 判断 561">
          <a:extLst>
            <a:ext uri="{FF2B5EF4-FFF2-40B4-BE49-F238E27FC236}">
              <a16:creationId xmlns:a16="http://schemas.microsoft.com/office/drawing/2014/main" id="{00000000-0008-0000-0200-000032020000}"/>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3" name="フローチャート: 判断 562">
          <a:extLst>
            <a:ext uri="{FF2B5EF4-FFF2-40B4-BE49-F238E27FC236}">
              <a16:creationId xmlns:a16="http://schemas.microsoft.com/office/drawing/2014/main" id="{00000000-0008-0000-0200-000033020000}"/>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00000000-0008-0000-0200-00003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145687</xdr:rowOff>
    </xdr:from>
    <xdr:to>
      <xdr:col>85</xdr:col>
      <xdr:colOff>177800</xdr:colOff>
      <xdr:row>86</xdr:row>
      <xdr:rowOff>75837</xdr:rowOff>
    </xdr:to>
    <xdr:sp macro="" textlink="">
      <xdr:nvSpPr>
        <xdr:cNvPr id="569" name="楕円 568">
          <a:extLst>
            <a:ext uri="{FF2B5EF4-FFF2-40B4-BE49-F238E27FC236}">
              <a16:creationId xmlns:a16="http://schemas.microsoft.com/office/drawing/2014/main" id="{00000000-0008-0000-0200-000039020000}"/>
            </a:ext>
          </a:extLst>
        </xdr:cNvPr>
        <xdr:cNvSpPr/>
      </xdr:nvSpPr>
      <xdr:spPr>
        <a:xfrm>
          <a:off x="16268700" y="1471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124114</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00000000-0008-0000-0200-00003A020000}"/>
            </a:ext>
          </a:extLst>
        </xdr:cNvPr>
        <xdr:cNvSpPr txBox="1"/>
      </xdr:nvSpPr>
      <xdr:spPr>
        <a:xfrm>
          <a:off x="16357600" y="1469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150586</xdr:rowOff>
    </xdr:from>
    <xdr:to>
      <xdr:col>81</xdr:col>
      <xdr:colOff>101600</xdr:colOff>
      <xdr:row>86</xdr:row>
      <xdr:rowOff>80736</xdr:rowOff>
    </xdr:to>
    <xdr:sp macro="" textlink="">
      <xdr:nvSpPr>
        <xdr:cNvPr id="571" name="楕円 570">
          <a:extLst>
            <a:ext uri="{FF2B5EF4-FFF2-40B4-BE49-F238E27FC236}">
              <a16:creationId xmlns:a16="http://schemas.microsoft.com/office/drawing/2014/main" id="{00000000-0008-0000-0200-00003B020000}"/>
            </a:ext>
          </a:extLst>
        </xdr:cNvPr>
        <xdr:cNvSpPr/>
      </xdr:nvSpPr>
      <xdr:spPr>
        <a:xfrm>
          <a:off x="15430500" y="1472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25037</xdr:rowOff>
    </xdr:from>
    <xdr:to>
      <xdr:col>85</xdr:col>
      <xdr:colOff>127000</xdr:colOff>
      <xdr:row>86</xdr:row>
      <xdr:rowOff>29936</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flipV="1">
          <a:off x="15481300" y="14769737"/>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144055</xdr:rowOff>
    </xdr:from>
    <xdr:to>
      <xdr:col>76</xdr:col>
      <xdr:colOff>165100</xdr:colOff>
      <xdr:row>86</xdr:row>
      <xdr:rowOff>74205</xdr:rowOff>
    </xdr:to>
    <xdr:sp macro="" textlink="">
      <xdr:nvSpPr>
        <xdr:cNvPr id="573" name="楕円 572">
          <a:extLst>
            <a:ext uri="{FF2B5EF4-FFF2-40B4-BE49-F238E27FC236}">
              <a16:creationId xmlns:a16="http://schemas.microsoft.com/office/drawing/2014/main" id="{00000000-0008-0000-0200-00003D020000}"/>
            </a:ext>
          </a:extLst>
        </xdr:cNvPr>
        <xdr:cNvSpPr/>
      </xdr:nvSpPr>
      <xdr:spPr>
        <a:xfrm>
          <a:off x="14541500" y="147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23405</xdr:rowOff>
    </xdr:from>
    <xdr:to>
      <xdr:col>81</xdr:col>
      <xdr:colOff>50800</xdr:colOff>
      <xdr:row>86</xdr:row>
      <xdr:rowOff>29936</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14592300" y="14768105"/>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127726</xdr:rowOff>
    </xdr:from>
    <xdr:to>
      <xdr:col>72</xdr:col>
      <xdr:colOff>38100</xdr:colOff>
      <xdr:row>86</xdr:row>
      <xdr:rowOff>57876</xdr:rowOff>
    </xdr:to>
    <xdr:sp macro="" textlink="">
      <xdr:nvSpPr>
        <xdr:cNvPr id="575" name="楕円 574">
          <a:extLst>
            <a:ext uri="{FF2B5EF4-FFF2-40B4-BE49-F238E27FC236}">
              <a16:creationId xmlns:a16="http://schemas.microsoft.com/office/drawing/2014/main" id="{00000000-0008-0000-0200-00003F020000}"/>
            </a:ext>
          </a:extLst>
        </xdr:cNvPr>
        <xdr:cNvSpPr/>
      </xdr:nvSpPr>
      <xdr:spPr>
        <a:xfrm>
          <a:off x="13652500" y="147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7076</xdr:rowOff>
    </xdr:from>
    <xdr:to>
      <xdr:col>76</xdr:col>
      <xdr:colOff>114300</xdr:colOff>
      <xdr:row>86</xdr:row>
      <xdr:rowOff>23405</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13703300" y="14751776"/>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109764</xdr:rowOff>
    </xdr:from>
    <xdr:to>
      <xdr:col>67</xdr:col>
      <xdr:colOff>101600</xdr:colOff>
      <xdr:row>86</xdr:row>
      <xdr:rowOff>39914</xdr:rowOff>
    </xdr:to>
    <xdr:sp macro="" textlink="">
      <xdr:nvSpPr>
        <xdr:cNvPr id="577" name="楕円 576">
          <a:extLst>
            <a:ext uri="{FF2B5EF4-FFF2-40B4-BE49-F238E27FC236}">
              <a16:creationId xmlns:a16="http://schemas.microsoft.com/office/drawing/2014/main" id="{00000000-0008-0000-0200-000041020000}"/>
            </a:ext>
          </a:extLst>
        </xdr:cNvPr>
        <xdr:cNvSpPr/>
      </xdr:nvSpPr>
      <xdr:spPr>
        <a:xfrm>
          <a:off x="127635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160564</xdr:rowOff>
    </xdr:from>
    <xdr:to>
      <xdr:col>71</xdr:col>
      <xdr:colOff>177800</xdr:colOff>
      <xdr:row>86</xdr:row>
      <xdr:rowOff>7076</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12814300" y="1473381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579" name="n_1aveValue【消防施設】&#10;有形固定資産減価償却率">
          <a:extLst>
            <a:ext uri="{FF2B5EF4-FFF2-40B4-BE49-F238E27FC236}">
              <a16:creationId xmlns:a16="http://schemas.microsoft.com/office/drawing/2014/main" id="{00000000-0008-0000-0200-000043020000}"/>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580" name="n_2aveValue【消防施設】&#10;有形固定資産減価償却率">
          <a:extLst>
            <a:ext uri="{FF2B5EF4-FFF2-40B4-BE49-F238E27FC236}">
              <a16:creationId xmlns:a16="http://schemas.microsoft.com/office/drawing/2014/main" id="{00000000-0008-0000-0200-000044020000}"/>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581" name="n_3aveValue【消防施設】&#10;有形固定資産減価償却率">
          <a:extLst>
            <a:ext uri="{FF2B5EF4-FFF2-40B4-BE49-F238E27FC236}">
              <a16:creationId xmlns:a16="http://schemas.microsoft.com/office/drawing/2014/main" id="{00000000-0008-0000-0200-000045020000}"/>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582" name="n_4aveValue【消防施設】&#10;有形固定資産減価償却率">
          <a:extLst>
            <a:ext uri="{FF2B5EF4-FFF2-40B4-BE49-F238E27FC236}">
              <a16:creationId xmlns:a16="http://schemas.microsoft.com/office/drawing/2014/main" id="{00000000-0008-0000-0200-000046020000}"/>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71863</xdr:rowOff>
    </xdr:from>
    <xdr:ext cx="405111" cy="259045"/>
    <xdr:sp macro="" textlink="">
      <xdr:nvSpPr>
        <xdr:cNvPr id="583" name="n_1mainValue【消防施設】&#10;有形固定資産減価償却率">
          <a:extLst>
            <a:ext uri="{FF2B5EF4-FFF2-40B4-BE49-F238E27FC236}">
              <a16:creationId xmlns:a16="http://schemas.microsoft.com/office/drawing/2014/main" id="{00000000-0008-0000-0200-000047020000}"/>
            </a:ext>
          </a:extLst>
        </xdr:cNvPr>
        <xdr:cNvSpPr txBox="1"/>
      </xdr:nvSpPr>
      <xdr:spPr>
        <a:xfrm>
          <a:off x="15266044" y="1481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65332</xdr:rowOff>
    </xdr:from>
    <xdr:ext cx="405111" cy="259045"/>
    <xdr:sp macro="" textlink="">
      <xdr:nvSpPr>
        <xdr:cNvPr id="584" name="n_2mainValue【消防施設】&#10;有形固定資産減価償却率">
          <a:extLst>
            <a:ext uri="{FF2B5EF4-FFF2-40B4-BE49-F238E27FC236}">
              <a16:creationId xmlns:a16="http://schemas.microsoft.com/office/drawing/2014/main" id="{00000000-0008-0000-0200-000048020000}"/>
            </a:ext>
          </a:extLst>
        </xdr:cNvPr>
        <xdr:cNvSpPr txBox="1"/>
      </xdr:nvSpPr>
      <xdr:spPr>
        <a:xfrm>
          <a:off x="14389744" y="1481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49003</xdr:rowOff>
    </xdr:from>
    <xdr:ext cx="405111" cy="259045"/>
    <xdr:sp macro="" textlink="">
      <xdr:nvSpPr>
        <xdr:cNvPr id="585" name="n_3mainValue【消防施設】&#10;有形固定資産減価償却率">
          <a:extLst>
            <a:ext uri="{FF2B5EF4-FFF2-40B4-BE49-F238E27FC236}">
              <a16:creationId xmlns:a16="http://schemas.microsoft.com/office/drawing/2014/main" id="{00000000-0008-0000-0200-000049020000}"/>
            </a:ext>
          </a:extLst>
        </xdr:cNvPr>
        <xdr:cNvSpPr txBox="1"/>
      </xdr:nvSpPr>
      <xdr:spPr>
        <a:xfrm>
          <a:off x="13500744" y="1479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31041</xdr:rowOff>
    </xdr:from>
    <xdr:ext cx="405111" cy="259045"/>
    <xdr:sp macro="" textlink="">
      <xdr:nvSpPr>
        <xdr:cNvPr id="586" name="n_4mainValue【消防施設】&#10;有形固定資産減価償却率">
          <a:extLst>
            <a:ext uri="{FF2B5EF4-FFF2-40B4-BE49-F238E27FC236}">
              <a16:creationId xmlns:a16="http://schemas.microsoft.com/office/drawing/2014/main" id="{00000000-0008-0000-0200-00004A020000}"/>
            </a:ext>
          </a:extLst>
        </xdr:cNvPr>
        <xdr:cNvSpPr txBox="1"/>
      </xdr:nvSpPr>
      <xdr:spPr>
        <a:xfrm>
          <a:off x="12611744" y="1477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00000000-0008-0000-0200-00004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00000000-0008-0000-0200-00004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00000000-0008-0000-0200-00004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00000000-0008-0000-0200-00004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00000000-0008-0000-0200-00005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00000000-0008-0000-0200-00005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00000000-0008-0000-0200-00005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00000000-0008-0000-0200-00005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3" name="直線コネクタ 602">
          <a:extLst>
            <a:ext uri="{FF2B5EF4-FFF2-40B4-BE49-F238E27FC236}">
              <a16:creationId xmlns:a16="http://schemas.microsoft.com/office/drawing/2014/main" id="{00000000-0008-0000-0200-00005B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00000000-0008-0000-0200-00005F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9" name="【消防施設】&#10;一人当たり面積最小値テキスト">
          <a:extLst>
            <a:ext uri="{FF2B5EF4-FFF2-40B4-BE49-F238E27FC236}">
              <a16:creationId xmlns:a16="http://schemas.microsoft.com/office/drawing/2014/main" id="{00000000-0008-0000-0200-000061020000}"/>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11" name="【消防施設】&#10;一人当たり面積最大値テキスト">
          <a:extLst>
            <a:ext uri="{FF2B5EF4-FFF2-40B4-BE49-F238E27FC236}">
              <a16:creationId xmlns:a16="http://schemas.microsoft.com/office/drawing/2014/main" id="{00000000-0008-0000-0200-000063020000}"/>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613" name="【消防施設】&#10;一人当たり面積平均値テキスト">
          <a:extLst>
            <a:ext uri="{FF2B5EF4-FFF2-40B4-BE49-F238E27FC236}">
              <a16:creationId xmlns:a16="http://schemas.microsoft.com/office/drawing/2014/main" id="{00000000-0008-0000-0200-000065020000}"/>
            </a:ext>
          </a:extLst>
        </xdr:cNvPr>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4" name="フローチャート: 判断 613">
          <a:extLst>
            <a:ext uri="{FF2B5EF4-FFF2-40B4-BE49-F238E27FC236}">
              <a16:creationId xmlns:a16="http://schemas.microsoft.com/office/drawing/2014/main" id="{00000000-0008-0000-0200-000066020000}"/>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5" name="フローチャート: 判断 614">
          <a:extLst>
            <a:ext uri="{FF2B5EF4-FFF2-40B4-BE49-F238E27FC236}">
              <a16:creationId xmlns:a16="http://schemas.microsoft.com/office/drawing/2014/main" id="{00000000-0008-0000-0200-000067020000}"/>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6" name="フローチャート: 判断 615">
          <a:extLst>
            <a:ext uri="{FF2B5EF4-FFF2-40B4-BE49-F238E27FC236}">
              <a16:creationId xmlns:a16="http://schemas.microsoft.com/office/drawing/2014/main" id="{00000000-0008-0000-0200-000068020000}"/>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7" name="フローチャート: 判断 616">
          <a:extLst>
            <a:ext uri="{FF2B5EF4-FFF2-40B4-BE49-F238E27FC236}">
              <a16:creationId xmlns:a16="http://schemas.microsoft.com/office/drawing/2014/main" id="{00000000-0008-0000-0200-000069020000}"/>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8" name="フローチャート: 判断 617">
          <a:extLst>
            <a:ext uri="{FF2B5EF4-FFF2-40B4-BE49-F238E27FC236}">
              <a16:creationId xmlns:a16="http://schemas.microsoft.com/office/drawing/2014/main" id="{00000000-0008-0000-0200-00006A020000}"/>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3302</xdr:rowOff>
    </xdr:from>
    <xdr:to>
      <xdr:col>116</xdr:col>
      <xdr:colOff>114300</xdr:colOff>
      <xdr:row>85</xdr:row>
      <xdr:rowOff>104902</xdr:rowOff>
    </xdr:to>
    <xdr:sp macro="" textlink="">
      <xdr:nvSpPr>
        <xdr:cNvPr id="624" name="楕円 623">
          <a:extLst>
            <a:ext uri="{FF2B5EF4-FFF2-40B4-BE49-F238E27FC236}">
              <a16:creationId xmlns:a16="http://schemas.microsoft.com/office/drawing/2014/main" id="{00000000-0008-0000-0200-000070020000}"/>
            </a:ext>
          </a:extLst>
        </xdr:cNvPr>
        <xdr:cNvSpPr/>
      </xdr:nvSpPr>
      <xdr:spPr>
        <a:xfrm>
          <a:off x="22110700" y="145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153179</xdr:rowOff>
    </xdr:from>
    <xdr:ext cx="469744" cy="259045"/>
    <xdr:sp macro="" textlink="">
      <xdr:nvSpPr>
        <xdr:cNvPr id="625" name="【消防施設】&#10;一人当たり面積該当値テキスト">
          <a:extLst>
            <a:ext uri="{FF2B5EF4-FFF2-40B4-BE49-F238E27FC236}">
              <a16:creationId xmlns:a16="http://schemas.microsoft.com/office/drawing/2014/main" id="{00000000-0008-0000-0200-000071020000}"/>
            </a:ext>
          </a:extLst>
        </xdr:cNvPr>
        <xdr:cNvSpPr txBox="1"/>
      </xdr:nvSpPr>
      <xdr:spPr>
        <a:xfrm>
          <a:off x="22199600"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3302</xdr:rowOff>
    </xdr:from>
    <xdr:to>
      <xdr:col>112</xdr:col>
      <xdr:colOff>38100</xdr:colOff>
      <xdr:row>85</xdr:row>
      <xdr:rowOff>104902</xdr:rowOff>
    </xdr:to>
    <xdr:sp macro="" textlink="">
      <xdr:nvSpPr>
        <xdr:cNvPr id="626" name="楕円 625">
          <a:extLst>
            <a:ext uri="{FF2B5EF4-FFF2-40B4-BE49-F238E27FC236}">
              <a16:creationId xmlns:a16="http://schemas.microsoft.com/office/drawing/2014/main" id="{00000000-0008-0000-0200-000072020000}"/>
            </a:ext>
          </a:extLst>
        </xdr:cNvPr>
        <xdr:cNvSpPr/>
      </xdr:nvSpPr>
      <xdr:spPr>
        <a:xfrm>
          <a:off x="21272500" y="145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54102</xdr:rowOff>
    </xdr:from>
    <xdr:to>
      <xdr:col>116</xdr:col>
      <xdr:colOff>63500</xdr:colOff>
      <xdr:row>85</xdr:row>
      <xdr:rowOff>54102</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21323300" y="146273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3302</xdr:rowOff>
    </xdr:from>
    <xdr:to>
      <xdr:col>107</xdr:col>
      <xdr:colOff>101600</xdr:colOff>
      <xdr:row>85</xdr:row>
      <xdr:rowOff>104902</xdr:rowOff>
    </xdr:to>
    <xdr:sp macro="" textlink="">
      <xdr:nvSpPr>
        <xdr:cNvPr id="628" name="楕円 627">
          <a:extLst>
            <a:ext uri="{FF2B5EF4-FFF2-40B4-BE49-F238E27FC236}">
              <a16:creationId xmlns:a16="http://schemas.microsoft.com/office/drawing/2014/main" id="{00000000-0008-0000-0200-000074020000}"/>
            </a:ext>
          </a:extLst>
        </xdr:cNvPr>
        <xdr:cNvSpPr/>
      </xdr:nvSpPr>
      <xdr:spPr>
        <a:xfrm>
          <a:off x="20383500" y="145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54102</xdr:rowOff>
    </xdr:from>
    <xdr:to>
      <xdr:col>111</xdr:col>
      <xdr:colOff>177800</xdr:colOff>
      <xdr:row>85</xdr:row>
      <xdr:rowOff>54102</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20434300" y="146273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7874</xdr:rowOff>
    </xdr:from>
    <xdr:to>
      <xdr:col>102</xdr:col>
      <xdr:colOff>165100</xdr:colOff>
      <xdr:row>85</xdr:row>
      <xdr:rowOff>109474</xdr:rowOff>
    </xdr:to>
    <xdr:sp macro="" textlink="">
      <xdr:nvSpPr>
        <xdr:cNvPr id="630" name="楕円 629">
          <a:extLst>
            <a:ext uri="{FF2B5EF4-FFF2-40B4-BE49-F238E27FC236}">
              <a16:creationId xmlns:a16="http://schemas.microsoft.com/office/drawing/2014/main" id="{00000000-0008-0000-0200-000076020000}"/>
            </a:ext>
          </a:extLst>
        </xdr:cNvPr>
        <xdr:cNvSpPr/>
      </xdr:nvSpPr>
      <xdr:spPr>
        <a:xfrm>
          <a:off x="19494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54102</xdr:rowOff>
    </xdr:from>
    <xdr:to>
      <xdr:col>107</xdr:col>
      <xdr:colOff>50800</xdr:colOff>
      <xdr:row>85</xdr:row>
      <xdr:rowOff>58674</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flipV="1">
          <a:off x="19545300" y="146273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7874</xdr:rowOff>
    </xdr:from>
    <xdr:to>
      <xdr:col>98</xdr:col>
      <xdr:colOff>38100</xdr:colOff>
      <xdr:row>85</xdr:row>
      <xdr:rowOff>109474</xdr:rowOff>
    </xdr:to>
    <xdr:sp macro="" textlink="">
      <xdr:nvSpPr>
        <xdr:cNvPr id="632" name="楕円 631">
          <a:extLst>
            <a:ext uri="{FF2B5EF4-FFF2-40B4-BE49-F238E27FC236}">
              <a16:creationId xmlns:a16="http://schemas.microsoft.com/office/drawing/2014/main" id="{00000000-0008-0000-0200-000078020000}"/>
            </a:ext>
          </a:extLst>
        </xdr:cNvPr>
        <xdr:cNvSpPr/>
      </xdr:nvSpPr>
      <xdr:spPr>
        <a:xfrm>
          <a:off x="18605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58674</xdr:rowOff>
    </xdr:from>
    <xdr:to>
      <xdr:col>102</xdr:col>
      <xdr:colOff>114300</xdr:colOff>
      <xdr:row>85</xdr:row>
      <xdr:rowOff>58674</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8656300" y="1463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634" name="n_1aveValue【消防施設】&#10;一人当たり面積">
          <a:extLst>
            <a:ext uri="{FF2B5EF4-FFF2-40B4-BE49-F238E27FC236}">
              <a16:creationId xmlns:a16="http://schemas.microsoft.com/office/drawing/2014/main" id="{00000000-0008-0000-0200-00007A020000}"/>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635" name="n_2aveValue【消防施設】&#10;一人当たり面積">
          <a:extLst>
            <a:ext uri="{FF2B5EF4-FFF2-40B4-BE49-F238E27FC236}">
              <a16:creationId xmlns:a16="http://schemas.microsoft.com/office/drawing/2014/main" id="{00000000-0008-0000-0200-00007B020000}"/>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636" name="n_3aveValue【消防施設】&#10;一人当たり面積">
          <a:extLst>
            <a:ext uri="{FF2B5EF4-FFF2-40B4-BE49-F238E27FC236}">
              <a16:creationId xmlns:a16="http://schemas.microsoft.com/office/drawing/2014/main" id="{00000000-0008-0000-0200-00007C020000}"/>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637" name="n_4aveValue【消防施設】&#10;一人当たり面積">
          <a:extLst>
            <a:ext uri="{FF2B5EF4-FFF2-40B4-BE49-F238E27FC236}">
              <a16:creationId xmlns:a16="http://schemas.microsoft.com/office/drawing/2014/main" id="{00000000-0008-0000-0200-00007D020000}"/>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96029</xdr:rowOff>
    </xdr:from>
    <xdr:ext cx="469744" cy="259045"/>
    <xdr:sp macro="" textlink="">
      <xdr:nvSpPr>
        <xdr:cNvPr id="638" name="n_1mainValue【消防施設】&#10;一人当たり面積">
          <a:extLst>
            <a:ext uri="{FF2B5EF4-FFF2-40B4-BE49-F238E27FC236}">
              <a16:creationId xmlns:a16="http://schemas.microsoft.com/office/drawing/2014/main" id="{00000000-0008-0000-0200-00007E020000}"/>
            </a:ext>
          </a:extLst>
        </xdr:cNvPr>
        <xdr:cNvSpPr txBox="1"/>
      </xdr:nvSpPr>
      <xdr:spPr>
        <a:xfrm>
          <a:off x="21075727" y="1466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96029</xdr:rowOff>
    </xdr:from>
    <xdr:ext cx="469744" cy="259045"/>
    <xdr:sp macro="" textlink="">
      <xdr:nvSpPr>
        <xdr:cNvPr id="639" name="n_2mainValue【消防施設】&#10;一人当たり面積">
          <a:extLst>
            <a:ext uri="{FF2B5EF4-FFF2-40B4-BE49-F238E27FC236}">
              <a16:creationId xmlns:a16="http://schemas.microsoft.com/office/drawing/2014/main" id="{00000000-0008-0000-0200-00007F020000}"/>
            </a:ext>
          </a:extLst>
        </xdr:cNvPr>
        <xdr:cNvSpPr txBox="1"/>
      </xdr:nvSpPr>
      <xdr:spPr>
        <a:xfrm>
          <a:off x="20199427" y="1466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100601</xdr:rowOff>
    </xdr:from>
    <xdr:ext cx="469744" cy="259045"/>
    <xdr:sp macro="" textlink="">
      <xdr:nvSpPr>
        <xdr:cNvPr id="640" name="n_3mainValue【消防施設】&#10;一人当たり面積">
          <a:extLst>
            <a:ext uri="{FF2B5EF4-FFF2-40B4-BE49-F238E27FC236}">
              <a16:creationId xmlns:a16="http://schemas.microsoft.com/office/drawing/2014/main" id="{00000000-0008-0000-0200-000080020000}"/>
            </a:ext>
          </a:extLst>
        </xdr:cNvPr>
        <xdr:cNvSpPr txBox="1"/>
      </xdr:nvSpPr>
      <xdr:spPr>
        <a:xfrm>
          <a:off x="19310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100601</xdr:rowOff>
    </xdr:from>
    <xdr:ext cx="469744" cy="259045"/>
    <xdr:sp macro="" textlink="">
      <xdr:nvSpPr>
        <xdr:cNvPr id="641" name="n_4mainValue【消防施設】&#10;一人当たり面積">
          <a:extLst>
            <a:ext uri="{FF2B5EF4-FFF2-40B4-BE49-F238E27FC236}">
              <a16:creationId xmlns:a16="http://schemas.microsoft.com/office/drawing/2014/main" id="{00000000-0008-0000-0200-000081020000}"/>
            </a:ext>
          </a:extLst>
        </xdr:cNvPr>
        <xdr:cNvSpPr txBox="1"/>
      </xdr:nvSpPr>
      <xdr:spPr>
        <a:xfrm>
          <a:off x="18421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00000000-0008-0000-0200-000082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00000000-0008-0000-0200-000083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00000000-0008-0000-0200-000084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00000000-0008-0000-0200-000085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00000000-0008-0000-0200-000086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00000000-0008-0000-0200-000087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00000000-0008-0000-0200-000088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00000000-0008-0000-0200-000089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00000000-0008-0000-0200-00008E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00000000-0008-0000-0200-00009A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庁舎】&#10;有形固定資産減価償却率最小値テキスト">
          <a:extLst>
            <a:ext uri="{FF2B5EF4-FFF2-40B4-BE49-F238E27FC236}">
              <a16:creationId xmlns:a16="http://schemas.microsoft.com/office/drawing/2014/main" id="{00000000-0008-0000-0200-00009C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70" name="【庁舎】&#10;有形固定資産減価償却率最大値テキスト">
          <a:extLst>
            <a:ext uri="{FF2B5EF4-FFF2-40B4-BE49-F238E27FC236}">
              <a16:creationId xmlns:a16="http://schemas.microsoft.com/office/drawing/2014/main" id="{00000000-0008-0000-0200-00009E020000}"/>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2" name="【庁舎】&#10;有形固定資産減価償却率平均値テキスト">
          <a:extLst>
            <a:ext uri="{FF2B5EF4-FFF2-40B4-BE49-F238E27FC236}">
              <a16:creationId xmlns:a16="http://schemas.microsoft.com/office/drawing/2014/main" id="{00000000-0008-0000-0200-0000A0020000}"/>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3" name="フローチャート: 判断 672">
          <a:extLst>
            <a:ext uri="{FF2B5EF4-FFF2-40B4-BE49-F238E27FC236}">
              <a16:creationId xmlns:a16="http://schemas.microsoft.com/office/drawing/2014/main" id="{00000000-0008-0000-0200-0000A1020000}"/>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4" name="フローチャート: 判断 673">
          <a:extLst>
            <a:ext uri="{FF2B5EF4-FFF2-40B4-BE49-F238E27FC236}">
              <a16:creationId xmlns:a16="http://schemas.microsoft.com/office/drawing/2014/main" id="{00000000-0008-0000-0200-0000A2020000}"/>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5" name="フローチャート: 判断 674">
          <a:extLst>
            <a:ext uri="{FF2B5EF4-FFF2-40B4-BE49-F238E27FC236}">
              <a16:creationId xmlns:a16="http://schemas.microsoft.com/office/drawing/2014/main" id="{00000000-0008-0000-0200-0000A3020000}"/>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6" name="フローチャート: 判断 675">
          <a:extLst>
            <a:ext uri="{FF2B5EF4-FFF2-40B4-BE49-F238E27FC236}">
              <a16:creationId xmlns:a16="http://schemas.microsoft.com/office/drawing/2014/main" id="{00000000-0008-0000-0200-0000A4020000}"/>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7" name="フローチャート: 判断 676">
          <a:extLst>
            <a:ext uri="{FF2B5EF4-FFF2-40B4-BE49-F238E27FC236}">
              <a16:creationId xmlns:a16="http://schemas.microsoft.com/office/drawing/2014/main" id="{00000000-0008-0000-0200-0000A5020000}"/>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48261</xdr:rowOff>
    </xdr:from>
    <xdr:to>
      <xdr:col>85</xdr:col>
      <xdr:colOff>177800</xdr:colOff>
      <xdr:row>105</xdr:row>
      <xdr:rowOff>149861</xdr:rowOff>
    </xdr:to>
    <xdr:sp macro="" textlink="">
      <xdr:nvSpPr>
        <xdr:cNvPr id="683" name="楕円 682">
          <a:extLst>
            <a:ext uri="{FF2B5EF4-FFF2-40B4-BE49-F238E27FC236}">
              <a16:creationId xmlns:a16="http://schemas.microsoft.com/office/drawing/2014/main" id="{00000000-0008-0000-0200-0000AB020000}"/>
            </a:ext>
          </a:extLst>
        </xdr:cNvPr>
        <xdr:cNvSpPr/>
      </xdr:nvSpPr>
      <xdr:spPr>
        <a:xfrm>
          <a:off x="162687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26688</xdr:rowOff>
    </xdr:from>
    <xdr:ext cx="405111" cy="259045"/>
    <xdr:sp macro="" textlink="">
      <xdr:nvSpPr>
        <xdr:cNvPr id="684" name="【庁舎】&#10;有形固定資産減価償却率該当値テキスト">
          <a:extLst>
            <a:ext uri="{FF2B5EF4-FFF2-40B4-BE49-F238E27FC236}">
              <a16:creationId xmlns:a16="http://schemas.microsoft.com/office/drawing/2014/main" id="{00000000-0008-0000-0200-0000AC020000}"/>
            </a:ext>
          </a:extLst>
        </xdr:cNvPr>
        <xdr:cNvSpPr txBox="1"/>
      </xdr:nvSpPr>
      <xdr:spPr>
        <a:xfrm>
          <a:off x="16357600"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118473</xdr:rowOff>
    </xdr:from>
    <xdr:to>
      <xdr:col>81</xdr:col>
      <xdr:colOff>101600</xdr:colOff>
      <xdr:row>106</xdr:row>
      <xdr:rowOff>48623</xdr:rowOff>
    </xdr:to>
    <xdr:sp macro="" textlink="">
      <xdr:nvSpPr>
        <xdr:cNvPr id="685" name="楕円 684">
          <a:extLst>
            <a:ext uri="{FF2B5EF4-FFF2-40B4-BE49-F238E27FC236}">
              <a16:creationId xmlns:a16="http://schemas.microsoft.com/office/drawing/2014/main" id="{00000000-0008-0000-0200-0000AD020000}"/>
            </a:ext>
          </a:extLst>
        </xdr:cNvPr>
        <xdr:cNvSpPr/>
      </xdr:nvSpPr>
      <xdr:spPr>
        <a:xfrm>
          <a:off x="15430500" y="1812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99061</xdr:rowOff>
    </xdr:from>
    <xdr:to>
      <xdr:col>85</xdr:col>
      <xdr:colOff>127000</xdr:colOff>
      <xdr:row>105</xdr:row>
      <xdr:rowOff>169273</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flipV="1">
          <a:off x="15481300" y="18101311"/>
          <a:ext cx="838200" cy="7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28666</xdr:rowOff>
    </xdr:from>
    <xdr:to>
      <xdr:col>76</xdr:col>
      <xdr:colOff>165100</xdr:colOff>
      <xdr:row>105</xdr:row>
      <xdr:rowOff>130266</xdr:rowOff>
    </xdr:to>
    <xdr:sp macro="" textlink="">
      <xdr:nvSpPr>
        <xdr:cNvPr id="687" name="楕円 686">
          <a:extLst>
            <a:ext uri="{FF2B5EF4-FFF2-40B4-BE49-F238E27FC236}">
              <a16:creationId xmlns:a16="http://schemas.microsoft.com/office/drawing/2014/main" id="{00000000-0008-0000-0200-0000AF020000}"/>
            </a:ext>
          </a:extLst>
        </xdr:cNvPr>
        <xdr:cNvSpPr/>
      </xdr:nvSpPr>
      <xdr:spPr>
        <a:xfrm>
          <a:off x="145415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79466</xdr:rowOff>
    </xdr:from>
    <xdr:to>
      <xdr:col>81</xdr:col>
      <xdr:colOff>50800</xdr:colOff>
      <xdr:row>105</xdr:row>
      <xdr:rowOff>169273</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4592300" y="18081716"/>
          <a:ext cx="8890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160927</xdr:rowOff>
    </xdr:from>
    <xdr:to>
      <xdr:col>72</xdr:col>
      <xdr:colOff>38100</xdr:colOff>
      <xdr:row>105</xdr:row>
      <xdr:rowOff>91077</xdr:rowOff>
    </xdr:to>
    <xdr:sp macro="" textlink="">
      <xdr:nvSpPr>
        <xdr:cNvPr id="689" name="楕円 688">
          <a:extLst>
            <a:ext uri="{FF2B5EF4-FFF2-40B4-BE49-F238E27FC236}">
              <a16:creationId xmlns:a16="http://schemas.microsoft.com/office/drawing/2014/main" id="{00000000-0008-0000-0200-0000B1020000}"/>
            </a:ext>
          </a:extLst>
        </xdr:cNvPr>
        <xdr:cNvSpPr/>
      </xdr:nvSpPr>
      <xdr:spPr>
        <a:xfrm>
          <a:off x="13652500" y="1799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40277</xdr:rowOff>
    </xdr:from>
    <xdr:to>
      <xdr:col>76</xdr:col>
      <xdr:colOff>114300</xdr:colOff>
      <xdr:row>105</xdr:row>
      <xdr:rowOff>79466</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3703300" y="1804252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77651</xdr:rowOff>
    </xdr:from>
    <xdr:to>
      <xdr:col>67</xdr:col>
      <xdr:colOff>101600</xdr:colOff>
      <xdr:row>106</xdr:row>
      <xdr:rowOff>7801</xdr:rowOff>
    </xdr:to>
    <xdr:sp macro="" textlink="">
      <xdr:nvSpPr>
        <xdr:cNvPr id="691" name="楕円 690">
          <a:extLst>
            <a:ext uri="{FF2B5EF4-FFF2-40B4-BE49-F238E27FC236}">
              <a16:creationId xmlns:a16="http://schemas.microsoft.com/office/drawing/2014/main" id="{00000000-0008-0000-0200-0000B3020000}"/>
            </a:ext>
          </a:extLst>
        </xdr:cNvPr>
        <xdr:cNvSpPr/>
      </xdr:nvSpPr>
      <xdr:spPr>
        <a:xfrm>
          <a:off x="12763500" y="1807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40277</xdr:rowOff>
    </xdr:from>
    <xdr:to>
      <xdr:col>71</xdr:col>
      <xdr:colOff>177800</xdr:colOff>
      <xdr:row>105</xdr:row>
      <xdr:rowOff>128451</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flipV="1">
          <a:off x="12814300" y="18042527"/>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3" name="n_1aveValue【庁舎】&#10;有形固定資産減価償却率">
          <a:extLst>
            <a:ext uri="{FF2B5EF4-FFF2-40B4-BE49-F238E27FC236}">
              <a16:creationId xmlns:a16="http://schemas.microsoft.com/office/drawing/2014/main" id="{00000000-0008-0000-0200-0000B5020000}"/>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694" name="n_2aveValue【庁舎】&#10;有形固定資産減価償却率">
          <a:extLst>
            <a:ext uri="{FF2B5EF4-FFF2-40B4-BE49-F238E27FC236}">
              <a16:creationId xmlns:a16="http://schemas.microsoft.com/office/drawing/2014/main" id="{00000000-0008-0000-0200-0000B6020000}"/>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695" name="n_3aveValue【庁舎】&#10;有形固定資産減価償却率">
          <a:extLst>
            <a:ext uri="{FF2B5EF4-FFF2-40B4-BE49-F238E27FC236}">
              <a16:creationId xmlns:a16="http://schemas.microsoft.com/office/drawing/2014/main" id="{00000000-0008-0000-0200-0000B7020000}"/>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696" name="n_4aveValue【庁舎】&#10;有形固定資産減価償却率">
          <a:extLst>
            <a:ext uri="{FF2B5EF4-FFF2-40B4-BE49-F238E27FC236}">
              <a16:creationId xmlns:a16="http://schemas.microsoft.com/office/drawing/2014/main" id="{00000000-0008-0000-0200-0000B8020000}"/>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39750</xdr:rowOff>
    </xdr:from>
    <xdr:ext cx="405111" cy="259045"/>
    <xdr:sp macro="" textlink="">
      <xdr:nvSpPr>
        <xdr:cNvPr id="697" name="n_1mainValue【庁舎】&#10;有形固定資産減価償却率">
          <a:extLst>
            <a:ext uri="{FF2B5EF4-FFF2-40B4-BE49-F238E27FC236}">
              <a16:creationId xmlns:a16="http://schemas.microsoft.com/office/drawing/2014/main" id="{00000000-0008-0000-0200-0000B9020000}"/>
            </a:ext>
          </a:extLst>
        </xdr:cNvPr>
        <xdr:cNvSpPr txBox="1"/>
      </xdr:nvSpPr>
      <xdr:spPr>
        <a:xfrm>
          <a:off x="15266044" y="1821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121393</xdr:rowOff>
    </xdr:from>
    <xdr:ext cx="405111" cy="259045"/>
    <xdr:sp macro="" textlink="">
      <xdr:nvSpPr>
        <xdr:cNvPr id="698" name="n_2mainValue【庁舎】&#10;有形固定資産減価償却率">
          <a:extLst>
            <a:ext uri="{FF2B5EF4-FFF2-40B4-BE49-F238E27FC236}">
              <a16:creationId xmlns:a16="http://schemas.microsoft.com/office/drawing/2014/main" id="{00000000-0008-0000-0200-0000BA020000}"/>
            </a:ext>
          </a:extLst>
        </xdr:cNvPr>
        <xdr:cNvSpPr txBox="1"/>
      </xdr:nvSpPr>
      <xdr:spPr>
        <a:xfrm>
          <a:off x="14389744" y="1812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82204</xdr:rowOff>
    </xdr:from>
    <xdr:ext cx="405111" cy="259045"/>
    <xdr:sp macro="" textlink="">
      <xdr:nvSpPr>
        <xdr:cNvPr id="699" name="n_3mainValue【庁舎】&#10;有形固定資産減価償却率">
          <a:extLst>
            <a:ext uri="{FF2B5EF4-FFF2-40B4-BE49-F238E27FC236}">
              <a16:creationId xmlns:a16="http://schemas.microsoft.com/office/drawing/2014/main" id="{00000000-0008-0000-0200-0000BB020000}"/>
            </a:ext>
          </a:extLst>
        </xdr:cNvPr>
        <xdr:cNvSpPr txBox="1"/>
      </xdr:nvSpPr>
      <xdr:spPr>
        <a:xfrm>
          <a:off x="13500744" y="1808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170378</xdr:rowOff>
    </xdr:from>
    <xdr:ext cx="405111" cy="259045"/>
    <xdr:sp macro="" textlink="">
      <xdr:nvSpPr>
        <xdr:cNvPr id="700" name="n_4mainValue【庁舎】&#10;有形固定資産減価償却率">
          <a:extLst>
            <a:ext uri="{FF2B5EF4-FFF2-40B4-BE49-F238E27FC236}">
              <a16:creationId xmlns:a16="http://schemas.microsoft.com/office/drawing/2014/main" id="{00000000-0008-0000-0200-0000BC020000}"/>
            </a:ext>
          </a:extLst>
        </xdr:cNvPr>
        <xdr:cNvSpPr txBox="1"/>
      </xdr:nvSpPr>
      <xdr:spPr>
        <a:xfrm>
          <a:off x="12611744" y="1817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00000000-0008-0000-0200-0000BD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00000000-0008-0000-0200-0000BE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00000000-0008-0000-0200-0000BF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00000000-0008-0000-0200-0000C0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00000000-0008-0000-0200-0000C1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00000000-0008-0000-0200-0000C2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00000000-0008-0000-0200-0000C3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00000000-0008-0000-0200-0000C4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2" name="直線コネクタ 721">
          <a:extLst>
            <a:ext uri="{FF2B5EF4-FFF2-40B4-BE49-F238E27FC236}">
              <a16:creationId xmlns:a16="http://schemas.microsoft.com/office/drawing/2014/main" id="{00000000-0008-0000-0200-0000D2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00000000-0008-0000-0200-0000D4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5" name="テキスト ボックス 724">
          <a:extLst>
            <a:ext uri="{FF2B5EF4-FFF2-40B4-BE49-F238E27FC236}">
              <a16:creationId xmlns:a16="http://schemas.microsoft.com/office/drawing/2014/main" id="{00000000-0008-0000-0200-0000D5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庁舎】&#10;一人当たり面積グラフ枠">
          <a:extLst>
            <a:ext uri="{FF2B5EF4-FFF2-40B4-BE49-F238E27FC236}">
              <a16:creationId xmlns:a16="http://schemas.microsoft.com/office/drawing/2014/main" id="{00000000-0008-0000-0200-0000D6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8" name="【庁舎】&#10;一人当たり面積最小値テキスト">
          <a:extLst>
            <a:ext uri="{FF2B5EF4-FFF2-40B4-BE49-F238E27FC236}">
              <a16:creationId xmlns:a16="http://schemas.microsoft.com/office/drawing/2014/main" id="{00000000-0008-0000-0200-0000D8020000}"/>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30" name="【庁舎】&#10;一人当たり面積最大値テキスト">
          <a:extLst>
            <a:ext uri="{FF2B5EF4-FFF2-40B4-BE49-F238E27FC236}">
              <a16:creationId xmlns:a16="http://schemas.microsoft.com/office/drawing/2014/main" id="{00000000-0008-0000-0200-0000DA020000}"/>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732" name="【庁舎】&#10;一人当たり面積平均値テキスト">
          <a:extLst>
            <a:ext uri="{FF2B5EF4-FFF2-40B4-BE49-F238E27FC236}">
              <a16:creationId xmlns:a16="http://schemas.microsoft.com/office/drawing/2014/main" id="{00000000-0008-0000-0200-0000DC020000}"/>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33" name="フローチャート: 判断 732">
          <a:extLst>
            <a:ext uri="{FF2B5EF4-FFF2-40B4-BE49-F238E27FC236}">
              <a16:creationId xmlns:a16="http://schemas.microsoft.com/office/drawing/2014/main" id="{00000000-0008-0000-0200-0000DD020000}"/>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4" name="フローチャート: 判断 733">
          <a:extLst>
            <a:ext uri="{FF2B5EF4-FFF2-40B4-BE49-F238E27FC236}">
              <a16:creationId xmlns:a16="http://schemas.microsoft.com/office/drawing/2014/main" id="{00000000-0008-0000-0200-0000DE020000}"/>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5" name="フローチャート: 判断 734">
          <a:extLst>
            <a:ext uri="{FF2B5EF4-FFF2-40B4-BE49-F238E27FC236}">
              <a16:creationId xmlns:a16="http://schemas.microsoft.com/office/drawing/2014/main" id="{00000000-0008-0000-0200-0000DF020000}"/>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6" name="フローチャート: 判断 735">
          <a:extLst>
            <a:ext uri="{FF2B5EF4-FFF2-40B4-BE49-F238E27FC236}">
              <a16:creationId xmlns:a16="http://schemas.microsoft.com/office/drawing/2014/main" id="{00000000-0008-0000-0200-0000E0020000}"/>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7" name="フローチャート: 判断 736">
          <a:extLst>
            <a:ext uri="{FF2B5EF4-FFF2-40B4-BE49-F238E27FC236}">
              <a16:creationId xmlns:a16="http://schemas.microsoft.com/office/drawing/2014/main" id="{00000000-0008-0000-0200-0000E1020000}"/>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35198</xdr:rowOff>
    </xdr:from>
    <xdr:to>
      <xdr:col>116</xdr:col>
      <xdr:colOff>114300</xdr:colOff>
      <xdr:row>108</xdr:row>
      <xdr:rowOff>136798</xdr:rowOff>
    </xdr:to>
    <xdr:sp macro="" textlink="">
      <xdr:nvSpPr>
        <xdr:cNvPr id="743" name="楕円 742">
          <a:extLst>
            <a:ext uri="{FF2B5EF4-FFF2-40B4-BE49-F238E27FC236}">
              <a16:creationId xmlns:a16="http://schemas.microsoft.com/office/drawing/2014/main" id="{00000000-0008-0000-0200-0000E7020000}"/>
            </a:ext>
          </a:extLst>
        </xdr:cNvPr>
        <xdr:cNvSpPr/>
      </xdr:nvSpPr>
      <xdr:spPr>
        <a:xfrm>
          <a:off x="22110700" y="1855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121575</xdr:rowOff>
    </xdr:from>
    <xdr:ext cx="469744" cy="259045"/>
    <xdr:sp macro="" textlink="">
      <xdr:nvSpPr>
        <xdr:cNvPr id="744" name="【庁舎】&#10;一人当たり面積該当値テキスト">
          <a:extLst>
            <a:ext uri="{FF2B5EF4-FFF2-40B4-BE49-F238E27FC236}">
              <a16:creationId xmlns:a16="http://schemas.microsoft.com/office/drawing/2014/main" id="{00000000-0008-0000-0200-0000E8020000}"/>
            </a:ext>
          </a:extLst>
        </xdr:cNvPr>
        <xdr:cNvSpPr txBox="1"/>
      </xdr:nvSpPr>
      <xdr:spPr>
        <a:xfrm>
          <a:off x="22199600" y="1846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35198</xdr:rowOff>
    </xdr:from>
    <xdr:to>
      <xdr:col>112</xdr:col>
      <xdr:colOff>38100</xdr:colOff>
      <xdr:row>108</xdr:row>
      <xdr:rowOff>136798</xdr:rowOff>
    </xdr:to>
    <xdr:sp macro="" textlink="">
      <xdr:nvSpPr>
        <xdr:cNvPr id="745" name="楕円 744">
          <a:extLst>
            <a:ext uri="{FF2B5EF4-FFF2-40B4-BE49-F238E27FC236}">
              <a16:creationId xmlns:a16="http://schemas.microsoft.com/office/drawing/2014/main" id="{00000000-0008-0000-0200-0000E9020000}"/>
            </a:ext>
          </a:extLst>
        </xdr:cNvPr>
        <xdr:cNvSpPr/>
      </xdr:nvSpPr>
      <xdr:spPr>
        <a:xfrm>
          <a:off x="21272500" y="1855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85998</xdr:rowOff>
    </xdr:from>
    <xdr:to>
      <xdr:col>116</xdr:col>
      <xdr:colOff>63500</xdr:colOff>
      <xdr:row>108</xdr:row>
      <xdr:rowOff>85998</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21323300" y="1860259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38463</xdr:rowOff>
    </xdr:from>
    <xdr:to>
      <xdr:col>107</xdr:col>
      <xdr:colOff>101600</xdr:colOff>
      <xdr:row>108</xdr:row>
      <xdr:rowOff>140063</xdr:rowOff>
    </xdr:to>
    <xdr:sp macro="" textlink="">
      <xdr:nvSpPr>
        <xdr:cNvPr id="747" name="楕円 746">
          <a:extLst>
            <a:ext uri="{FF2B5EF4-FFF2-40B4-BE49-F238E27FC236}">
              <a16:creationId xmlns:a16="http://schemas.microsoft.com/office/drawing/2014/main" id="{00000000-0008-0000-0200-0000EB020000}"/>
            </a:ext>
          </a:extLst>
        </xdr:cNvPr>
        <xdr:cNvSpPr/>
      </xdr:nvSpPr>
      <xdr:spPr>
        <a:xfrm>
          <a:off x="20383500" y="185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85998</xdr:rowOff>
    </xdr:from>
    <xdr:to>
      <xdr:col>111</xdr:col>
      <xdr:colOff>177800</xdr:colOff>
      <xdr:row>108</xdr:row>
      <xdr:rowOff>89263</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flipV="1">
          <a:off x="20434300" y="1860259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38463</xdr:rowOff>
    </xdr:from>
    <xdr:to>
      <xdr:col>102</xdr:col>
      <xdr:colOff>165100</xdr:colOff>
      <xdr:row>108</xdr:row>
      <xdr:rowOff>140063</xdr:rowOff>
    </xdr:to>
    <xdr:sp macro="" textlink="">
      <xdr:nvSpPr>
        <xdr:cNvPr id="749" name="楕円 748">
          <a:extLst>
            <a:ext uri="{FF2B5EF4-FFF2-40B4-BE49-F238E27FC236}">
              <a16:creationId xmlns:a16="http://schemas.microsoft.com/office/drawing/2014/main" id="{00000000-0008-0000-0200-0000ED020000}"/>
            </a:ext>
          </a:extLst>
        </xdr:cNvPr>
        <xdr:cNvSpPr/>
      </xdr:nvSpPr>
      <xdr:spPr>
        <a:xfrm>
          <a:off x="19494500" y="185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89263</xdr:rowOff>
    </xdr:from>
    <xdr:to>
      <xdr:col>107</xdr:col>
      <xdr:colOff>50800</xdr:colOff>
      <xdr:row>108</xdr:row>
      <xdr:rowOff>89263</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9545300" y="186058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93980</xdr:rowOff>
    </xdr:from>
    <xdr:to>
      <xdr:col>98</xdr:col>
      <xdr:colOff>38100</xdr:colOff>
      <xdr:row>109</xdr:row>
      <xdr:rowOff>24130</xdr:rowOff>
    </xdr:to>
    <xdr:sp macro="" textlink="">
      <xdr:nvSpPr>
        <xdr:cNvPr id="751" name="楕円 750">
          <a:extLst>
            <a:ext uri="{FF2B5EF4-FFF2-40B4-BE49-F238E27FC236}">
              <a16:creationId xmlns:a16="http://schemas.microsoft.com/office/drawing/2014/main" id="{00000000-0008-0000-0200-0000EF020000}"/>
            </a:ext>
          </a:extLst>
        </xdr:cNvPr>
        <xdr:cNvSpPr/>
      </xdr:nvSpPr>
      <xdr:spPr>
        <a:xfrm>
          <a:off x="186055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89263</xdr:rowOff>
    </xdr:from>
    <xdr:to>
      <xdr:col>102</xdr:col>
      <xdr:colOff>114300</xdr:colOff>
      <xdr:row>108</xdr:row>
      <xdr:rowOff>144780</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flipV="1">
          <a:off x="18656300" y="1860586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753" name="n_1aveValue【庁舎】&#10;一人当たり面積">
          <a:extLst>
            <a:ext uri="{FF2B5EF4-FFF2-40B4-BE49-F238E27FC236}">
              <a16:creationId xmlns:a16="http://schemas.microsoft.com/office/drawing/2014/main" id="{00000000-0008-0000-0200-0000F1020000}"/>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754" name="n_2aveValue【庁舎】&#10;一人当たり面積">
          <a:extLst>
            <a:ext uri="{FF2B5EF4-FFF2-40B4-BE49-F238E27FC236}">
              <a16:creationId xmlns:a16="http://schemas.microsoft.com/office/drawing/2014/main" id="{00000000-0008-0000-0200-0000F2020000}"/>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755" name="n_3aveValue【庁舎】&#10;一人当たり面積">
          <a:extLst>
            <a:ext uri="{FF2B5EF4-FFF2-40B4-BE49-F238E27FC236}">
              <a16:creationId xmlns:a16="http://schemas.microsoft.com/office/drawing/2014/main" id="{00000000-0008-0000-0200-0000F3020000}"/>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756" name="n_4aveValue【庁舎】&#10;一人当たり面積">
          <a:extLst>
            <a:ext uri="{FF2B5EF4-FFF2-40B4-BE49-F238E27FC236}">
              <a16:creationId xmlns:a16="http://schemas.microsoft.com/office/drawing/2014/main" id="{00000000-0008-0000-0200-0000F4020000}"/>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127925</xdr:rowOff>
    </xdr:from>
    <xdr:ext cx="469744" cy="259045"/>
    <xdr:sp macro="" textlink="">
      <xdr:nvSpPr>
        <xdr:cNvPr id="757" name="n_1mainValue【庁舎】&#10;一人当たり面積">
          <a:extLst>
            <a:ext uri="{FF2B5EF4-FFF2-40B4-BE49-F238E27FC236}">
              <a16:creationId xmlns:a16="http://schemas.microsoft.com/office/drawing/2014/main" id="{00000000-0008-0000-0200-0000F5020000}"/>
            </a:ext>
          </a:extLst>
        </xdr:cNvPr>
        <xdr:cNvSpPr txBox="1"/>
      </xdr:nvSpPr>
      <xdr:spPr>
        <a:xfrm>
          <a:off x="21075727" y="1864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131190</xdr:rowOff>
    </xdr:from>
    <xdr:ext cx="469744" cy="259045"/>
    <xdr:sp macro="" textlink="">
      <xdr:nvSpPr>
        <xdr:cNvPr id="758" name="n_2mainValue【庁舎】&#10;一人当たり面積">
          <a:extLst>
            <a:ext uri="{FF2B5EF4-FFF2-40B4-BE49-F238E27FC236}">
              <a16:creationId xmlns:a16="http://schemas.microsoft.com/office/drawing/2014/main" id="{00000000-0008-0000-0200-0000F6020000}"/>
            </a:ext>
          </a:extLst>
        </xdr:cNvPr>
        <xdr:cNvSpPr txBox="1"/>
      </xdr:nvSpPr>
      <xdr:spPr>
        <a:xfrm>
          <a:off x="20199427" y="186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131190</xdr:rowOff>
    </xdr:from>
    <xdr:ext cx="469744" cy="259045"/>
    <xdr:sp macro="" textlink="">
      <xdr:nvSpPr>
        <xdr:cNvPr id="759" name="n_3mainValue【庁舎】&#10;一人当たり面積">
          <a:extLst>
            <a:ext uri="{FF2B5EF4-FFF2-40B4-BE49-F238E27FC236}">
              <a16:creationId xmlns:a16="http://schemas.microsoft.com/office/drawing/2014/main" id="{00000000-0008-0000-0200-0000F7020000}"/>
            </a:ext>
          </a:extLst>
        </xdr:cNvPr>
        <xdr:cNvSpPr txBox="1"/>
      </xdr:nvSpPr>
      <xdr:spPr>
        <a:xfrm>
          <a:off x="19310427" y="186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15257</xdr:rowOff>
    </xdr:from>
    <xdr:ext cx="469744" cy="259045"/>
    <xdr:sp macro="" textlink="">
      <xdr:nvSpPr>
        <xdr:cNvPr id="760" name="n_4mainValue【庁舎】&#10;一人当たり面積">
          <a:extLst>
            <a:ext uri="{FF2B5EF4-FFF2-40B4-BE49-F238E27FC236}">
              <a16:creationId xmlns:a16="http://schemas.microsoft.com/office/drawing/2014/main" id="{00000000-0008-0000-0200-0000F8020000}"/>
            </a:ext>
          </a:extLst>
        </xdr:cNvPr>
        <xdr:cNvSpPr txBox="1"/>
      </xdr:nvSpPr>
      <xdr:spPr>
        <a:xfrm>
          <a:off x="18421427" y="187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00000000-0008-0000-0200-0000F9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00000000-0008-0000-0200-0000FA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類似団体と比較して有形固定資産減価償却率が高くなっている施設は、</a:t>
          </a:r>
          <a:r>
            <a:rPr kumimoji="1" lang="ja-JP" altLang="en-US" sz="1100">
              <a:solidFill>
                <a:schemeClr val="dk1"/>
              </a:solidFill>
              <a:effectLst/>
              <a:latin typeface="+mn-lt"/>
              <a:ea typeface="+mn-ea"/>
              <a:cs typeface="+mn-cs"/>
            </a:rPr>
            <a:t>体育館・プール、</a:t>
          </a:r>
          <a:r>
            <a:rPr kumimoji="1" lang="ja-JP" altLang="ja-JP" sz="1100">
              <a:solidFill>
                <a:schemeClr val="dk1"/>
              </a:solidFill>
              <a:effectLst/>
              <a:latin typeface="+mn-lt"/>
              <a:ea typeface="+mn-ea"/>
              <a:cs typeface="+mn-cs"/>
            </a:rPr>
            <a:t>消防施設、庁舎となっている。消防施設の有形固定資産減価償却率については、</a:t>
          </a:r>
          <a:r>
            <a:rPr kumimoji="1" lang="en-US" altLang="ja-JP" sz="1100">
              <a:solidFill>
                <a:schemeClr val="dk1"/>
              </a:solidFill>
              <a:effectLst/>
              <a:latin typeface="+mn-lt"/>
              <a:ea typeface="+mn-ea"/>
              <a:cs typeface="+mn-cs"/>
            </a:rPr>
            <a:t>91.2</a:t>
          </a:r>
          <a:r>
            <a:rPr kumimoji="1" lang="ja-JP" altLang="ja-JP" sz="1100">
              <a:solidFill>
                <a:schemeClr val="dk1"/>
              </a:solidFill>
              <a:effectLst/>
              <a:latin typeface="+mn-lt"/>
              <a:ea typeface="+mn-ea"/>
              <a:cs typeface="+mn-cs"/>
            </a:rPr>
            <a:t>ポイントとなっており、類似団体と比較して特に高くなっている。</a:t>
          </a:r>
          <a:r>
            <a:rPr kumimoji="1" lang="ja-JP" altLang="en-US" sz="1100">
              <a:solidFill>
                <a:schemeClr val="dk1"/>
              </a:solidFill>
              <a:effectLst/>
              <a:latin typeface="+mn-lt"/>
              <a:ea typeface="+mn-ea"/>
              <a:cs typeface="+mn-cs"/>
            </a:rPr>
            <a:t>庁舎の有形固定資産減価償却率</a:t>
          </a:r>
          <a:r>
            <a:rPr kumimoji="0" lang="ja-JP" altLang="en-US" sz="1100">
              <a:solidFill>
                <a:schemeClr val="dk1"/>
              </a:solidFill>
              <a:effectLst/>
              <a:latin typeface="+mn-lt"/>
              <a:ea typeface="+mn-ea"/>
              <a:cs typeface="+mn-cs"/>
            </a:rPr>
            <a:t>ついては、類似団体より高い数値になっているが</a:t>
          </a:r>
          <a:r>
            <a:rPr kumimoji="0" lang="en-US" altLang="ja-JP" sz="1100">
              <a:solidFill>
                <a:schemeClr val="dk1"/>
              </a:solidFill>
              <a:effectLst/>
              <a:latin typeface="+mn-lt"/>
              <a:ea typeface="+mn-ea"/>
              <a:cs typeface="+mn-cs"/>
            </a:rPr>
            <a:t>R6</a:t>
          </a:r>
          <a:r>
            <a:rPr kumimoji="0" lang="ja-JP" altLang="en-US" sz="1100">
              <a:solidFill>
                <a:schemeClr val="dk1"/>
              </a:solidFill>
              <a:effectLst/>
              <a:latin typeface="+mn-lt"/>
              <a:ea typeface="+mn-ea"/>
              <a:cs typeface="+mn-cs"/>
            </a:rPr>
            <a:t>年度は施設修繕事業や工事等を行ったことにより</a:t>
          </a:r>
          <a:r>
            <a:rPr kumimoji="0" lang="en-US" altLang="ja-JP" sz="1100">
              <a:solidFill>
                <a:schemeClr val="dk1"/>
              </a:solidFill>
              <a:effectLst/>
              <a:latin typeface="+mn-lt"/>
              <a:ea typeface="+mn-ea"/>
              <a:cs typeface="+mn-cs"/>
            </a:rPr>
            <a:t>R5</a:t>
          </a:r>
          <a:r>
            <a:rPr kumimoji="0" lang="ja-JP" altLang="en-US" sz="1100">
              <a:solidFill>
                <a:schemeClr val="dk1"/>
              </a:solidFill>
              <a:effectLst/>
              <a:latin typeface="+mn-lt"/>
              <a:ea typeface="+mn-ea"/>
              <a:cs typeface="+mn-cs"/>
            </a:rPr>
            <a:t>年度と比較して</a:t>
          </a:r>
          <a:r>
            <a:rPr kumimoji="0" lang="en-US" altLang="ja-JP" sz="1100">
              <a:solidFill>
                <a:schemeClr val="dk1"/>
              </a:solidFill>
              <a:effectLst/>
              <a:latin typeface="+mn-lt"/>
              <a:ea typeface="+mn-ea"/>
              <a:cs typeface="+mn-cs"/>
            </a:rPr>
            <a:t>4.3</a:t>
          </a:r>
          <a:r>
            <a:rPr kumimoji="0" lang="ja-JP" altLang="en-US" sz="1100">
              <a:solidFill>
                <a:schemeClr val="dk1"/>
              </a:solidFill>
              <a:effectLst/>
              <a:latin typeface="+mn-lt"/>
              <a:ea typeface="+mn-ea"/>
              <a:cs typeface="+mn-cs"/>
            </a:rPr>
            <a:t>ポイント減価償却率が改善されている。</a:t>
          </a:r>
          <a:endParaRPr kumimoji="0" lang="en-US" altLang="ja-JP" sz="1100">
            <a:solidFill>
              <a:schemeClr val="dk1"/>
            </a:solidFill>
            <a:effectLst/>
            <a:latin typeface="+mn-lt"/>
            <a:ea typeface="+mn-ea"/>
            <a:cs typeface="+mn-cs"/>
          </a:endParaRPr>
        </a:p>
        <a:p>
          <a:pPr eaLnBrk="1" fontAlgn="auto" latinLnBrk="0" hangingPunct="1"/>
          <a:r>
            <a:rPr kumimoji="0" lang="ja-JP" altLang="en-US" sz="1100">
              <a:solidFill>
                <a:schemeClr val="dk1"/>
              </a:solidFill>
              <a:effectLst/>
              <a:latin typeface="+mn-lt"/>
              <a:ea typeface="+mn-ea"/>
              <a:cs typeface="+mn-cs"/>
            </a:rPr>
            <a:t>　今後</a:t>
          </a:r>
          <a:r>
            <a:rPr kumimoji="1" lang="ja-JP" altLang="ja-JP" sz="1100">
              <a:solidFill>
                <a:schemeClr val="dk1"/>
              </a:solidFill>
              <a:effectLst/>
              <a:latin typeface="+mn-lt"/>
              <a:ea typeface="+mn-ea"/>
              <a:cs typeface="+mn-cs"/>
            </a:rPr>
            <a:t>当町では、令和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年度に見直しを行った公共施設再配置計画により、公共施設の再配置の方向（廃止・統廃合・複合化）を明確化し、今後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年間に予定されている老朽化した各施設等の大規模改修などに留意しつつ、施設の維持管理を適切に進めていくこととしている。また、平成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月に庁舎建設基金を創設しており、庁舎をはじめとした各施設の長期修繕計画に基づいて施設の維持管理を適切に進め、老朽化対策に取り組んでいく方針である。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ms\&#65290;&#37096;&#32626;&#12501;&#12457;&#12523;&#12480;\022_&#20225;&#30011;&#36001;&#25919;&#35506;\&#9314;&#36001;&#25919;&#20418;\41%20&#36001;&#25919;&#20418;&#35519;&#26619;&#22238;&#31572;\R6&#36001;&#25919;&#29366;&#27841;&#36039;&#26009;&#38598;\&#12304;910(&#26408;)&#12294;&#12305;&#20196;&#21644;&#65302;&#24180;&#24230;&#36001;&#25919;&#29366;&#27841;&#36039;&#26009;&#38598;&#12398;&#20316;&#25104;&#12395;&#12388;&#12356;&#12390;&#65288;2&#22238;&#30446;&#12539;&#22320;&#26041;&#20844;&#20250;&#35336;&#38306;&#20418;&#65289;\02_&#22238;&#31572;\30&#23431;&#32654;&#3001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ms\&#65290;&#37096;&#32626;&#12501;&#12457;&#12523;&#12480;\022_&#20225;&#30011;&#36001;&#25919;&#35506;\&#9314;&#36001;&#25919;&#20418;\41%20&#36001;&#25919;&#20418;&#35519;&#26619;&#22238;&#31572;\R6&#36001;&#25919;&#29366;&#27841;&#36039;&#26009;&#38598;\&#12304;&#23436;&#25104;&#29256;&#12305;&#20196;&#21644;&#65302;&#24180;&#24230;&#36001;&#25919;&#29366;&#27841;&#36039;&#26009;&#38598;&#12395;&#12388;&#12356;&#12390;&#65288;&#30906;&#35469;&#20381;&#38972;&#65289;\30&#23431;&#32654;&#30010;_2603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基金残高に係る経年分析"/>
      <sheetName val="データシート"/>
    </sheetNames>
    <sheetDataSet>
      <sheetData sheetId="0" refreshError="1"/>
      <sheetData sheetId="1" refreshError="1"/>
      <sheetData sheetId="2">
        <row r="7">
          <cell r="B7" t="str">
            <v>一般会計</v>
          </cell>
          <cell r="BS7" t="str">
            <v>宇美コミュニティー・センター</v>
          </cell>
        </row>
        <row r="28">
          <cell r="B28" t="str">
            <v>宇美町国民健康保険特別会計</v>
          </cell>
        </row>
        <row r="29">
          <cell r="B29" t="str">
            <v>宇美町後期高齢者医療特別会計</v>
          </cell>
        </row>
        <row r="30">
          <cell r="B30" t="str">
            <v>宇美町上水道事業会計</v>
          </cell>
        </row>
        <row r="31">
          <cell r="B31" t="str">
            <v>宇美町流域関連公共下水道事業会計</v>
          </cell>
        </row>
        <row r="68">
          <cell r="B68" t="str">
            <v>福岡県市町村消防団員等公務災害補償組合</v>
          </cell>
        </row>
        <row r="69">
          <cell r="B69" t="str">
            <v>福岡県市町村職員退職手当組合（一般会計）</v>
          </cell>
        </row>
        <row r="70">
          <cell r="B70" t="str">
            <v>福岡県市町村職員退職手当組合（基金特別会計）</v>
          </cell>
        </row>
        <row r="71">
          <cell r="B71" t="str">
            <v>福岡県自治会館管理組合</v>
          </cell>
        </row>
        <row r="72">
          <cell r="B72" t="str">
            <v>糟屋郡自治会館組合</v>
          </cell>
        </row>
        <row r="73">
          <cell r="B73" t="str">
            <v>糟屋郡篠栗町外一市五町財産組合</v>
          </cell>
        </row>
        <row r="74">
          <cell r="B74" t="str">
            <v>北筑昇華苑組合</v>
          </cell>
        </row>
        <row r="75">
          <cell r="B75" t="str">
            <v>粕屋南部消防組合（一般会計）</v>
          </cell>
        </row>
        <row r="76">
          <cell r="B76" t="str">
            <v>粕屋南部消防組合（休日診療所特別会計）</v>
          </cell>
        </row>
        <row r="77">
          <cell r="B77" t="str">
            <v>福岡地区水道企業団</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11033</v>
          </cell>
          <cell r="G56">
            <v>10775</v>
          </cell>
          <cell r="J56">
            <v>10308</v>
          </cell>
          <cell r="M56">
            <v>8640</v>
          </cell>
          <cell r="P56">
            <v>8387</v>
          </cell>
        </row>
        <row r="57">
          <cell r="A57" t="str">
            <v>充当可能特定歳入</v>
          </cell>
          <cell r="D57">
            <v>411</v>
          </cell>
          <cell r="G57">
            <v>403</v>
          </cell>
          <cell r="J57">
            <v>393</v>
          </cell>
          <cell r="M57">
            <v>378</v>
          </cell>
          <cell r="P57">
            <v>479</v>
          </cell>
        </row>
        <row r="58">
          <cell r="A58" t="str">
            <v>充当可能基金</v>
          </cell>
          <cell r="D58">
            <v>2207</v>
          </cell>
          <cell r="G58">
            <v>2779</v>
          </cell>
          <cell r="J58">
            <v>3263</v>
          </cell>
          <cell r="M58">
            <v>3671</v>
          </cell>
          <cell r="P58">
            <v>3654</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t="str">
            <v>-</v>
          </cell>
          <cell r="E62" t="str">
            <v>-</v>
          </cell>
          <cell r="H62" t="str">
            <v>-</v>
          </cell>
          <cell r="K62" t="str">
            <v>-</v>
          </cell>
          <cell r="N62" t="str">
            <v>-</v>
          </cell>
        </row>
        <row r="63">
          <cell r="A63" t="str">
            <v>組合等負担等見込額</v>
          </cell>
          <cell r="B63">
            <v>324</v>
          </cell>
          <cell r="E63">
            <v>245</v>
          </cell>
          <cell r="H63">
            <v>183</v>
          </cell>
          <cell r="K63">
            <v>171</v>
          </cell>
          <cell r="N63">
            <v>166</v>
          </cell>
        </row>
        <row r="64">
          <cell r="A64" t="str">
            <v>公営企業債等繰入見込額</v>
          </cell>
          <cell r="B64">
            <v>3485</v>
          </cell>
          <cell r="E64">
            <v>3370</v>
          </cell>
          <cell r="H64">
            <v>3167</v>
          </cell>
          <cell r="K64">
            <v>2868</v>
          </cell>
          <cell r="N64">
            <v>2837</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9887</v>
          </cell>
          <cell r="E66">
            <v>9836</v>
          </cell>
          <cell r="H66">
            <v>9463</v>
          </cell>
          <cell r="K66">
            <v>8892</v>
          </cell>
          <cell r="N66">
            <v>8717</v>
          </cell>
        </row>
        <row r="67">
          <cell r="A67" t="str">
            <v>将来負担比率の分子</v>
          </cell>
          <cell r="B67" t="e">
            <v>#N/A</v>
          </cell>
          <cell r="C67">
            <v>45</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データシート"/>
    </sheetNames>
    <sheetDataSet>
      <sheetData sheetId="0" refreshError="1"/>
      <sheetData sheetId="1">
        <row r="2">
          <cell r="D2" t="str">
            <v>当該団体(円)</v>
          </cell>
          <cell r="F2" t="str">
            <v>類似団体内平均(円)</v>
          </cell>
        </row>
        <row r="3">
          <cell r="A3" t="str">
            <v xml:space="preserve"> R02</v>
          </cell>
          <cell r="D3">
            <v>37708</v>
          </cell>
          <cell r="F3">
            <v>52068</v>
          </cell>
        </row>
        <row r="5">
          <cell r="A5" t="str">
            <v xml:space="preserve"> R03</v>
          </cell>
          <cell r="D5">
            <v>25993</v>
          </cell>
          <cell r="F5">
            <v>47161</v>
          </cell>
        </row>
        <row r="7">
          <cell r="A7" t="str">
            <v xml:space="preserve"> R04</v>
          </cell>
          <cell r="D7">
            <v>20426</v>
          </cell>
          <cell r="F7">
            <v>43423</v>
          </cell>
        </row>
        <row r="9">
          <cell r="A9" t="str">
            <v xml:space="preserve"> R05</v>
          </cell>
          <cell r="D9">
            <v>23815</v>
          </cell>
          <cell r="F9">
            <v>45265</v>
          </cell>
        </row>
        <row r="11">
          <cell r="A11" t="str">
            <v xml:space="preserve"> R06</v>
          </cell>
          <cell r="D11">
            <v>35648</v>
          </cell>
          <cell r="F11">
            <v>54621</v>
          </cell>
        </row>
        <row r="18">
          <cell r="B18" t="str">
            <v>R02</v>
          </cell>
          <cell r="C18" t="str">
            <v>R03</v>
          </cell>
          <cell r="D18" t="str">
            <v>R04</v>
          </cell>
          <cell r="E18" t="str">
            <v>R05</v>
          </cell>
          <cell r="F18" t="str">
            <v>R06</v>
          </cell>
        </row>
        <row r="19">
          <cell r="A19" t="str">
            <v>実質収支額</v>
          </cell>
          <cell r="B19">
            <v>6.13</v>
          </cell>
          <cell r="C19">
            <v>8.1199999999999992</v>
          </cell>
          <cell r="D19">
            <v>7.96</v>
          </cell>
          <cell r="E19">
            <v>7.11</v>
          </cell>
          <cell r="F19">
            <v>7.43</v>
          </cell>
        </row>
        <row r="20">
          <cell r="A20" t="str">
            <v>財政調整基金残高</v>
          </cell>
          <cell r="B20">
            <v>20.74</v>
          </cell>
          <cell r="C20">
            <v>22.98</v>
          </cell>
          <cell r="D20">
            <v>26.9</v>
          </cell>
          <cell r="E20">
            <v>28.95</v>
          </cell>
          <cell r="F20">
            <v>26.96</v>
          </cell>
        </row>
        <row r="21">
          <cell r="A21" t="str">
            <v>実質単年度収支</v>
          </cell>
          <cell r="B21">
            <v>2.85</v>
          </cell>
          <cell r="C21">
            <v>5.64</v>
          </cell>
          <cell r="D21">
            <v>3.46</v>
          </cell>
          <cell r="E21">
            <v>1.83</v>
          </cell>
          <cell r="F21">
            <v>-0.37</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e">
            <v>#N/A</v>
          </cell>
          <cell r="B31" t="e">
            <v>#VALUE!</v>
          </cell>
          <cell r="C31" t="e">
            <v>#VALUE!</v>
          </cell>
          <cell r="D31" t="e">
            <v>#VALUE!</v>
          </cell>
          <cell r="E31" t="e">
            <v>#VALUE!</v>
          </cell>
          <cell r="F31" t="e">
            <v>#VALUE!</v>
          </cell>
          <cell r="G31" t="e">
            <v>#VALUE!</v>
          </cell>
          <cell r="H31" t="e">
            <v>#VALUE!</v>
          </cell>
          <cell r="I31" t="e">
            <v>#VALUE!</v>
          </cell>
          <cell r="J31" t="e">
            <v>#VALUE!</v>
          </cell>
          <cell r="K31" t="e">
            <v>#VALUE!</v>
          </cell>
        </row>
        <row r="32">
          <cell r="A32" t="str">
            <v>宇美町後期高齢者医療特別会計</v>
          </cell>
          <cell r="B32" t="e">
            <v>#N/A</v>
          </cell>
          <cell r="C32">
            <v>0.28000000000000003</v>
          </cell>
          <cell r="D32" t="e">
            <v>#N/A</v>
          </cell>
          <cell r="E32">
            <v>0.27</v>
          </cell>
          <cell r="F32" t="e">
            <v>#N/A</v>
          </cell>
          <cell r="G32">
            <v>0.31</v>
          </cell>
          <cell r="H32" t="e">
            <v>#N/A</v>
          </cell>
          <cell r="I32">
            <v>0.33</v>
          </cell>
          <cell r="J32" t="e">
            <v>#N/A</v>
          </cell>
          <cell r="K32">
            <v>0.38</v>
          </cell>
        </row>
        <row r="33">
          <cell r="A33" t="str">
            <v>宇美町流域関連公共下水道事業会計</v>
          </cell>
          <cell r="B33" t="e">
            <v>#N/A</v>
          </cell>
          <cell r="C33">
            <v>0</v>
          </cell>
          <cell r="D33" t="e">
            <v>#N/A</v>
          </cell>
          <cell r="E33">
            <v>0.25</v>
          </cell>
          <cell r="F33" t="e">
            <v>#N/A</v>
          </cell>
          <cell r="G33">
            <v>0</v>
          </cell>
          <cell r="H33" t="e">
            <v>#N/A</v>
          </cell>
          <cell r="I33">
            <v>0</v>
          </cell>
          <cell r="J33" t="e">
            <v>#N/A</v>
          </cell>
          <cell r="K33">
            <v>0.95</v>
          </cell>
        </row>
        <row r="34">
          <cell r="A34" t="str">
            <v>宇美町国民健康保険特別会計</v>
          </cell>
          <cell r="B34" t="e">
            <v>#N/A</v>
          </cell>
          <cell r="C34">
            <v>7.0000000000000007E-2</v>
          </cell>
          <cell r="D34" t="e">
            <v>#N/A</v>
          </cell>
          <cell r="E34">
            <v>4.7699999999999996</v>
          </cell>
          <cell r="F34" t="e">
            <v>#N/A</v>
          </cell>
          <cell r="G34">
            <v>0.89</v>
          </cell>
          <cell r="H34" t="e">
            <v>#N/A</v>
          </cell>
          <cell r="I34">
            <v>0.78</v>
          </cell>
          <cell r="J34" t="e">
            <v>#N/A</v>
          </cell>
          <cell r="K34">
            <v>1.29</v>
          </cell>
        </row>
        <row r="35">
          <cell r="A35" t="str">
            <v>宇美町上水道事業会計</v>
          </cell>
          <cell r="B35" t="e">
            <v>#N/A</v>
          </cell>
          <cell r="C35">
            <v>6.86</v>
          </cell>
          <cell r="D35" t="e">
            <v>#N/A</v>
          </cell>
          <cell r="E35">
            <v>6.52</v>
          </cell>
          <cell r="F35" t="e">
            <v>#N/A</v>
          </cell>
          <cell r="G35">
            <v>6.79</v>
          </cell>
          <cell r="H35" t="e">
            <v>#N/A</v>
          </cell>
          <cell r="I35">
            <v>6.3</v>
          </cell>
          <cell r="J35" t="e">
            <v>#N/A</v>
          </cell>
          <cell r="K35">
            <v>6.55</v>
          </cell>
        </row>
        <row r="36">
          <cell r="A36" t="str">
            <v>一般会計</v>
          </cell>
          <cell r="B36" t="e">
            <v>#N/A</v>
          </cell>
          <cell r="C36">
            <v>6.12</v>
          </cell>
          <cell r="D36" t="e">
            <v>#N/A</v>
          </cell>
          <cell r="E36">
            <v>8.11</v>
          </cell>
          <cell r="F36" t="e">
            <v>#N/A</v>
          </cell>
          <cell r="G36">
            <v>7.96</v>
          </cell>
          <cell r="H36" t="e">
            <v>#N/A</v>
          </cell>
          <cell r="I36">
            <v>7.11</v>
          </cell>
          <cell r="J36" t="e">
            <v>#N/A</v>
          </cell>
          <cell r="K36">
            <v>7.43</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1002</v>
          </cell>
          <cell r="G42">
            <v>955</v>
          </cell>
          <cell r="J42">
            <v>976</v>
          </cell>
          <cell r="M42">
            <v>969</v>
          </cell>
          <cell r="P42">
            <v>899</v>
          </cell>
        </row>
        <row r="43">
          <cell r="A43" t="str">
            <v>一時借入金の利子</v>
          </cell>
          <cell r="B43" t="str">
            <v>-</v>
          </cell>
          <cell r="E43" t="str">
            <v>-</v>
          </cell>
          <cell r="H43" t="str">
            <v>-</v>
          </cell>
          <cell r="K43" t="str">
            <v>-</v>
          </cell>
          <cell r="N43" t="str">
            <v>-</v>
          </cell>
        </row>
        <row r="44">
          <cell r="A44" t="str">
            <v>債務負担行為に基づく支出額</v>
          </cell>
          <cell r="B44">
            <v>111</v>
          </cell>
          <cell r="E44">
            <v>93</v>
          </cell>
          <cell r="H44">
            <v>75</v>
          </cell>
          <cell r="K44">
            <v>62</v>
          </cell>
          <cell r="N44">
            <v>32</v>
          </cell>
        </row>
        <row r="45">
          <cell r="A45" t="str">
            <v>組合等が起こした地方債の元利償還金に対する負担金等</v>
          </cell>
          <cell r="B45">
            <v>3</v>
          </cell>
          <cell r="E45">
            <v>2</v>
          </cell>
          <cell r="H45">
            <v>2</v>
          </cell>
          <cell r="K45">
            <v>2</v>
          </cell>
          <cell r="N45">
            <v>9</v>
          </cell>
        </row>
        <row r="46">
          <cell r="A46" t="str">
            <v>公営企業債の元利償還金に対する繰入金</v>
          </cell>
          <cell r="B46">
            <v>415</v>
          </cell>
          <cell r="E46">
            <v>391</v>
          </cell>
          <cell r="H46">
            <v>352</v>
          </cell>
          <cell r="K46">
            <v>342</v>
          </cell>
          <cell r="N46">
            <v>409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986</v>
          </cell>
          <cell r="E49">
            <v>950</v>
          </cell>
          <cell r="H49">
            <v>997</v>
          </cell>
          <cell r="K49">
            <v>1007</v>
          </cell>
          <cell r="N49">
            <v>982</v>
          </cell>
        </row>
        <row r="50">
          <cell r="A50" t="str">
            <v>実質公債費比率の分子</v>
          </cell>
          <cell r="B50" t="e">
            <v>#N/A</v>
          </cell>
          <cell r="C50">
            <v>513</v>
          </cell>
          <cell r="D50" t="e">
            <v>#N/A</v>
          </cell>
          <cell r="E50" t="e">
            <v>#N/A</v>
          </cell>
          <cell r="F50">
            <v>481</v>
          </cell>
          <cell r="G50" t="e">
            <v>#N/A</v>
          </cell>
          <cell r="H50" t="e">
            <v>#N/A</v>
          </cell>
          <cell r="I50">
            <v>450</v>
          </cell>
          <cell r="J50" t="e">
            <v>#N/A</v>
          </cell>
          <cell r="K50" t="e">
            <v>#N/A</v>
          </cell>
          <cell r="L50">
            <v>444</v>
          </cell>
          <cell r="M50" t="e">
            <v>#N/A</v>
          </cell>
          <cell r="N50" t="e">
            <v>#N/A</v>
          </cell>
          <cell r="O50">
            <v>533</v>
          </cell>
          <cell r="P50" t="e">
            <v>#N/A</v>
          </cell>
        </row>
        <row r="71">
          <cell r="B71" t="str">
            <v>R04</v>
          </cell>
          <cell r="C71" t="str">
            <v>R05</v>
          </cell>
          <cell r="D71" t="str">
            <v>R06</v>
          </cell>
        </row>
        <row r="72">
          <cell r="A72" t="str">
            <v>財政調整基金</v>
          </cell>
          <cell r="B72">
            <v>2091</v>
          </cell>
          <cell r="C72">
            <v>2292</v>
          </cell>
          <cell r="D72">
            <v>2215</v>
          </cell>
        </row>
        <row r="73">
          <cell r="A73" t="str">
            <v>減債基金</v>
          </cell>
          <cell r="B73" t="str">
            <v>-</v>
          </cell>
          <cell r="C73" t="str">
            <v>-</v>
          </cell>
          <cell r="D73" t="str">
            <v>-</v>
          </cell>
        </row>
        <row r="74">
          <cell r="A74" t="str">
            <v>その他特定目的基金</v>
          </cell>
          <cell r="B74">
            <v>1169</v>
          </cell>
          <cell r="C74">
            <v>1377</v>
          </cell>
          <cell r="D74">
            <v>1437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2C417-42DF-4A89-B8F3-A4FED2D379F0}">
  <sheetPr>
    <pageSetUpPr fitToPage="1"/>
  </sheetPr>
  <dimension ref="A1:DO56"/>
  <sheetViews>
    <sheetView showGridLines="0" tabSelected="1" workbookViewId="0"/>
  </sheetViews>
  <sheetFormatPr defaultColWidth="0" defaultRowHeight="11.25" zeroHeight="1" x14ac:dyDescent="0.15"/>
  <cols>
    <col min="1" max="11" width="2.125" style="279" customWidth="1"/>
    <col min="12" max="12" width="2.25" style="279" customWidth="1"/>
    <col min="13" max="17" width="2.375" style="279" customWidth="1"/>
    <col min="18" max="119" width="2.125" style="279" customWidth="1"/>
    <col min="120" max="16384" width="0" style="279" hidden="1"/>
  </cols>
  <sheetData>
    <row r="1" spans="1:119" ht="33" customHeight="1" x14ac:dyDescent="0.15">
      <c r="B1" s="339" t="s">
        <v>539</v>
      </c>
      <c r="C1" s="339"/>
      <c r="D1" s="339"/>
      <c r="E1" s="339"/>
      <c r="F1" s="339"/>
      <c r="G1" s="339"/>
      <c r="H1" s="339"/>
      <c r="I1" s="339"/>
      <c r="J1" s="339"/>
      <c r="K1" s="339"/>
      <c r="L1" s="339"/>
      <c r="M1" s="339"/>
      <c r="N1" s="339"/>
      <c r="O1" s="339"/>
      <c r="P1" s="339"/>
      <c r="Q1" s="339"/>
      <c r="R1" s="339"/>
      <c r="S1" s="339"/>
      <c r="T1" s="339"/>
      <c r="U1" s="339"/>
      <c r="V1" s="339"/>
      <c r="W1" s="339"/>
      <c r="X1" s="339"/>
      <c r="Y1" s="339"/>
      <c r="Z1" s="339"/>
      <c r="AA1" s="339"/>
      <c r="AB1" s="339"/>
      <c r="AC1" s="339"/>
      <c r="AD1" s="339"/>
      <c r="AE1" s="339"/>
      <c r="AF1" s="339"/>
      <c r="AG1" s="339"/>
      <c r="AH1" s="339"/>
      <c r="AI1" s="339"/>
      <c r="AJ1" s="339"/>
      <c r="AK1" s="339"/>
      <c r="AL1" s="339"/>
      <c r="AM1" s="339"/>
      <c r="AN1" s="339"/>
      <c r="AO1" s="339"/>
      <c r="AP1" s="339"/>
      <c r="AQ1" s="339"/>
      <c r="AR1" s="339"/>
      <c r="AS1" s="339"/>
      <c r="AT1" s="339"/>
      <c r="AU1" s="339"/>
      <c r="AV1" s="339"/>
      <c r="AW1" s="339"/>
      <c r="AX1" s="339"/>
      <c r="AY1" s="339"/>
      <c r="AZ1" s="339"/>
      <c r="BA1" s="339"/>
      <c r="BB1" s="339"/>
      <c r="BC1" s="339"/>
      <c r="BD1" s="339"/>
      <c r="BE1" s="339"/>
      <c r="BF1" s="339"/>
      <c r="BG1" s="339"/>
      <c r="BH1" s="339"/>
      <c r="BI1" s="339"/>
      <c r="BJ1" s="339"/>
      <c r="BK1" s="339"/>
      <c r="BL1" s="339"/>
      <c r="BM1" s="339"/>
      <c r="BN1" s="339"/>
      <c r="BO1" s="339"/>
      <c r="BP1" s="339"/>
      <c r="BQ1" s="339"/>
      <c r="BR1" s="339"/>
      <c r="BS1" s="339"/>
      <c r="BT1" s="339"/>
      <c r="BU1" s="339"/>
      <c r="BV1" s="339"/>
      <c r="BW1" s="339"/>
      <c r="BX1" s="339"/>
      <c r="BY1" s="339"/>
      <c r="BZ1" s="339"/>
      <c r="CA1" s="339"/>
      <c r="CB1" s="339"/>
      <c r="CC1" s="339"/>
      <c r="CD1" s="339"/>
      <c r="CE1" s="339"/>
      <c r="CF1" s="339"/>
      <c r="CG1" s="339"/>
      <c r="CH1" s="339"/>
      <c r="CI1" s="339"/>
      <c r="CJ1" s="339"/>
      <c r="CK1" s="339"/>
      <c r="CL1" s="339"/>
      <c r="CM1" s="339"/>
      <c r="CN1" s="339"/>
      <c r="CO1" s="339"/>
      <c r="CP1" s="339"/>
      <c r="CQ1" s="339"/>
      <c r="CR1" s="339"/>
      <c r="CS1" s="339"/>
      <c r="CT1" s="339"/>
      <c r="CU1" s="339"/>
      <c r="CV1" s="339"/>
      <c r="CW1" s="339"/>
      <c r="CX1" s="339"/>
      <c r="CY1" s="339"/>
      <c r="CZ1" s="339"/>
      <c r="DA1" s="339"/>
      <c r="DB1" s="339"/>
      <c r="DC1" s="339"/>
      <c r="DD1" s="339"/>
      <c r="DE1" s="339"/>
      <c r="DF1" s="339"/>
      <c r="DG1" s="339"/>
      <c r="DH1" s="339"/>
      <c r="DI1" s="339"/>
      <c r="DJ1" s="284"/>
      <c r="DK1" s="284"/>
      <c r="DL1" s="284"/>
      <c r="DM1" s="284"/>
      <c r="DN1" s="284"/>
      <c r="DO1" s="284"/>
    </row>
    <row r="2" spans="1:119" ht="24.75" thickBot="1" x14ac:dyDescent="0.2">
      <c r="B2" s="310" t="s">
        <v>538</v>
      </c>
      <c r="C2" s="310"/>
      <c r="D2" s="309"/>
    </row>
    <row r="3" spans="1:119" ht="18.75" customHeight="1" thickBot="1" x14ac:dyDescent="0.2">
      <c r="A3" s="284"/>
      <c r="B3" s="340" t="s">
        <v>537</v>
      </c>
      <c r="C3" s="341"/>
      <c r="D3" s="341"/>
      <c r="E3" s="342"/>
      <c r="F3" s="342"/>
      <c r="G3" s="342"/>
      <c r="H3" s="342"/>
      <c r="I3" s="342"/>
      <c r="J3" s="342"/>
      <c r="K3" s="342"/>
      <c r="L3" s="342" t="s">
        <v>536</v>
      </c>
      <c r="M3" s="342"/>
      <c r="N3" s="342"/>
      <c r="O3" s="342"/>
      <c r="P3" s="342"/>
      <c r="Q3" s="342"/>
      <c r="R3" s="349"/>
      <c r="S3" s="349"/>
      <c r="T3" s="349"/>
      <c r="U3" s="349"/>
      <c r="V3" s="350"/>
      <c r="W3" s="355" t="s">
        <v>535</v>
      </c>
      <c r="X3" s="356"/>
      <c r="Y3" s="356"/>
      <c r="Z3" s="356"/>
      <c r="AA3" s="356"/>
      <c r="AB3" s="341"/>
      <c r="AC3" s="349" t="s">
        <v>534</v>
      </c>
      <c r="AD3" s="356"/>
      <c r="AE3" s="356"/>
      <c r="AF3" s="356"/>
      <c r="AG3" s="356"/>
      <c r="AH3" s="356"/>
      <c r="AI3" s="356"/>
      <c r="AJ3" s="356"/>
      <c r="AK3" s="356"/>
      <c r="AL3" s="361"/>
      <c r="AM3" s="355" t="s">
        <v>533</v>
      </c>
      <c r="AN3" s="356"/>
      <c r="AO3" s="356"/>
      <c r="AP3" s="356"/>
      <c r="AQ3" s="356"/>
      <c r="AR3" s="356"/>
      <c r="AS3" s="356"/>
      <c r="AT3" s="356"/>
      <c r="AU3" s="356"/>
      <c r="AV3" s="356"/>
      <c r="AW3" s="356"/>
      <c r="AX3" s="361"/>
      <c r="AY3" s="364" t="s">
        <v>28</v>
      </c>
      <c r="AZ3" s="365"/>
      <c r="BA3" s="365"/>
      <c r="BB3" s="365"/>
      <c r="BC3" s="365"/>
      <c r="BD3" s="365"/>
      <c r="BE3" s="365"/>
      <c r="BF3" s="365"/>
      <c r="BG3" s="365"/>
      <c r="BH3" s="365"/>
      <c r="BI3" s="365"/>
      <c r="BJ3" s="365"/>
      <c r="BK3" s="365"/>
      <c r="BL3" s="365"/>
      <c r="BM3" s="366"/>
      <c r="BN3" s="355" t="s">
        <v>532</v>
      </c>
      <c r="BO3" s="356"/>
      <c r="BP3" s="356"/>
      <c r="BQ3" s="356"/>
      <c r="BR3" s="356"/>
      <c r="BS3" s="356"/>
      <c r="BT3" s="356"/>
      <c r="BU3" s="361"/>
      <c r="BV3" s="355" t="s">
        <v>531</v>
      </c>
      <c r="BW3" s="356"/>
      <c r="BX3" s="356"/>
      <c r="BY3" s="356"/>
      <c r="BZ3" s="356"/>
      <c r="CA3" s="356"/>
      <c r="CB3" s="356"/>
      <c r="CC3" s="361"/>
      <c r="CD3" s="364" t="s">
        <v>28</v>
      </c>
      <c r="CE3" s="365"/>
      <c r="CF3" s="365"/>
      <c r="CG3" s="365"/>
      <c r="CH3" s="365"/>
      <c r="CI3" s="365"/>
      <c r="CJ3" s="365"/>
      <c r="CK3" s="365"/>
      <c r="CL3" s="365"/>
      <c r="CM3" s="365"/>
      <c r="CN3" s="365"/>
      <c r="CO3" s="365"/>
      <c r="CP3" s="365"/>
      <c r="CQ3" s="365"/>
      <c r="CR3" s="365"/>
      <c r="CS3" s="366"/>
      <c r="CT3" s="355" t="s">
        <v>530</v>
      </c>
      <c r="CU3" s="356"/>
      <c r="CV3" s="356"/>
      <c r="CW3" s="356"/>
      <c r="CX3" s="356"/>
      <c r="CY3" s="356"/>
      <c r="CZ3" s="356"/>
      <c r="DA3" s="361"/>
      <c r="DB3" s="355" t="s">
        <v>529</v>
      </c>
      <c r="DC3" s="356"/>
      <c r="DD3" s="356"/>
      <c r="DE3" s="356"/>
      <c r="DF3" s="356"/>
      <c r="DG3" s="356"/>
      <c r="DH3" s="356"/>
      <c r="DI3" s="361"/>
    </row>
    <row r="4" spans="1:119" ht="18.75" customHeight="1" x14ac:dyDescent="0.15">
      <c r="A4" s="284"/>
      <c r="B4" s="343"/>
      <c r="C4" s="344"/>
      <c r="D4" s="344"/>
      <c r="E4" s="345"/>
      <c r="F4" s="345"/>
      <c r="G4" s="345"/>
      <c r="H4" s="345"/>
      <c r="I4" s="345"/>
      <c r="J4" s="345"/>
      <c r="K4" s="345"/>
      <c r="L4" s="345"/>
      <c r="M4" s="345"/>
      <c r="N4" s="345"/>
      <c r="O4" s="345"/>
      <c r="P4" s="345"/>
      <c r="Q4" s="345"/>
      <c r="R4" s="351"/>
      <c r="S4" s="351"/>
      <c r="T4" s="351"/>
      <c r="U4" s="351"/>
      <c r="V4" s="352"/>
      <c r="W4" s="357"/>
      <c r="X4" s="358"/>
      <c r="Y4" s="358"/>
      <c r="Z4" s="358"/>
      <c r="AA4" s="358"/>
      <c r="AB4" s="344"/>
      <c r="AC4" s="351"/>
      <c r="AD4" s="358"/>
      <c r="AE4" s="358"/>
      <c r="AF4" s="358"/>
      <c r="AG4" s="358"/>
      <c r="AH4" s="358"/>
      <c r="AI4" s="358"/>
      <c r="AJ4" s="358"/>
      <c r="AK4" s="358"/>
      <c r="AL4" s="362"/>
      <c r="AM4" s="359"/>
      <c r="AN4" s="360"/>
      <c r="AO4" s="360"/>
      <c r="AP4" s="360"/>
      <c r="AQ4" s="360"/>
      <c r="AR4" s="360"/>
      <c r="AS4" s="360"/>
      <c r="AT4" s="360"/>
      <c r="AU4" s="360"/>
      <c r="AV4" s="360"/>
      <c r="AW4" s="360"/>
      <c r="AX4" s="363"/>
      <c r="AY4" s="367" t="s">
        <v>528</v>
      </c>
      <c r="AZ4" s="368"/>
      <c r="BA4" s="368"/>
      <c r="BB4" s="368"/>
      <c r="BC4" s="368"/>
      <c r="BD4" s="368"/>
      <c r="BE4" s="368"/>
      <c r="BF4" s="368"/>
      <c r="BG4" s="368"/>
      <c r="BH4" s="368"/>
      <c r="BI4" s="368"/>
      <c r="BJ4" s="368"/>
      <c r="BK4" s="368"/>
      <c r="BL4" s="368"/>
      <c r="BM4" s="369"/>
      <c r="BN4" s="370">
        <v>16685812</v>
      </c>
      <c r="BO4" s="371"/>
      <c r="BP4" s="371"/>
      <c r="BQ4" s="371"/>
      <c r="BR4" s="371"/>
      <c r="BS4" s="371"/>
      <c r="BT4" s="371"/>
      <c r="BU4" s="372"/>
      <c r="BV4" s="370">
        <v>15088863</v>
      </c>
      <c r="BW4" s="371"/>
      <c r="BX4" s="371"/>
      <c r="BY4" s="371"/>
      <c r="BZ4" s="371"/>
      <c r="CA4" s="371"/>
      <c r="CB4" s="371"/>
      <c r="CC4" s="372"/>
      <c r="CD4" s="373" t="s">
        <v>527</v>
      </c>
      <c r="CE4" s="374"/>
      <c r="CF4" s="374"/>
      <c r="CG4" s="374"/>
      <c r="CH4" s="374"/>
      <c r="CI4" s="374"/>
      <c r="CJ4" s="374"/>
      <c r="CK4" s="374"/>
      <c r="CL4" s="374"/>
      <c r="CM4" s="374"/>
      <c r="CN4" s="374"/>
      <c r="CO4" s="374"/>
      <c r="CP4" s="374"/>
      <c r="CQ4" s="374"/>
      <c r="CR4" s="374"/>
      <c r="CS4" s="375"/>
      <c r="CT4" s="376">
        <v>7.4</v>
      </c>
      <c r="CU4" s="377"/>
      <c r="CV4" s="377"/>
      <c r="CW4" s="377"/>
      <c r="CX4" s="377"/>
      <c r="CY4" s="377"/>
      <c r="CZ4" s="377"/>
      <c r="DA4" s="378"/>
      <c r="DB4" s="376">
        <v>7.1</v>
      </c>
      <c r="DC4" s="377"/>
      <c r="DD4" s="377"/>
      <c r="DE4" s="377"/>
      <c r="DF4" s="377"/>
      <c r="DG4" s="377"/>
      <c r="DH4" s="377"/>
      <c r="DI4" s="378"/>
    </row>
    <row r="5" spans="1:119" ht="18.75" customHeight="1" x14ac:dyDescent="0.15">
      <c r="A5" s="284"/>
      <c r="B5" s="346"/>
      <c r="C5" s="347"/>
      <c r="D5" s="347"/>
      <c r="E5" s="348"/>
      <c r="F5" s="348"/>
      <c r="G5" s="348"/>
      <c r="H5" s="348"/>
      <c r="I5" s="348"/>
      <c r="J5" s="348"/>
      <c r="K5" s="348"/>
      <c r="L5" s="348"/>
      <c r="M5" s="348"/>
      <c r="N5" s="348"/>
      <c r="O5" s="348"/>
      <c r="P5" s="348"/>
      <c r="Q5" s="348"/>
      <c r="R5" s="353"/>
      <c r="S5" s="353"/>
      <c r="T5" s="353"/>
      <c r="U5" s="353"/>
      <c r="V5" s="354"/>
      <c r="W5" s="359"/>
      <c r="X5" s="360"/>
      <c r="Y5" s="360"/>
      <c r="Z5" s="360"/>
      <c r="AA5" s="360"/>
      <c r="AB5" s="347"/>
      <c r="AC5" s="353"/>
      <c r="AD5" s="360"/>
      <c r="AE5" s="360"/>
      <c r="AF5" s="360"/>
      <c r="AG5" s="360"/>
      <c r="AH5" s="360"/>
      <c r="AI5" s="360"/>
      <c r="AJ5" s="360"/>
      <c r="AK5" s="360"/>
      <c r="AL5" s="363"/>
      <c r="AM5" s="379" t="s">
        <v>526</v>
      </c>
      <c r="AN5" s="380"/>
      <c r="AO5" s="380"/>
      <c r="AP5" s="380"/>
      <c r="AQ5" s="380"/>
      <c r="AR5" s="380"/>
      <c r="AS5" s="380"/>
      <c r="AT5" s="381"/>
      <c r="AU5" s="382" t="s">
        <v>491</v>
      </c>
      <c r="AV5" s="383"/>
      <c r="AW5" s="383"/>
      <c r="AX5" s="383"/>
      <c r="AY5" s="384" t="s">
        <v>525</v>
      </c>
      <c r="AZ5" s="385"/>
      <c r="BA5" s="385"/>
      <c r="BB5" s="385"/>
      <c r="BC5" s="385"/>
      <c r="BD5" s="385"/>
      <c r="BE5" s="385"/>
      <c r="BF5" s="385"/>
      <c r="BG5" s="385"/>
      <c r="BH5" s="385"/>
      <c r="BI5" s="385"/>
      <c r="BJ5" s="385"/>
      <c r="BK5" s="385"/>
      <c r="BL5" s="385"/>
      <c r="BM5" s="386"/>
      <c r="BN5" s="387">
        <v>15990310</v>
      </c>
      <c r="BO5" s="388"/>
      <c r="BP5" s="388"/>
      <c r="BQ5" s="388"/>
      <c r="BR5" s="388"/>
      <c r="BS5" s="388"/>
      <c r="BT5" s="388"/>
      <c r="BU5" s="389"/>
      <c r="BV5" s="387">
        <v>14492425</v>
      </c>
      <c r="BW5" s="388"/>
      <c r="BX5" s="388"/>
      <c r="BY5" s="388"/>
      <c r="BZ5" s="388"/>
      <c r="CA5" s="388"/>
      <c r="CB5" s="388"/>
      <c r="CC5" s="389"/>
      <c r="CD5" s="393" t="s">
        <v>524</v>
      </c>
      <c r="CE5" s="394"/>
      <c r="CF5" s="394"/>
      <c r="CG5" s="394"/>
      <c r="CH5" s="394"/>
      <c r="CI5" s="394"/>
      <c r="CJ5" s="394"/>
      <c r="CK5" s="394"/>
      <c r="CL5" s="394"/>
      <c r="CM5" s="394"/>
      <c r="CN5" s="394"/>
      <c r="CO5" s="394"/>
      <c r="CP5" s="394"/>
      <c r="CQ5" s="394"/>
      <c r="CR5" s="394"/>
      <c r="CS5" s="395"/>
      <c r="CT5" s="390">
        <v>92.8</v>
      </c>
      <c r="CU5" s="391"/>
      <c r="CV5" s="391"/>
      <c r="CW5" s="391"/>
      <c r="CX5" s="391"/>
      <c r="CY5" s="391"/>
      <c r="CZ5" s="391"/>
      <c r="DA5" s="392"/>
      <c r="DB5" s="390">
        <v>93.1</v>
      </c>
      <c r="DC5" s="391"/>
      <c r="DD5" s="391"/>
      <c r="DE5" s="391"/>
      <c r="DF5" s="391"/>
      <c r="DG5" s="391"/>
      <c r="DH5" s="391"/>
      <c r="DI5" s="392"/>
    </row>
    <row r="6" spans="1:119" ht="18.75" customHeight="1" x14ac:dyDescent="0.15">
      <c r="A6" s="284"/>
      <c r="B6" s="396" t="s">
        <v>523</v>
      </c>
      <c r="C6" s="397"/>
      <c r="D6" s="397"/>
      <c r="E6" s="398"/>
      <c r="F6" s="398"/>
      <c r="G6" s="398"/>
      <c r="H6" s="398"/>
      <c r="I6" s="398"/>
      <c r="J6" s="398"/>
      <c r="K6" s="398"/>
      <c r="L6" s="398" t="s">
        <v>522</v>
      </c>
      <c r="M6" s="398"/>
      <c r="N6" s="398"/>
      <c r="O6" s="398"/>
      <c r="P6" s="398"/>
      <c r="Q6" s="398"/>
      <c r="R6" s="402"/>
      <c r="S6" s="402"/>
      <c r="T6" s="402"/>
      <c r="U6" s="402"/>
      <c r="V6" s="403"/>
      <c r="W6" s="406" t="s">
        <v>521</v>
      </c>
      <c r="X6" s="407"/>
      <c r="Y6" s="407"/>
      <c r="Z6" s="407"/>
      <c r="AA6" s="407"/>
      <c r="AB6" s="397"/>
      <c r="AC6" s="410" t="s">
        <v>520</v>
      </c>
      <c r="AD6" s="411"/>
      <c r="AE6" s="411"/>
      <c r="AF6" s="411"/>
      <c r="AG6" s="411"/>
      <c r="AH6" s="411"/>
      <c r="AI6" s="411"/>
      <c r="AJ6" s="411"/>
      <c r="AK6" s="411"/>
      <c r="AL6" s="412"/>
      <c r="AM6" s="379" t="s">
        <v>519</v>
      </c>
      <c r="AN6" s="380"/>
      <c r="AO6" s="380"/>
      <c r="AP6" s="380"/>
      <c r="AQ6" s="380"/>
      <c r="AR6" s="380"/>
      <c r="AS6" s="380"/>
      <c r="AT6" s="381"/>
      <c r="AU6" s="382" t="s">
        <v>491</v>
      </c>
      <c r="AV6" s="383"/>
      <c r="AW6" s="383"/>
      <c r="AX6" s="383"/>
      <c r="AY6" s="384" t="s">
        <v>518</v>
      </c>
      <c r="AZ6" s="385"/>
      <c r="BA6" s="385"/>
      <c r="BB6" s="385"/>
      <c r="BC6" s="385"/>
      <c r="BD6" s="385"/>
      <c r="BE6" s="385"/>
      <c r="BF6" s="385"/>
      <c r="BG6" s="385"/>
      <c r="BH6" s="385"/>
      <c r="BI6" s="385"/>
      <c r="BJ6" s="385"/>
      <c r="BK6" s="385"/>
      <c r="BL6" s="385"/>
      <c r="BM6" s="386"/>
      <c r="BN6" s="387">
        <v>695502</v>
      </c>
      <c r="BO6" s="388"/>
      <c r="BP6" s="388"/>
      <c r="BQ6" s="388"/>
      <c r="BR6" s="388"/>
      <c r="BS6" s="388"/>
      <c r="BT6" s="388"/>
      <c r="BU6" s="389"/>
      <c r="BV6" s="387">
        <v>596438</v>
      </c>
      <c r="BW6" s="388"/>
      <c r="BX6" s="388"/>
      <c r="BY6" s="388"/>
      <c r="BZ6" s="388"/>
      <c r="CA6" s="388"/>
      <c r="CB6" s="388"/>
      <c r="CC6" s="389"/>
      <c r="CD6" s="393" t="s">
        <v>517</v>
      </c>
      <c r="CE6" s="394"/>
      <c r="CF6" s="394"/>
      <c r="CG6" s="394"/>
      <c r="CH6" s="394"/>
      <c r="CI6" s="394"/>
      <c r="CJ6" s="394"/>
      <c r="CK6" s="394"/>
      <c r="CL6" s="394"/>
      <c r="CM6" s="394"/>
      <c r="CN6" s="394"/>
      <c r="CO6" s="394"/>
      <c r="CP6" s="394"/>
      <c r="CQ6" s="394"/>
      <c r="CR6" s="394"/>
      <c r="CS6" s="395"/>
      <c r="CT6" s="422">
        <v>93.2</v>
      </c>
      <c r="CU6" s="423"/>
      <c r="CV6" s="423"/>
      <c r="CW6" s="423"/>
      <c r="CX6" s="423"/>
      <c r="CY6" s="423"/>
      <c r="CZ6" s="423"/>
      <c r="DA6" s="424"/>
      <c r="DB6" s="422">
        <v>93.8</v>
      </c>
      <c r="DC6" s="423"/>
      <c r="DD6" s="423"/>
      <c r="DE6" s="423"/>
      <c r="DF6" s="423"/>
      <c r="DG6" s="423"/>
      <c r="DH6" s="423"/>
      <c r="DI6" s="424"/>
    </row>
    <row r="7" spans="1:119" ht="18.75" customHeight="1" x14ac:dyDescent="0.15">
      <c r="A7" s="284"/>
      <c r="B7" s="343"/>
      <c r="C7" s="344"/>
      <c r="D7" s="344"/>
      <c r="E7" s="345"/>
      <c r="F7" s="345"/>
      <c r="G7" s="345"/>
      <c r="H7" s="345"/>
      <c r="I7" s="345"/>
      <c r="J7" s="345"/>
      <c r="K7" s="345"/>
      <c r="L7" s="345"/>
      <c r="M7" s="345"/>
      <c r="N7" s="345"/>
      <c r="O7" s="345"/>
      <c r="P7" s="345"/>
      <c r="Q7" s="345"/>
      <c r="R7" s="351"/>
      <c r="S7" s="351"/>
      <c r="T7" s="351"/>
      <c r="U7" s="351"/>
      <c r="V7" s="352"/>
      <c r="W7" s="357"/>
      <c r="X7" s="358"/>
      <c r="Y7" s="358"/>
      <c r="Z7" s="358"/>
      <c r="AA7" s="358"/>
      <c r="AB7" s="344"/>
      <c r="AC7" s="413"/>
      <c r="AD7" s="414"/>
      <c r="AE7" s="414"/>
      <c r="AF7" s="414"/>
      <c r="AG7" s="414"/>
      <c r="AH7" s="414"/>
      <c r="AI7" s="414"/>
      <c r="AJ7" s="414"/>
      <c r="AK7" s="414"/>
      <c r="AL7" s="415"/>
      <c r="AM7" s="379" t="s">
        <v>516</v>
      </c>
      <c r="AN7" s="380"/>
      <c r="AO7" s="380"/>
      <c r="AP7" s="380"/>
      <c r="AQ7" s="380"/>
      <c r="AR7" s="380"/>
      <c r="AS7" s="380"/>
      <c r="AT7" s="381"/>
      <c r="AU7" s="382" t="s">
        <v>491</v>
      </c>
      <c r="AV7" s="383"/>
      <c r="AW7" s="383"/>
      <c r="AX7" s="383"/>
      <c r="AY7" s="384" t="s">
        <v>515</v>
      </c>
      <c r="AZ7" s="385"/>
      <c r="BA7" s="385"/>
      <c r="BB7" s="385"/>
      <c r="BC7" s="385"/>
      <c r="BD7" s="385"/>
      <c r="BE7" s="385"/>
      <c r="BF7" s="385"/>
      <c r="BG7" s="385"/>
      <c r="BH7" s="385"/>
      <c r="BI7" s="385"/>
      <c r="BJ7" s="385"/>
      <c r="BK7" s="385"/>
      <c r="BL7" s="385"/>
      <c r="BM7" s="386"/>
      <c r="BN7" s="387">
        <v>84933</v>
      </c>
      <c r="BO7" s="388"/>
      <c r="BP7" s="388"/>
      <c r="BQ7" s="388"/>
      <c r="BR7" s="388"/>
      <c r="BS7" s="388"/>
      <c r="BT7" s="388"/>
      <c r="BU7" s="389"/>
      <c r="BV7" s="387">
        <v>32979</v>
      </c>
      <c r="BW7" s="388"/>
      <c r="BX7" s="388"/>
      <c r="BY7" s="388"/>
      <c r="BZ7" s="388"/>
      <c r="CA7" s="388"/>
      <c r="CB7" s="388"/>
      <c r="CC7" s="389"/>
      <c r="CD7" s="393" t="s">
        <v>131</v>
      </c>
      <c r="CE7" s="394"/>
      <c r="CF7" s="394"/>
      <c r="CG7" s="394"/>
      <c r="CH7" s="394"/>
      <c r="CI7" s="394"/>
      <c r="CJ7" s="394"/>
      <c r="CK7" s="394"/>
      <c r="CL7" s="394"/>
      <c r="CM7" s="394"/>
      <c r="CN7" s="394"/>
      <c r="CO7" s="394"/>
      <c r="CP7" s="394"/>
      <c r="CQ7" s="394"/>
      <c r="CR7" s="394"/>
      <c r="CS7" s="395"/>
      <c r="CT7" s="387">
        <v>8215675</v>
      </c>
      <c r="CU7" s="388"/>
      <c r="CV7" s="388"/>
      <c r="CW7" s="388"/>
      <c r="CX7" s="388"/>
      <c r="CY7" s="388"/>
      <c r="CZ7" s="388"/>
      <c r="DA7" s="389"/>
      <c r="DB7" s="387">
        <v>7919576</v>
      </c>
      <c r="DC7" s="388"/>
      <c r="DD7" s="388"/>
      <c r="DE7" s="388"/>
      <c r="DF7" s="388"/>
      <c r="DG7" s="388"/>
      <c r="DH7" s="388"/>
      <c r="DI7" s="389"/>
    </row>
    <row r="8" spans="1:119" ht="18.75" customHeight="1" thickBot="1" x14ac:dyDescent="0.2">
      <c r="A8" s="284"/>
      <c r="B8" s="399"/>
      <c r="C8" s="400"/>
      <c r="D8" s="400"/>
      <c r="E8" s="401"/>
      <c r="F8" s="401"/>
      <c r="G8" s="401"/>
      <c r="H8" s="401"/>
      <c r="I8" s="401"/>
      <c r="J8" s="401"/>
      <c r="K8" s="401"/>
      <c r="L8" s="401"/>
      <c r="M8" s="401"/>
      <c r="N8" s="401"/>
      <c r="O8" s="401"/>
      <c r="P8" s="401"/>
      <c r="Q8" s="401"/>
      <c r="R8" s="404"/>
      <c r="S8" s="404"/>
      <c r="T8" s="404"/>
      <c r="U8" s="404"/>
      <c r="V8" s="405"/>
      <c r="W8" s="408"/>
      <c r="X8" s="409"/>
      <c r="Y8" s="409"/>
      <c r="Z8" s="409"/>
      <c r="AA8" s="409"/>
      <c r="AB8" s="400"/>
      <c r="AC8" s="416"/>
      <c r="AD8" s="417"/>
      <c r="AE8" s="417"/>
      <c r="AF8" s="417"/>
      <c r="AG8" s="417"/>
      <c r="AH8" s="417"/>
      <c r="AI8" s="417"/>
      <c r="AJ8" s="417"/>
      <c r="AK8" s="417"/>
      <c r="AL8" s="418"/>
      <c r="AM8" s="379" t="s">
        <v>514</v>
      </c>
      <c r="AN8" s="380"/>
      <c r="AO8" s="380"/>
      <c r="AP8" s="380"/>
      <c r="AQ8" s="380"/>
      <c r="AR8" s="380"/>
      <c r="AS8" s="380"/>
      <c r="AT8" s="381"/>
      <c r="AU8" s="382" t="s">
        <v>491</v>
      </c>
      <c r="AV8" s="383"/>
      <c r="AW8" s="383"/>
      <c r="AX8" s="383"/>
      <c r="AY8" s="384" t="s">
        <v>513</v>
      </c>
      <c r="AZ8" s="385"/>
      <c r="BA8" s="385"/>
      <c r="BB8" s="385"/>
      <c r="BC8" s="385"/>
      <c r="BD8" s="385"/>
      <c r="BE8" s="385"/>
      <c r="BF8" s="385"/>
      <c r="BG8" s="385"/>
      <c r="BH8" s="385"/>
      <c r="BI8" s="385"/>
      <c r="BJ8" s="385"/>
      <c r="BK8" s="385"/>
      <c r="BL8" s="385"/>
      <c r="BM8" s="386"/>
      <c r="BN8" s="387">
        <v>610569</v>
      </c>
      <c r="BO8" s="388"/>
      <c r="BP8" s="388"/>
      <c r="BQ8" s="388"/>
      <c r="BR8" s="388"/>
      <c r="BS8" s="388"/>
      <c r="BT8" s="388"/>
      <c r="BU8" s="389"/>
      <c r="BV8" s="387">
        <v>563459</v>
      </c>
      <c r="BW8" s="388"/>
      <c r="BX8" s="388"/>
      <c r="BY8" s="388"/>
      <c r="BZ8" s="388"/>
      <c r="CA8" s="388"/>
      <c r="CB8" s="388"/>
      <c r="CC8" s="389"/>
      <c r="CD8" s="393" t="s">
        <v>512</v>
      </c>
      <c r="CE8" s="394"/>
      <c r="CF8" s="394"/>
      <c r="CG8" s="394"/>
      <c r="CH8" s="394"/>
      <c r="CI8" s="394"/>
      <c r="CJ8" s="394"/>
      <c r="CK8" s="394"/>
      <c r="CL8" s="394"/>
      <c r="CM8" s="394"/>
      <c r="CN8" s="394"/>
      <c r="CO8" s="394"/>
      <c r="CP8" s="394"/>
      <c r="CQ8" s="394"/>
      <c r="CR8" s="394"/>
      <c r="CS8" s="395"/>
      <c r="CT8" s="419">
        <v>0.59</v>
      </c>
      <c r="CU8" s="420"/>
      <c r="CV8" s="420"/>
      <c r="CW8" s="420"/>
      <c r="CX8" s="420"/>
      <c r="CY8" s="420"/>
      <c r="CZ8" s="420"/>
      <c r="DA8" s="421"/>
      <c r="DB8" s="419">
        <v>0.57999999999999996</v>
      </c>
      <c r="DC8" s="420"/>
      <c r="DD8" s="420"/>
      <c r="DE8" s="420"/>
      <c r="DF8" s="420"/>
      <c r="DG8" s="420"/>
      <c r="DH8" s="420"/>
      <c r="DI8" s="421"/>
    </row>
    <row r="9" spans="1:119" ht="18.75" customHeight="1" thickBot="1" x14ac:dyDescent="0.2">
      <c r="A9" s="284"/>
      <c r="B9" s="364" t="s">
        <v>511</v>
      </c>
      <c r="C9" s="365"/>
      <c r="D9" s="365"/>
      <c r="E9" s="365"/>
      <c r="F9" s="365"/>
      <c r="G9" s="365"/>
      <c r="H9" s="365"/>
      <c r="I9" s="365"/>
      <c r="J9" s="365"/>
      <c r="K9" s="456"/>
      <c r="L9" s="457" t="s">
        <v>510</v>
      </c>
      <c r="M9" s="458"/>
      <c r="N9" s="458"/>
      <c r="O9" s="458"/>
      <c r="P9" s="458"/>
      <c r="Q9" s="459"/>
      <c r="R9" s="460">
        <v>37671</v>
      </c>
      <c r="S9" s="461"/>
      <c r="T9" s="461"/>
      <c r="U9" s="461"/>
      <c r="V9" s="462"/>
      <c r="W9" s="355" t="s">
        <v>509</v>
      </c>
      <c r="X9" s="356"/>
      <c r="Y9" s="356"/>
      <c r="Z9" s="356"/>
      <c r="AA9" s="356"/>
      <c r="AB9" s="356"/>
      <c r="AC9" s="356"/>
      <c r="AD9" s="356"/>
      <c r="AE9" s="356"/>
      <c r="AF9" s="356"/>
      <c r="AG9" s="356"/>
      <c r="AH9" s="356"/>
      <c r="AI9" s="356"/>
      <c r="AJ9" s="356"/>
      <c r="AK9" s="356"/>
      <c r="AL9" s="361"/>
      <c r="AM9" s="379" t="s">
        <v>508</v>
      </c>
      <c r="AN9" s="380"/>
      <c r="AO9" s="380"/>
      <c r="AP9" s="380"/>
      <c r="AQ9" s="380"/>
      <c r="AR9" s="380"/>
      <c r="AS9" s="380"/>
      <c r="AT9" s="381"/>
      <c r="AU9" s="382" t="s">
        <v>491</v>
      </c>
      <c r="AV9" s="383"/>
      <c r="AW9" s="383"/>
      <c r="AX9" s="383"/>
      <c r="AY9" s="384" t="s">
        <v>507</v>
      </c>
      <c r="AZ9" s="385"/>
      <c r="BA9" s="385"/>
      <c r="BB9" s="385"/>
      <c r="BC9" s="385"/>
      <c r="BD9" s="385"/>
      <c r="BE9" s="385"/>
      <c r="BF9" s="385"/>
      <c r="BG9" s="385"/>
      <c r="BH9" s="385"/>
      <c r="BI9" s="385"/>
      <c r="BJ9" s="385"/>
      <c r="BK9" s="385"/>
      <c r="BL9" s="385"/>
      <c r="BM9" s="386"/>
      <c r="BN9" s="387">
        <v>47110</v>
      </c>
      <c r="BO9" s="388"/>
      <c r="BP9" s="388"/>
      <c r="BQ9" s="388"/>
      <c r="BR9" s="388"/>
      <c r="BS9" s="388"/>
      <c r="BT9" s="388"/>
      <c r="BU9" s="389"/>
      <c r="BV9" s="387">
        <v>-55795</v>
      </c>
      <c r="BW9" s="388"/>
      <c r="BX9" s="388"/>
      <c r="BY9" s="388"/>
      <c r="BZ9" s="388"/>
      <c r="CA9" s="388"/>
      <c r="CB9" s="388"/>
      <c r="CC9" s="389"/>
      <c r="CD9" s="393" t="s">
        <v>506</v>
      </c>
      <c r="CE9" s="394"/>
      <c r="CF9" s="394"/>
      <c r="CG9" s="394"/>
      <c r="CH9" s="394"/>
      <c r="CI9" s="394"/>
      <c r="CJ9" s="394"/>
      <c r="CK9" s="394"/>
      <c r="CL9" s="394"/>
      <c r="CM9" s="394"/>
      <c r="CN9" s="394"/>
      <c r="CO9" s="394"/>
      <c r="CP9" s="394"/>
      <c r="CQ9" s="394"/>
      <c r="CR9" s="394"/>
      <c r="CS9" s="395"/>
      <c r="CT9" s="390">
        <v>8.1999999999999993</v>
      </c>
      <c r="CU9" s="391"/>
      <c r="CV9" s="391"/>
      <c r="CW9" s="391"/>
      <c r="CX9" s="391"/>
      <c r="CY9" s="391"/>
      <c r="CZ9" s="391"/>
      <c r="DA9" s="392"/>
      <c r="DB9" s="390">
        <v>8.9</v>
      </c>
      <c r="DC9" s="391"/>
      <c r="DD9" s="391"/>
      <c r="DE9" s="391"/>
      <c r="DF9" s="391"/>
      <c r="DG9" s="391"/>
      <c r="DH9" s="391"/>
      <c r="DI9" s="392"/>
    </row>
    <row r="10" spans="1:119" ht="18.75" customHeight="1" thickBot="1" x14ac:dyDescent="0.2">
      <c r="A10" s="284"/>
      <c r="B10" s="364"/>
      <c r="C10" s="365"/>
      <c r="D10" s="365"/>
      <c r="E10" s="365"/>
      <c r="F10" s="365"/>
      <c r="G10" s="365"/>
      <c r="H10" s="365"/>
      <c r="I10" s="365"/>
      <c r="J10" s="365"/>
      <c r="K10" s="456"/>
      <c r="L10" s="431" t="s">
        <v>505</v>
      </c>
      <c r="M10" s="380"/>
      <c r="N10" s="380"/>
      <c r="O10" s="380"/>
      <c r="P10" s="380"/>
      <c r="Q10" s="381"/>
      <c r="R10" s="432">
        <v>37927</v>
      </c>
      <c r="S10" s="433"/>
      <c r="T10" s="433"/>
      <c r="U10" s="433"/>
      <c r="V10" s="434"/>
      <c r="W10" s="357"/>
      <c r="X10" s="358"/>
      <c r="Y10" s="358"/>
      <c r="Z10" s="358"/>
      <c r="AA10" s="358"/>
      <c r="AB10" s="358"/>
      <c r="AC10" s="358"/>
      <c r="AD10" s="358"/>
      <c r="AE10" s="358"/>
      <c r="AF10" s="358"/>
      <c r="AG10" s="358"/>
      <c r="AH10" s="358"/>
      <c r="AI10" s="358"/>
      <c r="AJ10" s="358"/>
      <c r="AK10" s="358"/>
      <c r="AL10" s="362"/>
      <c r="AM10" s="379" t="s">
        <v>504</v>
      </c>
      <c r="AN10" s="380"/>
      <c r="AO10" s="380"/>
      <c r="AP10" s="380"/>
      <c r="AQ10" s="380"/>
      <c r="AR10" s="380"/>
      <c r="AS10" s="380"/>
      <c r="AT10" s="381"/>
      <c r="AU10" s="382" t="s">
        <v>491</v>
      </c>
      <c r="AV10" s="383"/>
      <c r="AW10" s="383"/>
      <c r="AX10" s="383"/>
      <c r="AY10" s="384" t="s">
        <v>503</v>
      </c>
      <c r="AZ10" s="385"/>
      <c r="BA10" s="385"/>
      <c r="BB10" s="385"/>
      <c r="BC10" s="385"/>
      <c r="BD10" s="385"/>
      <c r="BE10" s="385"/>
      <c r="BF10" s="385"/>
      <c r="BG10" s="385"/>
      <c r="BH10" s="385"/>
      <c r="BI10" s="385"/>
      <c r="BJ10" s="385"/>
      <c r="BK10" s="385"/>
      <c r="BL10" s="385"/>
      <c r="BM10" s="386"/>
      <c r="BN10" s="387">
        <v>959274</v>
      </c>
      <c r="BO10" s="388"/>
      <c r="BP10" s="388"/>
      <c r="BQ10" s="388"/>
      <c r="BR10" s="388"/>
      <c r="BS10" s="388"/>
      <c r="BT10" s="388"/>
      <c r="BU10" s="389"/>
      <c r="BV10" s="387">
        <v>651510</v>
      </c>
      <c r="BW10" s="388"/>
      <c r="BX10" s="388"/>
      <c r="BY10" s="388"/>
      <c r="BZ10" s="388"/>
      <c r="CA10" s="388"/>
      <c r="CB10" s="388"/>
      <c r="CC10" s="389"/>
      <c r="CD10" s="308" t="s">
        <v>502</v>
      </c>
      <c r="CE10" s="307"/>
      <c r="CF10" s="307"/>
      <c r="CG10" s="307"/>
      <c r="CH10" s="307"/>
      <c r="CI10" s="307"/>
      <c r="CJ10" s="307"/>
      <c r="CK10" s="307"/>
      <c r="CL10" s="307"/>
      <c r="CM10" s="307"/>
      <c r="CN10" s="307"/>
      <c r="CO10" s="307"/>
      <c r="CP10" s="307"/>
      <c r="CQ10" s="307"/>
      <c r="CR10" s="307"/>
      <c r="CS10" s="306"/>
      <c r="CT10" s="305"/>
      <c r="CU10" s="304"/>
      <c r="CV10" s="304"/>
      <c r="CW10" s="304"/>
      <c r="CX10" s="304"/>
      <c r="CY10" s="304"/>
      <c r="CZ10" s="304"/>
      <c r="DA10" s="303"/>
      <c r="DB10" s="305"/>
      <c r="DC10" s="304"/>
      <c r="DD10" s="304"/>
      <c r="DE10" s="304"/>
      <c r="DF10" s="304"/>
      <c r="DG10" s="304"/>
      <c r="DH10" s="304"/>
      <c r="DI10" s="303"/>
    </row>
    <row r="11" spans="1:119" ht="18.75" customHeight="1" thickBot="1" x14ac:dyDescent="0.2">
      <c r="A11" s="284"/>
      <c r="B11" s="364"/>
      <c r="C11" s="365"/>
      <c r="D11" s="365"/>
      <c r="E11" s="365"/>
      <c r="F11" s="365"/>
      <c r="G11" s="365"/>
      <c r="H11" s="365"/>
      <c r="I11" s="365"/>
      <c r="J11" s="365"/>
      <c r="K11" s="456"/>
      <c r="L11" s="425" t="s">
        <v>501</v>
      </c>
      <c r="M11" s="426"/>
      <c r="N11" s="426"/>
      <c r="O11" s="426"/>
      <c r="P11" s="426"/>
      <c r="Q11" s="427"/>
      <c r="R11" s="428" t="s">
        <v>500</v>
      </c>
      <c r="S11" s="429"/>
      <c r="T11" s="429"/>
      <c r="U11" s="429"/>
      <c r="V11" s="430"/>
      <c r="W11" s="357"/>
      <c r="X11" s="358"/>
      <c r="Y11" s="358"/>
      <c r="Z11" s="358"/>
      <c r="AA11" s="358"/>
      <c r="AB11" s="358"/>
      <c r="AC11" s="358"/>
      <c r="AD11" s="358"/>
      <c r="AE11" s="358"/>
      <c r="AF11" s="358"/>
      <c r="AG11" s="358"/>
      <c r="AH11" s="358"/>
      <c r="AI11" s="358"/>
      <c r="AJ11" s="358"/>
      <c r="AK11" s="358"/>
      <c r="AL11" s="362"/>
      <c r="AM11" s="379" t="s">
        <v>499</v>
      </c>
      <c r="AN11" s="380"/>
      <c r="AO11" s="380"/>
      <c r="AP11" s="380"/>
      <c r="AQ11" s="380"/>
      <c r="AR11" s="380"/>
      <c r="AS11" s="380"/>
      <c r="AT11" s="381"/>
      <c r="AU11" s="382" t="s">
        <v>491</v>
      </c>
      <c r="AV11" s="383"/>
      <c r="AW11" s="383"/>
      <c r="AX11" s="383"/>
      <c r="AY11" s="384" t="s">
        <v>498</v>
      </c>
      <c r="AZ11" s="385"/>
      <c r="BA11" s="385"/>
      <c r="BB11" s="385"/>
      <c r="BC11" s="385"/>
      <c r="BD11" s="385"/>
      <c r="BE11" s="385"/>
      <c r="BF11" s="385"/>
      <c r="BG11" s="385"/>
      <c r="BH11" s="385"/>
      <c r="BI11" s="385"/>
      <c r="BJ11" s="385"/>
      <c r="BK11" s="385"/>
      <c r="BL11" s="385"/>
      <c r="BM11" s="386"/>
      <c r="BN11" s="387">
        <v>0</v>
      </c>
      <c r="BO11" s="388"/>
      <c r="BP11" s="388"/>
      <c r="BQ11" s="388"/>
      <c r="BR11" s="388"/>
      <c r="BS11" s="388"/>
      <c r="BT11" s="388"/>
      <c r="BU11" s="389"/>
      <c r="BV11" s="387">
        <v>0</v>
      </c>
      <c r="BW11" s="388"/>
      <c r="BX11" s="388"/>
      <c r="BY11" s="388"/>
      <c r="BZ11" s="388"/>
      <c r="CA11" s="388"/>
      <c r="CB11" s="388"/>
      <c r="CC11" s="389"/>
      <c r="CD11" s="393" t="s">
        <v>497</v>
      </c>
      <c r="CE11" s="394"/>
      <c r="CF11" s="394"/>
      <c r="CG11" s="394"/>
      <c r="CH11" s="394"/>
      <c r="CI11" s="394"/>
      <c r="CJ11" s="394"/>
      <c r="CK11" s="394"/>
      <c r="CL11" s="394"/>
      <c r="CM11" s="394"/>
      <c r="CN11" s="394"/>
      <c r="CO11" s="394"/>
      <c r="CP11" s="394"/>
      <c r="CQ11" s="394"/>
      <c r="CR11" s="394"/>
      <c r="CS11" s="395"/>
      <c r="CT11" s="419" t="s">
        <v>123</v>
      </c>
      <c r="CU11" s="420"/>
      <c r="CV11" s="420"/>
      <c r="CW11" s="420"/>
      <c r="CX11" s="420"/>
      <c r="CY11" s="420"/>
      <c r="CZ11" s="420"/>
      <c r="DA11" s="421"/>
      <c r="DB11" s="419" t="s">
        <v>123</v>
      </c>
      <c r="DC11" s="420"/>
      <c r="DD11" s="420"/>
      <c r="DE11" s="420"/>
      <c r="DF11" s="420"/>
      <c r="DG11" s="420"/>
      <c r="DH11" s="420"/>
      <c r="DI11" s="421"/>
    </row>
    <row r="12" spans="1:119" ht="18.75" customHeight="1" x14ac:dyDescent="0.15">
      <c r="A12" s="284"/>
      <c r="B12" s="435" t="s">
        <v>496</v>
      </c>
      <c r="C12" s="436"/>
      <c r="D12" s="436"/>
      <c r="E12" s="436"/>
      <c r="F12" s="436"/>
      <c r="G12" s="436"/>
      <c r="H12" s="436"/>
      <c r="I12" s="436"/>
      <c r="J12" s="436"/>
      <c r="K12" s="437"/>
      <c r="L12" s="444" t="s">
        <v>495</v>
      </c>
      <c r="M12" s="445"/>
      <c r="N12" s="445"/>
      <c r="O12" s="445"/>
      <c r="P12" s="445"/>
      <c r="Q12" s="446"/>
      <c r="R12" s="447">
        <v>36878</v>
      </c>
      <c r="S12" s="448"/>
      <c r="T12" s="448"/>
      <c r="U12" s="448"/>
      <c r="V12" s="449"/>
      <c r="W12" s="450" t="s">
        <v>28</v>
      </c>
      <c r="X12" s="383"/>
      <c r="Y12" s="383"/>
      <c r="Z12" s="383"/>
      <c r="AA12" s="383"/>
      <c r="AB12" s="451"/>
      <c r="AC12" s="452" t="s">
        <v>494</v>
      </c>
      <c r="AD12" s="453"/>
      <c r="AE12" s="453"/>
      <c r="AF12" s="453"/>
      <c r="AG12" s="454"/>
      <c r="AH12" s="452" t="s">
        <v>493</v>
      </c>
      <c r="AI12" s="453"/>
      <c r="AJ12" s="453"/>
      <c r="AK12" s="453"/>
      <c r="AL12" s="455"/>
      <c r="AM12" s="379" t="s">
        <v>492</v>
      </c>
      <c r="AN12" s="380"/>
      <c r="AO12" s="380"/>
      <c r="AP12" s="380"/>
      <c r="AQ12" s="380"/>
      <c r="AR12" s="380"/>
      <c r="AS12" s="380"/>
      <c r="AT12" s="381"/>
      <c r="AU12" s="382" t="s">
        <v>491</v>
      </c>
      <c r="AV12" s="383"/>
      <c r="AW12" s="383"/>
      <c r="AX12" s="383"/>
      <c r="AY12" s="384" t="s">
        <v>490</v>
      </c>
      <c r="AZ12" s="385"/>
      <c r="BA12" s="385"/>
      <c r="BB12" s="385"/>
      <c r="BC12" s="385"/>
      <c r="BD12" s="385"/>
      <c r="BE12" s="385"/>
      <c r="BF12" s="385"/>
      <c r="BG12" s="385"/>
      <c r="BH12" s="385"/>
      <c r="BI12" s="385"/>
      <c r="BJ12" s="385"/>
      <c r="BK12" s="385"/>
      <c r="BL12" s="385"/>
      <c r="BM12" s="386"/>
      <c r="BN12" s="387">
        <v>1036956</v>
      </c>
      <c r="BO12" s="388"/>
      <c r="BP12" s="388"/>
      <c r="BQ12" s="388"/>
      <c r="BR12" s="388"/>
      <c r="BS12" s="388"/>
      <c r="BT12" s="388"/>
      <c r="BU12" s="389"/>
      <c r="BV12" s="387">
        <v>450505</v>
      </c>
      <c r="BW12" s="388"/>
      <c r="BX12" s="388"/>
      <c r="BY12" s="388"/>
      <c r="BZ12" s="388"/>
      <c r="CA12" s="388"/>
      <c r="CB12" s="388"/>
      <c r="CC12" s="389"/>
      <c r="CD12" s="393" t="s">
        <v>489</v>
      </c>
      <c r="CE12" s="394"/>
      <c r="CF12" s="394"/>
      <c r="CG12" s="394"/>
      <c r="CH12" s="394"/>
      <c r="CI12" s="394"/>
      <c r="CJ12" s="394"/>
      <c r="CK12" s="394"/>
      <c r="CL12" s="394"/>
      <c r="CM12" s="394"/>
      <c r="CN12" s="394"/>
      <c r="CO12" s="394"/>
      <c r="CP12" s="394"/>
      <c r="CQ12" s="394"/>
      <c r="CR12" s="394"/>
      <c r="CS12" s="395"/>
      <c r="CT12" s="419" t="s">
        <v>123</v>
      </c>
      <c r="CU12" s="420"/>
      <c r="CV12" s="420"/>
      <c r="CW12" s="420"/>
      <c r="CX12" s="420"/>
      <c r="CY12" s="420"/>
      <c r="CZ12" s="420"/>
      <c r="DA12" s="421"/>
      <c r="DB12" s="419" t="s">
        <v>123</v>
      </c>
      <c r="DC12" s="420"/>
      <c r="DD12" s="420"/>
      <c r="DE12" s="420"/>
      <c r="DF12" s="420"/>
      <c r="DG12" s="420"/>
      <c r="DH12" s="420"/>
      <c r="DI12" s="421"/>
    </row>
    <row r="13" spans="1:119" ht="18.75" customHeight="1" x14ac:dyDescent="0.15">
      <c r="A13" s="284"/>
      <c r="B13" s="438"/>
      <c r="C13" s="439"/>
      <c r="D13" s="439"/>
      <c r="E13" s="439"/>
      <c r="F13" s="439"/>
      <c r="G13" s="439"/>
      <c r="H13" s="439"/>
      <c r="I13" s="439"/>
      <c r="J13" s="439"/>
      <c r="K13" s="440"/>
      <c r="L13" s="302"/>
      <c r="M13" s="463" t="s">
        <v>481</v>
      </c>
      <c r="N13" s="464"/>
      <c r="O13" s="464"/>
      <c r="P13" s="464"/>
      <c r="Q13" s="465"/>
      <c r="R13" s="466">
        <v>36166</v>
      </c>
      <c r="S13" s="467"/>
      <c r="T13" s="467"/>
      <c r="U13" s="467"/>
      <c r="V13" s="468"/>
      <c r="W13" s="406" t="s">
        <v>488</v>
      </c>
      <c r="X13" s="407"/>
      <c r="Y13" s="407"/>
      <c r="Z13" s="407"/>
      <c r="AA13" s="407"/>
      <c r="AB13" s="397"/>
      <c r="AC13" s="432">
        <v>94</v>
      </c>
      <c r="AD13" s="433"/>
      <c r="AE13" s="433"/>
      <c r="AF13" s="433"/>
      <c r="AG13" s="469"/>
      <c r="AH13" s="432">
        <v>127</v>
      </c>
      <c r="AI13" s="433"/>
      <c r="AJ13" s="433"/>
      <c r="AK13" s="433"/>
      <c r="AL13" s="434"/>
      <c r="AM13" s="379" t="s">
        <v>487</v>
      </c>
      <c r="AN13" s="380"/>
      <c r="AO13" s="380"/>
      <c r="AP13" s="380"/>
      <c r="AQ13" s="380"/>
      <c r="AR13" s="380"/>
      <c r="AS13" s="380"/>
      <c r="AT13" s="381"/>
      <c r="AU13" s="382" t="s">
        <v>486</v>
      </c>
      <c r="AV13" s="383"/>
      <c r="AW13" s="383"/>
      <c r="AX13" s="383"/>
      <c r="AY13" s="384" t="s">
        <v>485</v>
      </c>
      <c r="AZ13" s="385"/>
      <c r="BA13" s="385"/>
      <c r="BB13" s="385"/>
      <c r="BC13" s="385"/>
      <c r="BD13" s="385"/>
      <c r="BE13" s="385"/>
      <c r="BF13" s="385"/>
      <c r="BG13" s="385"/>
      <c r="BH13" s="385"/>
      <c r="BI13" s="385"/>
      <c r="BJ13" s="385"/>
      <c r="BK13" s="385"/>
      <c r="BL13" s="385"/>
      <c r="BM13" s="386"/>
      <c r="BN13" s="387">
        <v>-30572</v>
      </c>
      <c r="BO13" s="388"/>
      <c r="BP13" s="388"/>
      <c r="BQ13" s="388"/>
      <c r="BR13" s="388"/>
      <c r="BS13" s="388"/>
      <c r="BT13" s="388"/>
      <c r="BU13" s="389"/>
      <c r="BV13" s="387">
        <v>145210</v>
      </c>
      <c r="BW13" s="388"/>
      <c r="BX13" s="388"/>
      <c r="BY13" s="388"/>
      <c r="BZ13" s="388"/>
      <c r="CA13" s="388"/>
      <c r="CB13" s="388"/>
      <c r="CC13" s="389"/>
      <c r="CD13" s="393" t="s">
        <v>484</v>
      </c>
      <c r="CE13" s="394"/>
      <c r="CF13" s="394"/>
      <c r="CG13" s="394"/>
      <c r="CH13" s="394"/>
      <c r="CI13" s="394"/>
      <c r="CJ13" s="394"/>
      <c r="CK13" s="394"/>
      <c r="CL13" s="394"/>
      <c r="CM13" s="394"/>
      <c r="CN13" s="394"/>
      <c r="CO13" s="394"/>
      <c r="CP13" s="394"/>
      <c r="CQ13" s="394"/>
      <c r="CR13" s="394"/>
      <c r="CS13" s="395"/>
      <c r="CT13" s="390">
        <v>6.7</v>
      </c>
      <c r="CU13" s="391"/>
      <c r="CV13" s="391"/>
      <c r="CW13" s="391"/>
      <c r="CX13" s="391"/>
      <c r="CY13" s="391"/>
      <c r="CZ13" s="391"/>
      <c r="DA13" s="392"/>
      <c r="DB13" s="390">
        <v>6.6</v>
      </c>
      <c r="DC13" s="391"/>
      <c r="DD13" s="391"/>
      <c r="DE13" s="391"/>
      <c r="DF13" s="391"/>
      <c r="DG13" s="391"/>
      <c r="DH13" s="391"/>
      <c r="DI13" s="392"/>
    </row>
    <row r="14" spans="1:119" ht="18.75" customHeight="1" thickBot="1" x14ac:dyDescent="0.2">
      <c r="A14" s="284"/>
      <c r="B14" s="438"/>
      <c r="C14" s="439"/>
      <c r="D14" s="439"/>
      <c r="E14" s="439"/>
      <c r="F14" s="439"/>
      <c r="G14" s="439"/>
      <c r="H14" s="439"/>
      <c r="I14" s="439"/>
      <c r="J14" s="439"/>
      <c r="K14" s="440"/>
      <c r="L14" s="470" t="s">
        <v>483</v>
      </c>
      <c r="M14" s="471"/>
      <c r="N14" s="471"/>
      <c r="O14" s="471"/>
      <c r="P14" s="471"/>
      <c r="Q14" s="472"/>
      <c r="R14" s="466">
        <v>36999</v>
      </c>
      <c r="S14" s="467"/>
      <c r="T14" s="467"/>
      <c r="U14" s="467"/>
      <c r="V14" s="468"/>
      <c r="W14" s="359"/>
      <c r="X14" s="360"/>
      <c r="Y14" s="360"/>
      <c r="Z14" s="360"/>
      <c r="AA14" s="360"/>
      <c r="AB14" s="347"/>
      <c r="AC14" s="473">
        <v>0.6</v>
      </c>
      <c r="AD14" s="474"/>
      <c r="AE14" s="474"/>
      <c r="AF14" s="474"/>
      <c r="AG14" s="475"/>
      <c r="AH14" s="473">
        <v>0.7</v>
      </c>
      <c r="AI14" s="474"/>
      <c r="AJ14" s="474"/>
      <c r="AK14" s="474"/>
      <c r="AL14" s="476"/>
      <c r="AM14" s="379"/>
      <c r="AN14" s="380"/>
      <c r="AO14" s="380"/>
      <c r="AP14" s="380"/>
      <c r="AQ14" s="380"/>
      <c r="AR14" s="380"/>
      <c r="AS14" s="380"/>
      <c r="AT14" s="381"/>
      <c r="AU14" s="382"/>
      <c r="AV14" s="383"/>
      <c r="AW14" s="383"/>
      <c r="AX14" s="383"/>
      <c r="AY14" s="384"/>
      <c r="AZ14" s="385"/>
      <c r="BA14" s="385"/>
      <c r="BB14" s="385"/>
      <c r="BC14" s="385"/>
      <c r="BD14" s="385"/>
      <c r="BE14" s="385"/>
      <c r="BF14" s="385"/>
      <c r="BG14" s="385"/>
      <c r="BH14" s="385"/>
      <c r="BI14" s="385"/>
      <c r="BJ14" s="385"/>
      <c r="BK14" s="385"/>
      <c r="BL14" s="385"/>
      <c r="BM14" s="386"/>
      <c r="BN14" s="387"/>
      <c r="BO14" s="388"/>
      <c r="BP14" s="388"/>
      <c r="BQ14" s="388"/>
      <c r="BR14" s="388"/>
      <c r="BS14" s="388"/>
      <c r="BT14" s="388"/>
      <c r="BU14" s="389"/>
      <c r="BV14" s="387"/>
      <c r="BW14" s="388"/>
      <c r="BX14" s="388"/>
      <c r="BY14" s="388"/>
      <c r="BZ14" s="388"/>
      <c r="CA14" s="388"/>
      <c r="CB14" s="388"/>
      <c r="CC14" s="389"/>
      <c r="CD14" s="480" t="s">
        <v>482</v>
      </c>
      <c r="CE14" s="481"/>
      <c r="CF14" s="481"/>
      <c r="CG14" s="481"/>
      <c r="CH14" s="481"/>
      <c r="CI14" s="481"/>
      <c r="CJ14" s="481"/>
      <c r="CK14" s="481"/>
      <c r="CL14" s="481"/>
      <c r="CM14" s="481"/>
      <c r="CN14" s="481"/>
      <c r="CO14" s="481"/>
      <c r="CP14" s="481"/>
      <c r="CQ14" s="481"/>
      <c r="CR14" s="481"/>
      <c r="CS14" s="482"/>
      <c r="CT14" s="483" t="s">
        <v>123</v>
      </c>
      <c r="CU14" s="484"/>
      <c r="CV14" s="484"/>
      <c r="CW14" s="484"/>
      <c r="CX14" s="484"/>
      <c r="CY14" s="484"/>
      <c r="CZ14" s="484"/>
      <c r="DA14" s="485"/>
      <c r="DB14" s="483" t="s">
        <v>123</v>
      </c>
      <c r="DC14" s="484"/>
      <c r="DD14" s="484"/>
      <c r="DE14" s="484"/>
      <c r="DF14" s="484"/>
      <c r="DG14" s="484"/>
      <c r="DH14" s="484"/>
      <c r="DI14" s="485"/>
    </row>
    <row r="15" spans="1:119" ht="18.75" customHeight="1" x14ac:dyDescent="0.15">
      <c r="A15" s="284"/>
      <c r="B15" s="438"/>
      <c r="C15" s="439"/>
      <c r="D15" s="439"/>
      <c r="E15" s="439"/>
      <c r="F15" s="439"/>
      <c r="G15" s="439"/>
      <c r="H15" s="439"/>
      <c r="I15" s="439"/>
      <c r="J15" s="439"/>
      <c r="K15" s="440"/>
      <c r="L15" s="302"/>
      <c r="M15" s="463" t="s">
        <v>481</v>
      </c>
      <c r="N15" s="464"/>
      <c r="O15" s="464"/>
      <c r="P15" s="464"/>
      <c r="Q15" s="465"/>
      <c r="R15" s="466">
        <v>36390</v>
      </c>
      <c r="S15" s="467"/>
      <c r="T15" s="467"/>
      <c r="U15" s="467"/>
      <c r="V15" s="468"/>
      <c r="W15" s="406" t="s">
        <v>480</v>
      </c>
      <c r="X15" s="407"/>
      <c r="Y15" s="407"/>
      <c r="Z15" s="407"/>
      <c r="AA15" s="407"/>
      <c r="AB15" s="397"/>
      <c r="AC15" s="432">
        <v>4039</v>
      </c>
      <c r="AD15" s="433"/>
      <c r="AE15" s="433"/>
      <c r="AF15" s="433"/>
      <c r="AG15" s="469"/>
      <c r="AH15" s="432">
        <v>4341</v>
      </c>
      <c r="AI15" s="433"/>
      <c r="AJ15" s="433"/>
      <c r="AK15" s="433"/>
      <c r="AL15" s="434"/>
      <c r="AM15" s="379"/>
      <c r="AN15" s="380"/>
      <c r="AO15" s="380"/>
      <c r="AP15" s="380"/>
      <c r="AQ15" s="380"/>
      <c r="AR15" s="380"/>
      <c r="AS15" s="380"/>
      <c r="AT15" s="381"/>
      <c r="AU15" s="382"/>
      <c r="AV15" s="383"/>
      <c r="AW15" s="383"/>
      <c r="AX15" s="383"/>
      <c r="AY15" s="367" t="s">
        <v>479</v>
      </c>
      <c r="AZ15" s="368"/>
      <c r="BA15" s="368"/>
      <c r="BB15" s="368"/>
      <c r="BC15" s="368"/>
      <c r="BD15" s="368"/>
      <c r="BE15" s="368"/>
      <c r="BF15" s="368"/>
      <c r="BG15" s="368"/>
      <c r="BH15" s="368"/>
      <c r="BI15" s="368"/>
      <c r="BJ15" s="368"/>
      <c r="BK15" s="368"/>
      <c r="BL15" s="368"/>
      <c r="BM15" s="369"/>
      <c r="BN15" s="370">
        <v>4127399</v>
      </c>
      <c r="BO15" s="371"/>
      <c r="BP15" s="371"/>
      <c r="BQ15" s="371"/>
      <c r="BR15" s="371"/>
      <c r="BS15" s="371"/>
      <c r="BT15" s="371"/>
      <c r="BU15" s="372"/>
      <c r="BV15" s="370">
        <v>4017428</v>
      </c>
      <c r="BW15" s="371"/>
      <c r="BX15" s="371"/>
      <c r="BY15" s="371"/>
      <c r="BZ15" s="371"/>
      <c r="CA15" s="371"/>
      <c r="CB15" s="371"/>
      <c r="CC15" s="372"/>
      <c r="CD15" s="477" t="s">
        <v>478</v>
      </c>
      <c r="CE15" s="478"/>
      <c r="CF15" s="478"/>
      <c r="CG15" s="478"/>
      <c r="CH15" s="478"/>
      <c r="CI15" s="478"/>
      <c r="CJ15" s="478"/>
      <c r="CK15" s="478"/>
      <c r="CL15" s="478"/>
      <c r="CM15" s="478"/>
      <c r="CN15" s="478"/>
      <c r="CO15" s="478"/>
      <c r="CP15" s="478"/>
      <c r="CQ15" s="478"/>
      <c r="CR15" s="478"/>
      <c r="CS15" s="479"/>
      <c r="CT15" s="301"/>
      <c r="CU15" s="300"/>
      <c r="CV15" s="300"/>
      <c r="CW15" s="300"/>
      <c r="CX15" s="300"/>
      <c r="CY15" s="300"/>
      <c r="CZ15" s="300"/>
      <c r="DA15" s="299"/>
      <c r="DB15" s="301"/>
      <c r="DC15" s="300"/>
      <c r="DD15" s="300"/>
      <c r="DE15" s="300"/>
      <c r="DF15" s="300"/>
      <c r="DG15" s="300"/>
      <c r="DH15" s="300"/>
      <c r="DI15" s="299"/>
    </row>
    <row r="16" spans="1:119" ht="18.75" customHeight="1" x14ac:dyDescent="0.15">
      <c r="A16" s="284"/>
      <c r="B16" s="438"/>
      <c r="C16" s="439"/>
      <c r="D16" s="439"/>
      <c r="E16" s="439"/>
      <c r="F16" s="439"/>
      <c r="G16" s="439"/>
      <c r="H16" s="439"/>
      <c r="I16" s="439"/>
      <c r="J16" s="439"/>
      <c r="K16" s="440"/>
      <c r="L16" s="470" t="s">
        <v>477</v>
      </c>
      <c r="M16" s="486"/>
      <c r="N16" s="486"/>
      <c r="O16" s="486"/>
      <c r="P16" s="486"/>
      <c r="Q16" s="487"/>
      <c r="R16" s="488" t="s">
        <v>476</v>
      </c>
      <c r="S16" s="489"/>
      <c r="T16" s="489"/>
      <c r="U16" s="489"/>
      <c r="V16" s="490"/>
      <c r="W16" s="359"/>
      <c r="X16" s="360"/>
      <c r="Y16" s="360"/>
      <c r="Z16" s="360"/>
      <c r="AA16" s="360"/>
      <c r="AB16" s="347"/>
      <c r="AC16" s="473">
        <v>24</v>
      </c>
      <c r="AD16" s="474"/>
      <c r="AE16" s="474"/>
      <c r="AF16" s="474"/>
      <c r="AG16" s="475"/>
      <c r="AH16" s="473">
        <v>25.4</v>
      </c>
      <c r="AI16" s="474"/>
      <c r="AJ16" s="474"/>
      <c r="AK16" s="474"/>
      <c r="AL16" s="476"/>
      <c r="AM16" s="379"/>
      <c r="AN16" s="380"/>
      <c r="AO16" s="380"/>
      <c r="AP16" s="380"/>
      <c r="AQ16" s="380"/>
      <c r="AR16" s="380"/>
      <c r="AS16" s="380"/>
      <c r="AT16" s="381"/>
      <c r="AU16" s="382"/>
      <c r="AV16" s="383"/>
      <c r="AW16" s="383"/>
      <c r="AX16" s="383"/>
      <c r="AY16" s="384" t="s">
        <v>475</v>
      </c>
      <c r="AZ16" s="385"/>
      <c r="BA16" s="385"/>
      <c r="BB16" s="385"/>
      <c r="BC16" s="385"/>
      <c r="BD16" s="385"/>
      <c r="BE16" s="385"/>
      <c r="BF16" s="385"/>
      <c r="BG16" s="385"/>
      <c r="BH16" s="385"/>
      <c r="BI16" s="385"/>
      <c r="BJ16" s="385"/>
      <c r="BK16" s="385"/>
      <c r="BL16" s="385"/>
      <c r="BM16" s="386"/>
      <c r="BN16" s="387">
        <v>7146141</v>
      </c>
      <c r="BO16" s="388"/>
      <c r="BP16" s="388"/>
      <c r="BQ16" s="388"/>
      <c r="BR16" s="388"/>
      <c r="BS16" s="388"/>
      <c r="BT16" s="388"/>
      <c r="BU16" s="389"/>
      <c r="BV16" s="387">
        <v>6851459</v>
      </c>
      <c r="BW16" s="388"/>
      <c r="BX16" s="388"/>
      <c r="BY16" s="388"/>
      <c r="BZ16" s="388"/>
      <c r="CA16" s="388"/>
      <c r="CB16" s="388"/>
      <c r="CC16" s="389"/>
      <c r="CD16" s="297"/>
      <c r="CE16" s="494"/>
      <c r="CF16" s="494"/>
      <c r="CG16" s="494"/>
      <c r="CH16" s="494"/>
      <c r="CI16" s="494"/>
      <c r="CJ16" s="494"/>
      <c r="CK16" s="494"/>
      <c r="CL16" s="494"/>
      <c r="CM16" s="494"/>
      <c r="CN16" s="494"/>
      <c r="CO16" s="494"/>
      <c r="CP16" s="494"/>
      <c r="CQ16" s="494"/>
      <c r="CR16" s="494"/>
      <c r="CS16" s="495"/>
      <c r="CT16" s="390"/>
      <c r="CU16" s="391"/>
      <c r="CV16" s="391"/>
      <c r="CW16" s="391"/>
      <c r="CX16" s="391"/>
      <c r="CY16" s="391"/>
      <c r="CZ16" s="391"/>
      <c r="DA16" s="392"/>
      <c r="DB16" s="390"/>
      <c r="DC16" s="391"/>
      <c r="DD16" s="391"/>
      <c r="DE16" s="391"/>
      <c r="DF16" s="391"/>
      <c r="DG16" s="391"/>
      <c r="DH16" s="391"/>
      <c r="DI16" s="392"/>
    </row>
    <row r="17" spans="1:113" ht="18.75" customHeight="1" thickBot="1" x14ac:dyDescent="0.2">
      <c r="A17" s="284"/>
      <c r="B17" s="441"/>
      <c r="C17" s="442"/>
      <c r="D17" s="442"/>
      <c r="E17" s="442"/>
      <c r="F17" s="442"/>
      <c r="G17" s="442"/>
      <c r="H17" s="442"/>
      <c r="I17" s="442"/>
      <c r="J17" s="442"/>
      <c r="K17" s="443"/>
      <c r="L17" s="298"/>
      <c r="M17" s="491" t="s">
        <v>474</v>
      </c>
      <c r="N17" s="492"/>
      <c r="O17" s="492"/>
      <c r="P17" s="492"/>
      <c r="Q17" s="493"/>
      <c r="R17" s="488" t="s">
        <v>473</v>
      </c>
      <c r="S17" s="489"/>
      <c r="T17" s="489"/>
      <c r="U17" s="489"/>
      <c r="V17" s="490"/>
      <c r="W17" s="406" t="s">
        <v>472</v>
      </c>
      <c r="X17" s="407"/>
      <c r="Y17" s="407"/>
      <c r="Z17" s="407"/>
      <c r="AA17" s="407"/>
      <c r="AB17" s="397"/>
      <c r="AC17" s="432">
        <v>12727</v>
      </c>
      <c r="AD17" s="433"/>
      <c r="AE17" s="433"/>
      <c r="AF17" s="433"/>
      <c r="AG17" s="469"/>
      <c r="AH17" s="432">
        <v>12590</v>
      </c>
      <c r="AI17" s="433"/>
      <c r="AJ17" s="433"/>
      <c r="AK17" s="433"/>
      <c r="AL17" s="434"/>
      <c r="AM17" s="379"/>
      <c r="AN17" s="380"/>
      <c r="AO17" s="380"/>
      <c r="AP17" s="380"/>
      <c r="AQ17" s="380"/>
      <c r="AR17" s="380"/>
      <c r="AS17" s="380"/>
      <c r="AT17" s="381"/>
      <c r="AU17" s="382"/>
      <c r="AV17" s="383"/>
      <c r="AW17" s="383"/>
      <c r="AX17" s="383"/>
      <c r="AY17" s="384" t="s">
        <v>471</v>
      </c>
      <c r="AZ17" s="385"/>
      <c r="BA17" s="385"/>
      <c r="BB17" s="385"/>
      <c r="BC17" s="385"/>
      <c r="BD17" s="385"/>
      <c r="BE17" s="385"/>
      <c r="BF17" s="385"/>
      <c r="BG17" s="385"/>
      <c r="BH17" s="385"/>
      <c r="BI17" s="385"/>
      <c r="BJ17" s="385"/>
      <c r="BK17" s="385"/>
      <c r="BL17" s="385"/>
      <c r="BM17" s="386"/>
      <c r="BN17" s="387">
        <v>5164342</v>
      </c>
      <c r="BO17" s="388"/>
      <c r="BP17" s="388"/>
      <c r="BQ17" s="388"/>
      <c r="BR17" s="388"/>
      <c r="BS17" s="388"/>
      <c r="BT17" s="388"/>
      <c r="BU17" s="389"/>
      <c r="BV17" s="387">
        <v>5020254</v>
      </c>
      <c r="BW17" s="388"/>
      <c r="BX17" s="388"/>
      <c r="BY17" s="388"/>
      <c r="BZ17" s="388"/>
      <c r="CA17" s="388"/>
      <c r="CB17" s="388"/>
      <c r="CC17" s="389"/>
      <c r="CD17" s="297"/>
      <c r="CE17" s="494"/>
      <c r="CF17" s="494"/>
      <c r="CG17" s="494"/>
      <c r="CH17" s="494"/>
      <c r="CI17" s="494"/>
      <c r="CJ17" s="494"/>
      <c r="CK17" s="494"/>
      <c r="CL17" s="494"/>
      <c r="CM17" s="494"/>
      <c r="CN17" s="494"/>
      <c r="CO17" s="494"/>
      <c r="CP17" s="494"/>
      <c r="CQ17" s="494"/>
      <c r="CR17" s="494"/>
      <c r="CS17" s="495"/>
      <c r="CT17" s="390"/>
      <c r="CU17" s="391"/>
      <c r="CV17" s="391"/>
      <c r="CW17" s="391"/>
      <c r="CX17" s="391"/>
      <c r="CY17" s="391"/>
      <c r="CZ17" s="391"/>
      <c r="DA17" s="392"/>
      <c r="DB17" s="390"/>
      <c r="DC17" s="391"/>
      <c r="DD17" s="391"/>
      <c r="DE17" s="391"/>
      <c r="DF17" s="391"/>
      <c r="DG17" s="391"/>
      <c r="DH17" s="391"/>
      <c r="DI17" s="392"/>
    </row>
    <row r="18" spans="1:113" ht="18.75" customHeight="1" thickBot="1" x14ac:dyDescent="0.2">
      <c r="A18" s="284"/>
      <c r="B18" s="496" t="s">
        <v>470</v>
      </c>
      <c r="C18" s="456"/>
      <c r="D18" s="456"/>
      <c r="E18" s="497"/>
      <c r="F18" s="497"/>
      <c r="G18" s="497"/>
      <c r="H18" s="497"/>
      <c r="I18" s="497"/>
      <c r="J18" s="497"/>
      <c r="K18" s="497"/>
      <c r="L18" s="498">
        <v>30.21</v>
      </c>
      <c r="M18" s="498"/>
      <c r="N18" s="498"/>
      <c r="O18" s="498"/>
      <c r="P18" s="498"/>
      <c r="Q18" s="498"/>
      <c r="R18" s="499"/>
      <c r="S18" s="499"/>
      <c r="T18" s="499"/>
      <c r="U18" s="499"/>
      <c r="V18" s="500"/>
      <c r="W18" s="408"/>
      <c r="X18" s="409"/>
      <c r="Y18" s="409"/>
      <c r="Z18" s="409"/>
      <c r="AA18" s="409"/>
      <c r="AB18" s="400"/>
      <c r="AC18" s="501">
        <v>75.5</v>
      </c>
      <c r="AD18" s="502"/>
      <c r="AE18" s="502"/>
      <c r="AF18" s="502"/>
      <c r="AG18" s="503"/>
      <c r="AH18" s="501">
        <v>73.8</v>
      </c>
      <c r="AI18" s="502"/>
      <c r="AJ18" s="502"/>
      <c r="AK18" s="502"/>
      <c r="AL18" s="504"/>
      <c r="AM18" s="379"/>
      <c r="AN18" s="380"/>
      <c r="AO18" s="380"/>
      <c r="AP18" s="380"/>
      <c r="AQ18" s="380"/>
      <c r="AR18" s="380"/>
      <c r="AS18" s="380"/>
      <c r="AT18" s="381"/>
      <c r="AU18" s="382"/>
      <c r="AV18" s="383"/>
      <c r="AW18" s="383"/>
      <c r="AX18" s="383"/>
      <c r="AY18" s="384" t="s">
        <v>469</v>
      </c>
      <c r="AZ18" s="385"/>
      <c r="BA18" s="385"/>
      <c r="BB18" s="385"/>
      <c r="BC18" s="385"/>
      <c r="BD18" s="385"/>
      <c r="BE18" s="385"/>
      <c r="BF18" s="385"/>
      <c r="BG18" s="385"/>
      <c r="BH18" s="385"/>
      <c r="BI18" s="385"/>
      <c r="BJ18" s="385"/>
      <c r="BK18" s="385"/>
      <c r="BL18" s="385"/>
      <c r="BM18" s="386"/>
      <c r="BN18" s="387">
        <v>7861834</v>
      </c>
      <c r="BO18" s="388"/>
      <c r="BP18" s="388"/>
      <c r="BQ18" s="388"/>
      <c r="BR18" s="388"/>
      <c r="BS18" s="388"/>
      <c r="BT18" s="388"/>
      <c r="BU18" s="389"/>
      <c r="BV18" s="387">
        <v>7519895</v>
      </c>
      <c r="BW18" s="388"/>
      <c r="BX18" s="388"/>
      <c r="BY18" s="388"/>
      <c r="BZ18" s="388"/>
      <c r="CA18" s="388"/>
      <c r="CB18" s="388"/>
      <c r="CC18" s="389"/>
      <c r="CD18" s="297"/>
      <c r="CE18" s="494"/>
      <c r="CF18" s="494"/>
      <c r="CG18" s="494"/>
      <c r="CH18" s="494"/>
      <c r="CI18" s="494"/>
      <c r="CJ18" s="494"/>
      <c r="CK18" s="494"/>
      <c r="CL18" s="494"/>
      <c r="CM18" s="494"/>
      <c r="CN18" s="494"/>
      <c r="CO18" s="494"/>
      <c r="CP18" s="494"/>
      <c r="CQ18" s="494"/>
      <c r="CR18" s="494"/>
      <c r="CS18" s="495"/>
      <c r="CT18" s="390"/>
      <c r="CU18" s="391"/>
      <c r="CV18" s="391"/>
      <c r="CW18" s="391"/>
      <c r="CX18" s="391"/>
      <c r="CY18" s="391"/>
      <c r="CZ18" s="391"/>
      <c r="DA18" s="392"/>
      <c r="DB18" s="390"/>
      <c r="DC18" s="391"/>
      <c r="DD18" s="391"/>
      <c r="DE18" s="391"/>
      <c r="DF18" s="391"/>
      <c r="DG18" s="391"/>
      <c r="DH18" s="391"/>
      <c r="DI18" s="392"/>
    </row>
    <row r="19" spans="1:113" ht="18.75" customHeight="1" thickBot="1" x14ac:dyDescent="0.2">
      <c r="A19" s="284"/>
      <c r="B19" s="496" t="s">
        <v>468</v>
      </c>
      <c r="C19" s="456"/>
      <c r="D19" s="456"/>
      <c r="E19" s="497"/>
      <c r="F19" s="497"/>
      <c r="G19" s="497"/>
      <c r="H19" s="497"/>
      <c r="I19" s="497"/>
      <c r="J19" s="497"/>
      <c r="K19" s="497"/>
      <c r="L19" s="507">
        <v>1247</v>
      </c>
      <c r="M19" s="507"/>
      <c r="N19" s="507"/>
      <c r="O19" s="507"/>
      <c r="P19" s="507"/>
      <c r="Q19" s="507"/>
      <c r="R19" s="508"/>
      <c r="S19" s="508"/>
      <c r="T19" s="508"/>
      <c r="U19" s="508"/>
      <c r="V19" s="509"/>
      <c r="W19" s="355"/>
      <c r="X19" s="356"/>
      <c r="Y19" s="356"/>
      <c r="Z19" s="356"/>
      <c r="AA19" s="356"/>
      <c r="AB19" s="356"/>
      <c r="AC19" s="505"/>
      <c r="AD19" s="505"/>
      <c r="AE19" s="505"/>
      <c r="AF19" s="505"/>
      <c r="AG19" s="505"/>
      <c r="AH19" s="505"/>
      <c r="AI19" s="505"/>
      <c r="AJ19" s="505"/>
      <c r="AK19" s="505"/>
      <c r="AL19" s="506"/>
      <c r="AM19" s="379"/>
      <c r="AN19" s="380"/>
      <c r="AO19" s="380"/>
      <c r="AP19" s="380"/>
      <c r="AQ19" s="380"/>
      <c r="AR19" s="380"/>
      <c r="AS19" s="380"/>
      <c r="AT19" s="381"/>
      <c r="AU19" s="382"/>
      <c r="AV19" s="383"/>
      <c r="AW19" s="383"/>
      <c r="AX19" s="383"/>
      <c r="AY19" s="384" t="s">
        <v>467</v>
      </c>
      <c r="AZ19" s="385"/>
      <c r="BA19" s="385"/>
      <c r="BB19" s="385"/>
      <c r="BC19" s="385"/>
      <c r="BD19" s="385"/>
      <c r="BE19" s="385"/>
      <c r="BF19" s="385"/>
      <c r="BG19" s="385"/>
      <c r="BH19" s="385"/>
      <c r="BI19" s="385"/>
      <c r="BJ19" s="385"/>
      <c r="BK19" s="385"/>
      <c r="BL19" s="385"/>
      <c r="BM19" s="386"/>
      <c r="BN19" s="387">
        <v>11609351</v>
      </c>
      <c r="BO19" s="388"/>
      <c r="BP19" s="388"/>
      <c r="BQ19" s="388"/>
      <c r="BR19" s="388"/>
      <c r="BS19" s="388"/>
      <c r="BT19" s="388"/>
      <c r="BU19" s="389"/>
      <c r="BV19" s="387">
        <v>10830141</v>
      </c>
      <c r="BW19" s="388"/>
      <c r="BX19" s="388"/>
      <c r="BY19" s="388"/>
      <c r="BZ19" s="388"/>
      <c r="CA19" s="388"/>
      <c r="CB19" s="388"/>
      <c r="CC19" s="389"/>
      <c r="CD19" s="297"/>
      <c r="CE19" s="494"/>
      <c r="CF19" s="494"/>
      <c r="CG19" s="494"/>
      <c r="CH19" s="494"/>
      <c r="CI19" s="494"/>
      <c r="CJ19" s="494"/>
      <c r="CK19" s="494"/>
      <c r="CL19" s="494"/>
      <c r="CM19" s="494"/>
      <c r="CN19" s="494"/>
      <c r="CO19" s="494"/>
      <c r="CP19" s="494"/>
      <c r="CQ19" s="494"/>
      <c r="CR19" s="494"/>
      <c r="CS19" s="495"/>
      <c r="CT19" s="390"/>
      <c r="CU19" s="391"/>
      <c r="CV19" s="391"/>
      <c r="CW19" s="391"/>
      <c r="CX19" s="391"/>
      <c r="CY19" s="391"/>
      <c r="CZ19" s="391"/>
      <c r="DA19" s="392"/>
      <c r="DB19" s="390"/>
      <c r="DC19" s="391"/>
      <c r="DD19" s="391"/>
      <c r="DE19" s="391"/>
      <c r="DF19" s="391"/>
      <c r="DG19" s="391"/>
      <c r="DH19" s="391"/>
      <c r="DI19" s="392"/>
    </row>
    <row r="20" spans="1:113" ht="18.75" customHeight="1" thickBot="1" x14ac:dyDescent="0.2">
      <c r="A20" s="284"/>
      <c r="B20" s="496" t="s">
        <v>466</v>
      </c>
      <c r="C20" s="456"/>
      <c r="D20" s="456"/>
      <c r="E20" s="497"/>
      <c r="F20" s="497"/>
      <c r="G20" s="497"/>
      <c r="H20" s="497"/>
      <c r="I20" s="497"/>
      <c r="J20" s="497"/>
      <c r="K20" s="497"/>
      <c r="L20" s="507">
        <v>14093</v>
      </c>
      <c r="M20" s="507"/>
      <c r="N20" s="507"/>
      <c r="O20" s="507"/>
      <c r="P20" s="507"/>
      <c r="Q20" s="507"/>
      <c r="R20" s="508"/>
      <c r="S20" s="508"/>
      <c r="T20" s="508"/>
      <c r="U20" s="508"/>
      <c r="V20" s="509"/>
      <c r="W20" s="408"/>
      <c r="X20" s="409"/>
      <c r="Y20" s="409"/>
      <c r="Z20" s="409"/>
      <c r="AA20" s="409"/>
      <c r="AB20" s="409"/>
      <c r="AC20" s="510"/>
      <c r="AD20" s="510"/>
      <c r="AE20" s="510"/>
      <c r="AF20" s="510"/>
      <c r="AG20" s="510"/>
      <c r="AH20" s="510"/>
      <c r="AI20" s="510"/>
      <c r="AJ20" s="510"/>
      <c r="AK20" s="510"/>
      <c r="AL20" s="511"/>
      <c r="AM20" s="512"/>
      <c r="AN20" s="426"/>
      <c r="AO20" s="426"/>
      <c r="AP20" s="426"/>
      <c r="AQ20" s="426"/>
      <c r="AR20" s="426"/>
      <c r="AS20" s="426"/>
      <c r="AT20" s="427"/>
      <c r="AU20" s="513"/>
      <c r="AV20" s="514"/>
      <c r="AW20" s="514"/>
      <c r="AX20" s="515"/>
      <c r="AY20" s="384"/>
      <c r="AZ20" s="385"/>
      <c r="BA20" s="385"/>
      <c r="BB20" s="385"/>
      <c r="BC20" s="385"/>
      <c r="BD20" s="385"/>
      <c r="BE20" s="385"/>
      <c r="BF20" s="385"/>
      <c r="BG20" s="385"/>
      <c r="BH20" s="385"/>
      <c r="BI20" s="385"/>
      <c r="BJ20" s="385"/>
      <c r="BK20" s="385"/>
      <c r="BL20" s="385"/>
      <c r="BM20" s="386"/>
      <c r="BN20" s="387"/>
      <c r="BO20" s="388"/>
      <c r="BP20" s="388"/>
      <c r="BQ20" s="388"/>
      <c r="BR20" s="388"/>
      <c r="BS20" s="388"/>
      <c r="BT20" s="388"/>
      <c r="BU20" s="389"/>
      <c r="BV20" s="387"/>
      <c r="BW20" s="388"/>
      <c r="BX20" s="388"/>
      <c r="BY20" s="388"/>
      <c r="BZ20" s="388"/>
      <c r="CA20" s="388"/>
      <c r="CB20" s="388"/>
      <c r="CC20" s="389"/>
      <c r="CD20" s="297"/>
      <c r="CE20" s="494"/>
      <c r="CF20" s="494"/>
      <c r="CG20" s="494"/>
      <c r="CH20" s="494"/>
      <c r="CI20" s="494"/>
      <c r="CJ20" s="494"/>
      <c r="CK20" s="494"/>
      <c r="CL20" s="494"/>
      <c r="CM20" s="494"/>
      <c r="CN20" s="494"/>
      <c r="CO20" s="494"/>
      <c r="CP20" s="494"/>
      <c r="CQ20" s="494"/>
      <c r="CR20" s="494"/>
      <c r="CS20" s="495"/>
      <c r="CT20" s="390"/>
      <c r="CU20" s="391"/>
      <c r="CV20" s="391"/>
      <c r="CW20" s="391"/>
      <c r="CX20" s="391"/>
      <c r="CY20" s="391"/>
      <c r="CZ20" s="391"/>
      <c r="DA20" s="392"/>
      <c r="DB20" s="390"/>
      <c r="DC20" s="391"/>
      <c r="DD20" s="391"/>
      <c r="DE20" s="391"/>
      <c r="DF20" s="391"/>
      <c r="DG20" s="391"/>
      <c r="DH20" s="391"/>
      <c r="DI20" s="392"/>
    </row>
    <row r="21" spans="1:113" ht="18.75" customHeight="1" thickBot="1" x14ac:dyDescent="0.2">
      <c r="A21" s="284"/>
      <c r="B21" s="522" t="s">
        <v>465</v>
      </c>
      <c r="C21" s="523"/>
      <c r="D21" s="523"/>
      <c r="E21" s="523"/>
      <c r="F21" s="523"/>
      <c r="G21" s="523"/>
      <c r="H21" s="523"/>
      <c r="I21" s="523"/>
      <c r="J21" s="523"/>
      <c r="K21" s="523"/>
      <c r="L21" s="523"/>
      <c r="M21" s="523"/>
      <c r="N21" s="523"/>
      <c r="O21" s="523"/>
      <c r="P21" s="523"/>
      <c r="Q21" s="523"/>
      <c r="R21" s="523"/>
      <c r="S21" s="523"/>
      <c r="T21" s="523"/>
      <c r="U21" s="523"/>
      <c r="V21" s="523"/>
      <c r="W21" s="523"/>
      <c r="X21" s="523"/>
      <c r="Y21" s="523"/>
      <c r="Z21" s="523"/>
      <c r="AA21" s="523"/>
      <c r="AB21" s="523"/>
      <c r="AC21" s="523"/>
      <c r="AD21" s="523"/>
      <c r="AE21" s="523"/>
      <c r="AF21" s="523"/>
      <c r="AG21" s="523"/>
      <c r="AH21" s="523"/>
      <c r="AI21" s="523"/>
      <c r="AJ21" s="523"/>
      <c r="AK21" s="523"/>
      <c r="AL21" s="523"/>
      <c r="AM21" s="523"/>
      <c r="AN21" s="523"/>
      <c r="AO21" s="523"/>
      <c r="AP21" s="523"/>
      <c r="AQ21" s="523"/>
      <c r="AR21" s="523"/>
      <c r="AS21" s="523"/>
      <c r="AT21" s="523"/>
      <c r="AU21" s="523"/>
      <c r="AV21" s="523"/>
      <c r="AW21" s="523"/>
      <c r="AX21" s="524"/>
      <c r="AY21" s="516"/>
      <c r="AZ21" s="517"/>
      <c r="BA21" s="517"/>
      <c r="BB21" s="517"/>
      <c r="BC21" s="517"/>
      <c r="BD21" s="517"/>
      <c r="BE21" s="517"/>
      <c r="BF21" s="517"/>
      <c r="BG21" s="517"/>
      <c r="BH21" s="517"/>
      <c r="BI21" s="517"/>
      <c r="BJ21" s="517"/>
      <c r="BK21" s="517"/>
      <c r="BL21" s="517"/>
      <c r="BM21" s="518"/>
      <c r="BN21" s="519"/>
      <c r="BO21" s="520"/>
      <c r="BP21" s="520"/>
      <c r="BQ21" s="520"/>
      <c r="BR21" s="520"/>
      <c r="BS21" s="520"/>
      <c r="BT21" s="520"/>
      <c r="BU21" s="521"/>
      <c r="BV21" s="519"/>
      <c r="BW21" s="520"/>
      <c r="BX21" s="520"/>
      <c r="BY21" s="520"/>
      <c r="BZ21" s="520"/>
      <c r="CA21" s="520"/>
      <c r="CB21" s="520"/>
      <c r="CC21" s="521"/>
      <c r="CD21" s="297"/>
      <c r="CE21" s="494"/>
      <c r="CF21" s="494"/>
      <c r="CG21" s="494"/>
      <c r="CH21" s="494"/>
      <c r="CI21" s="494"/>
      <c r="CJ21" s="494"/>
      <c r="CK21" s="494"/>
      <c r="CL21" s="494"/>
      <c r="CM21" s="494"/>
      <c r="CN21" s="494"/>
      <c r="CO21" s="494"/>
      <c r="CP21" s="494"/>
      <c r="CQ21" s="494"/>
      <c r="CR21" s="494"/>
      <c r="CS21" s="495"/>
      <c r="CT21" s="390"/>
      <c r="CU21" s="391"/>
      <c r="CV21" s="391"/>
      <c r="CW21" s="391"/>
      <c r="CX21" s="391"/>
      <c r="CY21" s="391"/>
      <c r="CZ21" s="391"/>
      <c r="DA21" s="392"/>
      <c r="DB21" s="390"/>
      <c r="DC21" s="391"/>
      <c r="DD21" s="391"/>
      <c r="DE21" s="391"/>
      <c r="DF21" s="391"/>
      <c r="DG21" s="391"/>
      <c r="DH21" s="391"/>
      <c r="DI21" s="392"/>
    </row>
    <row r="22" spans="1:113" ht="18.75" customHeight="1" x14ac:dyDescent="0.15">
      <c r="A22" s="284"/>
      <c r="B22" s="537" t="s">
        <v>464</v>
      </c>
      <c r="C22" s="528"/>
      <c r="D22" s="529"/>
      <c r="E22" s="402" t="s">
        <v>28</v>
      </c>
      <c r="F22" s="407"/>
      <c r="G22" s="407"/>
      <c r="H22" s="407"/>
      <c r="I22" s="407"/>
      <c r="J22" s="407"/>
      <c r="K22" s="397"/>
      <c r="L22" s="402" t="s">
        <v>463</v>
      </c>
      <c r="M22" s="407"/>
      <c r="N22" s="407"/>
      <c r="O22" s="407"/>
      <c r="P22" s="397"/>
      <c r="Q22" s="542" t="s">
        <v>459</v>
      </c>
      <c r="R22" s="543"/>
      <c r="S22" s="543"/>
      <c r="T22" s="543"/>
      <c r="U22" s="543"/>
      <c r="V22" s="544"/>
      <c r="W22" s="527" t="s">
        <v>462</v>
      </c>
      <c r="X22" s="528"/>
      <c r="Y22" s="529"/>
      <c r="Z22" s="402" t="s">
        <v>28</v>
      </c>
      <c r="AA22" s="407"/>
      <c r="AB22" s="407"/>
      <c r="AC22" s="407"/>
      <c r="AD22" s="407"/>
      <c r="AE22" s="407"/>
      <c r="AF22" s="407"/>
      <c r="AG22" s="397"/>
      <c r="AH22" s="563" t="s">
        <v>461</v>
      </c>
      <c r="AI22" s="407"/>
      <c r="AJ22" s="407"/>
      <c r="AK22" s="407"/>
      <c r="AL22" s="397"/>
      <c r="AM22" s="563" t="s">
        <v>460</v>
      </c>
      <c r="AN22" s="564"/>
      <c r="AO22" s="564"/>
      <c r="AP22" s="564"/>
      <c r="AQ22" s="564"/>
      <c r="AR22" s="565"/>
      <c r="AS22" s="542" t="s">
        <v>459</v>
      </c>
      <c r="AT22" s="543"/>
      <c r="AU22" s="543"/>
      <c r="AV22" s="543"/>
      <c r="AW22" s="543"/>
      <c r="AX22" s="569"/>
      <c r="AY22" s="367" t="s">
        <v>458</v>
      </c>
      <c r="AZ22" s="368"/>
      <c r="BA22" s="368"/>
      <c r="BB22" s="368"/>
      <c r="BC22" s="368"/>
      <c r="BD22" s="368"/>
      <c r="BE22" s="368"/>
      <c r="BF22" s="368"/>
      <c r="BG22" s="368"/>
      <c r="BH22" s="368"/>
      <c r="BI22" s="368"/>
      <c r="BJ22" s="368"/>
      <c r="BK22" s="368"/>
      <c r="BL22" s="368"/>
      <c r="BM22" s="369"/>
      <c r="BN22" s="370">
        <v>8717097</v>
      </c>
      <c r="BO22" s="371"/>
      <c r="BP22" s="371"/>
      <c r="BQ22" s="371"/>
      <c r="BR22" s="371"/>
      <c r="BS22" s="371"/>
      <c r="BT22" s="371"/>
      <c r="BU22" s="372"/>
      <c r="BV22" s="370">
        <v>8892331</v>
      </c>
      <c r="BW22" s="371"/>
      <c r="BX22" s="371"/>
      <c r="BY22" s="371"/>
      <c r="BZ22" s="371"/>
      <c r="CA22" s="371"/>
      <c r="CB22" s="371"/>
      <c r="CC22" s="372"/>
      <c r="CD22" s="297"/>
      <c r="CE22" s="494"/>
      <c r="CF22" s="494"/>
      <c r="CG22" s="494"/>
      <c r="CH22" s="494"/>
      <c r="CI22" s="494"/>
      <c r="CJ22" s="494"/>
      <c r="CK22" s="494"/>
      <c r="CL22" s="494"/>
      <c r="CM22" s="494"/>
      <c r="CN22" s="494"/>
      <c r="CO22" s="494"/>
      <c r="CP22" s="494"/>
      <c r="CQ22" s="494"/>
      <c r="CR22" s="494"/>
      <c r="CS22" s="495"/>
      <c r="CT22" s="390"/>
      <c r="CU22" s="391"/>
      <c r="CV22" s="391"/>
      <c r="CW22" s="391"/>
      <c r="CX22" s="391"/>
      <c r="CY22" s="391"/>
      <c r="CZ22" s="391"/>
      <c r="DA22" s="392"/>
      <c r="DB22" s="390"/>
      <c r="DC22" s="391"/>
      <c r="DD22" s="391"/>
      <c r="DE22" s="391"/>
      <c r="DF22" s="391"/>
      <c r="DG22" s="391"/>
      <c r="DH22" s="391"/>
      <c r="DI22" s="392"/>
    </row>
    <row r="23" spans="1:113" ht="18.75" customHeight="1" x14ac:dyDescent="0.15">
      <c r="A23" s="284"/>
      <c r="B23" s="538"/>
      <c r="C23" s="531"/>
      <c r="D23" s="532"/>
      <c r="E23" s="353"/>
      <c r="F23" s="360"/>
      <c r="G23" s="360"/>
      <c r="H23" s="360"/>
      <c r="I23" s="360"/>
      <c r="J23" s="360"/>
      <c r="K23" s="347"/>
      <c r="L23" s="353"/>
      <c r="M23" s="360"/>
      <c r="N23" s="360"/>
      <c r="O23" s="360"/>
      <c r="P23" s="347"/>
      <c r="Q23" s="545"/>
      <c r="R23" s="546"/>
      <c r="S23" s="546"/>
      <c r="T23" s="546"/>
      <c r="U23" s="546"/>
      <c r="V23" s="547"/>
      <c r="W23" s="530"/>
      <c r="X23" s="531"/>
      <c r="Y23" s="532"/>
      <c r="Z23" s="353"/>
      <c r="AA23" s="360"/>
      <c r="AB23" s="360"/>
      <c r="AC23" s="360"/>
      <c r="AD23" s="360"/>
      <c r="AE23" s="360"/>
      <c r="AF23" s="360"/>
      <c r="AG23" s="347"/>
      <c r="AH23" s="353"/>
      <c r="AI23" s="360"/>
      <c r="AJ23" s="360"/>
      <c r="AK23" s="360"/>
      <c r="AL23" s="347"/>
      <c r="AM23" s="566"/>
      <c r="AN23" s="567"/>
      <c r="AO23" s="567"/>
      <c r="AP23" s="567"/>
      <c r="AQ23" s="567"/>
      <c r="AR23" s="568"/>
      <c r="AS23" s="545"/>
      <c r="AT23" s="546"/>
      <c r="AU23" s="546"/>
      <c r="AV23" s="546"/>
      <c r="AW23" s="546"/>
      <c r="AX23" s="570"/>
      <c r="AY23" s="384" t="s">
        <v>457</v>
      </c>
      <c r="AZ23" s="385"/>
      <c r="BA23" s="385"/>
      <c r="BB23" s="385"/>
      <c r="BC23" s="385"/>
      <c r="BD23" s="385"/>
      <c r="BE23" s="385"/>
      <c r="BF23" s="385"/>
      <c r="BG23" s="385"/>
      <c r="BH23" s="385"/>
      <c r="BI23" s="385"/>
      <c r="BJ23" s="385"/>
      <c r="BK23" s="385"/>
      <c r="BL23" s="385"/>
      <c r="BM23" s="386"/>
      <c r="BN23" s="387">
        <v>8274768</v>
      </c>
      <c r="BO23" s="388"/>
      <c r="BP23" s="388"/>
      <c r="BQ23" s="388"/>
      <c r="BR23" s="388"/>
      <c r="BS23" s="388"/>
      <c r="BT23" s="388"/>
      <c r="BU23" s="389"/>
      <c r="BV23" s="387">
        <v>8569306</v>
      </c>
      <c r="BW23" s="388"/>
      <c r="BX23" s="388"/>
      <c r="BY23" s="388"/>
      <c r="BZ23" s="388"/>
      <c r="CA23" s="388"/>
      <c r="CB23" s="388"/>
      <c r="CC23" s="389"/>
      <c r="CD23" s="297"/>
      <c r="CE23" s="494"/>
      <c r="CF23" s="494"/>
      <c r="CG23" s="494"/>
      <c r="CH23" s="494"/>
      <c r="CI23" s="494"/>
      <c r="CJ23" s="494"/>
      <c r="CK23" s="494"/>
      <c r="CL23" s="494"/>
      <c r="CM23" s="494"/>
      <c r="CN23" s="494"/>
      <c r="CO23" s="494"/>
      <c r="CP23" s="494"/>
      <c r="CQ23" s="494"/>
      <c r="CR23" s="494"/>
      <c r="CS23" s="495"/>
      <c r="CT23" s="390"/>
      <c r="CU23" s="391"/>
      <c r="CV23" s="391"/>
      <c r="CW23" s="391"/>
      <c r="CX23" s="391"/>
      <c r="CY23" s="391"/>
      <c r="CZ23" s="391"/>
      <c r="DA23" s="392"/>
      <c r="DB23" s="390"/>
      <c r="DC23" s="391"/>
      <c r="DD23" s="391"/>
      <c r="DE23" s="391"/>
      <c r="DF23" s="391"/>
      <c r="DG23" s="391"/>
      <c r="DH23" s="391"/>
      <c r="DI23" s="392"/>
    </row>
    <row r="24" spans="1:113" ht="18.75" customHeight="1" thickBot="1" x14ac:dyDescent="0.2">
      <c r="A24" s="284"/>
      <c r="B24" s="538"/>
      <c r="C24" s="531"/>
      <c r="D24" s="532"/>
      <c r="E24" s="431" t="s">
        <v>456</v>
      </c>
      <c r="F24" s="380"/>
      <c r="G24" s="380"/>
      <c r="H24" s="380"/>
      <c r="I24" s="380"/>
      <c r="J24" s="380"/>
      <c r="K24" s="381"/>
      <c r="L24" s="432">
        <v>1</v>
      </c>
      <c r="M24" s="433"/>
      <c r="N24" s="433"/>
      <c r="O24" s="433"/>
      <c r="P24" s="469"/>
      <c r="Q24" s="432">
        <v>8340</v>
      </c>
      <c r="R24" s="433"/>
      <c r="S24" s="433"/>
      <c r="T24" s="433"/>
      <c r="U24" s="433"/>
      <c r="V24" s="469"/>
      <c r="W24" s="530"/>
      <c r="X24" s="531"/>
      <c r="Y24" s="532"/>
      <c r="Z24" s="431" t="s">
        <v>455</v>
      </c>
      <c r="AA24" s="380"/>
      <c r="AB24" s="380"/>
      <c r="AC24" s="380"/>
      <c r="AD24" s="380"/>
      <c r="AE24" s="380"/>
      <c r="AF24" s="380"/>
      <c r="AG24" s="381"/>
      <c r="AH24" s="432">
        <v>171</v>
      </c>
      <c r="AI24" s="433"/>
      <c r="AJ24" s="433"/>
      <c r="AK24" s="433"/>
      <c r="AL24" s="469"/>
      <c r="AM24" s="432">
        <v>527706</v>
      </c>
      <c r="AN24" s="433"/>
      <c r="AO24" s="433"/>
      <c r="AP24" s="433"/>
      <c r="AQ24" s="433"/>
      <c r="AR24" s="469"/>
      <c r="AS24" s="432">
        <v>3086</v>
      </c>
      <c r="AT24" s="433"/>
      <c r="AU24" s="433"/>
      <c r="AV24" s="433"/>
      <c r="AW24" s="433"/>
      <c r="AX24" s="434"/>
      <c r="AY24" s="516" t="s">
        <v>454</v>
      </c>
      <c r="AZ24" s="517"/>
      <c r="BA24" s="517"/>
      <c r="BB24" s="517"/>
      <c r="BC24" s="517"/>
      <c r="BD24" s="517"/>
      <c r="BE24" s="517"/>
      <c r="BF24" s="517"/>
      <c r="BG24" s="517"/>
      <c r="BH24" s="517"/>
      <c r="BI24" s="517"/>
      <c r="BJ24" s="517"/>
      <c r="BK24" s="517"/>
      <c r="BL24" s="517"/>
      <c r="BM24" s="518"/>
      <c r="BN24" s="387">
        <v>4342590</v>
      </c>
      <c r="BO24" s="388"/>
      <c r="BP24" s="388"/>
      <c r="BQ24" s="388"/>
      <c r="BR24" s="388"/>
      <c r="BS24" s="388"/>
      <c r="BT24" s="388"/>
      <c r="BU24" s="389"/>
      <c r="BV24" s="387">
        <v>4054247</v>
      </c>
      <c r="BW24" s="388"/>
      <c r="BX24" s="388"/>
      <c r="BY24" s="388"/>
      <c r="BZ24" s="388"/>
      <c r="CA24" s="388"/>
      <c r="CB24" s="388"/>
      <c r="CC24" s="389"/>
      <c r="CD24" s="297"/>
      <c r="CE24" s="494"/>
      <c r="CF24" s="494"/>
      <c r="CG24" s="494"/>
      <c r="CH24" s="494"/>
      <c r="CI24" s="494"/>
      <c r="CJ24" s="494"/>
      <c r="CK24" s="494"/>
      <c r="CL24" s="494"/>
      <c r="CM24" s="494"/>
      <c r="CN24" s="494"/>
      <c r="CO24" s="494"/>
      <c r="CP24" s="494"/>
      <c r="CQ24" s="494"/>
      <c r="CR24" s="494"/>
      <c r="CS24" s="495"/>
      <c r="CT24" s="390"/>
      <c r="CU24" s="391"/>
      <c r="CV24" s="391"/>
      <c r="CW24" s="391"/>
      <c r="CX24" s="391"/>
      <c r="CY24" s="391"/>
      <c r="CZ24" s="391"/>
      <c r="DA24" s="392"/>
      <c r="DB24" s="390"/>
      <c r="DC24" s="391"/>
      <c r="DD24" s="391"/>
      <c r="DE24" s="391"/>
      <c r="DF24" s="391"/>
      <c r="DG24" s="391"/>
      <c r="DH24" s="391"/>
      <c r="DI24" s="392"/>
    </row>
    <row r="25" spans="1:113" ht="18.75" customHeight="1" x14ac:dyDescent="0.15">
      <c r="A25" s="284"/>
      <c r="B25" s="538"/>
      <c r="C25" s="531"/>
      <c r="D25" s="532"/>
      <c r="E25" s="431" t="s">
        <v>453</v>
      </c>
      <c r="F25" s="380"/>
      <c r="G25" s="380"/>
      <c r="H25" s="380"/>
      <c r="I25" s="380"/>
      <c r="J25" s="380"/>
      <c r="K25" s="381"/>
      <c r="L25" s="432">
        <v>2</v>
      </c>
      <c r="M25" s="433"/>
      <c r="N25" s="433"/>
      <c r="O25" s="433"/>
      <c r="P25" s="469"/>
      <c r="Q25" s="432">
        <v>6740</v>
      </c>
      <c r="R25" s="433"/>
      <c r="S25" s="433"/>
      <c r="T25" s="433"/>
      <c r="U25" s="433"/>
      <c r="V25" s="469"/>
      <c r="W25" s="530"/>
      <c r="X25" s="531"/>
      <c r="Y25" s="532"/>
      <c r="Z25" s="431" t="s">
        <v>452</v>
      </c>
      <c r="AA25" s="380"/>
      <c r="AB25" s="380"/>
      <c r="AC25" s="380"/>
      <c r="AD25" s="380"/>
      <c r="AE25" s="380"/>
      <c r="AF25" s="380"/>
      <c r="AG25" s="381"/>
      <c r="AH25" s="432" t="s">
        <v>123</v>
      </c>
      <c r="AI25" s="433"/>
      <c r="AJ25" s="433"/>
      <c r="AK25" s="433"/>
      <c r="AL25" s="469"/>
      <c r="AM25" s="432" t="s">
        <v>123</v>
      </c>
      <c r="AN25" s="433"/>
      <c r="AO25" s="433"/>
      <c r="AP25" s="433"/>
      <c r="AQ25" s="433"/>
      <c r="AR25" s="469"/>
      <c r="AS25" s="432" t="s">
        <v>123</v>
      </c>
      <c r="AT25" s="433"/>
      <c r="AU25" s="433"/>
      <c r="AV25" s="433"/>
      <c r="AW25" s="433"/>
      <c r="AX25" s="434"/>
      <c r="AY25" s="367" t="s">
        <v>451</v>
      </c>
      <c r="AZ25" s="368"/>
      <c r="BA25" s="368"/>
      <c r="BB25" s="368"/>
      <c r="BC25" s="368"/>
      <c r="BD25" s="368"/>
      <c r="BE25" s="368"/>
      <c r="BF25" s="368"/>
      <c r="BG25" s="368"/>
      <c r="BH25" s="368"/>
      <c r="BI25" s="368"/>
      <c r="BJ25" s="368"/>
      <c r="BK25" s="368"/>
      <c r="BL25" s="368"/>
      <c r="BM25" s="369"/>
      <c r="BN25" s="370">
        <v>576574</v>
      </c>
      <c r="BO25" s="371"/>
      <c r="BP25" s="371"/>
      <c r="BQ25" s="371"/>
      <c r="BR25" s="371"/>
      <c r="BS25" s="371"/>
      <c r="BT25" s="371"/>
      <c r="BU25" s="372"/>
      <c r="BV25" s="370">
        <v>871188</v>
      </c>
      <c r="BW25" s="371"/>
      <c r="BX25" s="371"/>
      <c r="BY25" s="371"/>
      <c r="BZ25" s="371"/>
      <c r="CA25" s="371"/>
      <c r="CB25" s="371"/>
      <c r="CC25" s="372"/>
      <c r="CD25" s="297"/>
      <c r="CE25" s="494"/>
      <c r="CF25" s="494"/>
      <c r="CG25" s="494"/>
      <c r="CH25" s="494"/>
      <c r="CI25" s="494"/>
      <c r="CJ25" s="494"/>
      <c r="CK25" s="494"/>
      <c r="CL25" s="494"/>
      <c r="CM25" s="494"/>
      <c r="CN25" s="494"/>
      <c r="CO25" s="494"/>
      <c r="CP25" s="494"/>
      <c r="CQ25" s="494"/>
      <c r="CR25" s="494"/>
      <c r="CS25" s="495"/>
      <c r="CT25" s="390"/>
      <c r="CU25" s="391"/>
      <c r="CV25" s="391"/>
      <c r="CW25" s="391"/>
      <c r="CX25" s="391"/>
      <c r="CY25" s="391"/>
      <c r="CZ25" s="391"/>
      <c r="DA25" s="392"/>
      <c r="DB25" s="390"/>
      <c r="DC25" s="391"/>
      <c r="DD25" s="391"/>
      <c r="DE25" s="391"/>
      <c r="DF25" s="391"/>
      <c r="DG25" s="391"/>
      <c r="DH25" s="391"/>
      <c r="DI25" s="392"/>
    </row>
    <row r="26" spans="1:113" ht="18.75" customHeight="1" x14ac:dyDescent="0.15">
      <c r="A26" s="284"/>
      <c r="B26" s="538"/>
      <c r="C26" s="531"/>
      <c r="D26" s="532"/>
      <c r="E26" s="431" t="s">
        <v>450</v>
      </c>
      <c r="F26" s="380"/>
      <c r="G26" s="380"/>
      <c r="H26" s="380"/>
      <c r="I26" s="380"/>
      <c r="J26" s="380"/>
      <c r="K26" s="381"/>
      <c r="L26" s="432">
        <v>1</v>
      </c>
      <c r="M26" s="433"/>
      <c r="N26" s="433"/>
      <c r="O26" s="433"/>
      <c r="P26" s="469"/>
      <c r="Q26" s="432">
        <v>6260</v>
      </c>
      <c r="R26" s="433"/>
      <c r="S26" s="433"/>
      <c r="T26" s="433"/>
      <c r="U26" s="433"/>
      <c r="V26" s="469"/>
      <c r="W26" s="530"/>
      <c r="X26" s="531"/>
      <c r="Y26" s="532"/>
      <c r="Z26" s="431" t="s">
        <v>449</v>
      </c>
      <c r="AA26" s="525"/>
      <c r="AB26" s="525"/>
      <c r="AC26" s="525"/>
      <c r="AD26" s="525"/>
      <c r="AE26" s="525"/>
      <c r="AF26" s="525"/>
      <c r="AG26" s="526"/>
      <c r="AH26" s="432">
        <v>2</v>
      </c>
      <c r="AI26" s="433"/>
      <c r="AJ26" s="433"/>
      <c r="AK26" s="433"/>
      <c r="AL26" s="469"/>
      <c r="AM26" s="432" t="s">
        <v>445</v>
      </c>
      <c r="AN26" s="433"/>
      <c r="AO26" s="433"/>
      <c r="AP26" s="433"/>
      <c r="AQ26" s="433"/>
      <c r="AR26" s="469"/>
      <c r="AS26" s="432" t="s">
        <v>445</v>
      </c>
      <c r="AT26" s="433"/>
      <c r="AU26" s="433"/>
      <c r="AV26" s="433"/>
      <c r="AW26" s="433"/>
      <c r="AX26" s="434"/>
      <c r="AY26" s="393" t="s">
        <v>448</v>
      </c>
      <c r="AZ26" s="394"/>
      <c r="BA26" s="394"/>
      <c r="BB26" s="394"/>
      <c r="BC26" s="394"/>
      <c r="BD26" s="394"/>
      <c r="BE26" s="394"/>
      <c r="BF26" s="394"/>
      <c r="BG26" s="394"/>
      <c r="BH26" s="394"/>
      <c r="BI26" s="394"/>
      <c r="BJ26" s="394"/>
      <c r="BK26" s="394"/>
      <c r="BL26" s="394"/>
      <c r="BM26" s="395"/>
      <c r="BN26" s="387" t="s">
        <v>123</v>
      </c>
      <c r="BO26" s="388"/>
      <c r="BP26" s="388"/>
      <c r="BQ26" s="388"/>
      <c r="BR26" s="388"/>
      <c r="BS26" s="388"/>
      <c r="BT26" s="388"/>
      <c r="BU26" s="389"/>
      <c r="BV26" s="387" t="s">
        <v>123</v>
      </c>
      <c r="BW26" s="388"/>
      <c r="BX26" s="388"/>
      <c r="BY26" s="388"/>
      <c r="BZ26" s="388"/>
      <c r="CA26" s="388"/>
      <c r="CB26" s="388"/>
      <c r="CC26" s="389"/>
      <c r="CD26" s="297"/>
      <c r="CE26" s="494"/>
      <c r="CF26" s="494"/>
      <c r="CG26" s="494"/>
      <c r="CH26" s="494"/>
      <c r="CI26" s="494"/>
      <c r="CJ26" s="494"/>
      <c r="CK26" s="494"/>
      <c r="CL26" s="494"/>
      <c r="CM26" s="494"/>
      <c r="CN26" s="494"/>
      <c r="CO26" s="494"/>
      <c r="CP26" s="494"/>
      <c r="CQ26" s="494"/>
      <c r="CR26" s="494"/>
      <c r="CS26" s="495"/>
      <c r="CT26" s="390"/>
      <c r="CU26" s="391"/>
      <c r="CV26" s="391"/>
      <c r="CW26" s="391"/>
      <c r="CX26" s="391"/>
      <c r="CY26" s="391"/>
      <c r="CZ26" s="391"/>
      <c r="DA26" s="392"/>
      <c r="DB26" s="390"/>
      <c r="DC26" s="391"/>
      <c r="DD26" s="391"/>
      <c r="DE26" s="391"/>
      <c r="DF26" s="391"/>
      <c r="DG26" s="391"/>
      <c r="DH26" s="391"/>
      <c r="DI26" s="392"/>
    </row>
    <row r="27" spans="1:113" ht="18.75" customHeight="1" thickBot="1" x14ac:dyDescent="0.2">
      <c r="A27" s="284"/>
      <c r="B27" s="538"/>
      <c r="C27" s="531"/>
      <c r="D27" s="532"/>
      <c r="E27" s="431" t="s">
        <v>447</v>
      </c>
      <c r="F27" s="380"/>
      <c r="G27" s="380"/>
      <c r="H27" s="380"/>
      <c r="I27" s="380"/>
      <c r="J27" s="380"/>
      <c r="K27" s="381"/>
      <c r="L27" s="432">
        <v>1</v>
      </c>
      <c r="M27" s="433"/>
      <c r="N27" s="433"/>
      <c r="O27" s="433"/>
      <c r="P27" s="469"/>
      <c r="Q27" s="432">
        <v>3530</v>
      </c>
      <c r="R27" s="433"/>
      <c r="S27" s="433"/>
      <c r="T27" s="433"/>
      <c r="U27" s="433"/>
      <c r="V27" s="469"/>
      <c r="W27" s="530"/>
      <c r="X27" s="531"/>
      <c r="Y27" s="532"/>
      <c r="Z27" s="431" t="s">
        <v>446</v>
      </c>
      <c r="AA27" s="380"/>
      <c r="AB27" s="380"/>
      <c r="AC27" s="380"/>
      <c r="AD27" s="380"/>
      <c r="AE27" s="380"/>
      <c r="AF27" s="380"/>
      <c r="AG27" s="381"/>
      <c r="AH27" s="432">
        <v>1</v>
      </c>
      <c r="AI27" s="433"/>
      <c r="AJ27" s="433"/>
      <c r="AK27" s="433"/>
      <c r="AL27" s="469"/>
      <c r="AM27" s="432" t="s">
        <v>445</v>
      </c>
      <c r="AN27" s="433"/>
      <c r="AO27" s="433"/>
      <c r="AP27" s="433"/>
      <c r="AQ27" s="433"/>
      <c r="AR27" s="469"/>
      <c r="AS27" s="432" t="s">
        <v>445</v>
      </c>
      <c r="AT27" s="433"/>
      <c r="AU27" s="433"/>
      <c r="AV27" s="433"/>
      <c r="AW27" s="433"/>
      <c r="AX27" s="434"/>
      <c r="AY27" s="480" t="s">
        <v>444</v>
      </c>
      <c r="AZ27" s="481"/>
      <c r="BA27" s="481"/>
      <c r="BB27" s="481"/>
      <c r="BC27" s="481"/>
      <c r="BD27" s="481"/>
      <c r="BE27" s="481"/>
      <c r="BF27" s="481"/>
      <c r="BG27" s="481"/>
      <c r="BH27" s="481"/>
      <c r="BI27" s="481"/>
      <c r="BJ27" s="481"/>
      <c r="BK27" s="481"/>
      <c r="BL27" s="481"/>
      <c r="BM27" s="482"/>
      <c r="BN27" s="519" t="s">
        <v>123</v>
      </c>
      <c r="BO27" s="520"/>
      <c r="BP27" s="520"/>
      <c r="BQ27" s="520"/>
      <c r="BR27" s="520"/>
      <c r="BS27" s="520"/>
      <c r="BT27" s="520"/>
      <c r="BU27" s="521"/>
      <c r="BV27" s="519" t="s">
        <v>123</v>
      </c>
      <c r="BW27" s="520"/>
      <c r="BX27" s="520"/>
      <c r="BY27" s="520"/>
      <c r="BZ27" s="520"/>
      <c r="CA27" s="520"/>
      <c r="CB27" s="520"/>
      <c r="CC27" s="521"/>
      <c r="CD27" s="296"/>
      <c r="CE27" s="494"/>
      <c r="CF27" s="494"/>
      <c r="CG27" s="494"/>
      <c r="CH27" s="494"/>
      <c r="CI27" s="494"/>
      <c r="CJ27" s="494"/>
      <c r="CK27" s="494"/>
      <c r="CL27" s="494"/>
      <c r="CM27" s="494"/>
      <c r="CN27" s="494"/>
      <c r="CO27" s="494"/>
      <c r="CP27" s="494"/>
      <c r="CQ27" s="494"/>
      <c r="CR27" s="494"/>
      <c r="CS27" s="495"/>
      <c r="CT27" s="390"/>
      <c r="CU27" s="391"/>
      <c r="CV27" s="391"/>
      <c r="CW27" s="391"/>
      <c r="CX27" s="391"/>
      <c r="CY27" s="391"/>
      <c r="CZ27" s="391"/>
      <c r="DA27" s="392"/>
      <c r="DB27" s="390"/>
      <c r="DC27" s="391"/>
      <c r="DD27" s="391"/>
      <c r="DE27" s="391"/>
      <c r="DF27" s="391"/>
      <c r="DG27" s="391"/>
      <c r="DH27" s="391"/>
      <c r="DI27" s="392"/>
    </row>
    <row r="28" spans="1:113" ht="18.75" customHeight="1" x14ac:dyDescent="0.15">
      <c r="A28" s="284"/>
      <c r="B28" s="538"/>
      <c r="C28" s="531"/>
      <c r="D28" s="532"/>
      <c r="E28" s="431" t="s">
        <v>443</v>
      </c>
      <c r="F28" s="380"/>
      <c r="G28" s="380"/>
      <c r="H28" s="380"/>
      <c r="I28" s="380"/>
      <c r="J28" s="380"/>
      <c r="K28" s="381"/>
      <c r="L28" s="432">
        <v>1</v>
      </c>
      <c r="M28" s="433"/>
      <c r="N28" s="433"/>
      <c r="O28" s="433"/>
      <c r="P28" s="469"/>
      <c r="Q28" s="432">
        <v>2960</v>
      </c>
      <c r="R28" s="433"/>
      <c r="S28" s="433"/>
      <c r="T28" s="433"/>
      <c r="U28" s="433"/>
      <c r="V28" s="469"/>
      <c r="W28" s="530"/>
      <c r="X28" s="531"/>
      <c r="Y28" s="532"/>
      <c r="Z28" s="431" t="s">
        <v>442</v>
      </c>
      <c r="AA28" s="380"/>
      <c r="AB28" s="380"/>
      <c r="AC28" s="380"/>
      <c r="AD28" s="380"/>
      <c r="AE28" s="380"/>
      <c r="AF28" s="380"/>
      <c r="AG28" s="381"/>
      <c r="AH28" s="432" t="s">
        <v>123</v>
      </c>
      <c r="AI28" s="433"/>
      <c r="AJ28" s="433"/>
      <c r="AK28" s="433"/>
      <c r="AL28" s="469"/>
      <c r="AM28" s="432" t="s">
        <v>123</v>
      </c>
      <c r="AN28" s="433"/>
      <c r="AO28" s="433"/>
      <c r="AP28" s="433"/>
      <c r="AQ28" s="433"/>
      <c r="AR28" s="469"/>
      <c r="AS28" s="432" t="s">
        <v>123</v>
      </c>
      <c r="AT28" s="433"/>
      <c r="AU28" s="433"/>
      <c r="AV28" s="433"/>
      <c r="AW28" s="433"/>
      <c r="AX28" s="434"/>
      <c r="AY28" s="548" t="s">
        <v>441</v>
      </c>
      <c r="AZ28" s="549"/>
      <c r="BA28" s="549"/>
      <c r="BB28" s="550"/>
      <c r="BC28" s="367" t="s">
        <v>26</v>
      </c>
      <c r="BD28" s="368"/>
      <c r="BE28" s="368"/>
      <c r="BF28" s="368"/>
      <c r="BG28" s="368"/>
      <c r="BH28" s="368"/>
      <c r="BI28" s="368"/>
      <c r="BJ28" s="368"/>
      <c r="BK28" s="368"/>
      <c r="BL28" s="368"/>
      <c r="BM28" s="369"/>
      <c r="BN28" s="370">
        <v>2214768</v>
      </c>
      <c r="BO28" s="371"/>
      <c r="BP28" s="371"/>
      <c r="BQ28" s="371"/>
      <c r="BR28" s="371"/>
      <c r="BS28" s="371"/>
      <c r="BT28" s="371"/>
      <c r="BU28" s="372"/>
      <c r="BV28" s="370">
        <v>2292450</v>
      </c>
      <c r="BW28" s="371"/>
      <c r="BX28" s="371"/>
      <c r="BY28" s="371"/>
      <c r="BZ28" s="371"/>
      <c r="CA28" s="371"/>
      <c r="CB28" s="371"/>
      <c r="CC28" s="372"/>
      <c r="CD28" s="297"/>
      <c r="CE28" s="494"/>
      <c r="CF28" s="494"/>
      <c r="CG28" s="494"/>
      <c r="CH28" s="494"/>
      <c r="CI28" s="494"/>
      <c r="CJ28" s="494"/>
      <c r="CK28" s="494"/>
      <c r="CL28" s="494"/>
      <c r="CM28" s="494"/>
      <c r="CN28" s="494"/>
      <c r="CO28" s="494"/>
      <c r="CP28" s="494"/>
      <c r="CQ28" s="494"/>
      <c r="CR28" s="494"/>
      <c r="CS28" s="495"/>
      <c r="CT28" s="390"/>
      <c r="CU28" s="391"/>
      <c r="CV28" s="391"/>
      <c r="CW28" s="391"/>
      <c r="CX28" s="391"/>
      <c r="CY28" s="391"/>
      <c r="CZ28" s="391"/>
      <c r="DA28" s="392"/>
      <c r="DB28" s="390"/>
      <c r="DC28" s="391"/>
      <c r="DD28" s="391"/>
      <c r="DE28" s="391"/>
      <c r="DF28" s="391"/>
      <c r="DG28" s="391"/>
      <c r="DH28" s="391"/>
      <c r="DI28" s="392"/>
    </row>
    <row r="29" spans="1:113" ht="18.75" customHeight="1" x14ac:dyDescent="0.15">
      <c r="A29" s="284"/>
      <c r="B29" s="538"/>
      <c r="C29" s="531"/>
      <c r="D29" s="532"/>
      <c r="E29" s="431" t="s">
        <v>440</v>
      </c>
      <c r="F29" s="380"/>
      <c r="G29" s="380"/>
      <c r="H29" s="380"/>
      <c r="I29" s="380"/>
      <c r="J29" s="380"/>
      <c r="K29" s="381"/>
      <c r="L29" s="432">
        <v>10</v>
      </c>
      <c r="M29" s="433"/>
      <c r="N29" s="433"/>
      <c r="O29" s="433"/>
      <c r="P29" s="469"/>
      <c r="Q29" s="432">
        <v>2750</v>
      </c>
      <c r="R29" s="433"/>
      <c r="S29" s="433"/>
      <c r="T29" s="433"/>
      <c r="U29" s="433"/>
      <c r="V29" s="469"/>
      <c r="W29" s="533"/>
      <c r="X29" s="534"/>
      <c r="Y29" s="535"/>
      <c r="Z29" s="431" t="s">
        <v>110</v>
      </c>
      <c r="AA29" s="380"/>
      <c r="AB29" s="380"/>
      <c r="AC29" s="380"/>
      <c r="AD29" s="380"/>
      <c r="AE29" s="380"/>
      <c r="AF29" s="380"/>
      <c r="AG29" s="381"/>
      <c r="AH29" s="432">
        <v>172</v>
      </c>
      <c r="AI29" s="433"/>
      <c r="AJ29" s="433"/>
      <c r="AK29" s="433"/>
      <c r="AL29" s="469"/>
      <c r="AM29" s="432">
        <v>531792</v>
      </c>
      <c r="AN29" s="433"/>
      <c r="AO29" s="433"/>
      <c r="AP29" s="433"/>
      <c r="AQ29" s="433"/>
      <c r="AR29" s="469"/>
      <c r="AS29" s="432">
        <v>3092</v>
      </c>
      <c r="AT29" s="433"/>
      <c r="AU29" s="433"/>
      <c r="AV29" s="433"/>
      <c r="AW29" s="433"/>
      <c r="AX29" s="434"/>
      <c r="AY29" s="551"/>
      <c r="AZ29" s="552"/>
      <c r="BA29" s="552"/>
      <c r="BB29" s="553"/>
      <c r="BC29" s="384" t="s">
        <v>439</v>
      </c>
      <c r="BD29" s="385"/>
      <c r="BE29" s="385"/>
      <c r="BF29" s="385"/>
      <c r="BG29" s="385"/>
      <c r="BH29" s="385"/>
      <c r="BI29" s="385"/>
      <c r="BJ29" s="385"/>
      <c r="BK29" s="385"/>
      <c r="BL29" s="385"/>
      <c r="BM29" s="386"/>
      <c r="BN29" s="387" t="s">
        <v>123</v>
      </c>
      <c r="BO29" s="388"/>
      <c r="BP29" s="388"/>
      <c r="BQ29" s="388"/>
      <c r="BR29" s="388"/>
      <c r="BS29" s="388"/>
      <c r="BT29" s="388"/>
      <c r="BU29" s="389"/>
      <c r="BV29" s="387" t="s">
        <v>123</v>
      </c>
      <c r="BW29" s="388"/>
      <c r="BX29" s="388"/>
      <c r="BY29" s="388"/>
      <c r="BZ29" s="388"/>
      <c r="CA29" s="388"/>
      <c r="CB29" s="388"/>
      <c r="CC29" s="389"/>
      <c r="CD29" s="296"/>
      <c r="CE29" s="494"/>
      <c r="CF29" s="494"/>
      <c r="CG29" s="494"/>
      <c r="CH29" s="494"/>
      <c r="CI29" s="494"/>
      <c r="CJ29" s="494"/>
      <c r="CK29" s="494"/>
      <c r="CL29" s="494"/>
      <c r="CM29" s="494"/>
      <c r="CN29" s="494"/>
      <c r="CO29" s="494"/>
      <c r="CP29" s="494"/>
      <c r="CQ29" s="494"/>
      <c r="CR29" s="494"/>
      <c r="CS29" s="495"/>
      <c r="CT29" s="390"/>
      <c r="CU29" s="391"/>
      <c r="CV29" s="391"/>
      <c r="CW29" s="391"/>
      <c r="CX29" s="391"/>
      <c r="CY29" s="391"/>
      <c r="CZ29" s="391"/>
      <c r="DA29" s="392"/>
      <c r="DB29" s="390"/>
      <c r="DC29" s="391"/>
      <c r="DD29" s="391"/>
      <c r="DE29" s="391"/>
      <c r="DF29" s="391"/>
      <c r="DG29" s="391"/>
      <c r="DH29" s="391"/>
      <c r="DI29" s="392"/>
    </row>
    <row r="30" spans="1:113" ht="18.75" customHeight="1" thickBot="1" x14ac:dyDescent="0.2">
      <c r="A30" s="284"/>
      <c r="B30" s="539"/>
      <c r="C30" s="540"/>
      <c r="D30" s="541"/>
      <c r="E30" s="425"/>
      <c r="F30" s="426"/>
      <c r="G30" s="426"/>
      <c r="H30" s="426"/>
      <c r="I30" s="426"/>
      <c r="J30" s="426"/>
      <c r="K30" s="427"/>
      <c r="L30" s="557"/>
      <c r="M30" s="558"/>
      <c r="N30" s="558"/>
      <c r="O30" s="558"/>
      <c r="P30" s="559"/>
      <c r="Q30" s="557"/>
      <c r="R30" s="558"/>
      <c r="S30" s="558"/>
      <c r="T30" s="558"/>
      <c r="U30" s="558"/>
      <c r="V30" s="559"/>
      <c r="W30" s="560" t="s">
        <v>438</v>
      </c>
      <c r="X30" s="561"/>
      <c r="Y30" s="561"/>
      <c r="Z30" s="561"/>
      <c r="AA30" s="561"/>
      <c r="AB30" s="561"/>
      <c r="AC30" s="561"/>
      <c r="AD30" s="561"/>
      <c r="AE30" s="561"/>
      <c r="AF30" s="561"/>
      <c r="AG30" s="562"/>
      <c r="AH30" s="501">
        <v>95.9</v>
      </c>
      <c r="AI30" s="502"/>
      <c r="AJ30" s="502"/>
      <c r="AK30" s="502"/>
      <c r="AL30" s="502"/>
      <c r="AM30" s="502"/>
      <c r="AN30" s="502"/>
      <c r="AO30" s="502"/>
      <c r="AP30" s="502"/>
      <c r="AQ30" s="502"/>
      <c r="AR30" s="502"/>
      <c r="AS30" s="502"/>
      <c r="AT30" s="502"/>
      <c r="AU30" s="502"/>
      <c r="AV30" s="502"/>
      <c r="AW30" s="502"/>
      <c r="AX30" s="504"/>
      <c r="AY30" s="554"/>
      <c r="AZ30" s="555"/>
      <c r="BA30" s="555"/>
      <c r="BB30" s="556"/>
      <c r="BC30" s="516" t="s">
        <v>23</v>
      </c>
      <c r="BD30" s="517"/>
      <c r="BE30" s="517"/>
      <c r="BF30" s="517"/>
      <c r="BG30" s="517"/>
      <c r="BH30" s="517"/>
      <c r="BI30" s="517"/>
      <c r="BJ30" s="517"/>
      <c r="BK30" s="517"/>
      <c r="BL30" s="517"/>
      <c r="BM30" s="518"/>
      <c r="BN30" s="519">
        <v>1436757</v>
      </c>
      <c r="BO30" s="520"/>
      <c r="BP30" s="520"/>
      <c r="BQ30" s="520"/>
      <c r="BR30" s="520"/>
      <c r="BS30" s="520"/>
      <c r="BT30" s="520"/>
      <c r="BU30" s="521"/>
      <c r="BV30" s="519">
        <v>1376661</v>
      </c>
      <c r="BW30" s="520"/>
      <c r="BX30" s="520"/>
      <c r="BY30" s="520"/>
      <c r="BZ30" s="520"/>
      <c r="CA30" s="520"/>
      <c r="CB30" s="520"/>
      <c r="CC30" s="521"/>
      <c r="CD30" s="295"/>
      <c r="CE30" s="294"/>
      <c r="CF30" s="294"/>
      <c r="CG30" s="294"/>
      <c r="CH30" s="294"/>
      <c r="CI30" s="294"/>
      <c r="CJ30" s="294"/>
      <c r="CK30" s="294"/>
      <c r="CL30" s="294"/>
      <c r="CM30" s="294"/>
      <c r="CN30" s="294"/>
      <c r="CO30" s="294"/>
      <c r="CP30" s="294"/>
      <c r="CQ30" s="294"/>
      <c r="CR30" s="294"/>
      <c r="CS30" s="293"/>
      <c r="CT30" s="292"/>
      <c r="CU30" s="291"/>
      <c r="CV30" s="291"/>
      <c r="CW30" s="291"/>
      <c r="CX30" s="291"/>
      <c r="CY30" s="291"/>
      <c r="CZ30" s="291"/>
      <c r="DA30" s="290"/>
      <c r="DB30" s="292"/>
      <c r="DC30" s="291"/>
      <c r="DD30" s="291"/>
      <c r="DE30" s="291"/>
      <c r="DF30" s="291"/>
      <c r="DG30" s="291"/>
      <c r="DH30" s="291"/>
      <c r="DI30" s="290"/>
    </row>
    <row r="31" spans="1:113" ht="13.5" customHeight="1" x14ac:dyDescent="0.15">
      <c r="A31" s="284"/>
      <c r="B31" s="289"/>
      <c r="DI31" s="288"/>
    </row>
    <row r="32" spans="1:113" ht="13.5" customHeight="1" x14ac:dyDescent="0.15">
      <c r="A32" s="284"/>
      <c r="B32" s="285"/>
      <c r="C32" s="536" t="s">
        <v>437</v>
      </c>
      <c r="D32" s="536"/>
      <c r="E32" s="536"/>
      <c r="F32" s="536"/>
      <c r="G32" s="536"/>
      <c r="H32" s="536"/>
      <c r="I32" s="536"/>
      <c r="J32" s="536"/>
      <c r="K32" s="536"/>
      <c r="L32" s="536"/>
      <c r="M32" s="536"/>
      <c r="N32" s="536"/>
      <c r="O32" s="536"/>
      <c r="P32" s="536"/>
      <c r="Q32" s="536"/>
      <c r="R32" s="536"/>
      <c r="S32" s="536"/>
      <c r="U32" s="394" t="s">
        <v>436</v>
      </c>
      <c r="V32" s="394"/>
      <c r="W32" s="394"/>
      <c r="X32" s="394"/>
      <c r="Y32" s="394"/>
      <c r="Z32" s="394"/>
      <c r="AA32" s="394"/>
      <c r="AB32" s="394"/>
      <c r="AC32" s="394"/>
      <c r="AD32" s="394"/>
      <c r="AE32" s="394"/>
      <c r="AF32" s="394"/>
      <c r="AG32" s="394"/>
      <c r="AH32" s="394"/>
      <c r="AI32" s="394"/>
      <c r="AJ32" s="394"/>
      <c r="AK32" s="394"/>
      <c r="AM32" s="394" t="s">
        <v>435</v>
      </c>
      <c r="AN32" s="394"/>
      <c r="AO32" s="394"/>
      <c r="AP32" s="394"/>
      <c r="AQ32" s="394"/>
      <c r="AR32" s="394"/>
      <c r="AS32" s="394"/>
      <c r="AT32" s="394"/>
      <c r="AU32" s="394"/>
      <c r="AV32" s="394"/>
      <c r="AW32" s="394"/>
      <c r="AX32" s="394"/>
      <c r="AY32" s="394"/>
      <c r="AZ32" s="394"/>
      <c r="BA32" s="394"/>
      <c r="BB32" s="394"/>
      <c r="BC32" s="394"/>
      <c r="BE32" s="394" t="s">
        <v>434</v>
      </c>
      <c r="BF32" s="394"/>
      <c r="BG32" s="394"/>
      <c r="BH32" s="394"/>
      <c r="BI32" s="394"/>
      <c r="BJ32" s="394"/>
      <c r="BK32" s="394"/>
      <c r="BL32" s="394"/>
      <c r="BM32" s="394"/>
      <c r="BN32" s="394"/>
      <c r="BO32" s="394"/>
      <c r="BP32" s="394"/>
      <c r="BQ32" s="394"/>
      <c r="BR32" s="394"/>
      <c r="BS32" s="394"/>
      <c r="BT32" s="394"/>
      <c r="BU32" s="394"/>
      <c r="BW32" s="394" t="s">
        <v>433</v>
      </c>
      <c r="BX32" s="394"/>
      <c r="BY32" s="394"/>
      <c r="BZ32" s="394"/>
      <c r="CA32" s="394"/>
      <c r="CB32" s="394"/>
      <c r="CC32" s="394"/>
      <c r="CD32" s="394"/>
      <c r="CE32" s="394"/>
      <c r="CF32" s="394"/>
      <c r="CG32" s="394"/>
      <c r="CH32" s="394"/>
      <c r="CI32" s="394"/>
      <c r="CJ32" s="394"/>
      <c r="CK32" s="394"/>
      <c r="CL32" s="394"/>
      <c r="CM32" s="394"/>
      <c r="CO32" s="394" t="s">
        <v>432</v>
      </c>
      <c r="CP32" s="394"/>
      <c r="CQ32" s="394"/>
      <c r="CR32" s="394"/>
      <c r="CS32" s="394"/>
      <c r="CT32" s="394"/>
      <c r="CU32" s="394"/>
      <c r="CV32" s="394"/>
      <c r="CW32" s="394"/>
      <c r="CX32" s="394"/>
      <c r="CY32" s="394"/>
      <c r="CZ32" s="394"/>
      <c r="DA32" s="394"/>
      <c r="DB32" s="394"/>
      <c r="DC32" s="394"/>
      <c r="DD32" s="394"/>
      <c r="DE32" s="394"/>
      <c r="DI32" s="288"/>
    </row>
    <row r="33" spans="1:113" ht="13.5" customHeight="1" x14ac:dyDescent="0.15">
      <c r="A33" s="284"/>
      <c r="B33" s="285"/>
      <c r="C33" s="414" t="s">
        <v>427</v>
      </c>
      <c r="D33" s="414"/>
      <c r="E33" s="358" t="s">
        <v>431</v>
      </c>
      <c r="F33" s="358"/>
      <c r="G33" s="358"/>
      <c r="H33" s="358"/>
      <c r="I33" s="358"/>
      <c r="J33" s="358"/>
      <c r="K33" s="358"/>
      <c r="L33" s="358"/>
      <c r="M33" s="358"/>
      <c r="N33" s="358"/>
      <c r="O33" s="358"/>
      <c r="P33" s="358"/>
      <c r="Q33" s="358"/>
      <c r="R33" s="358"/>
      <c r="S33" s="358"/>
      <c r="T33" s="286"/>
      <c r="U33" s="414" t="s">
        <v>427</v>
      </c>
      <c r="V33" s="414"/>
      <c r="W33" s="358" t="s">
        <v>431</v>
      </c>
      <c r="X33" s="358"/>
      <c r="Y33" s="358"/>
      <c r="Z33" s="358"/>
      <c r="AA33" s="358"/>
      <c r="AB33" s="358"/>
      <c r="AC33" s="358"/>
      <c r="AD33" s="358"/>
      <c r="AE33" s="358"/>
      <c r="AF33" s="358"/>
      <c r="AG33" s="358"/>
      <c r="AH33" s="358"/>
      <c r="AI33" s="358"/>
      <c r="AJ33" s="358"/>
      <c r="AK33" s="358"/>
      <c r="AL33" s="286"/>
      <c r="AM33" s="414" t="s">
        <v>427</v>
      </c>
      <c r="AN33" s="414"/>
      <c r="AO33" s="358" t="s">
        <v>431</v>
      </c>
      <c r="AP33" s="358"/>
      <c r="AQ33" s="358"/>
      <c r="AR33" s="358"/>
      <c r="AS33" s="358"/>
      <c r="AT33" s="358"/>
      <c r="AU33" s="358"/>
      <c r="AV33" s="358"/>
      <c r="AW33" s="358"/>
      <c r="AX33" s="358"/>
      <c r="AY33" s="358"/>
      <c r="AZ33" s="358"/>
      <c r="BA33" s="358"/>
      <c r="BB33" s="358"/>
      <c r="BC33" s="358"/>
      <c r="BD33" s="287"/>
      <c r="BE33" s="358" t="s">
        <v>429</v>
      </c>
      <c r="BF33" s="358"/>
      <c r="BG33" s="358" t="s">
        <v>430</v>
      </c>
      <c r="BH33" s="358"/>
      <c r="BI33" s="358"/>
      <c r="BJ33" s="358"/>
      <c r="BK33" s="358"/>
      <c r="BL33" s="358"/>
      <c r="BM33" s="358"/>
      <c r="BN33" s="358"/>
      <c r="BO33" s="358"/>
      <c r="BP33" s="358"/>
      <c r="BQ33" s="358"/>
      <c r="BR33" s="358"/>
      <c r="BS33" s="358"/>
      <c r="BT33" s="358"/>
      <c r="BU33" s="358"/>
      <c r="BV33" s="287"/>
      <c r="BW33" s="414" t="s">
        <v>429</v>
      </c>
      <c r="BX33" s="414"/>
      <c r="BY33" s="358" t="s">
        <v>428</v>
      </c>
      <c r="BZ33" s="358"/>
      <c r="CA33" s="358"/>
      <c r="CB33" s="358"/>
      <c r="CC33" s="358"/>
      <c r="CD33" s="358"/>
      <c r="CE33" s="358"/>
      <c r="CF33" s="358"/>
      <c r="CG33" s="358"/>
      <c r="CH33" s="358"/>
      <c r="CI33" s="358"/>
      <c r="CJ33" s="358"/>
      <c r="CK33" s="358"/>
      <c r="CL33" s="358"/>
      <c r="CM33" s="358"/>
      <c r="CN33" s="286"/>
      <c r="CO33" s="414" t="s">
        <v>427</v>
      </c>
      <c r="CP33" s="414"/>
      <c r="CQ33" s="358" t="s">
        <v>426</v>
      </c>
      <c r="CR33" s="358"/>
      <c r="CS33" s="358"/>
      <c r="CT33" s="358"/>
      <c r="CU33" s="358"/>
      <c r="CV33" s="358"/>
      <c r="CW33" s="358"/>
      <c r="CX33" s="358"/>
      <c r="CY33" s="358"/>
      <c r="CZ33" s="358"/>
      <c r="DA33" s="358"/>
      <c r="DB33" s="358"/>
      <c r="DC33" s="358"/>
      <c r="DD33" s="358"/>
      <c r="DE33" s="358"/>
      <c r="DF33" s="286"/>
      <c r="DG33" s="571" t="s">
        <v>425</v>
      </c>
      <c r="DH33" s="571"/>
      <c r="DI33" s="283"/>
    </row>
    <row r="34" spans="1:113" ht="32.25" customHeight="1" x14ac:dyDescent="0.15">
      <c r="A34" s="284"/>
      <c r="B34" s="285"/>
      <c r="C34" s="572">
        <f>IF(E34="","",1)</f>
        <v>1</v>
      </c>
      <c r="D34" s="572"/>
      <c r="E34" s="573" t="str">
        <f>IF('[1]各会計、関係団体の財政状況及び健全化判断比率'!B7="","",'[1]各会計、関係団体の財政状況及び健全化判断比率'!B7)</f>
        <v>一般会計</v>
      </c>
      <c r="F34" s="573"/>
      <c r="G34" s="573"/>
      <c r="H34" s="573"/>
      <c r="I34" s="573"/>
      <c r="J34" s="573"/>
      <c r="K34" s="573"/>
      <c r="L34" s="573"/>
      <c r="M34" s="573"/>
      <c r="N34" s="573"/>
      <c r="O34" s="573"/>
      <c r="P34" s="573"/>
      <c r="Q34" s="573"/>
      <c r="R34" s="573"/>
      <c r="S34" s="573"/>
      <c r="T34" s="284"/>
      <c r="U34" s="572">
        <f>IF(W34="","",MAX(C34:D43)+1)</f>
        <v>2</v>
      </c>
      <c r="V34" s="572"/>
      <c r="W34" s="573" t="str">
        <f>IF('[1]各会計、関係団体の財政状況及び健全化判断比率'!B28="","",'[1]各会計、関係団体の財政状況及び健全化判断比率'!B28)</f>
        <v>宇美町国民健康保険特別会計</v>
      </c>
      <c r="X34" s="573"/>
      <c r="Y34" s="573"/>
      <c r="Z34" s="573"/>
      <c r="AA34" s="573"/>
      <c r="AB34" s="573"/>
      <c r="AC34" s="573"/>
      <c r="AD34" s="573"/>
      <c r="AE34" s="573"/>
      <c r="AF34" s="573"/>
      <c r="AG34" s="573"/>
      <c r="AH34" s="573"/>
      <c r="AI34" s="573"/>
      <c r="AJ34" s="573"/>
      <c r="AK34" s="573"/>
      <c r="AL34" s="284"/>
      <c r="AM34" s="572">
        <f>IF(AO34="","",MAX(C34:D43,U34:V43)+1)</f>
        <v>4</v>
      </c>
      <c r="AN34" s="572"/>
      <c r="AO34" s="573" t="str">
        <f>IF('[1]各会計、関係団体の財政状況及び健全化判断比率'!B30="","",'[1]各会計、関係団体の財政状況及び健全化判断比率'!B30)</f>
        <v>宇美町上水道事業会計</v>
      </c>
      <c r="AP34" s="573"/>
      <c r="AQ34" s="573"/>
      <c r="AR34" s="573"/>
      <c r="AS34" s="573"/>
      <c r="AT34" s="573"/>
      <c r="AU34" s="573"/>
      <c r="AV34" s="573"/>
      <c r="AW34" s="573"/>
      <c r="AX34" s="573"/>
      <c r="AY34" s="573"/>
      <c r="AZ34" s="573"/>
      <c r="BA34" s="573"/>
      <c r="BB34" s="573"/>
      <c r="BC34" s="573"/>
      <c r="BD34" s="284"/>
      <c r="BE34" s="572" t="str">
        <f>IF(BG34="","",MAX(C34:D43,U34:V43,AM34:AN43)+1)</f>
        <v/>
      </c>
      <c r="BF34" s="572"/>
      <c r="BG34" s="573"/>
      <c r="BH34" s="573"/>
      <c r="BI34" s="573"/>
      <c r="BJ34" s="573"/>
      <c r="BK34" s="573"/>
      <c r="BL34" s="573"/>
      <c r="BM34" s="573"/>
      <c r="BN34" s="573"/>
      <c r="BO34" s="573"/>
      <c r="BP34" s="573"/>
      <c r="BQ34" s="573"/>
      <c r="BR34" s="573"/>
      <c r="BS34" s="573"/>
      <c r="BT34" s="573"/>
      <c r="BU34" s="573"/>
      <c r="BV34" s="284"/>
      <c r="BW34" s="572">
        <f>IF(BY34="","",MAX(C34:D43,U34:V43,AM34:AN43,BE34:BF43)+1)</f>
        <v>6</v>
      </c>
      <c r="BX34" s="572"/>
      <c r="BY34" s="573" t="str">
        <f>IF('[1]各会計、関係団体の財政状況及び健全化判断比率'!B68="","",'[1]各会計、関係団体の財政状況及び健全化判断比率'!B68)</f>
        <v>福岡県市町村消防団員等公務災害補償組合</v>
      </c>
      <c r="BZ34" s="573"/>
      <c r="CA34" s="573"/>
      <c r="CB34" s="573"/>
      <c r="CC34" s="573"/>
      <c r="CD34" s="573"/>
      <c r="CE34" s="573"/>
      <c r="CF34" s="573"/>
      <c r="CG34" s="573"/>
      <c r="CH34" s="573"/>
      <c r="CI34" s="573"/>
      <c r="CJ34" s="573"/>
      <c r="CK34" s="573"/>
      <c r="CL34" s="573"/>
      <c r="CM34" s="573"/>
      <c r="CN34" s="284"/>
      <c r="CO34" s="572">
        <f>IF(CQ34="","",MAX(C34:D43,U34:V43,AM34:AN43,BE34:BF43,BW34:BX43)+1)</f>
        <v>16</v>
      </c>
      <c r="CP34" s="572"/>
      <c r="CQ34" s="573" t="str">
        <f>IF('[1]各会計、関係団体の財政状況及び健全化判断比率'!BS7="","",'[1]各会計、関係団体の財政状況及び健全化判断比率'!BS7)</f>
        <v>宇美コミュニティー・センター</v>
      </c>
      <c r="CR34" s="573"/>
      <c r="CS34" s="573"/>
      <c r="CT34" s="573"/>
      <c r="CU34" s="573"/>
      <c r="CV34" s="573"/>
      <c r="CW34" s="573"/>
      <c r="CX34" s="573"/>
      <c r="CY34" s="573"/>
      <c r="CZ34" s="573"/>
      <c r="DA34" s="573"/>
      <c r="DB34" s="573"/>
      <c r="DC34" s="573"/>
      <c r="DD34" s="573"/>
      <c r="DE34" s="573"/>
      <c r="DG34" s="574" t="str">
        <f>IF('[1]各会計、関係団体の財政状況及び健全化判断比率'!BR7="","",'[1]各会計、関係団体の財政状況及び健全化判断比率'!BR7)</f>
        <v/>
      </c>
      <c r="DH34" s="574"/>
      <c r="DI34" s="283"/>
    </row>
    <row r="35" spans="1:113" ht="32.25" customHeight="1" x14ac:dyDescent="0.15">
      <c r="A35" s="284"/>
      <c r="B35" s="285"/>
      <c r="C35" s="572" t="str">
        <f t="shared" ref="C35:C43" si="0">IF(E35="","",C34+1)</f>
        <v/>
      </c>
      <c r="D35" s="572"/>
      <c r="E35" s="573" t="str">
        <f>IF('[1]各会計、関係団体の財政状況及び健全化判断比率'!B8="","",'[1]各会計、関係団体の財政状況及び健全化判断比率'!B8)</f>
        <v/>
      </c>
      <c r="F35" s="573"/>
      <c r="G35" s="573"/>
      <c r="H35" s="573"/>
      <c r="I35" s="573"/>
      <c r="J35" s="573"/>
      <c r="K35" s="573"/>
      <c r="L35" s="573"/>
      <c r="M35" s="573"/>
      <c r="N35" s="573"/>
      <c r="O35" s="573"/>
      <c r="P35" s="573"/>
      <c r="Q35" s="573"/>
      <c r="R35" s="573"/>
      <c r="S35" s="573"/>
      <c r="T35" s="284"/>
      <c r="U35" s="572">
        <f t="shared" ref="U35:U43" si="1">IF(W35="","",U34+1)</f>
        <v>3</v>
      </c>
      <c r="V35" s="572"/>
      <c r="W35" s="573" t="str">
        <f>IF('[1]各会計、関係団体の財政状況及び健全化判断比率'!B29="","",'[1]各会計、関係団体の財政状況及び健全化判断比率'!B29)</f>
        <v>宇美町後期高齢者医療特別会計</v>
      </c>
      <c r="X35" s="573"/>
      <c r="Y35" s="573"/>
      <c r="Z35" s="573"/>
      <c r="AA35" s="573"/>
      <c r="AB35" s="573"/>
      <c r="AC35" s="573"/>
      <c r="AD35" s="573"/>
      <c r="AE35" s="573"/>
      <c r="AF35" s="573"/>
      <c r="AG35" s="573"/>
      <c r="AH35" s="573"/>
      <c r="AI35" s="573"/>
      <c r="AJ35" s="573"/>
      <c r="AK35" s="573"/>
      <c r="AL35" s="284"/>
      <c r="AM35" s="572">
        <f t="shared" ref="AM35:AM43" si="2">IF(AO35="","",AM34+1)</f>
        <v>5</v>
      </c>
      <c r="AN35" s="572"/>
      <c r="AO35" s="573" t="str">
        <f>IF('[1]各会計、関係団体の財政状況及び健全化判断比率'!B31="","",'[1]各会計、関係団体の財政状況及び健全化判断比率'!B31)</f>
        <v>宇美町流域関連公共下水道事業会計</v>
      </c>
      <c r="AP35" s="573"/>
      <c r="AQ35" s="573"/>
      <c r="AR35" s="573"/>
      <c r="AS35" s="573"/>
      <c r="AT35" s="573"/>
      <c r="AU35" s="573"/>
      <c r="AV35" s="573"/>
      <c r="AW35" s="573"/>
      <c r="AX35" s="573"/>
      <c r="AY35" s="573"/>
      <c r="AZ35" s="573"/>
      <c r="BA35" s="573"/>
      <c r="BB35" s="573"/>
      <c r="BC35" s="573"/>
      <c r="BD35" s="284"/>
      <c r="BE35" s="572" t="str">
        <f t="shared" ref="BE35:BE43" si="3">IF(BG35="","",BE34+1)</f>
        <v/>
      </c>
      <c r="BF35" s="572"/>
      <c r="BG35" s="573"/>
      <c r="BH35" s="573"/>
      <c r="BI35" s="573"/>
      <c r="BJ35" s="573"/>
      <c r="BK35" s="573"/>
      <c r="BL35" s="573"/>
      <c r="BM35" s="573"/>
      <c r="BN35" s="573"/>
      <c r="BO35" s="573"/>
      <c r="BP35" s="573"/>
      <c r="BQ35" s="573"/>
      <c r="BR35" s="573"/>
      <c r="BS35" s="573"/>
      <c r="BT35" s="573"/>
      <c r="BU35" s="573"/>
      <c r="BV35" s="284"/>
      <c r="BW35" s="572">
        <f t="shared" ref="BW35:BW43" si="4">IF(BY35="","",BW34+1)</f>
        <v>7</v>
      </c>
      <c r="BX35" s="572"/>
      <c r="BY35" s="573" t="str">
        <f>IF('[1]各会計、関係団体の財政状況及び健全化判断比率'!B69="","",'[1]各会計、関係団体の財政状況及び健全化判断比率'!B69)</f>
        <v>福岡県市町村職員退職手当組合（一般会計）</v>
      </c>
      <c r="BZ35" s="573"/>
      <c r="CA35" s="573"/>
      <c r="CB35" s="573"/>
      <c r="CC35" s="573"/>
      <c r="CD35" s="573"/>
      <c r="CE35" s="573"/>
      <c r="CF35" s="573"/>
      <c r="CG35" s="573"/>
      <c r="CH35" s="573"/>
      <c r="CI35" s="573"/>
      <c r="CJ35" s="573"/>
      <c r="CK35" s="573"/>
      <c r="CL35" s="573"/>
      <c r="CM35" s="573"/>
      <c r="CN35" s="284"/>
      <c r="CO35" s="572" t="str">
        <f t="shared" ref="CO35:CO43" si="5">IF(CQ35="","",CO34+1)</f>
        <v/>
      </c>
      <c r="CP35" s="572"/>
      <c r="CQ35" s="573" t="str">
        <f>IF('[1]各会計、関係団体の財政状況及び健全化判断比率'!BS8="","",'[1]各会計、関係団体の財政状況及び健全化判断比率'!BS8)</f>
        <v/>
      </c>
      <c r="CR35" s="573"/>
      <c r="CS35" s="573"/>
      <c r="CT35" s="573"/>
      <c r="CU35" s="573"/>
      <c r="CV35" s="573"/>
      <c r="CW35" s="573"/>
      <c r="CX35" s="573"/>
      <c r="CY35" s="573"/>
      <c r="CZ35" s="573"/>
      <c r="DA35" s="573"/>
      <c r="DB35" s="573"/>
      <c r="DC35" s="573"/>
      <c r="DD35" s="573"/>
      <c r="DE35" s="573"/>
      <c r="DG35" s="574" t="str">
        <f>IF('[1]各会計、関係団体の財政状況及び健全化判断比率'!BR8="","",'[1]各会計、関係団体の財政状況及び健全化判断比率'!BR8)</f>
        <v/>
      </c>
      <c r="DH35" s="574"/>
      <c r="DI35" s="283"/>
    </row>
    <row r="36" spans="1:113" ht="32.25" customHeight="1" x14ac:dyDescent="0.15">
      <c r="A36" s="284"/>
      <c r="B36" s="285"/>
      <c r="C36" s="572" t="str">
        <f t="shared" si="0"/>
        <v/>
      </c>
      <c r="D36" s="572"/>
      <c r="E36" s="573" t="str">
        <f>IF('[1]各会計、関係団体の財政状況及び健全化判断比率'!B9="","",'[1]各会計、関係団体の財政状況及び健全化判断比率'!B9)</f>
        <v/>
      </c>
      <c r="F36" s="573"/>
      <c r="G36" s="573"/>
      <c r="H36" s="573"/>
      <c r="I36" s="573"/>
      <c r="J36" s="573"/>
      <c r="K36" s="573"/>
      <c r="L36" s="573"/>
      <c r="M36" s="573"/>
      <c r="N36" s="573"/>
      <c r="O36" s="573"/>
      <c r="P36" s="573"/>
      <c r="Q36" s="573"/>
      <c r="R36" s="573"/>
      <c r="S36" s="573"/>
      <c r="T36" s="284"/>
      <c r="U36" s="572" t="str">
        <f t="shared" si="1"/>
        <v/>
      </c>
      <c r="V36" s="572"/>
      <c r="W36" s="573"/>
      <c r="X36" s="573"/>
      <c r="Y36" s="573"/>
      <c r="Z36" s="573"/>
      <c r="AA36" s="573"/>
      <c r="AB36" s="573"/>
      <c r="AC36" s="573"/>
      <c r="AD36" s="573"/>
      <c r="AE36" s="573"/>
      <c r="AF36" s="573"/>
      <c r="AG36" s="573"/>
      <c r="AH36" s="573"/>
      <c r="AI36" s="573"/>
      <c r="AJ36" s="573"/>
      <c r="AK36" s="573"/>
      <c r="AL36" s="284"/>
      <c r="AM36" s="572" t="str">
        <f t="shared" si="2"/>
        <v/>
      </c>
      <c r="AN36" s="572"/>
      <c r="AO36" s="573"/>
      <c r="AP36" s="573"/>
      <c r="AQ36" s="573"/>
      <c r="AR36" s="573"/>
      <c r="AS36" s="573"/>
      <c r="AT36" s="573"/>
      <c r="AU36" s="573"/>
      <c r="AV36" s="573"/>
      <c r="AW36" s="573"/>
      <c r="AX36" s="573"/>
      <c r="AY36" s="573"/>
      <c r="AZ36" s="573"/>
      <c r="BA36" s="573"/>
      <c r="BB36" s="573"/>
      <c r="BC36" s="573"/>
      <c r="BD36" s="284"/>
      <c r="BE36" s="572" t="str">
        <f t="shared" si="3"/>
        <v/>
      </c>
      <c r="BF36" s="572"/>
      <c r="BG36" s="573"/>
      <c r="BH36" s="573"/>
      <c r="BI36" s="573"/>
      <c r="BJ36" s="573"/>
      <c r="BK36" s="573"/>
      <c r="BL36" s="573"/>
      <c r="BM36" s="573"/>
      <c r="BN36" s="573"/>
      <c r="BO36" s="573"/>
      <c r="BP36" s="573"/>
      <c r="BQ36" s="573"/>
      <c r="BR36" s="573"/>
      <c r="BS36" s="573"/>
      <c r="BT36" s="573"/>
      <c r="BU36" s="573"/>
      <c r="BV36" s="284"/>
      <c r="BW36" s="572">
        <f t="shared" si="4"/>
        <v>8</v>
      </c>
      <c r="BX36" s="572"/>
      <c r="BY36" s="573" t="str">
        <f>IF('[1]各会計、関係団体の財政状況及び健全化判断比率'!B70="","",'[1]各会計、関係団体の財政状況及び健全化判断比率'!B70)</f>
        <v>福岡県市町村職員退職手当組合（基金特別会計）</v>
      </c>
      <c r="BZ36" s="573"/>
      <c r="CA36" s="573"/>
      <c r="CB36" s="573"/>
      <c r="CC36" s="573"/>
      <c r="CD36" s="573"/>
      <c r="CE36" s="573"/>
      <c r="CF36" s="573"/>
      <c r="CG36" s="573"/>
      <c r="CH36" s="573"/>
      <c r="CI36" s="573"/>
      <c r="CJ36" s="573"/>
      <c r="CK36" s="573"/>
      <c r="CL36" s="573"/>
      <c r="CM36" s="573"/>
      <c r="CN36" s="284"/>
      <c r="CO36" s="572" t="str">
        <f t="shared" si="5"/>
        <v/>
      </c>
      <c r="CP36" s="572"/>
      <c r="CQ36" s="573" t="str">
        <f>IF('[1]各会計、関係団体の財政状況及び健全化判断比率'!BS9="","",'[1]各会計、関係団体の財政状況及び健全化判断比率'!BS9)</f>
        <v/>
      </c>
      <c r="CR36" s="573"/>
      <c r="CS36" s="573"/>
      <c r="CT36" s="573"/>
      <c r="CU36" s="573"/>
      <c r="CV36" s="573"/>
      <c r="CW36" s="573"/>
      <c r="CX36" s="573"/>
      <c r="CY36" s="573"/>
      <c r="CZ36" s="573"/>
      <c r="DA36" s="573"/>
      <c r="DB36" s="573"/>
      <c r="DC36" s="573"/>
      <c r="DD36" s="573"/>
      <c r="DE36" s="573"/>
      <c r="DG36" s="574" t="str">
        <f>IF('[1]各会計、関係団体の財政状況及び健全化判断比率'!BR9="","",'[1]各会計、関係団体の財政状況及び健全化判断比率'!BR9)</f>
        <v/>
      </c>
      <c r="DH36" s="574"/>
      <c r="DI36" s="283"/>
    </row>
    <row r="37" spans="1:113" ht="32.25" customHeight="1" x14ac:dyDescent="0.15">
      <c r="A37" s="284"/>
      <c r="B37" s="285"/>
      <c r="C37" s="572" t="str">
        <f t="shared" si="0"/>
        <v/>
      </c>
      <c r="D37" s="572"/>
      <c r="E37" s="573" t="str">
        <f>IF('[1]各会計、関係団体の財政状況及び健全化判断比率'!B10="","",'[1]各会計、関係団体の財政状況及び健全化判断比率'!B10)</f>
        <v/>
      </c>
      <c r="F37" s="573"/>
      <c r="G37" s="573"/>
      <c r="H37" s="573"/>
      <c r="I37" s="573"/>
      <c r="J37" s="573"/>
      <c r="K37" s="573"/>
      <c r="L37" s="573"/>
      <c r="M37" s="573"/>
      <c r="N37" s="573"/>
      <c r="O37" s="573"/>
      <c r="P37" s="573"/>
      <c r="Q37" s="573"/>
      <c r="R37" s="573"/>
      <c r="S37" s="573"/>
      <c r="T37" s="284"/>
      <c r="U37" s="572" t="str">
        <f t="shared" si="1"/>
        <v/>
      </c>
      <c r="V37" s="572"/>
      <c r="W37" s="573"/>
      <c r="X37" s="573"/>
      <c r="Y37" s="573"/>
      <c r="Z37" s="573"/>
      <c r="AA37" s="573"/>
      <c r="AB37" s="573"/>
      <c r="AC37" s="573"/>
      <c r="AD37" s="573"/>
      <c r="AE37" s="573"/>
      <c r="AF37" s="573"/>
      <c r="AG37" s="573"/>
      <c r="AH37" s="573"/>
      <c r="AI37" s="573"/>
      <c r="AJ37" s="573"/>
      <c r="AK37" s="573"/>
      <c r="AL37" s="284"/>
      <c r="AM37" s="572" t="str">
        <f t="shared" si="2"/>
        <v/>
      </c>
      <c r="AN37" s="572"/>
      <c r="AO37" s="573"/>
      <c r="AP37" s="573"/>
      <c r="AQ37" s="573"/>
      <c r="AR37" s="573"/>
      <c r="AS37" s="573"/>
      <c r="AT37" s="573"/>
      <c r="AU37" s="573"/>
      <c r="AV37" s="573"/>
      <c r="AW37" s="573"/>
      <c r="AX37" s="573"/>
      <c r="AY37" s="573"/>
      <c r="AZ37" s="573"/>
      <c r="BA37" s="573"/>
      <c r="BB37" s="573"/>
      <c r="BC37" s="573"/>
      <c r="BD37" s="284"/>
      <c r="BE37" s="572" t="str">
        <f t="shared" si="3"/>
        <v/>
      </c>
      <c r="BF37" s="572"/>
      <c r="BG37" s="573"/>
      <c r="BH37" s="573"/>
      <c r="BI37" s="573"/>
      <c r="BJ37" s="573"/>
      <c r="BK37" s="573"/>
      <c r="BL37" s="573"/>
      <c r="BM37" s="573"/>
      <c r="BN37" s="573"/>
      <c r="BO37" s="573"/>
      <c r="BP37" s="573"/>
      <c r="BQ37" s="573"/>
      <c r="BR37" s="573"/>
      <c r="BS37" s="573"/>
      <c r="BT37" s="573"/>
      <c r="BU37" s="573"/>
      <c r="BV37" s="284"/>
      <c r="BW37" s="572">
        <f t="shared" si="4"/>
        <v>9</v>
      </c>
      <c r="BX37" s="572"/>
      <c r="BY37" s="573" t="str">
        <f>IF('[1]各会計、関係団体の財政状況及び健全化判断比率'!B71="","",'[1]各会計、関係団体の財政状況及び健全化判断比率'!B71)</f>
        <v>福岡県自治会館管理組合</v>
      </c>
      <c r="BZ37" s="573"/>
      <c r="CA37" s="573"/>
      <c r="CB37" s="573"/>
      <c r="CC37" s="573"/>
      <c r="CD37" s="573"/>
      <c r="CE37" s="573"/>
      <c r="CF37" s="573"/>
      <c r="CG37" s="573"/>
      <c r="CH37" s="573"/>
      <c r="CI37" s="573"/>
      <c r="CJ37" s="573"/>
      <c r="CK37" s="573"/>
      <c r="CL37" s="573"/>
      <c r="CM37" s="573"/>
      <c r="CN37" s="284"/>
      <c r="CO37" s="572" t="str">
        <f t="shared" si="5"/>
        <v/>
      </c>
      <c r="CP37" s="572"/>
      <c r="CQ37" s="573" t="str">
        <f>IF('[1]各会計、関係団体の財政状況及び健全化判断比率'!BS10="","",'[1]各会計、関係団体の財政状況及び健全化判断比率'!BS10)</f>
        <v/>
      </c>
      <c r="CR37" s="573"/>
      <c r="CS37" s="573"/>
      <c r="CT37" s="573"/>
      <c r="CU37" s="573"/>
      <c r="CV37" s="573"/>
      <c r="CW37" s="573"/>
      <c r="CX37" s="573"/>
      <c r="CY37" s="573"/>
      <c r="CZ37" s="573"/>
      <c r="DA37" s="573"/>
      <c r="DB37" s="573"/>
      <c r="DC37" s="573"/>
      <c r="DD37" s="573"/>
      <c r="DE37" s="573"/>
      <c r="DG37" s="574" t="str">
        <f>IF('[1]各会計、関係団体の財政状況及び健全化判断比率'!BR10="","",'[1]各会計、関係団体の財政状況及び健全化判断比率'!BR10)</f>
        <v/>
      </c>
      <c r="DH37" s="574"/>
      <c r="DI37" s="283"/>
    </row>
    <row r="38" spans="1:113" ht="32.25" customHeight="1" x14ac:dyDescent="0.15">
      <c r="A38" s="284"/>
      <c r="B38" s="285"/>
      <c r="C38" s="572" t="str">
        <f t="shared" si="0"/>
        <v/>
      </c>
      <c r="D38" s="572"/>
      <c r="E38" s="573" t="str">
        <f>IF('[1]各会計、関係団体の財政状況及び健全化判断比率'!B11="","",'[1]各会計、関係団体の財政状況及び健全化判断比率'!B11)</f>
        <v/>
      </c>
      <c r="F38" s="573"/>
      <c r="G38" s="573"/>
      <c r="H38" s="573"/>
      <c r="I38" s="573"/>
      <c r="J38" s="573"/>
      <c r="K38" s="573"/>
      <c r="L38" s="573"/>
      <c r="M38" s="573"/>
      <c r="N38" s="573"/>
      <c r="O38" s="573"/>
      <c r="P38" s="573"/>
      <c r="Q38" s="573"/>
      <c r="R38" s="573"/>
      <c r="S38" s="573"/>
      <c r="T38" s="284"/>
      <c r="U38" s="572" t="str">
        <f t="shared" si="1"/>
        <v/>
      </c>
      <c r="V38" s="572"/>
      <c r="W38" s="573"/>
      <c r="X38" s="573"/>
      <c r="Y38" s="573"/>
      <c r="Z38" s="573"/>
      <c r="AA38" s="573"/>
      <c r="AB38" s="573"/>
      <c r="AC38" s="573"/>
      <c r="AD38" s="573"/>
      <c r="AE38" s="573"/>
      <c r="AF38" s="573"/>
      <c r="AG38" s="573"/>
      <c r="AH38" s="573"/>
      <c r="AI38" s="573"/>
      <c r="AJ38" s="573"/>
      <c r="AK38" s="573"/>
      <c r="AL38" s="284"/>
      <c r="AM38" s="572" t="str">
        <f t="shared" si="2"/>
        <v/>
      </c>
      <c r="AN38" s="572"/>
      <c r="AO38" s="573"/>
      <c r="AP38" s="573"/>
      <c r="AQ38" s="573"/>
      <c r="AR38" s="573"/>
      <c r="AS38" s="573"/>
      <c r="AT38" s="573"/>
      <c r="AU38" s="573"/>
      <c r="AV38" s="573"/>
      <c r="AW38" s="573"/>
      <c r="AX38" s="573"/>
      <c r="AY38" s="573"/>
      <c r="AZ38" s="573"/>
      <c r="BA38" s="573"/>
      <c r="BB38" s="573"/>
      <c r="BC38" s="573"/>
      <c r="BD38" s="284"/>
      <c r="BE38" s="572" t="str">
        <f t="shared" si="3"/>
        <v/>
      </c>
      <c r="BF38" s="572"/>
      <c r="BG38" s="573"/>
      <c r="BH38" s="573"/>
      <c r="BI38" s="573"/>
      <c r="BJ38" s="573"/>
      <c r="BK38" s="573"/>
      <c r="BL38" s="573"/>
      <c r="BM38" s="573"/>
      <c r="BN38" s="573"/>
      <c r="BO38" s="573"/>
      <c r="BP38" s="573"/>
      <c r="BQ38" s="573"/>
      <c r="BR38" s="573"/>
      <c r="BS38" s="573"/>
      <c r="BT38" s="573"/>
      <c r="BU38" s="573"/>
      <c r="BV38" s="284"/>
      <c r="BW38" s="572">
        <f t="shared" si="4"/>
        <v>10</v>
      </c>
      <c r="BX38" s="572"/>
      <c r="BY38" s="573" t="str">
        <f>IF('[1]各会計、関係団体の財政状況及び健全化判断比率'!B72="","",'[1]各会計、関係団体の財政状況及び健全化判断比率'!B72)</f>
        <v>糟屋郡自治会館組合</v>
      </c>
      <c r="BZ38" s="573"/>
      <c r="CA38" s="573"/>
      <c r="CB38" s="573"/>
      <c r="CC38" s="573"/>
      <c r="CD38" s="573"/>
      <c r="CE38" s="573"/>
      <c r="CF38" s="573"/>
      <c r="CG38" s="573"/>
      <c r="CH38" s="573"/>
      <c r="CI38" s="573"/>
      <c r="CJ38" s="573"/>
      <c r="CK38" s="573"/>
      <c r="CL38" s="573"/>
      <c r="CM38" s="573"/>
      <c r="CN38" s="284"/>
      <c r="CO38" s="572" t="str">
        <f t="shared" si="5"/>
        <v/>
      </c>
      <c r="CP38" s="572"/>
      <c r="CQ38" s="573" t="str">
        <f>IF('[1]各会計、関係団体の財政状況及び健全化判断比率'!BS11="","",'[1]各会計、関係団体の財政状況及び健全化判断比率'!BS11)</f>
        <v/>
      </c>
      <c r="CR38" s="573"/>
      <c r="CS38" s="573"/>
      <c r="CT38" s="573"/>
      <c r="CU38" s="573"/>
      <c r="CV38" s="573"/>
      <c r="CW38" s="573"/>
      <c r="CX38" s="573"/>
      <c r="CY38" s="573"/>
      <c r="CZ38" s="573"/>
      <c r="DA38" s="573"/>
      <c r="DB38" s="573"/>
      <c r="DC38" s="573"/>
      <c r="DD38" s="573"/>
      <c r="DE38" s="573"/>
      <c r="DG38" s="574" t="str">
        <f>IF('[1]各会計、関係団体の財政状況及び健全化判断比率'!BR11="","",'[1]各会計、関係団体の財政状況及び健全化判断比率'!BR11)</f>
        <v/>
      </c>
      <c r="DH38" s="574"/>
      <c r="DI38" s="283"/>
    </row>
    <row r="39" spans="1:113" ht="32.25" customHeight="1" x14ac:dyDescent="0.15">
      <c r="A39" s="284"/>
      <c r="B39" s="285"/>
      <c r="C39" s="572" t="str">
        <f t="shared" si="0"/>
        <v/>
      </c>
      <c r="D39" s="572"/>
      <c r="E39" s="573" t="str">
        <f>IF('[1]各会計、関係団体の財政状況及び健全化判断比率'!B12="","",'[1]各会計、関係団体の財政状況及び健全化判断比率'!B12)</f>
        <v/>
      </c>
      <c r="F39" s="573"/>
      <c r="G39" s="573"/>
      <c r="H39" s="573"/>
      <c r="I39" s="573"/>
      <c r="J39" s="573"/>
      <c r="K39" s="573"/>
      <c r="L39" s="573"/>
      <c r="M39" s="573"/>
      <c r="N39" s="573"/>
      <c r="O39" s="573"/>
      <c r="P39" s="573"/>
      <c r="Q39" s="573"/>
      <c r="R39" s="573"/>
      <c r="S39" s="573"/>
      <c r="T39" s="284"/>
      <c r="U39" s="572" t="str">
        <f t="shared" si="1"/>
        <v/>
      </c>
      <c r="V39" s="572"/>
      <c r="W39" s="573"/>
      <c r="X39" s="573"/>
      <c r="Y39" s="573"/>
      <c r="Z39" s="573"/>
      <c r="AA39" s="573"/>
      <c r="AB39" s="573"/>
      <c r="AC39" s="573"/>
      <c r="AD39" s="573"/>
      <c r="AE39" s="573"/>
      <c r="AF39" s="573"/>
      <c r="AG39" s="573"/>
      <c r="AH39" s="573"/>
      <c r="AI39" s="573"/>
      <c r="AJ39" s="573"/>
      <c r="AK39" s="573"/>
      <c r="AL39" s="284"/>
      <c r="AM39" s="572" t="str">
        <f t="shared" si="2"/>
        <v/>
      </c>
      <c r="AN39" s="572"/>
      <c r="AO39" s="573"/>
      <c r="AP39" s="573"/>
      <c r="AQ39" s="573"/>
      <c r="AR39" s="573"/>
      <c r="AS39" s="573"/>
      <c r="AT39" s="573"/>
      <c r="AU39" s="573"/>
      <c r="AV39" s="573"/>
      <c r="AW39" s="573"/>
      <c r="AX39" s="573"/>
      <c r="AY39" s="573"/>
      <c r="AZ39" s="573"/>
      <c r="BA39" s="573"/>
      <c r="BB39" s="573"/>
      <c r="BC39" s="573"/>
      <c r="BD39" s="284"/>
      <c r="BE39" s="572" t="str">
        <f t="shared" si="3"/>
        <v/>
      </c>
      <c r="BF39" s="572"/>
      <c r="BG39" s="573"/>
      <c r="BH39" s="573"/>
      <c r="BI39" s="573"/>
      <c r="BJ39" s="573"/>
      <c r="BK39" s="573"/>
      <c r="BL39" s="573"/>
      <c r="BM39" s="573"/>
      <c r="BN39" s="573"/>
      <c r="BO39" s="573"/>
      <c r="BP39" s="573"/>
      <c r="BQ39" s="573"/>
      <c r="BR39" s="573"/>
      <c r="BS39" s="573"/>
      <c r="BT39" s="573"/>
      <c r="BU39" s="573"/>
      <c r="BV39" s="284"/>
      <c r="BW39" s="572">
        <f t="shared" si="4"/>
        <v>11</v>
      </c>
      <c r="BX39" s="572"/>
      <c r="BY39" s="573" t="str">
        <f>IF('[1]各会計、関係団体の財政状況及び健全化判断比率'!B73="","",'[1]各会計、関係団体の財政状況及び健全化判断比率'!B73)</f>
        <v>糟屋郡篠栗町外一市五町財産組合</v>
      </c>
      <c r="BZ39" s="573"/>
      <c r="CA39" s="573"/>
      <c r="CB39" s="573"/>
      <c r="CC39" s="573"/>
      <c r="CD39" s="573"/>
      <c r="CE39" s="573"/>
      <c r="CF39" s="573"/>
      <c r="CG39" s="573"/>
      <c r="CH39" s="573"/>
      <c r="CI39" s="573"/>
      <c r="CJ39" s="573"/>
      <c r="CK39" s="573"/>
      <c r="CL39" s="573"/>
      <c r="CM39" s="573"/>
      <c r="CN39" s="284"/>
      <c r="CO39" s="572" t="str">
        <f t="shared" si="5"/>
        <v/>
      </c>
      <c r="CP39" s="572"/>
      <c r="CQ39" s="573" t="str">
        <f>IF('[1]各会計、関係団体の財政状況及び健全化判断比率'!BS12="","",'[1]各会計、関係団体の財政状況及び健全化判断比率'!BS12)</f>
        <v/>
      </c>
      <c r="CR39" s="573"/>
      <c r="CS39" s="573"/>
      <c r="CT39" s="573"/>
      <c r="CU39" s="573"/>
      <c r="CV39" s="573"/>
      <c r="CW39" s="573"/>
      <c r="CX39" s="573"/>
      <c r="CY39" s="573"/>
      <c r="CZ39" s="573"/>
      <c r="DA39" s="573"/>
      <c r="DB39" s="573"/>
      <c r="DC39" s="573"/>
      <c r="DD39" s="573"/>
      <c r="DE39" s="573"/>
      <c r="DG39" s="574" t="str">
        <f>IF('[1]各会計、関係団体の財政状況及び健全化判断比率'!BR12="","",'[1]各会計、関係団体の財政状況及び健全化判断比率'!BR12)</f>
        <v/>
      </c>
      <c r="DH39" s="574"/>
      <c r="DI39" s="283"/>
    </row>
    <row r="40" spans="1:113" ht="32.25" customHeight="1" x14ac:dyDescent="0.15">
      <c r="A40" s="284"/>
      <c r="B40" s="285"/>
      <c r="C40" s="572" t="str">
        <f t="shared" si="0"/>
        <v/>
      </c>
      <c r="D40" s="572"/>
      <c r="E40" s="573" t="str">
        <f>IF('[1]各会計、関係団体の財政状況及び健全化判断比率'!B13="","",'[1]各会計、関係団体の財政状況及び健全化判断比率'!B13)</f>
        <v/>
      </c>
      <c r="F40" s="573"/>
      <c r="G40" s="573"/>
      <c r="H40" s="573"/>
      <c r="I40" s="573"/>
      <c r="J40" s="573"/>
      <c r="K40" s="573"/>
      <c r="L40" s="573"/>
      <c r="M40" s="573"/>
      <c r="N40" s="573"/>
      <c r="O40" s="573"/>
      <c r="P40" s="573"/>
      <c r="Q40" s="573"/>
      <c r="R40" s="573"/>
      <c r="S40" s="573"/>
      <c r="T40" s="284"/>
      <c r="U40" s="572" t="str">
        <f t="shared" si="1"/>
        <v/>
      </c>
      <c r="V40" s="572"/>
      <c r="W40" s="573"/>
      <c r="X40" s="573"/>
      <c r="Y40" s="573"/>
      <c r="Z40" s="573"/>
      <c r="AA40" s="573"/>
      <c r="AB40" s="573"/>
      <c r="AC40" s="573"/>
      <c r="AD40" s="573"/>
      <c r="AE40" s="573"/>
      <c r="AF40" s="573"/>
      <c r="AG40" s="573"/>
      <c r="AH40" s="573"/>
      <c r="AI40" s="573"/>
      <c r="AJ40" s="573"/>
      <c r="AK40" s="573"/>
      <c r="AL40" s="284"/>
      <c r="AM40" s="572" t="str">
        <f t="shared" si="2"/>
        <v/>
      </c>
      <c r="AN40" s="572"/>
      <c r="AO40" s="573"/>
      <c r="AP40" s="573"/>
      <c r="AQ40" s="573"/>
      <c r="AR40" s="573"/>
      <c r="AS40" s="573"/>
      <c r="AT40" s="573"/>
      <c r="AU40" s="573"/>
      <c r="AV40" s="573"/>
      <c r="AW40" s="573"/>
      <c r="AX40" s="573"/>
      <c r="AY40" s="573"/>
      <c r="AZ40" s="573"/>
      <c r="BA40" s="573"/>
      <c r="BB40" s="573"/>
      <c r="BC40" s="573"/>
      <c r="BD40" s="284"/>
      <c r="BE40" s="572" t="str">
        <f t="shared" si="3"/>
        <v/>
      </c>
      <c r="BF40" s="572"/>
      <c r="BG40" s="573"/>
      <c r="BH40" s="573"/>
      <c r="BI40" s="573"/>
      <c r="BJ40" s="573"/>
      <c r="BK40" s="573"/>
      <c r="BL40" s="573"/>
      <c r="BM40" s="573"/>
      <c r="BN40" s="573"/>
      <c r="BO40" s="573"/>
      <c r="BP40" s="573"/>
      <c r="BQ40" s="573"/>
      <c r="BR40" s="573"/>
      <c r="BS40" s="573"/>
      <c r="BT40" s="573"/>
      <c r="BU40" s="573"/>
      <c r="BV40" s="284"/>
      <c r="BW40" s="572">
        <f t="shared" si="4"/>
        <v>12</v>
      </c>
      <c r="BX40" s="572"/>
      <c r="BY40" s="573" t="str">
        <f>IF('[1]各会計、関係団体の財政状況及び健全化判断比率'!B74="","",'[1]各会計、関係団体の財政状況及び健全化判断比率'!B74)</f>
        <v>北筑昇華苑組合</v>
      </c>
      <c r="BZ40" s="573"/>
      <c r="CA40" s="573"/>
      <c r="CB40" s="573"/>
      <c r="CC40" s="573"/>
      <c r="CD40" s="573"/>
      <c r="CE40" s="573"/>
      <c r="CF40" s="573"/>
      <c r="CG40" s="573"/>
      <c r="CH40" s="573"/>
      <c r="CI40" s="573"/>
      <c r="CJ40" s="573"/>
      <c r="CK40" s="573"/>
      <c r="CL40" s="573"/>
      <c r="CM40" s="573"/>
      <c r="CN40" s="284"/>
      <c r="CO40" s="572" t="str">
        <f t="shared" si="5"/>
        <v/>
      </c>
      <c r="CP40" s="572"/>
      <c r="CQ40" s="573" t="str">
        <f>IF('[1]各会計、関係団体の財政状況及び健全化判断比率'!BS13="","",'[1]各会計、関係団体の財政状況及び健全化判断比率'!BS13)</f>
        <v/>
      </c>
      <c r="CR40" s="573"/>
      <c r="CS40" s="573"/>
      <c r="CT40" s="573"/>
      <c r="CU40" s="573"/>
      <c r="CV40" s="573"/>
      <c r="CW40" s="573"/>
      <c r="CX40" s="573"/>
      <c r="CY40" s="573"/>
      <c r="CZ40" s="573"/>
      <c r="DA40" s="573"/>
      <c r="DB40" s="573"/>
      <c r="DC40" s="573"/>
      <c r="DD40" s="573"/>
      <c r="DE40" s="573"/>
      <c r="DG40" s="574" t="str">
        <f>IF('[1]各会計、関係団体の財政状況及び健全化判断比率'!BR13="","",'[1]各会計、関係団体の財政状況及び健全化判断比率'!BR13)</f>
        <v/>
      </c>
      <c r="DH40" s="574"/>
      <c r="DI40" s="283"/>
    </row>
    <row r="41" spans="1:113" ht="32.25" customHeight="1" x14ac:dyDescent="0.15">
      <c r="A41" s="284"/>
      <c r="B41" s="285"/>
      <c r="C41" s="572" t="str">
        <f t="shared" si="0"/>
        <v/>
      </c>
      <c r="D41" s="572"/>
      <c r="E41" s="573" t="str">
        <f>IF('[1]各会計、関係団体の財政状況及び健全化判断比率'!B14="","",'[1]各会計、関係団体の財政状況及び健全化判断比率'!B14)</f>
        <v/>
      </c>
      <c r="F41" s="573"/>
      <c r="G41" s="573"/>
      <c r="H41" s="573"/>
      <c r="I41" s="573"/>
      <c r="J41" s="573"/>
      <c r="K41" s="573"/>
      <c r="L41" s="573"/>
      <c r="M41" s="573"/>
      <c r="N41" s="573"/>
      <c r="O41" s="573"/>
      <c r="P41" s="573"/>
      <c r="Q41" s="573"/>
      <c r="R41" s="573"/>
      <c r="S41" s="573"/>
      <c r="T41" s="284"/>
      <c r="U41" s="572" t="str">
        <f t="shared" si="1"/>
        <v/>
      </c>
      <c r="V41" s="572"/>
      <c r="W41" s="573"/>
      <c r="X41" s="573"/>
      <c r="Y41" s="573"/>
      <c r="Z41" s="573"/>
      <c r="AA41" s="573"/>
      <c r="AB41" s="573"/>
      <c r="AC41" s="573"/>
      <c r="AD41" s="573"/>
      <c r="AE41" s="573"/>
      <c r="AF41" s="573"/>
      <c r="AG41" s="573"/>
      <c r="AH41" s="573"/>
      <c r="AI41" s="573"/>
      <c r="AJ41" s="573"/>
      <c r="AK41" s="573"/>
      <c r="AL41" s="284"/>
      <c r="AM41" s="572" t="str">
        <f t="shared" si="2"/>
        <v/>
      </c>
      <c r="AN41" s="572"/>
      <c r="AO41" s="573"/>
      <c r="AP41" s="573"/>
      <c r="AQ41" s="573"/>
      <c r="AR41" s="573"/>
      <c r="AS41" s="573"/>
      <c r="AT41" s="573"/>
      <c r="AU41" s="573"/>
      <c r="AV41" s="573"/>
      <c r="AW41" s="573"/>
      <c r="AX41" s="573"/>
      <c r="AY41" s="573"/>
      <c r="AZ41" s="573"/>
      <c r="BA41" s="573"/>
      <c r="BB41" s="573"/>
      <c r="BC41" s="573"/>
      <c r="BD41" s="284"/>
      <c r="BE41" s="572" t="str">
        <f t="shared" si="3"/>
        <v/>
      </c>
      <c r="BF41" s="572"/>
      <c r="BG41" s="573"/>
      <c r="BH41" s="573"/>
      <c r="BI41" s="573"/>
      <c r="BJ41" s="573"/>
      <c r="BK41" s="573"/>
      <c r="BL41" s="573"/>
      <c r="BM41" s="573"/>
      <c r="BN41" s="573"/>
      <c r="BO41" s="573"/>
      <c r="BP41" s="573"/>
      <c r="BQ41" s="573"/>
      <c r="BR41" s="573"/>
      <c r="BS41" s="573"/>
      <c r="BT41" s="573"/>
      <c r="BU41" s="573"/>
      <c r="BV41" s="284"/>
      <c r="BW41" s="572">
        <f t="shared" si="4"/>
        <v>13</v>
      </c>
      <c r="BX41" s="572"/>
      <c r="BY41" s="573" t="str">
        <f>IF('[1]各会計、関係団体の財政状況及び健全化判断比率'!B75="","",'[1]各会計、関係団体の財政状況及び健全化判断比率'!B75)</f>
        <v>粕屋南部消防組合（一般会計）</v>
      </c>
      <c r="BZ41" s="573"/>
      <c r="CA41" s="573"/>
      <c r="CB41" s="573"/>
      <c r="CC41" s="573"/>
      <c r="CD41" s="573"/>
      <c r="CE41" s="573"/>
      <c r="CF41" s="573"/>
      <c r="CG41" s="573"/>
      <c r="CH41" s="573"/>
      <c r="CI41" s="573"/>
      <c r="CJ41" s="573"/>
      <c r="CK41" s="573"/>
      <c r="CL41" s="573"/>
      <c r="CM41" s="573"/>
      <c r="CN41" s="284"/>
      <c r="CO41" s="572" t="str">
        <f t="shared" si="5"/>
        <v/>
      </c>
      <c r="CP41" s="572"/>
      <c r="CQ41" s="573" t="str">
        <f>IF('[1]各会計、関係団体の財政状況及び健全化判断比率'!BS14="","",'[1]各会計、関係団体の財政状況及び健全化判断比率'!BS14)</f>
        <v/>
      </c>
      <c r="CR41" s="573"/>
      <c r="CS41" s="573"/>
      <c r="CT41" s="573"/>
      <c r="CU41" s="573"/>
      <c r="CV41" s="573"/>
      <c r="CW41" s="573"/>
      <c r="CX41" s="573"/>
      <c r="CY41" s="573"/>
      <c r="CZ41" s="573"/>
      <c r="DA41" s="573"/>
      <c r="DB41" s="573"/>
      <c r="DC41" s="573"/>
      <c r="DD41" s="573"/>
      <c r="DE41" s="573"/>
      <c r="DG41" s="574" t="str">
        <f>IF('[1]各会計、関係団体の財政状況及び健全化判断比率'!BR14="","",'[1]各会計、関係団体の財政状況及び健全化判断比率'!BR14)</f>
        <v/>
      </c>
      <c r="DH41" s="574"/>
      <c r="DI41" s="283"/>
    </row>
    <row r="42" spans="1:113" ht="32.25" customHeight="1" x14ac:dyDescent="0.15">
      <c r="B42" s="285"/>
      <c r="C42" s="572" t="str">
        <f t="shared" si="0"/>
        <v/>
      </c>
      <c r="D42" s="572"/>
      <c r="E42" s="573" t="str">
        <f>IF('[1]各会計、関係団体の財政状況及び健全化判断比率'!B15="","",'[1]各会計、関係団体の財政状況及び健全化判断比率'!B15)</f>
        <v/>
      </c>
      <c r="F42" s="573"/>
      <c r="G42" s="573"/>
      <c r="H42" s="573"/>
      <c r="I42" s="573"/>
      <c r="J42" s="573"/>
      <c r="K42" s="573"/>
      <c r="L42" s="573"/>
      <c r="M42" s="573"/>
      <c r="N42" s="573"/>
      <c r="O42" s="573"/>
      <c r="P42" s="573"/>
      <c r="Q42" s="573"/>
      <c r="R42" s="573"/>
      <c r="S42" s="573"/>
      <c r="T42" s="284"/>
      <c r="U42" s="572" t="str">
        <f t="shared" si="1"/>
        <v/>
      </c>
      <c r="V42" s="572"/>
      <c r="W42" s="573"/>
      <c r="X42" s="573"/>
      <c r="Y42" s="573"/>
      <c r="Z42" s="573"/>
      <c r="AA42" s="573"/>
      <c r="AB42" s="573"/>
      <c r="AC42" s="573"/>
      <c r="AD42" s="573"/>
      <c r="AE42" s="573"/>
      <c r="AF42" s="573"/>
      <c r="AG42" s="573"/>
      <c r="AH42" s="573"/>
      <c r="AI42" s="573"/>
      <c r="AJ42" s="573"/>
      <c r="AK42" s="573"/>
      <c r="AL42" s="284"/>
      <c r="AM42" s="572" t="str">
        <f t="shared" si="2"/>
        <v/>
      </c>
      <c r="AN42" s="572"/>
      <c r="AO42" s="573"/>
      <c r="AP42" s="573"/>
      <c r="AQ42" s="573"/>
      <c r="AR42" s="573"/>
      <c r="AS42" s="573"/>
      <c r="AT42" s="573"/>
      <c r="AU42" s="573"/>
      <c r="AV42" s="573"/>
      <c r="AW42" s="573"/>
      <c r="AX42" s="573"/>
      <c r="AY42" s="573"/>
      <c r="AZ42" s="573"/>
      <c r="BA42" s="573"/>
      <c r="BB42" s="573"/>
      <c r="BC42" s="573"/>
      <c r="BD42" s="284"/>
      <c r="BE42" s="572" t="str">
        <f t="shared" si="3"/>
        <v/>
      </c>
      <c r="BF42" s="572"/>
      <c r="BG42" s="573"/>
      <c r="BH42" s="573"/>
      <c r="BI42" s="573"/>
      <c r="BJ42" s="573"/>
      <c r="BK42" s="573"/>
      <c r="BL42" s="573"/>
      <c r="BM42" s="573"/>
      <c r="BN42" s="573"/>
      <c r="BO42" s="573"/>
      <c r="BP42" s="573"/>
      <c r="BQ42" s="573"/>
      <c r="BR42" s="573"/>
      <c r="BS42" s="573"/>
      <c r="BT42" s="573"/>
      <c r="BU42" s="573"/>
      <c r="BV42" s="284"/>
      <c r="BW42" s="572">
        <f t="shared" si="4"/>
        <v>14</v>
      </c>
      <c r="BX42" s="572"/>
      <c r="BY42" s="573" t="str">
        <f>IF('[1]各会計、関係団体の財政状況及び健全化判断比率'!B76="","",'[1]各会計、関係団体の財政状況及び健全化判断比率'!B76)</f>
        <v>粕屋南部消防組合（休日診療所特別会計）</v>
      </c>
      <c r="BZ42" s="573"/>
      <c r="CA42" s="573"/>
      <c r="CB42" s="573"/>
      <c r="CC42" s="573"/>
      <c r="CD42" s="573"/>
      <c r="CE42" s="573"/>
      <c r="CF42" s="573"/>
      <c r="CG42" s="573"/>
      <c r="CH42" s="573"/>
      <c r="CI42" s="573"/>
      <c r="CJ42" s="573"/>
      <c r="CK42" s="573"/>
      <c r="CL42" s="573"/>
      <c r="CM42" s="573"/>
      <c r="CN42" s="284"/>
      <c r="CO42" s="572" t="str">
        <f t="shared" si="5"/>
        <v/>
      </c>
      <c r="CP42" s="572"/>
      <c r="CQ42" s="573" t="str">
        <f>IF('[1]各会計、関係団体の財政状況及び健全化判断比率'!BS15="","",'[1]各会計、関係団体の財政状況及び健全化判断比率'!BS15)</f>
        <v/>
      </c>
      <c r="CR42" s="573"/>
      <c r="CS42" s="573"/>
      <c r="CT42" s="573"/>
      <c r="CU42" s="573"/>
      <c r="CV42" s="573"/>
      <c r="CW42" s="573"/>
      <c r="CX42" s="573"/>
      <c r="CY42" s="573"/>
      <c r="CZ42" s="573"/>
      <c r="DA42" s="573"/>
      <c r="DB42" s="573"/>
      <c r="DC42" s="573"/>
      <c r="DD42" s="573"/>
      <c r="DE42" s="573"/>
      <c r="DG42" s="574" t="str">
        <f>IF('[1]各会計、関係団体の財政状況及び健全化判断比率'!BR15="","",'[1]各会計、関係団体の財政状況及び健全化判断比率'!BR15)</f>
        <v/>
      </c>
      <c r="DH42" s="574"/>
      <c r="DI42" s="283"/>
    </row>
    <row r="43" spans="1:113" ht="32.25" customHeight="1" x14ac:dyDescent="0.15">
      <c r="B43" s="285"/>
      <c r="C43" s="572" t="str">
        <f t="shared" si="0"/>
        <v/>
      </c>
      <c r="D43" s="572"/>
      <c r="E43" s="573" t="str">
        <f>IF('[1]各会計、関係団体の財政状況及び健全化判断比率'!B16="","",'[1]各会計、関係団体の財政状況及び健全化判断比率'!B16)</f>
        <v/>
      </c>
      <c r="F43" s="573"/>
      <c r="G43" s="573"/>
      <c r="H43" s="573"/>
      <c r="I43" s="573"/>
      <c r="J43" s="573"/>
      <c r="K43" s="573"/>
      <c r="L43" s="573"/>
      <c r="M43" s="573"/>
      <c r="N43" s="573"/>
      <c r="O43" s="573"/>
      <c r="P43" s="573"/>
      <c r="Q43" s="573"/>
      <c r="R43" s="573"/>
      <c r="S43" s="573"/>
      <c r="T43" s="284"/>
      <c r="U43" s="572" t="str">
        <f t="shared" si="1"/>
        <v/>
      </c>
      <c r="V43" s="572"/>
      <c r="W43" s="573"/>
      <c r="X43" s="573"/>
      <c r="Y43" s="573"/>
      <c r="Z43" s="573"/>
      <c r="AA43" s="573"/>
      <c r="AB43" s="573"/>
      <c r="AC43" s="573"/>
      <c r="AD43" s="573"/>
      <c r="AE43" s="573"/>
      <c r="AF43" s="573"/>
      <c r="AG43" s="573"/>
      <c r="AH43" s="573"/>
      <c r="AI43" s="573"/>
      <c r="AJ43" s="573"/>
      <c r="AK43" s="573"/>
      <c r="AL43" s="284"/>
      <c r="AM43" s="572" t="str">
        <f t="shared" si="2"/>
        <v/>
      </c>
      <c r="AN43" s="572"/>
      <c r="AO43" s="573"/>
      <c r="AP43" s="573"/>
      <c r="AQ43" s="573"/>
      <c r="AR43" s="573"/>
      <c r="AS43" s="573"/>
      <c r="AT43" s="573"/>
      <c r="AU43" s="573"/>
      <c r="AV43" s="573"/>
      <c r="AW43" s="573"/>
      <c r="AX43" s="573"/>
      <c r="AY43" s="573"/>
      <c r="AZ43" s="573"/>
      <c r="BA43" s="573"/>
      <c r="BB43" s="573"/>
      <c r="BC43" s="573"/>
      <c r="BD43" s="284"/>
      <c r="BE43" s="572" t="str">
        <f t="shared" si="3"/>
        <v/>
      </c>
      <c r="BF43" s="572"/>
      <c r="BG43" s="573"/>
      <c r="BH43" s="573"/>
      <c r="BI43" s="573"/>
      <c r="BJ43" s="573"/>
      <c r="BK43" s="573"/>
      <c r="BL43" s="573"/>
      <c r="BM43" s="573"/>
      <c r="BN43" s="573"/>
      <c r="BO43" s="573"/>
      <c r="BP43" s="573"/>
      <c r="BQ43" s="573"/>
      <c r="BR43" s="573"/>
      <c r="BS43" s="573"/>
      <c r="BT43" s="573"/>
      <c r="BU43" s="573"/>
      <c r="BV43" s="284"/>
      <c r="BW43" s="572">
        <f t="shared" si="4"/>
        <v>15</v>
      </c>
      <c r="BX43" s="572"/>
      <c r="BY43" s="573" t="str">
        <f>IF('[1]各会計、関係団体の財政状況及び健全化判断比率'!B77="","",'[1]各会計、関係団体の財政状況及び健全化判断比率'!B77)</f>
        <v>福岡地区水道企業団</v>
      </c>
      <c r="BZ43" s="573"/>
      <c r="CA43" s="573"/>
      <c r="CB43" s="573"/>
      <c r="CC43" s="573"/>
      <c r="CD43" s="573"/>
      <c r="CE43" s="573"/>
      <c r="CF43" s="573"/>
      <c r="CG43" s="573"/>
      <c r="CH43" s="573"/>
      <c r="CI43" s="573"/>
      <c r="CJ43" s="573"/>
      <c r="CK43" s="573"/>
      <c r="CL43" s="573"/>
      <c r="CM43" s="573"/>
      <c r="CN43" s="284"/>
      <c r="CO43" s="572" t="str">
        <f t="shared" si="5"/>
        <v/>
      </c>
      <c r="CP43" s="572"/>
      <c r="CQ43" s="573" t="str">
        <f>IF('[1]各会計、関係団体の財政状況及び健全化判断比率'!BS16="","",'[1]各会計、関係団体の財政状況及び健全化判断比率'!BS16)</f>
        <v/>
      </c>
      <c r="CR43" s="573"/>
      <c r="CS43" s="573"/>
      <c r="CT43" s="573"/>
      <c r="CU43" s="573"/>
      <c r="CV43" s="573"/>
      <c r="CW43" s="573"/>
      <c r="CX43" s="573"/>
      <c r="CY43" s="573"/>
      <c r="CZ43" s="573"/>
      <c r="DA43" s="573"/>
      <c r="DB43" s="573"/>
      <c r="DC43" s="573"/>
      <c r="DD43" s="573"/>
      <c r="DE43" s="573"/>
      <c r="DG43" s="574" t="str">
        <f>IF('[1]各会計、関係団体の財政状況及び健全化判断比率'!BR16="","",'[1]各会計、関係団体の財政状況及び健全化判断比率'!BR16)</f>
        <v/>
      </c>
      <c r="DH43" s="574"/>
      <c r="DI43" s="283"/>
    </row>
    <row r="44" spans="1:113" ht="13.5" customHeight="1" thickBot="1" x14ac:dyDescent="0.2">
      <c r="B44" s="282"/>
      <c r="C44" s="281"/>
      <c r="D44" s="281"/>
      <c r="E44" s="281"/>
      <c r="F44" s="281"/>
      <c r="G44" s="281"/>
      <c r="H44" s="281"/>
      <c r="I44" s="281"/>
      <c r="J44" s="281"/>
      <c r="K44" s="281"/>
      <c r="L44" s="281"/>
      <c r="M44" s="281"/>
      <c r="N44" s="281"/>
      <c r="O44" s="281"/>
      <c r="P44" s="281"/>
      <c r="Q44" s="281"/>
      <c r="R44" s="281"/>
      <c r="S44" s="281"/>
      <c r="T44" s="281"/>
      <c r="U44" s="281"/>
      <c r="V44" s="281"/>
      <c r="W44" s="281"/>
      <c r="X44" s="281"/>
      <c r="Y44" s="281"/>
      <c r="Z44" s="281"/>
      <c r="AA44" s="281"/>
      <c r="AB44" s="281"/>
      <c r="AC44" s="281"/>
      <c r="AD44" s="281"/>
      <c r="AE44" s="281"/>
      <c r="AF44" s="281"/>
      <c r="AG44" s="281"/>
      <c r="AH44" s="281"/>
      <c r="AI44" s="281"/>
      <c r="AJ44" s="281"/>
      <c r="AK44" s="281"/>
      <c r="AL44" s="281"/>
      <c r="AM44" s="281"/>
      <c r="AN44" s="281"/>
      <c r="AO44" s="281"/>
      <c r="AP44" s="281"/>
      <c r="AQ44" s="281"/>
      <c r="AR44" s="281"/>
      <c r="AS44" s="281"/>
      <c r="AT44" s="281"/>
      <c r="AU44" s="281"/>
      <c r="AV44" s="281"/>
      <c r="AW44" s="281"/>
      <c r="AX44" s="281"/>
      <c r="AY44" s="281"/>
      <c r="AZ44" s="281"/>
      <c r="BA44" s="281"/>
      <c r="BB44" s="281"/>
      <c r="BC44" s="281"/>
      <c r="BD44" s="281"/>
      <c r="BE44" s="281"/>
      <c r="BF44" s="281"/>
      <c r="BG44" s="281"/>
      <c r="BH44" s="281"/>
      <c r="BI44" s="281"/>
      <c r="BJ44" s="281"/>
      <c r="BK44" s="281"/>
      <c r="BL44" s="281"/>
      <c r="BM44" s="281"/>
      <c r="BN44" s="281"/>
      <c r="BO44" s="281"/>
      <c r="BP44" s="281"/>
      <c r="BQ44" s="281"/>
      <c r="BR44" s="281"/>
      <c r="BS44" s="281"/>
      <c r="BT44" s="281"/>
      <c r="BU44" s="281"/>
      <c r="BV44" s="281"/>
      <c r="BW44" s="281"/>
      <c r="BX44" s="281"/>
      <c r="BY44" s="281"/>
      <c r="BZ44" s="281"/>
      <c r="CA44" s="281"/>
      <c r="CB44" s="281"/>
      <c r="CC44" s="281"/>
      <c r="CD44" s="281"/>
      <c r="CE44" s="281"/>
      <c r="CF44" s="281"/>
      <c r="CG44" s="281"/>
      <c r="CH44" s="281"/>
      <c r="CI44" s="281"/>
      <c r="CJ44" s="281"/>
      <c r="CK44" s="281"/>
      <c r="CL44" s="281"/>
      <c r="CM44" s="281"/>
      <c r="CN44" s="281"/>
      <c r="CO44" s="281"/>
      <c r="CP44" s="281"/>
      <c r="CQ44" s="281"/>
      <c r="CR44" s="281"/>
      <c r="CS44" s="281"/>
      <c r="CT44" s="281"/>
      <c r="CU44" s="281"/>
      <c r="CV44" s="281"/>
      <c r="CW44" s="281"/>
      <c r="CX44" s="281"/>
      <c r="CY44" s="281"/>
      <c r="CZ44" s="281"/>
      <c r="DA44" s="281"/>
      <c r="DB44" s="281"/>
      <c r="DC44" s="281"/>
      <c r="DD44" s="281"/>
      <c r="DE44" s="281"/>
      <c r="DF44" s="281"/>
      <c r="DG44" s="281"/>
      <c r="DH44" s="281"/>
      <c r="DI44" s="280"/>
    </row>
    <row r="45" spans="1:113" x14ac:dyDescent="0.15"/>
    <row r="46" spans="1:113" x14ac:dyDescent="0.15">
      <c r="B46" s="279" t="s">
        <v>424</v>
      </c>
      <c r="E46" s="575" t="s">
        <v>423</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15">
      <c r="E47" s="575" t="s">
        <v>422</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15">
      <c r="E48" s="575" t="s">
        <v>421</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15">
      <c r="E49" s="576" t="s">
        <v>420</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15">
      <c r="E50" s="575" t="s">
        <v>419</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15">
      <c r="E51" s="575" t="s">
        <v>418</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15">
      <c r="E52" s="575" t="s">
        <v>417</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15">
      <c r="E53" s="575" t="s">
        <v>416</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15"/>
    <row r="55" spans="5:113" x14ac:dyDescent="0.15"/>
    <row r="56" spans="5:113" x14ac:dyDescent="0.15"/>
  </sheetData>
  <sheetProtection algorithmName="SHA-512" hashValue="tfCC73BLydRAWWRoaHp0IRK67+Yr5+6TkC8hIkspi54l32+9af6finEzSYqcMLkHet4zkuCo5LKoHgTn3dfc2A==" saltValue="pWBjZE+ouyQrez0YK4yNr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W42:AK42"/>
    <mergeCell ref="AM42:AN42"/>
    <mergeCell ref="AO42:BC42"/>
    <mergeCell ref="BE42:BF42"/>
    <mergeCell ref="BG42:BU42"/>
    <mergeCell ref="BW42:BX42"/>
    <mergeCell ref="DG42:DH42"/>
    <mergeCell ref="C43:D43"/>
    <mergeCell ref="E43:S43"/>
    <mergeCell ref="U43:V43"/>
    <mergeCell ref="W43:AK43"/>
    <mergeCell ref="AM43:AN43"/>
    <mergeCell ref="AO43:BC43"/>
    <mergeCell ref="C42:D42"/>
    <mergeCell ref="E42:S42"/>
    <mergeCell ref="U42:V42"/>
    <mergeCell ref="BG43:BU43"/>
    <mergeCell ref="BW43:BX43"/>
    <mergeCell ref="BY43:CM43"/>
    <mergeCell ref="CO43:CP43"/>
    <mergeCell ref="CQ43:DE43"/>
    <mergeCell ref="BE40:BF40"/>
    <mergeCell ref="BY42:CM42"/>
    <mergeCell ref="CO42:CP42"/>
    <mergeCell ref="CQ42:DE42"/>
    <mergeCell ref="DG41:DH41"/>
    <mergeCell ref="BE41:BF41"/>
    <mergeCell ref="BG41:BU41"/>
    <mergeCell ref="BW41:BX41"/>
    <mergeCell ref="BY41:CM41"/>
    <mergeCell ref="CO41:CP41"/>
    <mergeCell ref="CQ41:DE41"/>
    <mergeCell ref="BY40:CM40"/>
    <mergeCell ref="BG40:BU40"/>
    <mergeCell ref="BW40:BX40"/>
    <mergeCell ref="C41:D41"/>
    <mergeCell ref="E41:S41"/>
    <mergeCell ref="U41:V41"/>
    <mergeCell ref="W41:AK41"/>
    <mergeCell ref="AM41:AN41"/>
    <mergeCell ref="AO41:BC41"/>
    <mergeCell ref="C38:D38"/>
    <mergeCell ref="E38:S38"/>
    <mergeCell ref="U38:V38"/>
    <mergeCell ref="W38:AK38"/>
    <mergeCell ref="AM38:AN38"/>
    <mergeCell ref="C40:D40"/>
    <mergeCell ref="E40:S40"/>
    <mergeCell ref="U40:V40"/>
    <mergeCell ref="W40:AK40"/>
    <mergeCell ref="AM40:AN40"/>
    <mergeCell ref="AO40:BC40"/>
    <mergeCell ref="BE39:BF39"/>
    <mergeCell ref="BG39:BU39"/>
    <mergeCell ref="BW39:BX39"/>
    <mergeCell ref="BY39:CM39"/>
    <mergeCell ref="CO39:CP39"/>
    <mergeCell ref="CQ39:DE39"/>
    <mergeCell ref="C39:D39"/>
    <mergeCell ref="E39:S39"/>
    <mergeCell ref="U39:V39"/>
    <mergeCell ref="W39:AK39"/>
    <mergeCell ref="AM39:AN39"/>
    <mergeCell ref="AO39:BC39"/>
    <mergeCell ref="DG38:DH38"/>
    <mergeCell ref="DG39:DH39"/>
    <mergeCell ref="CO40:CP40"/>
    <mergeCell ref="CQ40:DE40"/>
    <mergeCell ref="DG40:DH40"/>
    <mergeCell ref="BW37:BX37"/>
    <mergeCell ref="BY37:CM37"/>
    <mergeCell ref="CO37:CP37"/>
    <mergeCell ref="CQ37:DE37"/>
    <mergeCell ref="C36:D36"/>
    <mergeCell ref="E36:S36"/>
    <mergeCell ref="U36:V36"/>
    <mergeCell ref="DG36:DH36"/>
    <mergeCell ref="C37:D37"/>
    <mergeCell ref="E37:S37"/>
    <mergeCell ref="U37:V37"/>
    <mergeCell ref="W37:AK37"/>
    <mergeCell ref="AM37:AN37"/>
    <mergeCell ref="AO37:BC37"/>
    <mergeCell ref="DG37:DH37"/>
    <mergeCell ref="BE37:BF37"/>
    <mergeCell ref="BG37:BU37"/>
    <mergeCell ref="W36:AK36"/>
    <mergeCell ref="AM36:AN36"/>
    <mergeCell ref="AO38:BC38"/>
    <mergeCell ref="BE38:BF38"/>
    <mergeCell ref="BG38:BU38"/>
    <mergeCell ref="BW38:BX38"/>
    <mergeCell ref="BY36:CM36"/>
    <mergeCell ref="CO36:CP36"/>
    <mergeCell ref="CQ36:DE36"/>
    <mergeCell ref="AO36:BC36"/>
    <mergeCell ref="BE36:BF36"/>
    <mergeCell ref="BG36:BU36"/>
    <mergeCell ref="BW36:BX36"/>
    <mergeCell ref="BY38:CM38"/>
    <mergeCell ref="CO38:CP38"/>
    <mergeCell ref="CQ38:DE38"/>
    <mergeCell ref="DG34:DH34"/>
    <mergeCell ref="C35:D35"/>
    <mergeCell ref="E35:S35"/>
    <mergeCell ref="U35:V35"/>
    <mergeCell ref="W35:AK35"/>
    <mergeCell ref="AM35:AN35"/>
    <mergeCell ref="AO35:BC35"/>
    <mergeCell ref="DG35:DH35"/>
    <mergeCell ref="BE35:BF35"/>
    <mergeCell ref="BY34:CM34"/>
    <mergeCell ref="CO34:CP34"/>
    <mergeCell ref="BG35:BU35"/>
    <mergeCell ref="BW35:BX35"/>
    <mergeCell ref="BY35:CM35"/>
    <mergeCell ref="CO35:CP35"/>
    <mergeCell ref="CQ35:DE35"/>
    <mergeCell ref="BV26:CC26"/>
    <mergeCell ref="CE26:CS27"/>
    <mergeCell ref="C33:D33"/>
    <mergeCell ref="E33:S33"/>
    <mergeCell ref="U33:V33"/>
    <mergeCell ref="W33:AK33"/>
    <mergeCell ref="AM33:AN33"/>
    <mergeCell ref="AO33:BC33"/>
    <mergeCell ref="BE34:BF34"/>
    <mergeCell ref="BG34:BU34"/>
    <mergeCell ref="BW34:BX34"/>
    <mergeCell ref="BE33:BF33"/>
    <mergeCell ref="BG33:BU33"/>
    <mergeCell ref="BW33:BX33"/>
    <mergeCell ref="C34:D34"/>
    <mergeCell ref="E34:S34"/>
    <mergeCell ref="U34:V34"/>
    <mergeCell ref="W34:AK34"/>
    <mergeCell ref="AM34:AN34"/>
    <mergeCell ref="AO34:BC34"/>
    <mergeCell ref="CQ34:DE34"/>
    <mergeCell ref="DG33:DH33"/>
    <mergeCell ref="BY33:CM33"/>
    <mergeCell ref="CO33:CP33"/>
    <mergeCell ref="CQ33:DE33"/>
    <mergeCell ref="AM32:BC32"/>
    <mergeCell ref="BE32:BU32"/>
    <mergeCell ref="BW32:CM32"/>
    <mergeCell ref="CO32:DE32"/>
    <mergeCell ref="BN28:BU28"/>
    <mergeCell ref="BV28:CC28"/>
    <mergeCell ref="CE28:CS29"/>
    <mergeCell ref="BN29:BU29"/>
    <mergeCell ref="BV29:CC29"/>
    <mergeCell ref="BN30:BU30"/>
    <mergeCell ref="BV30:CC30"/>
    <mergeCell ref="CT28:DA29"/>
    <mergeCell ref="DB28:DI29"/>
    <mergeCell ref="C32:S32"/>
    <mergeCell ref="U32:AK32"/>
    <mergeCell ref="B22:D30"/>
    <mergeCell ref="E22:K23"/>
    <mergeCell ref="L22:P23"/>
    <mergeCell ref="Q22:V23"/>
    <mergeCell ref="AS28:AX28"/>
    <mergeCell ref="AY28:BB30"/>
    <mergeCell ref="BC28:BM28"/>
    <mergeCell ref="E29:K29"/>
    <mergeCell ref="L29:P29"/>
    <mergeCell ref="Q29:V29"/>
    <mergeCell ref="Z29:AG29"/>
    <mergeCell ref="AH29:AL29"/>
    <mergeCell ref="AM29:AR29"/>
    <mergeCell ref="AS29:AX29"/>
    <mergeCell ref="BC29:BM29"/>
    <mergeCell ref="E30:K30"/>
    <mergeCell ref="L30:P30"/>
    <mergeCell ref="Q30:V30"/>
    <mergeCell ref="W30:AG30"/>
    <mergeCell ref="AH30:AX30"/>
    <mergeCell ref="BC30:BM30"/>
    <mergeCell ref="E28:K28"/>
    <mergeCell ref="E26:K26"/>
    <mergeCell ref="L26:P26"/>
    <mergeCell ref="Q26:V26"/>
    <mergeCell ref="Z26:AG26"/>
    <mergeCell ref="AH26:AL26"/>
    <mergeCell ref="E27:K27"/>
    <mergeCell ref="L27:P27"/>
    <mergeCell ref="Q27:V27"/>
    <mergeCell ref="Z27:AG27"/>
    <mergeCell ref="AH27:AL27"/>
    <mergeCell ref="W22:Y29"/>
    <mergeCell ref="Z22:AG23"/>
    <mergeCell ref="L28:P28"/>
    <mergeCell ref="Q28:V28"/>
    <mergeCell ref="Z28:AG28"/>
    <mergeCell ref="AH22:AL23"/>
    <mergeCell ref="AH28:AL28"/>
    <mergeCell ref="AM28:AR28"/>
    <mergeCell ref="DB26:DI27"/>
    <mergeCell ref="AS27:AX27"/>
    <mergeCell ref="AY27:BM27"/>
    <mergeCell ref="BN27:BU27"/>
    <mergeCell ref="AS26:AX26"/>
    <mergeCell ref="BV24:CC24"/>
    <mergeCell ref="CE22:CS23"/>
    <mergeCell ref="AY22:BM22"/>
    <mergeCell ref="BN22:BU22"/>
    <mergeCell ref="BV22:CC22"/>
    <mergeCell ref="AM26:AR26"/>
    <mergeCell ref="AY26:BM26"/>
    <mergeCell ref="BN26:BU26"/>
    <mergeCell ref="AH25:AL25"/>
    <mergeCell ref="AM25:AR25"/>
    <mergeCell ref="AS25:AX25"/>
    <mergeCell ref="CT26:DA27"/>
    <mergeCell ref="BV27:CC27"/>
    <mergeCell ref="AM27:AR27"/>
    <mergeCell ref="DB22:DI23"/>
    <mergeCell ref="BV23:CC23"/>
    <mergeCell ref="AM22:AR23"/>
    <mergeCell ref="E24:K24"/>
    <mergeCell ref="L24:P24"/>
    <mergeCell ref="Q24:V24"/>
    <mergeCell ref="Z24:AG24"/>
    <mergeCell ref="AH24:AL24"/>
    <mergeCell ref="AM24:AR24"/>
    <mergeCell ref="DB24:DI25"/>
    <mergeCell ref="E25:K25"/>
    <mergeCell ref="L25:P25"/>
    <mergeCell ref="Q25:V25"/>
    <mergeCell ref="Z25:AG25"/>
    <mergeCell ref="AY25:BM25"/>
    <mergeCell ref="BN25:BU25"/>
    <mergeCell ref="AS24:AX24"/>
    <mergeCell ref="AY24:BM24"/>
    <mergeCell ref="BN24:BU24"/>
    <mergeCell ref="DB20:DI21"/>
    <mergeCell ref="CE24:CS25"/>
    <mergeCell ref="CT24:DA25"/>
    <mergeCell ref="BV25:CC25"/>
    <mergeCell ref="AY20:BM20"/>
    <mergeCell ref="BN20:BU20"/>
    <mergeCell ref="BV20:CC20"/>
    <mergeCell ref="CT22:DA23"/>
    <mergeCell ref="AY23:BM23"/>
    <mergeCell ref="BN23:BU23"/>
    <mergeCell ref="AS22:AX23"/>
    <mergeCell ref="CE20:CS21"/>
    <mergeCell ref="CT20:DA21"/>
    <mergeCell ref="L20:V20"/>
    <mergeCell ref="AC20:AG20"/>
    <mergeCell ref="AH20:AL20"/>
    <mergeCell ref="AM20:AT20"/>
    <mergeCell ref="AU20:AX20"/>
    <mergeCell ref="B19:K19"/>
    <mergeCell ref="L19:V19"/>
    <mergeCell ref="W19:AB20"/>
    <mergeCell ref="AC19:AG19"/>
    <mergeCell ref="AY21:BM21"/>
    <mergeCell ref="BN21:BU21"/>
    <mergeCell ref="BV21:CC21"/>
    <mergeCell ref="B21:AX21"/>
    <mergeCell ref="B18:K18"/>
    <mergeCell ref="L18:V18"/>
    <mergeCell ref="AC18:AG18"/>
    <mergeCell ref="AH18:AL18"/>
    <mergeCell ref="AM18:AT18"/>
    <mergeCell ref="AU18:AX18"/>
    <mergeCell ref="B20:K20"/>
    <mergeCell ref="AY18:BM18"/>
    <mergeCell ref="BN18:BU18"/>
    <mergeCell ref="AH19:AL19"/>
    <mergeCell ref="AM19:AT19"/>
    <mergeCell ref="CT18:DA19"/>
    <mergeCell ref="AU19:AX19"/>
    <mergeCell ref="AY19:BM19"/>
    <mergeCell ref="BN19:BU19"/>
    <mergeCell ref="BV19:CC19"/>
    <mergeCell ref="AY16:BM16"/>
    <mergeCell ref="BN16:BU16"/>
    <mergeCell ref="BV16:CC16"/>
    <mergeCell ref="CE16:CS17"/>
    <mergeCell ref="CT16:DA17"/>
    <mergeCell ref="BV17:CC17"/>
    <mergeCell ref="DB18:DI19"/>
    <mergeCell ref="L16:Q16"/>
    <mergeCell ref="R16:V16"/>
    <mergeCell ref="AC16:AG16"/>
    <mergeCell ref="AH16:AL16"/>
    <mergeCell ref="AM16:AT16"/>
    <mergeCell ref="M15:Q15"/>
    <mergeCell ref="R15:V15"/>
    <mergeCell ref="W15:AB16"/>
    <mergeCell ref="AU15:AX15"/>
    <mergeCell ref="AY15:BM15"/>
    <mergeCell ref="BN15:BU15"/>
    <mergeCell ref="BV15:CC15"/>
    <mergeCell ref="M17:Q17"/>
    <mergeCell ref="R17:V17"/>
    <mergeCell ref="W17:AB18"/>
    <mergeCell ref="AC17:AG17"/>
    <mergeCell ref="AH17:AL17"/>
    <mergeCell ref="AM17:AT17"/>
    <mergeCell ref="AC15:AG15"/>
    <mergeCell ref="AH15:AL15"/>
    <mergeCell ref="AM15:AT15"/>
    <mergeCell ref="BV18:CC18"/>
    <mergeCell ref="CE18:CS19"/>
    <mergeCell ref="CT12:DA12"/>
    <mergeCell ref="AY14:BM14"/>
    <mergeCell ref="BN14:BU14"/>
    <mergeCell ref="BV14:CC14"/>
    <mergeCell ref="CD14:CS14"/>
    <mergeCell ref="CT14:DA14"/>
    <mergeCell ref="AY13:BM13"/>
    <mergeCell ref="DB16:DI17"/>
    <mergeCell ref="AU17:AX17"/>
    <mergeCell ref="AY17:BM17"/>
    <mergeCell ref="BN17:BU17"/>
    <mergeCell ref="AU16:AX16"/>
    <mergeCell ref="BN13:BU13"/>
    <mergeCell ref="DB14:DI14"/>
    <mergeCell ref="BV13:CC13"/>
    <mergeCell ref="CD13:CS13"/>
    <mergeCell ref="CT13:DA13"/>
    <mergeCell ref="DB13:DI13"/>
    <mergeCell ref="R14:V14"/>
    <mergeCell ref="AC14:AG14"/>
    <mergeCell ref="AH14:AL14"/>
    <mergeCell ref="AM14:AT14"/>
    <mergeCell ref="AU14:AX14"/>
    <mergeCell ref="CD15:CS15"/>
    <mergeCell ref="BN12:BU12"/>
    <mergeCell ref="BV12:CC12"/>
    <mergeCell ref="CD12:CS12"/>
    <mergeCell ref="CD11:CS11"/>
    <mergeCell ref="CT11:DA11"/>
    <mergeCell ref="DB11:DI11"/>
    <mergeCell ref="B12:K17"/>
    <mergeCell ref="L12:Q12"/>
    <mergeCell ref="R12:V12"/>
    <mergeCell ref="W12:AB12"/>
    <mergeCell ref="AC12:AG12"/>
    <mergeCell ref="AH12:AL12"/>
    <mergeCell ref="AM12:AT12"/>
    <mergeCell ref="B9:K11"/>
    <mergeCell ref="L9:Q9"/>
    <mergeCell ref="R9:V9"/>
    <mergeCell ref="DB12:DI12"/>
    <mergeCell ref="M13:Q13"/>
    <mergeCell ref="R13:V13"/>
    <mergeCell ref="W13:AB14"/>
    <mergeCell ref="AC13:AG13"/>
    <mergeCell ref="AH13:AL13"/>
    <mergeCell ref="AM13:AT13"/>
    <mergeCell ref="AU13:AX13"/>
    <mergeCell ref="AU12:AX12"/>
    <mergeCell ref="AY12:BM12"/>
    <mergeCell ref="L14:Q14"/>
    <mergeCell ref="AY10:BM10"/>
    <mergeCell ref="BN10:BU10"/>
    <mergeCell ref="BV10:CC10"/>
    <mergeCell ref="L11:Q11"/>
    <mergeCell ref="R11:V11"/>
    <mergeCell ref="AM11:AT11"/>
    <mergeCell ref="AU11:AX11"/>
    <mergeCell ref="AY11:BM11"/>
    <mergeCell ref="BN11:BU11"/>
    <mergeCell ref="BV11:CC11"/>
    <mergeCell ref="W9:AL11"/>
    <mergeCell ref="AM9:AT9"/>
    <mergeCell ref="AU9:AX9"/>
    <mergeCell ref="L10:Q10"/>
    <mergeCell ref="R10:V10"/>
    <mergeCell ref="AM10:AT10"/>
    <mergeCell ref="AU10:AX10"/>
    <mergeCell ref="AY9:BM9"/>
    <mergeCell ref="BN9:BU9"/>
    <mergeCell ref="BV9:CC9"/>
    <mergeCell ref="CD9:CS9"/>
    <mergeCell ref="CT9:DA9"/>
    <mergeCell ref="DB9:DI9"/>
    <mergeCell ref="CT6:DA6"/>
    <mergeCell ref="DB6:DI6"/>
    <mergeCell ref="BV6:CC6"/>
    <mergeCell ref="CD6:CS6"/>
    <mergeCell ref="AY6:BM6"/>
    <mergeCell ref="BN6:BU6"/>
    <mergeCell ref="CT7:DA7"/>
    <mergeCell ref="DB7:DI7"/>
    <mergeCell ref="AM8:AT8"/>
    <mergeCell ref="AU8:AX8"/>
    <mergeCell ref="AY8:BM8"/>
    <mergeCell ref="BN8:BU8"/>
    <mergeCell ref="BV8:CC8"/>
    <mergeCell ref="CD8:CS8"/>
    <mergeCell ref="CT8:DA8"/>
    <mergeCell ref="DB8:DI8"/>
    <mergeCell ref="BV5:CC5"/>
    <mergeCell ref="CD5:CS5"/>
    <mergeCell ref="B6:K8"/>
    <mergeCell ref="L6:V8"/>
    <mergeCell ref="W6:AB8"/>
    <mergeCell ref="AC6:AL8"/>
    <mergeCell ref="AM6:AT6"/>
    <mergeCell ref="AU6:AX6"/>
    <mergeCell ref="AM7:AT7"/>
    <mergeCell ref="AU7:AX7"/>
    <mergeCell ref="AY7:BM7"/>
    <mergeCell ref="BN7:BU7"/>
    <mergeCell ref="BV7:CC7"/>
    <mergeCell ref="CD7:CS7"/>
    <mergeCell ref="B1:DI1"/>
    <mergeCell ref="B3:K5"/>
    <mergeCell ref="L3:V5"/>
    <mergeCell ref="W3:AB5"/>
    <mergeCell ref="AC3:AL5"/>
    <mergeCell ref="AM3:AX4"/>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CT5:DA5"/>
    <mergeCell ref="DB5:DI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5BEBA-76D5-41B8-A936-3EE58DBC007B}">
  <sheetPr>
    <pageSetUpPr fitToPage="1"/>
  </sheetPr>
  <dimension ref="B1:EM49"/>
  <sheetViews>
    <sheetView showGridLines="0" workbookViewId="0"/>
  </sheetViews>
  <sheetFormatPr defaultColWidth="0" defaultRowHeight="0" customHeight="1" zeroHeight="1" x14ac:dyDescent="0.15"/>
  <cols>
    <col min="1" max="1" width="1.625" style="264" customWidth="1"/>
    <col min="2" max="2" width="2.375" style="264" customWidth="1"/>
    <col min="3" max="16" width="2.625" style="264" customWidth="1"/>
    <col min="17" max="17" width="2.375" style="264" customWidth="1"/>
    <col min="18" max="95" width="1.625" style="264" customWidth="1"/>
    <col min="96" max="133" width="1.625" style="265" customWidth="1"/>
    <col min="134" max="143" width="1.625" style="264" customWidth="1"/>
    <col min="144" max="16384" width="0" style="264" hidden="1"/>
  </cols>
  <sheetData>
    <row r="1" spans="2:143" ht="22.5" customHeight="1" thickBot="1" x14ac:dyDescent="0.2">
      <c r="B1" s="278"/>
      <c r="C1" s="274"/>
      <c r="D1" s="274"/>
      <c r="E1" s="274"/>
      <c r="F1" s="274"/>
      <c r="G1" s="274"/>
      <c r="H1" s="274"/>
      <c r="I1" s="274"/>
      <c r="J1" s="274"/>
      <c r="K1" s="274"/>
      <c r="L1" s="274"/>
      <c r="M1" s="274"/>
      <c r="N1" s="274"/>
      <c r="O1" s="274"/>
      <c r="P1" s="274"/>
      <c r="Q1" s="274"/>
      <c r="R1" s="274"/>
      <c r="S1" s="274"/>
      <c r="T1" s="274"/>
      <c r="U1" s="274"/>
      <c r="V1" s="274"/>
      <c r="W1" s="274"/>
      <c r="X1" s="274"/>
      <c r="Y1" s="274"/>
      <c r="Z1" s="274"/>
      <c r="AA1" s="274"/>
      <c r="AB1" s="274"/>
      <c r="AC1" s="274"/>
      <c r="AD1" s="274"/>
      <c r="AE1" s="274"/>
      <c r="AF1" s="274"/>
      <c r="AG1" s="274"/>
      <c r="AH1" s="274"/>
      <c r="AI1" s="274"/>
      <c r="AJ1" s="274"/>
      <c r="AK1" s="274"/>
      <c r="AL1" s="274"/>
      <c r="AM1" s="274"/>
      <c r="AN1" s="274"/>
      <c r="AO1" s="274"/>
      <c r="AP1" s="274"/>
      <c r="AQ1" s="274"/>
      <c r="AR1" s="274"/>
      <c r="AS1" s="274"/>
      <c r="AT1" s="274"/>
      <c r="AU1" s="274"/>
      <c r="AV1" s="274"/>
      <c r="AW1" s="274"/>
      <c r="AX1" s="274"/>
      <c r="AY1" s="274"/>
      <c r="AZ1" s="274"/>
      <c r="BA1" s="274"/>
      <c r="BB1" s="274"/>
      <c r="BC1" s="274"/>
      <c r="BD1" s="274"/>
      <c r="BE1" s="274"/>
      <c r="BF1" s="274"/>
      <c r="BG1" s="274"/>
      <c r="BH1" s="274"/>
      <c r="BI1" s="274"/>
      <c r="BJ1" s="274"/>
      <c r="BK1" s="274"/>
      <c r="BL1" s="274"/>
      <c r="BM1" s="274"/>
      <c r="BN1" s="274"/>
      <c r="BO1" s="274"/>
      <c r="BP1" s="274"/>
      <c r="BQ1" s="274"/>
      <c r="BR1" s="274"/>
      <c r="BS1" s="274"/>
      <c r="BT1" s="274"/>
      <c r="BU1" s="274"/>
      <c r="BV1" s="274"/>
      <c r="BW1" s="274"/>
      <c r="BX1" s="274"/>
      <c r="BY1" s="274"/>
      <c r="BZ1" s="274"/>
      <c r="CA1" s="274"/>
      <c r="CB1" s="274"/>
      <c r="CC1" s="274"/>
      <c r="CD1" s="274"/>
      <c r="CE1" s="274"/>
      <c r="CF1" s="274"/>
      <c r="CG1" s="274"/>
      <c r="CH1" s="274"/>
      <c r="CI1" s="274"/>
      <c r="CJ1" s="274"/>
      <c r="CK1" s="274"/>
      <c r="CL1" s="274"/>
      <c r="CM1" s="274"/>
      <c r="CN1" s="274"/>
      <c r="CO1" s="274"/>
      <c r="CP1" s="274"/>
      <c r="CQ1" s="274"/>
      <c r="CR1" s="274"/>
      <c r="CS1" s="274"/>
      <c r="CT1" s="274"/>
      <c r="CU1" s="274"/>
      <c r="CV1" s="274"/>
      <c r="CW1" s="274"/>
      <c r="CX1" s="274"/>
      <c r="CY1" s="274"/>
      <c r="CZ1" s="274"/>
      <c r="DA1" s="274"/>
      <c r="DB1" s="274"/>
      <c r="DC1" s="274"/>
      <c r="DD1" s="274"/>
      <c r="DE1" s="274"/>
      <c r="DF1" s="274"/>
      <c r="DG1" s="274"/>
      <c r="DH1" s="577" t="s">
        <v>415</v>
      </c>
      <c r="DI1" s="578"/>
      <c r="DJ1" s="578"/>
      <c r="DK1" s="578"/>
      <c r="DL1" s="578"/>
      <c r="DM1" s="578"/>
      <c r="DN1" s="579"/>
      <c r="DO1" s="264"/>
      <c r="DP1" s="577" t="s">
        <v>414</v>
      </c>
      <c r="DQ1" s="578"/>
      <c r="DR1" s="578"/>
      <c r="DS1" s="578"/>
      <c r="DT1" s="578"/>
      <c r="DU1" s="578"/>
      <c r="DV1" s="578"/>
      <c r="DW1" s="578"/>
      <c r="DX1" s="578"/>
      <c r="DY1" s="578"/>
      <c r="DZ1" s="578"/>
      <c r="EA1" s="578"/>
      <c r="EB1" s="578"/>
      <c r="EC1" s="579"/>
      <c r="ED1" s="274"/>
      <c r="EE1" s="274"/>
      <c r="EF1" s="274"/>
      <c r="EG1" s="274"/>
      <c r="EH1" s="274"/>
      <c r="EI1" s="274"/>
      <c r="EJ1" s="274"/>
      <c r="EK1" s="274"/>
      <c r="EL1" s="274"/>
      <c r="EM1" s="274"/>
    </row>
    <row r="2" spans="2:143" ht="22.5" customHeight="1" x14ac:dyDescent="0.15">
      <c r="B2" s="277" t="s">
        <v>413</v>
      </c>
      <c r="R2" s="275"/>
      <c r="S2" s="275"/>
      <c r="T2" s="275"/>
      <c r="U2" s="275"/>
      <c r="V2" s="275"/>
      <c r="W2" s="275"/>
      <c r="X2" s="275"/>
      <c r="Y2" s="275"/>
      <c r="Z2" s="275"/>
      <c r="AA2" s="275"/>
      <c r="AB2" s="275"/>
      <c r="AC2" s="275"/>
      <c r="AE2" s="276"/>
      <c r="AF2" s="276"/>
      <c r="AG2" s="276"/>
      <c r="AH2" s="276"/>
      <c r="AI2" s="276"/>
      <c r="AJ2" s="275"/>
      <c r="AK2" s="275"/>
      <c r="AL2" s="275"/>
      <c r="AM2" s="275"/>
      <c r="AN2" s="275"/>
      <c r="AO2" s="275"/>
      <c r="AP2" s="275"/>
      <c r="CD2" s="274"/>
      <c r="CE2" s="274"/>
      <c r="CF2" s="274"/>
      <c r="CG2" s="274"/>
      <c r="CH2" s="274"/>
      <c r="CI2" s="274"/>
      <c r="CJ2" s="274"/>
      <c r="CK2" s="274"/>
      <c r="CL2" s="274"/>
      <c r="CM2" s="274"/>
      <c r="CN2" s="274"/>
      <c r="CO2" s="274"/>
      <c r="CP2" s="274"/>
      <c r="CQ2" s="274"/>
      <c r="CR2" s="274"/>
      <c r="CS2" s="274"/>
      <c r="CT2" s="274"/>
      <c r="CU2" s="274"/>
      <c r="CV2" s="274"/>
      <c r="CW2" s="274"/>
      <c r="CX2" s="274"/>
      <c r="CY2" s="274"/>
      <c r="CZ2" s="274"/>
      <c r="DA2" s="274"/>
      <c r="DB2" s="274"/>
      <c r="DC2" s="274"/>
      <c r="DD2" s="274"/>
      <c r="DE2" s="274"/>
      <c r="DF2" s="274"/>
      <c r="DG2" s="274"/>
      <c r="DH2" s="274"/>
      <c r="DI2" s="274"/>
      <c r="DJ2" s="274"/>
      <c r="DK2" s="274"/>
      <c r="DL2" s="274"/>
      <c r="DM2" s="274"/>
      <c r="DN2" s="274"/>
      <c r="DO2" s="274"/>
      <c r="DP2" s="274"/>
      <c r="DQ2" s="274"/>
      <c r="DR2" s="274"/>
      <c r="DS2" s="274"/>
      <c r="DT2" s="274"/>
      <c r="DU2" s="274"/>
      <c r="DV2" s="274"/>
      <c r="DW2" s="274"/>
      <c r="DX2" s="274"/>
      <c r="DY2" s="274"/>
      <c r="DZ2" s="274"/>
      <c r="EA2" s="274"/>
      <c r="EB2" s="274"/>
      <c r="EC2" s="274"/>
    </row>
    <row r="3" spans="2:143" ht="11.25" customHeight="1" x14ac:dyDescent="0.15">
      <c r="B3" s="580" t="s">
        <v>412</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411</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410</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15">
      <c r="B4" s="580" t="s">
        <v>28</v>
      </c>
      <c r="C4" s="581"/>
      <c r="D4" s="581"/>
      <c r="E4" s="581"/>
      <c r="F4" s="581"/>
      <c r="G4" s="581"/>
      <c r="H4" s="581"/>
      <c r="I4" s="581"/>
      <c r="J4" s="581"/>
      <c r="K4" s="581"/>
      <c r="L4" s="581"/>
      <c r="M4" s="581"/>
      <c r="N4" s="581"/>
      <c r="O4" s="581"/>
      <c r="P4" s="581"/>
      <c r="Q4" s="582"/>
      <c r="R4" s="580" t="s">
        <v>409</v>
      </c>
      <c r="S4" s="581"/>
      <c r="T4" s="581"/>
      <c r="U4" s="581"/>
      <c r="V4" s="581"/>
      <c r="W4" s="581"/>
      <c r="X4" s="581"/>
      <c r="Y4" s="582"/>
      <c r="Z4" s="580" t="s">
        <v>401</v>
      </c>
      <c r="AA4" s="581"/>
      <c r="AB4" s="581"/>
      <c r="AC4" s="582"/>
      <c r="AD4" s="580" t="s">
        <v>408</v>
      </c>
      <c r="AE4" s="581"/>
      <c r="AF4" s="581"/>
      <c r="AG4" s="581"/>
      <c r="AH4" s="581"/>
      <c r="AI4" s="581"/>
      <c r="AJ4" s="581"/>
      <c r="AK4" s="582"/>
      <c r="AL4" s="580" t="s">
        <v>401</v>
      </c>
      <c r="AM4" s="581"/>
      <c r="AN4" s="581"/>
      <c r="AO4" s="582"/>
      <c r="AP4" s="583" t="s">
        <v>325</v>
      </c>
      <c r="AQ4" s="583"/>
      <c r="AR4" s="583"/>
      <c r="AS4" s="583"/>
      <c r="AT4" s="583"/>
      <c r="AU4" s="583"/>
      <c r="AV4" s="583"/>
      <c r="AW4" s="583"/>
      <c r="AX4" s="583"/>
      <c r="AY4" s="583"/>
      <c r="AZ4" s="583"/>
      <c r="BA4" s="583"/>
      <c r="BB4" s="583"/>
      <c r="BC4" s="583"/>
      <c r="BD4" s="583"/>
      <c r="BE4" s="583"/>
      <c r="BF4" s="583"/>
      <c r="BG4" s="583" t="s">
        <v>407</v>
      </c>
      <c r="BH4" s="583"/>
      <c r="BI4" s="583"/>
      <c r="BJ4" s="583"/>
      <c r="BK4" s="583"/>
      <c r="BL4" s="583"/>
      <c r="BM4" s="583"/>
      <c r="BN4" s="583"/>
      <c r="BO4" s="583" t="s">
        <v>401</v>
      </c>
      <c r="BP4" s="583"/>
      <c r="BQ4" s="583"/>
      <c r="BR4" s="583"/>
      <c r="BS4" s="583" t="s">
        <v>406</v>
      </c>
      <c r="BT4" s="583"/>
      <c r="BU4" s="583"/>
      <c r="BV4" s="583"/>
      <c r="BW4" s="583"/>
      <c r="BX4" s="583"/>
      <c r="BY4" s="583"/>
      <c r="BZ4" s="583"/>
      <c r="CA4" s="583"/>
      <c r="CB4" s="583"/>
      <c r="CD4" s="580" t="s">
        <v>405</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15">
      <c r="B5" s="584" t="s">
        <v>404</v>
      </c>
      <c r="C5" s="585"/>
      <c r="D5" s="585"/>
      <c r="E5" s="585"/>
      <c r="F5" s="585"/>
      <c r="G5" s="585"/>
      <c r="H5" s="585"/>
      <c r="I5" s="585"/>
      <c r="J5" s="585"/>
      <c r="K5" s="585"/>
      <c r="L5" s="585"/>
      <c r="M5" s="585"/>
      <c r="N5" s="585"/>
      <c r="O5" s="585"/>
      <c r="P5" s="585"/>
      <c r="Q5" s="586"/>
      <c r="R5" s="587">
        <v>3942239</v>
      </c>
      <c r="S5" s="588"/>
      <c r="T5" s="588"/>
      <c r="U5" s="588"/>
      <c r="V5" s="588"/>
      <c r="W5" s="588"/>
      <c r="X5" s="588"/>
      <c r="Y5" s="589"/>
      <c r="Z5" s="590">
        <v>23.6</v>
      </c>
      <c r="AA5" s="590"/>
      <c r="AB5" s="590"/>
      <c r="AC5" s="590"/>
      <c r="AD5" s="591">
        <v>3942239</v>
      </c>
      <c r="AE5" s="591"/>
      <c r="AF5" s="591"/>
      <c r="AG5" s="591"/>
      <c r="AH5" s="591"/>
      <c r="AI5" s="591"/>
      <c r="AJ5" s="591"/>
      <c r="AK5" s="591"/>
      <c r="AL5" s="592">
        <v>46.7</v>
      </c>
      <c r="AM5" s="593"/>
      <c r="AN5" s="593"/>
      <c r="AO5" s="594"/>
      <c r="AP5" s="584" t="s">
        <v>403</v>
      </c>
      <c r="AQ5" s="585"/>
      <c r="AR5" s="585"/>
      <c r="AS5" s="585"/>
      <c r="AT5" s="585"/>
      <c r="AU5" s="585"/>
      <c r="AV5" s="585"/>
      <c r="AW5" s="585"/>
      <c r="AX5" s="585"/>
      <c r="AY5" s="585"/>
      <c r="AZ5" s="585"/>
      <c r="BA5" s="585"/>
      <c r="BB5" s="585"/>
      <c r="BC5" s="585"/>
      <c r="BD5" s="585"/>
      <c r="BE5" s="585"/>
      <c r="BF5" s="586"/>
      <c r="BG5" s="595">
        <v>3942239</v>
      </c>
      <c r="BH5" s="596"/>
      <c r="BI5" s="596"/>
      <c r="BJ5" s="596"/>
      <c r="BK5" s="596"/>
      <c r="BL5" s="596"/>
      <c r="BM5" s="596"/>
      <c r="BN5" s="597"/>
      <c r="BO5" s="598">
        <v>100</v>
      </c>
      <c r="BP5" s="598"/>
      <c r="BQ5" s="598"/>
      <c r="BR5" s="598"/>
      <c r="BS5" s="599">
        <v>75230</v>
      </c>
      <c r="BT5" s="599"/>
      <c r="BU5" s="599"/>
      <c r="BV5" s="599"/>
      <c r="BW5" s="599"/>
      <c r="BX5" s="599"/>
      <c r="BY5" s="599"/>
      <c r="BZ5" s="599"/>
      <c r="CA5" s="599"/>
      <c r="CB5" s="600"/>
      <c r="CD5" s="580" t="s">
        <v>325</v>
      </c>
      <c r="CE5" s="581"/>
      <c r="CF5" s="581"/>
      <c r="CG5" s="581"/>
      <c r="CH5" s="581"/>
      <c r="CI5" s="581"/>
      <c r="CJ5" s="581"/>
      <c r="CK5" s="581"/>
      <c r="CL5" s="581"/>
      <c r="CM5" s="581"/>
      <c r="CN5" s="581"/>
      <c r="CO5" s="581"/>
      <c r="CP5" s="581"/>
      <c r="CQ5" s="582"/>
      <c r="CR5" s="580" t="s">
        <v>402</v>
      </c>
      <c r="CS5" s="581"/>
      <c r="CT5" s="581"/>
      <c r="CU5" s="581"/>
      <c r="CV5" s="581"/>
      <c r="CW5" s="581"/>
      <c r="CX5" s="581"/>
      <c r="CY5" s="582"/>
      <c r="CZ5" s="580" t="s">
        <v>401</v>
      </c>
      <c r="DA5" s="581"/>
      <c r="DB5" s="581"/>
      <c r="DC5" s="582"/>
      <c r="DD5" s="580" t="s">
        <v>400</v>
      </c>
      <c r="DE5" s="581"/>
      <c r="DF5" s="581"/>
      <c r="DG5" s="581"/>
      <c r="DH5" s="581"/>
      <c r="DI5" s="581"/>
      <c r="DJ5" s="581"/>
      <c r="DK5" s="581"/>
      <c r="DL5" s="581"/>
      <c r="DM5" s="581"/>
      <c r="DN5" s="581"/>
      <c r="DO5" s="581"/>
      <c r="DP5" s="582"/>
      <c r="DQ5" s="580" t="s">
        <v>399</v>
      </c>
      <c r="DR5" s="581"/>
      <c r="DS5" s="581"/>
      <c r="DT5" s="581"/>
      <c r="DU5" s="581"/>
      <c r="DV5" s="581"/>
      <c r="DW5" s="581"/>
      <c r="DX5" s="581"/>
      <c r="DY5" s="581"/>
      <c r="DZ5" s="581"/>
      <c r="EA5" s="581"/>
      <c r="EB5" s="581"/>
      <c r="EC5" s="582"/>
    </row>
    <row r="6" spans="2:143" ht="11.25" customHeight="1" x14ac:dyDescent="0.15">
      <c r="B6" s="601" t="s">
        <v>398</v>
      </c>
      <c r="C6" s="602"/>
      <c r="D6" s="602"/>
      <c r="E6" s="602"/>
      <c r="F6" s="602"/>
      <c r="G6" s="602"/>
      <c r="H6" s="602"/>
      <c r="I6" s="602"/>
      <c r="J6" s="602"/>
      <c r="K6" s="602"/>
      <c r="L6" s="602"/>
      <c r="M6" s="602"/>
      <c r="N6" s="602"/>
      <c r="O6" s="602"/>
      <c r="P6" s="602"/>
      <c r="Q6" s="603"/>
      <c r="R6" s="595">
        <v>95639</v>
      </c>
      <c r="S6" s="596"/>
      <c r="T6" s="596"/>
      <c r="U6" s="596"/>
      <c r="V6" s="596"/>
      <c r="W6" s="596"/>
      <c r="X6" s="596"/>
      <c r="Y6" s="597"/>
      <c r="Z6" s="598">
        <v>0.6</v>
      </c>
      <c r="AA6" s="598"/>
      <c r="AB6" s="598"/>
      <c r="AC6" s="598"/>
      <c r="AD6" s="599">
        <v>95639</v>
      </c>
      <c r="AE6" s="599"/>
      <c r="AF6" s="599"/>
      <c r="AG6" s="599"/>
      <c r="AH6" s="599"/>
      <c r="AI6" s="599"/>
      <c r="AJ6" s="599"/>
      <c r="AK6" s="599"/>
      <c r="AL6" s="604">
        <v>1.1000000000000001</v>
      </c>
      <c r="AM6" s="605"/>
      <c r="AN6" s="605"/>
      <c r="AO6" s="606"/>
      <c r="AP6" s="601" t="s">
        <v>397</v>
      </c>
      <c r="AQ6" s="602"/>
      <c r="AR6" s="602"/>
      <c r="AS6" s="602"/>
      <c r="AT6" s="602"/>
      <c r="AU6" s="602"/>
      <c r="AV6" s="602"/>
      <c r="AW6" s="602"/>
      <c r="AX6" s="602"/>
      <c r="AY6" s="602"/>
      <c r="AZ6" s="602"/>
      <c r="BA6" s="602"/>
      <c r="BB6" s="602"/>
      <c r="BC6" s="602"/>
      <c r="BD6" s="602"/>
      <c r="BE6" s="602"/>
      <c r="BF6" s="603"/>
      <c r="BG6" s="595">
        <v>3942239</v>
      </c>
      <c r="BH6" s="596"/>
      <c r="BI6" s="596"/>
      <c r="BJ6" s="596"/>
      <c r="BK6" s="596"/>
      <c r="BL6" s="596"/>
      <c r="BM6" s="596"/>
      <c r="BN6" s="597"/>
      <c r="BO6" s="598">
        <v>100</v>
      </c>
      <c r="BP6" s="598"/>
      <c r="BQ6" s="598"/>
      <c r="BR6" s="598"/>
      <c r="BS6" s="599">
        <v>75230</v>
      </c>
      <c r="BT6" s="599"/>
      <c r="BU6" s="599"/>
      <c r="BV6" s="599"/>
      <c r="BW6" s="599"/>
      <c r="BX6" s="599"/>
      <c r="BY6" s="599"/>
      <c r="BZ6" s="599"/>
      <c r="CA6" s="599"/>
      <c r="CB6" s="600"/>
      <c r="CD6" s="584" t="s">
        <v>396</v>
      </c>
      <c r="CE6" s="585"/>
      <c r="CF6" s="585"/>
      <c r="CG6" s="585"/>
      <c r="CH6" s="585"/>
      <c r="CI6" s="585"/>
      <c r="CJ6" s="585"/>
      <c r="CK6" s="585"/>
      <c r="CL6" s="585"/>
      <c r="CM6" s="585"/>
      <c r="CN6" s="585"/>
      <c r="CO6" s="585"/>
      <c r="CP6" s="585"/>
      <c r="CQ6" s="586"/>
      <c r="CR6" s="595">
        <v>104219</v>
      </c>
      <c r="CS6" s="596"/>
      <c r="CT6" s="596"/>
      <c r="CU6" s="596"/>
      <c r="CV6" s="596"/>
      <c r="CW6" s="596"/>
      <c r="CX6" s="596"/>
      <c r="CY6" s="597"/>
      <c r="CZ6" s="592">
        <v>0.7</v>
      </c>
      <c r="DA6" s="593"/>
      <c r="DB6" s="593"/>
      <c r="DC6" s="607"/>
      <c r="DD6" s="608" t="s">
        <v>123</v>
      </c>
      <c r="DE6" s="596"/>
      <c r="DF6" s="596"/>
      <c r="DG6" s="596"/>
      <c r="DH6" s="596"/>
      <c r="DI6" s="596"/>
      <c r="DJ6" s="596"/>
      <c r="DK6" s="596"/>
      <c r="DL6" s="596"/>
      <c r="DM6" s="596"/>
      <c r="DN6" s="596"/>
      <c r="DO6" s="596"/>
      <c r="DP6" s="597"/>
      <c r="DQ6" s="608">
        <v>104219</v>
      </c>
      <c r="DR6" s="596"/>
      <c r="DS6" s="596"/>
      <c r="DT6" s="596"/>
      <c r="DU6" s="596"/>
      <c r="DV6" s="596"/>
      <c r="DW6" s="596"/>
      <c r="DX6" s="596"/>
      <c r="DY6" s="596"/>
      <c r="DZ6" s="596"/>
      <c r="EA6" s="596"/>
      <c r="EB6" s="596"/>
      <c r="EC6" s="609"/>
    </row>
    <row r="7" spans="2:143" ht="11.25" customHeight="1" x14ac:dyDescent="0.15">
      <c r="B7" s="601" t="s">
        <v>395</v>
      </c>
      <c r="C7" s="602"/>
      <c r="D7" s="602"/>
      <c r="E7" s="602"/>
      <c r="F7" s="602"/>
      <c r="G7" s="602"/>
      <c r="H7" s="602"/>
      <c r="I7" s="602"/>
      <c r="J7" s="602"/>
      <c r="K7" s="602"/>
      <c r="L7" s="602"/>
      <c r="M7" s="602"/>
      <c r="N7" s="602"/>
      <c r="O7" s="602"/>
      <c r="P7" s="602"/>
      <c r="Q7" s="603"/>
      <c r="R7" s="595">
        <v>1502</v>
      </c>
      <c r="S7" s="596"/>
      <c r="T7" s="596"/>
      <c r="U7" s="596"/>
      <c r="V7" s="596"/>
      <c r="W7" s="596"/>
      <c r="X7" s="596"/>
      <c r="Y7" s="597"/>
      <c r="Z7" s="598">
        <v>0</v>
      </c>
      <c r="AA7" s="598"/>
      <c r="AB7" s="598"/>
      <c r="AC7" s="598"/>
      <c r="AD7" s="599">
        <v>1502</v>
      </c>
      <c r="AE7" s="599"/>
      <c r="AF7" s="599"/>
      <c r="AG7" s="599"/>
      <c r="AH7" s="599"/>
      <c r="AI7" s="599"/>
      <c r="AJ7" s="599"/>
      <c r="AK7" s="599"/>
      <c r="AL7" s="604">
        <v>0</v>
      </c>
      <c r="AM7" s="605"/>
      <c r="AN7" s="605"/>
      <c r="AO7" s="606"/>
      <c r="AP7" s="601" t="s">
        <v>394</v>
      </c>
      <c r="AQ7" s="602"/>
      <c r="AR7" s="602"/>
      <c r="AS7" s="602"/>
      <c r="AT7" s="602"/>
      <c r="AU7" s="602"/>
      <c r="AV7" s="602"/>
      <c r="AW7" s="602"/>
      <c r="AX7" s="602"/>
      <c r="AY7" s="602"/>
      <c r="AZ7" s="602"/>
      <c r="BA7" s="602"/>
      <c r="BB7" s="602"/>
      <c r="BC7" s="602"/>
      <c r="BD7" s="602"/>
      <c r="BE7" s="602"/>
      <c r="BF7" s="603"/>
      <c r="BG7" s="595">
        <v>1818154</v>
      </c>
      <c r="BH7" s="596"/>
      <c r="BI7" s="596"/>
      <c r="BJ7" s="596"/>
      <c r="BK7" s="596"/>
      <c r="BL7" s="596"/>
      <c r="BM7" s="596"/>
      <c r="BN7" s="597"/>
      <c r="BO7" s="598">
        <v>46.1</v>
      </c>
      <c r="BP7" s="598"/>
      <c r="BQ7" s="598"/>
      <c r="BR7" s="598"/>
      <c r="BS7" s="599">
        <v>75230</v>
      </c>
      <c r="BT7" s="599"/>
      <c r="BU7" s="599"/>
      <c r="BV7" s="599"/>
      <c r="BW7" s="599"/>
      <c r="BX7" s="599"/>
      <c r="BY7" s="599"/>
      <c r="BZ7" s="599"/>
      <c r="CA7" s="599"/>
      <c r="CB7" s="600"/>
      <c r="CD7" s="601" t="s">
        <v>393</v>
      </c>
      <c r="CE7" s="602"/>
      <c r="CF7" s="602"/>
      <c r="CG7" s="602"/>
      <c r="CH7" s="602"/>
      <c r="CI7" s="602"/>
      <c r="CJ7" s="602"/>
      <c r="CK7" s="602"/>
      <c r="CL7" s="602"/>
      <c r="CM7" s="602"/>
      <c r="CN7" s="602"/>
      <c r="CO7" s="602"/>
      <c r="CP7" s="602"/>
      <c r="CQ7" s="603"/>
      <c r="CR7" s="595">
        <v>2697140</v>
      </c>
      <c r="CS7" s="596"/>
      <c r="CT7" s="596"/>
      <c r="CU7" s="596"/>
      <c r="CV7" s="596"/>
      <c r="CW7" s="596"/>
      <c r="CX7" s="596"/>
      <c r="CY7" s="597"/>
      <c r="CZ7" s="598">
        <v>16.899999999999999</v>
      </c>
      <c r="DA7" s="598"/>
      <c r="DB7" s="598"/>
      <c r="DC7" s="598"/>
      <c r="DD7" s="608">
        <v>23566</v>
      </c>
      <c r="DE7" s="596"/>
      <c r="DF7" s="596"/>
      <c r="DG7" s="596"/>
      <c r="DH7" s="596"/>
      <c r="DI7" s="596"/>
      <c r="DJ7" s="596"/>
      <c r="DK7" s="596"/>
      <c r="DL7" s="596"/>
      <c r="DM7" s="596"/>
      <c r="DN7" s="596"/>
      <c r="DO7" s="596"/>
      <c r="DP7" s="597"/>
      <c r="DQ7" s="608">
        <v>2463072</v>
      </c>
      <c r="DR7" s="596"/>
      <c r="DS7" s="596"/>
      <c r="DT7" s="596"/>
      <c r="DU7" s="596"/>
      <c r="DV7" s="596"/>
      <c r="DW7" s="596"/>
      <c r="DX7" s="596"/>
      <c r="DY7" s="596"/>
      <c r="DZ7" s="596"/>
      <c r="EA7" s="596"/>
      <c r="EB7" s="596"/>
      <c r="EC7" s="609"/>
    </row>
    <row r="8" spans="2:143" ht="11.25" customHeight="1" x14ac:dyDescent="0.15">
      <c r="B8" s="601" t="s">
        <v>392</v>
      </c>
      <c r="C8" s="602"/>
      <c r="D8" s="602"/>
      <c r="E8" s="602"/>
      <c r="F8" s="602"/>
      <c r="G8" s="602"/>
      <c r="H8" s="602"/>
      <c r="I8" s="602"/>
      <c r="J8" s="602"/>
      <c r="K8" s="602"/>
      <c r="L8" s="602"/>
      <c r="M8" s="602"/>
      <c r="N8" s="602"/>
      <c r="O8" s="602"/>
      <c r="P8" s="602"/>
      <c r="Q8" s="603"/>
      <c r="R8" s="595">
        <v>30973</v>
      </c>
      <c r="S8" s="596"/>
      <c r="T8" s="596"/>
      <c r="U8" s="596"/>
      <c r="V8" s="596"/>
      <c r="W8" s="596"/>
      <c r="X8" s="596"/>
      <c r="Y8" s="597"/>
      <c r="Z8" s="598">
        <v>0.2</v>
      </c>
      <c r="AA8" s="598"/>
      <c r="AB8" s="598"/>
      <c r="AC8" s="598"/>
      <c r="AD8" s="599">
        <v>30973</v>
      </c>
      <c r="AE8" s="599"/>
      <c r="AF8" s="599"/>
      <c r="AG8" s="599"/>
      <c r="AH8" s="599"/>
      <c r="AI8" s="599"/>
      <c r="AJ8" s="599"/>
      <c r="AK8" s="599"/>
      <c r="AL8" s="604">
        <v>0.4</v>
      </c>
      <c r="AM8" s="605"/>
      <c r="AN8" s="605"/>
      <c r="AO8" s="606"/>
      <c r="AP8" s="601" t="s">
        <v>391</v>
      </c>
      <c r="AQ8" s="602"/>
      <c r="AR8" s="602"/>
      <c r="AS8" s="602"/>
      <c r="AT8" s="602"/>
      <c r="AU8" s="602"/>
      <c r="AV8" s="602"/>
      <c r="AW8" s="602"/>
      <c r="AX8" s="602"/>
      <c r="AY8" s="602"/>
      <c r="AZ8" s="602"/>
      <c r="BA8" s="602"/>
      <c r="BB8" s="602"/>
      <c r="BC8" s="602"/>
      <c r="BD8" s="602"/>
      <c r="BE8" s="602"/>
      <c r="BF8" s="603"/>
      <c r="BG8" s="595">
        <v>55704</v>
      </c>
      <c r="BH8" s="596"/>
      <c r="BI8" s="596"/>
      <c r="BJ8" s="596"/>
      <c r="BK8" s="596"/>
      <c r="BL8" s="596"/>
      <c r="BM8" s="596"/>
      <c r="BN8" s="597"/>
      <c r="BO8" s="598">
        <v>1.4</v>
      </c>
      <c r="BP8" s="598"/>
      <c r="BQ8" s="598"/>
      <c r="BR8" s="598"/>
      <c r="BS8" s="599" t="s">
        <v>123</v>
      </c>
      <c r="BT8" s="599"/>
      <c r="BU8" s="599"/>
      <c r="BV8" s="599"/>
      <c r="BW8" s="599"/>
      <c r="BX8" s="599"/>
      <c r="BY8" s="599"/>
      <c r="BZ8" s="599"/>
      <c r="CA8" s="599"/>
      <c r="CB8" s="600"/>
      <c r="CD8" s="601" t="s">
        <v>390</v>
      </c>
      <c r="CE8" s="602"/>
      <c r="CF8" s="602"/>
      <c r="CG8" s="602"/>
      <c r="CH8" s="602"/>
      <c r="CI8" s="602"/>
      <c r="CJ8" s="602"/>
      <c r="CK8" s="602"/>
      <c r="CL8" s="602"/>
      <c r="CM8" s="602"/>
      <c r="CN8" s="602"/>
      <c r="CO8" s="602"/>
      <c r="CP8" s="602"/>
      <c r="CQ8" s="603"/>
      <c r="CR8" s="595">
        <v>6622853</v>
      </c>
      <c r="CS8" s="596"/>
      <c r="CT8" s="596"/>
      <c r="CU8" s="596"/>
      <c r="CV8" s="596"/>
      <c r="CW8" s="596"/>
      <c r="CX8" s="596"/>
      <c r="CY8" s="597"/>
      <c r="CZ8" s="598">
        <v>41.4</v>
      </c>
      <c r="DA8" s="598"/>
      <c r="DB8" s="598"/>
      <c r="DC8" s="598"/>
      <c r="DD8" s="608">
        <v>116059</v>
      </c>
      <c r="DE8" s="596"/>
      <c r="DF8" s="596"/>
      <c r="DG8" s="596"/>
      <c r="DH8" s="596"/>
      <c r="DI8" s="596"/>
      <c r="DJ8" s="596"/>
      <c r="DK8" s="596"/>
      <c r="DL8" s="596"/>
      <c r="DM8" s="596"/>
      <c r="DN8" s="596"/>
      <c r="DO8" s="596"/>
      <c r="DP8" s="597"/>
      <c r="DQ8" s="608">
        <v>3316423</v>
      </c>
      <c r="DR8" s="596"/>
      <c r="DS8" s="596"/>
      <c r="DT8" s="596"/>
      <c r="DU8" s="596"/>
      <c r="DV8" s="596"/>
      <c r="DW8" s="596"/>
      <c r="DX8" s="596"/>
      <c r="DY8" s="596"/>
      <c r="DZ8" s="596"/>
      <c r="EA8" s="596"/>
      <c r="EB8" s="596"/>
      <c r="EC8" s="609"/>
    </row>
    <row r="9" spans="2:143" ht="11.25" customHeight="1" x14ac:dyDescent="0.15">
      <c r="B9" s="601" t="s">
        <v>389</v>
      </c>
      <c r="C9" s="602"/>
      <c r="D9" s="602"/>
      <c r="E9" s="602"/>
      <c r="F9" s="602"/>
      <c r="G9" s="602"/>
      <c r="H9" s="602"/>
      <c r="I9" s="602"/>
      <c r="J9" s="602"/>
      <c r="K9" s="602"/>
      <c r="L9" s="602"/>
      <c r="M9" s="602"/>
      <c r="N9" s="602"/>
      <c r="O9" s="602"/>
      <c r="P9" s="602"/>
      <c r="Q9" s="603"/>
      <c r="R9" s="595">
        <v>43479</v>
      </c>
      <c r="S9" s="596"/>
      <c r="T9" s="596"/>
      <c r="U9" s="596"/>
      <c r="V9" s="596"/>
      <c r="W9" s="596"/>
      <c r="X9" s="596"/>
      <c r="Y9" s="597"/>
      <c r="Z9" s="598">
        <v>0.3</v>
      </c>
      <c r="AA9" s="598"/>
      <c r="AB9" s="598"/>
      <c r="AC9" s="598"/>
      <c r="AD9" s="599">
        <v>43479</v>
      </c>
      <c r="AE9" s="599"/>
      <c r="AF9" s="599"/>
      <c r="AG9" s="599"/>
      <c r="AH9" s="599"/>
      <c r="AI9" s="599"/>
      <c r="AJ9" s="599"/>
      <c r="AK9" s="599"/>
      <c r="AL9" s="604">
        <v>0.5</v>
      </c>
      <c r="AM9" s="605"/>
      <c r="AN9" s="605"/>
      <c r="AO9" s="606"/>
      <c r="AP9" s="601" t="s">
        <v>388</v>
      </c>
      <c r="AQ9" s="602"/>
      <c r="AR9" s="602"/>
      <c r="AS9" s="602"/>
      <c r="AT9" s="602"/>
      <c r="AU9" s="602"/>
      <c r="AV9" s="602"/>
      <c r="AW9" s="602"/>
      <c r="AX9" s="602"/>
      <c r="AY9" s="602"/>
      <c r="AZ9" s="602"/>
      <c r="BA9" s="602"/>
      <c r="BB9" s="602"/>
      <c r="BC9" s="602"/>
      <c r="BD9" s="602"/>
      <c r="BE9" s="602"/>
      <c r="BF9" s="603"/>
      <c r="BG9" s="595">
        <v>1452219</v>
      </c>
      <c r="BH9" s="596"/>
      <c r="BI9" s="596"/>
      <c r="BJ9" s="596"/>
      <c r="BK9" s="596"/>
      <c r="BL9" s="596"/>
      <c r="BM9" s="596"/>
      <c r="BN9" s="597"/>
      <c r="BO9" s="598">
        <v>36.799999999999997</v>
      </c>
      <c r="BP9" s="598"/>
      <c r="BQ9" s="598"/>
      <c r="BR9" s="598"/>
      <c r="BS9" s="599" t="s">
        <v>123</v>
      </c>
      <c r="BT9" s="599"/>
      <c r="BU9" s="599"/>
      <c r="BV9" s="599"/>
      <c r="BW9" s="599"/>
      <c r="BX9" s="599"/>
      <c r="BY9" s="599"/>
      <c r="BZ9" s="599"/>
      <c r="CA9" s="599"/>
      <c r="CB9" s="600"/>
      <c r="CD9" s="601" t="s">
        <v>387</v>
      </c>
      <c r="CE9" s="602"/>
      <c r="CF9" s="602"/>
      <c r="CG9" s="602"/>
      <c r="CH9" s="602"/>
      <c r="CI9" s="602"/>
      <c r="CJ9" s="602"/>
      <c r="CK9" s="602"/>
      <c r="CL9" s="602"/>
      <c r="CM9" s="602"/>
      <c r="CN9" s="602"/>
      <c r="CO9" s="602"/>
      <c r="CP9" s="602"/>
      <c r="CQ9" s="603"/>
      <c r="CR9" s="595">
        <v>1339923</v>
      </c>
      <c r="CS9" s="596"/>
      <c r="CT9" s="596"/>
      <c r="CU9" s="596"/>
      <c r="CV9" s="596"/>
      <c r="CW9" s="596"/>
      <c r="CX9" s="596"/>
      <c r="CY9" s="597"/>
      <c r="CZ9" s="598">
        <v>8.4</v>
      </c>
      <c r="DA9" s="598"/>
      <c r="DB9" s="598"/>
      <c r="DC9" s="598"/>
      <c r="DD9" s="608">
        <v>24330</v>
      </c>
      <c r="DE9" s="596"/>
      <c r="DF9" s="596"/>
      <c r="DG9" s="596"/>
      <c r="DH9" s="596"/>
      <c r="DI9" s="596"/>
      <c r="DJ9" s="596"/>
      <c r="DK9" s="596"/>
      <c r="DL9" s="596"/>
      <c r="DM9" s="596"/>
      <c r="DN9" s="596"/>
      <c r="DO9" s="596"/>
      <c r="DP9" s="597"/>
      <c r="DQ9" s="608">
        <v>1103535</v>
      </c>
      <c r="DR9" s="596"/>
      <c r="DS9" s="596"/>
      <c r="DT9" s="596"/>
      <c r="DU9" s="596"/>
      <c r="DV9" s="596"/>
      <c r="DW9" s="596"/>
      <c r="DX9" s="596"/>
      <c r="DY9" s="596"/>
      <c r="DZ9" s="596"/>
      <c r="EA9" s="596"/>
      <c r="EB9" s="596"/>
      <c r="EC9" s="609"/>
    </row>
    <row r="10" spans="2:143" ht="11.25" customHeight="1" x14ac:dyDescent="0.15">
      <c r="B10" s="601" t="s">
        <v>386</v>
      </c>
      <c r="C10" s="602"/>
      <c r="D10" s="602"/>
      <c r="E10" s="602"/>
      <c r="F10" s="602"/>
      <c r="G10" s="602"/>
      <c r="H10" s="602"/>
      <c r="I10" s="602"/>
      <c r="J10" s="602"/>
      <c r="K10" s="602"/>
      <c r="L10" s="602"/>
      <c r="M10" s="602"/>
      <c r="N10" s="602"/>
      <c r="O10" s="602"/>
      <c r="P10" s="602"/>
      <c r="Q10" s="603"/>
      <c r="R10" s="595" t="s">
        <v>123</v>
      </c>
      <c r="S10" s="596"/>
      <c r="T10" s="596"/>
      <c r="U10" s="596"/>
      <c r="V10" s="596"/>
      <c r="W10" s="596"/>
      <c r="X10" s="596"/>
      <c r="Y10" s="597"/>
      <c r="Z10" s="598" t="s">
        <v>123</v>
      </c>
      <c r="AA10" s="598"/>
      <c r="AB10" s="598"/>
      <c r="AC10" s="598"/>
      <c r="AD10" s="599" t="s">
        <v>123</v>
      </c>
      <c r="AE10" s="599"/>
      <c r="AF10" s="599"/>
      <c r="AG10" s="599"/>
      <c r="AH10" s="599"/>
      <c r="AI10" s="599"/>
      <c r="AJ10" s="599"/>
      <c r="AK10" s="599"/>
      <c r="AL10" s="604" t="s">
        <v>123</v>
      </c>
      <c r="AM10" s="605"/>
      <c r="AN10" s="605"/>
      <c r="AO10" s="606"/>
      <c r="AP10" s="601" t="s">
        <v>385</v>
      </c>
      <c r="AQ10" s="602"/>
      <c r="AR10" s="602"/>
      <c r="AS10" s="602"/>
      <c r="AT10" s="602"/>
      <c r="AU10" s="602"/>
      <c r="AV10" s="602"/>
      <c r="AW10" s="602"/>
      <c r="AX10" s="602"/>
      <c r="AY10" s="602"/>
      <c r="AZ10" s="602"/>
      <c r="BA10" s="602"/>
      <c r="BB10" s="602"/>
      <c r="BC10" s="602"/>
      <c r="BD10" s="602"/>
      <c r="BE10" s="602"/>
      <c r="BF10" s="603"/>
      <c r="BG10" s="595">
        <v>111709</v>
      </c>
      <c r="BH10" s="596"/>
      <c r="BI10" s="596"/>
      <c r="BJ10" s="596"/>
      <c r="BK10" s="596"/>
      <c r="BL10" s="596"/>
      <c r="BM10" s="596"/>
      <c r="BN10" s="597"/>
      <c r="BO10" s="598">
        <v>2.8</v>
      </c>
      <c r="BP10" s="598"/>
      <c r="BQ10" s="598"/>
      <c r="BR10" s="598"/>
      <c r="BS10" s="599">
        <v>18506</v>
      </c>
      <c r="BT10" s="599"/>
      <c r="BU10" s="599"/>
      <c r="BV10" s="599"/>
      <c r="BW10" s="599"/>
      <c r="BX10" s="599"/>
      <c r="BY10" s="599"/>
      <c r="BZ10" s="599"/>
      <c r="CA10" s="599"/>
      <c r="CB10" s="600"/>
      <c r="CD10" s="601" t="s">
        <v>384</v>
      </c>
      <c r="CE10" s="602"/>
      <c r="CF10" s="602"/>
      <c r="CG10" s="602"/>
      <c r="CH10" s="602"/>
      <c r="CI10" s="602"/>
      <c r="CJ10" s="602"/>
      <c r="CK10" s="602"/>
      <c r="CL10" s="602"/>
      <c r="CM10" s="602"/>
      <c r="CN10" s="602"/>
      <c r="CO10" s="602"/>
      <c r="CP10" s="602"/>
      <c r="CQ10" s="603"/>
      <c r="CR10" s="595">
        <v>23685</v>
      </c>
      <c r="CS10" s="596"/>
      <c r="CT10" s="596"/>
      <c r="CU10" s="596"/>
      <c r="CV10" s="596"/>
      <c r="CW10" s="596"/>
      <c r="CX10" s="596"/>
      <c r="CY10" s="597"/>
      <c r="CZ10" s="598">
        <v>0.1</v>
      </c>
      <c r="DA10" s="598"/>
      <c r="DB10" s="598"/>
      <c r="DC10" s="598"/>
      <c r="DD10" s="608">
        <v>1848</v>
      </c>
      <c r="DE10" s="596"/>
      <c r="DF10" s="596"/>
      <c r="DG10" s="596"/>
      <c r="DH10" s="596"/>
      <c r="DI10" s="596"/>
      <c r="DJ10" s="596"/>
      <c r="DK10" s="596"/>
      <c r="DL10" s="596"/>
      <c r="DM10" s="596"/>
      <c r="DN10" s="596"/>
      <c r="DO10" s="596"/>
      <c r="DP10" s="597"/>
      <c r="DQ10" s="608">
        <v>23685</v>
      </c>
      <c r="DR10" s="596"/>
      <c r="DS10" s="596"/>
      <c r="DT10" s="596"/>
      <c r="DU10" s="596"/>
      <c r="DV10" s="596"/>
      <c r="DW10" s="596"/>
      <c r="DX10" s="596"/>
      <c r="DY10" s="596"/>
      <c r="DZ10" s="596"/>
      <c r="EA10" s="596"/>
      <c r="EB10" s="596"/>
      <c r="EC10" s="609"/>
    </row>
    <row r="11" spans="2:143" ht="11.25" customHeight="1" x14ac:dyDescent="0.15">
      <c r="B11" s="601" t="s">
        <v>383</v>
      </c>
      <c r="C11" s="602"/>
      <c r="D11" s="602"/>
      <c r="E11" s="602"/>
      <c r="F11" s="602"/>
      <c r="G11" s="602"/>
      <c r="H11" s="602"/>
      <c r="I11" s="602"/>
      <c r="J11" s="602"/>
      <c r="K11" s="602"/>
      <c r="L11" s="602"/>
      <c r="M11" s="602"/>
      <c r="N11" s="602"/>
      <c r="O11" s="602"/>
      <c r="P11" s="602"/>
      <c r="Q11" s="603"/>
      <c r="R11" s="595">
        <v>931095</v>
      </c>
      <c r="S11" s="596"/>
      <c r="T11" s="596"/>
      <c r="U11" s="596"/>
      <c r="V11" s="596"/>
      <c r="W11" s="596"/>
      <c r="X11" s="596"/>
      <c r="Y11" s="597"/>
      <c r="Z11" s="604">
        <v>5.6</v>
      </c>
      <c r="AA11" s="605"/>
      <c r="AB11" s="605"/>
      <c r="AC11" s="610"/>
      <c r="AD11" s="608">
        <v>931095</v>
      </c>
      <c r="AE11" s="596"/>
      <c r="AF11" s="596"/>
      <c r="AG11" s="596"/>
      <c r="AH11" s="596"/>
      <c r="AI11" s="596"/>
      <c r="AJ11" s="596"/>
      <c r="AK11" s="597"/>
      <c r="AL11" s="604">
        <v>11</v>
      </c>
      <c r="AM11" s="605"/>
      <c r="AN11" s="605"/>
      <c r="AO11" s="606"/>
      <c r="AP11" s="601" t="s">
        <v>382</v>
      </c>
      <c r="AQ11" s="602"/>
      <c r="AR11" s="602"/>
      <c r="AS11" s="602"/>
      <c r="AT11" s="602"/>
      <c r="AU11" s="602"/>
      <c r="AV11" s="602"/>
      <c r="AW11" s="602"/>
      <c r="AX11" s="602"/>
      <c r="AY11" s="602"/>
      <c r="AZ11" s="602"/>
      <c r="BA11" s="602"/>
      <c r="BB11" s="602"/>
      <c r="BC11" s="602"/>
      <c r="BD11" s="602"/>
      <c r="BE11" s="602"/>
      <c r="BF11" s="603"/>
      <c r="BG11" s="595">
        <v>198522</v>
      </c>
      <c r="BH11" s="596"/>
      <c r="BI11" s="596"/>
      <c r="BJ11" s="596"/>
      <c r="BK11" s="596"/>
      <c r="BL11" s="596"/>
      <c r="BM11" s="596"/>
      <c r="BN11" s="597"/>
      <c r="BO11" s="598">
        <v>5</v>
      </c>
      <c r="BP11" s="598"/>
      <c r="BQ11" s="598"/>
      <c r="BR11" s="598"/>
      <c r="BS11" s="599">
        <v>56724</v>
      </c>
      <c r="BT11" s="599"/>
      <c r="BU11" s="599"/>
      <c r="BV11" s="599"/>
      <c r="BW11" s="599"/>
      <c r="BX11" s="599"/>
      <c r="BY11" s="599"/>
      <c r="BZ11" s="599"/>
      <c r="CA11" s="599"/>
      <c r="CB11" s="600"/>
      <c r="CD11" s="601" t="s">
        <v>381</v>
      </c>
      <c r="CE11" s="602"/>
      <c r="CF11" s="602"/>
      <c r="CG11" s="602"/>
      <c r="CH11" s="602"/>
      <c r="CI11" s="602"/>
      <c r="CJ11" s="602"/>
      <c r="CK11" s="602"/>
      <c r="CL11" s="602"/>
      <c r="CM11" s="602"/>
      <c r="CN11" s="602"/>
      <c r="CO11" s="602"/>
      <c r="CP11" s="602"/>
      <c r="CQ11" s="603"/>
      <c r="CR11" s="595">
        <v>219321</v>
      </c>
      <c r="CS11" s="596"/>
      <c r="CT11" s="596"/>
      <c r="CU11" s="596"/>
      <c r="CV11" s="596"/>
      <c r="CW11" s="596"/>
      <c r="CX11" s="596"/>
      <c r="CY11" s="597"/>
      <c r="CZ11" s="598">
        <v>1.4</v>
      </c>
      <c r="DA11" s="598"/>
      <c r="DB11" s="598"/>
      <c r="DC11" s="598"/>
      <c r="DD11" s="608">
        <v>141398</v>
      </c>
      <c r="DE11" s="596"/>
      <c r="DF11" s="596"/>
      <c r="DG11" s="596"/>
      <c r="DH11" s="596"/>
      <c r="DI11" s="596"/>
      <c r="DJ11" s="596"/>
      <c r="DK11" s="596"/>
      <c r="DL11" s="596"/>
      <c r="DM11" s="596"/>
      <c r="DN11" s="596"/>
      <c r="DO11" s="596"/>
      <c r="DP11" s="597"/>
      <c r="DQ11" s="608">
        <v>75999</v>
      </c>
      <c r="DR11" s="596"/>
      <c r="DS11" s="596"/>
      <c r="DT11" s="596"/>
      <c r="DU11" s="596"/>
      <c r="DV11" s="596"/>
      <c r="DW11" s="596"/>
      <c r="DX11" s="596"/>
      <c r="DY11" s="596"/>
      <c r="DZ11" s="596"/>
      <c r="EA11" s="596"/>
      <c r="EB11" s="596"/>
      <c r="EC11" s="609"/>
    </row>
    <row r="12" spans="2:143" ht="11.25" customHeight="1" x14ac:dyDescent="0.15">
      <c r="B12" s="601" t="s">
        <v>380</v>
      </c>
      <c r="C12" s="602"/>
      <c r="D12" s="602"/>
      <c r="E12" s="602"/>
      <c r="F12" s="602"/>
      <c r="G12" s="602"/>
      <c r="H12" s="602"/>
      <c r="I12" s="602"/>
      <c r="J12" s="602"/>
      <c r="K12" s="602"/>
      <c r="L12" s="602"/>
      <c r="M12" s="602"/>
      <c r="N12" s="602"/>
      <c r="O12" s="602"/>
      <c r="P12" s="602"/>
      <c r="Q12" s="603"/>
      <c r="R12" s="595" t="s">
        <v>123</v>
      </c>
      <c r="S12" s="596"/>
      <c r="T12" s="596"/>
      <c r="U12" s="596"/>
      <c r="V12" s="596"/>
      <c r="W12" s="596"/>
      <c r="X12" s="596"/>
      <c r="Y12" s="597"/>
      <c r="Z12" s="598" t="s">
        <v>123</v>
      </c>
      <c r="AA12" s="598"/>
      <c r="AB12" s="598"/>
      <c r="AC12" s="598"/>
      <c r="AD12" s="599" t="s">
        <v>123</v>
      </c>
      <c r="AE12" s="599"/>
      <c r="AF12" s="599"/>
      <c r="AG12" s="599"/>
      <c r="AH12" s="599"/>
      <c r="AI12" s="599"/>
      <c r="AJ12" s="599"/>
      <c r="AK12" s="599"/>
      <c r="AL12" s="604" t="s">
        <v>123</v>
      </c>
      <c r="AM12" s="605"/>
      <c r="AN12" s="605"/>
      <c r="AO12" s="606"/>
      <c r="AP12" s="601" t="s">
        <v>379</v>
      </c>
      <c r="AQ12" s="602"/>
      <c r="AR12" s="602"/>
      <c r="AS12" s="602"/>
      <c r="AT12" s="602"/>
      <c r="AU12" s="602"/>
      <c r="AV12" s="602"/>
      <c r="AW12" s="602"/>
      <c r="AX12" s="602"/>
      <c r="AY12" s="602"/>
      <c r="AZ12" s="602"/>
      <c r="BA12" s="602"/>
      <c r="BB12" s="602"/>
      <c r="BC12" s="602"/>
      <c r="BD12" s="602"/>
      <c r="BE12" s="602"/>
      <c r="BF12" s="603"/>
      <c r="BG12" s="595">
        <v>1715857</v>
      </c>
      <c r="BH12" s="596"/>
      <c r="BI12" s="596"/>
      <c r="BJ12" s="596"/>
      <c r="BK12" s="596"/>
      <c r="BL12" s="596"/>
      <c r="BM12" s="596"/>
      <c r="BN12" s="597"/>
      <c r="BO12" s="598">
        <v>43.5</v>
      </c>
      <c r="BP12" s="598"/>
      <c r="BQ12" s="598"/>
      <c r="BR12" s="598"/>
      <c r="BS12" s="599" t="s">
        <v>123</v>
      </c>
      <c r="BT12" s="599"/>
      <c r="BU12" s="599"/>
      <c r="BV12" s="599"/>
      <c r="BW12" s="599"/>
      <c r="BX12" s="599"/>
      <c r="BY12" s="599"/>
      <c r="BZ12" s="599"/>
      <c r="CA12" s="599"/>
      <c r="CB12" s="600"/>
      <c r="CD12" s="601" t="s">
        <v>378</v>
      </c>
      <c r="CE12" s="602"/>
      <c r="CF12" s="602"/>
      <c r="CG12" s="602"/>
      <c r="CH12" s="602"/>
      <c r="CI12" s="602"/>
      <c r="CJ12" s="602"/>
      <c r="CK12" s="602"/>
      <c r="CL12" s="602"/>
      <c r="CM12" s="602"/>
      <c r="CN12" s="602"/>
      <c r="CO12" s="602"/>
      <c r="CP12" s="602"/>
      <c r="CQ12" s="603"/>
      <c r="CR12" s="595">
        <v>15804</v>
      </c>
      <c r="CS12" s="596"/>
      <c r="CT12" s="596"/>
      <c r="CU12" s="596"/>
      <c r="CV12" s="596"/>
      <c r="CW12" s="596"/>
      <c r="CX12" s="596"/>
      <c r="CY12" s="597"/>
      <c r="CZ12" s="598">
        <v>0.1</v>
      </c>
      <c r="DA12" s="598"/>
      <c r="DB12" s="598"/>
      <c r="DC12" s="598"/>
      <c r="DD12" s="608" t="s">
        <v>123</v>
      </c>
      <c r="DE12" s="596"/>
      <c r="DF12" s="596"/>
      <c r="DG12" s="596"/>
      <c r="DH12" s="596"/>
      <c r="DI12" s="596"/>
      <c r="DJ12" s="596"/>
      <c r="DK12" s="596"/>
      <c r="DL12" s="596"/>
      <c r="DM12" s="596"/>
      <c r="DN12" s="596"/>
      <c r="DO12" s="596"/>
      <c r="DP12" s="597"/>
      <c r="DQ12" s="608">
        <v>14858</v>
      </c>
      <c r="DR12" s="596"/>
      <c r="DS12" s="596"/>
      <c r="DT12" s="596"/>
      <c r="DU12" s="596"/>
      <c r="DV12" s="596"/>
      <c r="DW12" s="596"/>
      <c r="DX12" s="596"/>
      <c r="DY12" s="596"/>
      <c r="DZ12" s="596"/>
      <c r="EA12" s="596"/>
      <c r="EB12" s="596"/>
      <c r="EC12" s="609"/>
    </row>
    <row r="13" spans="2:143" ht="11.25" customHeight="1" x14ac:dyDescent="0.15">
      <c r="B13" s="601" t="s">
        <v>377</v>
      </c>
      <c r="C13" s="602"/>
      <c r="D13" s="602"/>
      <c r="E13" s="602"/>
      <c r="F13" s="602"/>
      <c r="G13" s="602"/>
      <c r="H13" s="602"/>
      <c r="I13" s="602"/>
      <c r="J13" s="602"/>
      <c r="K13" s="602"/>
      <c r="L13" s="602"/>
      <c r="M13" s="602"/>
      <c r="N13" s="602"/>
      <c r="O13" s="602"/>
      <c r="P13" s="602"/>
      <c r="Q13" s="603"/>
      <c r="R13" s="595" t="s">
        <v>123</v>
      </c>
      <c r="S13" s="596"/>
      <c r="T13" s="596"/>
      <c r="U13" s="596"/>
      <c r="V13" s="596"/>
      <c r="W13" s="596"/>
      <c r="X13" s="596"/>
      <c r="Y13" s="597"/>
      <c r="Z13" s="598" t="s">
        <v>123</v>
      </c>
      <c r="AA13" s="598"/>
      <c r="AB13" s="598"/>
      <c r="AC13" s="598"/>
      <c r="AD13" s="599" t="s">
        <v>123</v>
      </c>
      <c r="AE13" s="599"/>
      <c r="AF13" s="599"/>
      <c r="AG13" s="599"/>
      <c r="AH13" s="599"/>
      <c r="AI13" s="599"/>
      <c r="AJ13" s="599"/>
      <c r="AK13" s="599"/>
      <c r="AL13" s="604" t="s">
        <v>123</v>
      </c>
      <c r="AM13" s="605"/>
      <c r="AN13" s="605"/>
      <c r="AO13" s="606"/>
      <c r="AP13" s="601" t="s">
        <v>376</v>
      </c>
      <c r="AQ13" s="602"/>
      <c r="AR13" s="602"/>
      <c r="AS13" s="602"/>
      <c r="AT13" s="602"/>
      <c r="AU13" s="602"/>
      <c r="AV13" s="602"/>
      <c r="AW13" s="602"/>
      <c r="AX13" s="602"/>
      <c r="AY13" s="602"/>
      <c r="AZ13" s="602"/>
      <c r="BA13" s="602"/>
      <c r="BB13" s="602"/>
      <c r="BC13" s="602"/>
      <c r="BD13" s="602"/>
      <c r="BE13" s="602"/>
      <c r="BF13" s="603"/>
      <c r="BG13" s="595">
        <v>1709904</v>
      </c>
      <c r="BH13" s="596"/>
      <c r="BI13" s="596"/>
      <c r="BJ13" s="596"/>
      <c r="BK13" s="596"/>
      <c r="BL13" s="596"/>
      <c r="BM13" s="596"/>
      <c r="BN13" s="597"/>
      <c r="BO13" s="598">
        <v>43.4</v>
      </c>
      <c r="BP13" s="598"/>
      <c r="BQ13" s="598"/>
      <c r="BR13" s="598"/>
      <c r="BS13" s="599" t="s">
        <v>123</v>
      </c>
      <c r="BT13" s="599"/>
      <c r="BU13" s="599"/>
      <c r="BV13" s="599"/>
      <c r="BW13" s="599"/>
      <c r="BX13" s="599"/>
      <c r="BY13" s="599"/>
      <c r="BZ13" s="599"/>
      <c r="CA13" s="599"/>
      <c r="CB13" s="600"/>
      <c r="CD13" s="601" t="s">
        <v>375</v>
      </c>
      <c r="CE13" s="602"/>
      <c r="CF13" s="602"/>
      <c r="CG13" s="602"/>
      <c r="CH13" s="602"/>
      <c r="CI13" s="602"/>
      <c r="CJ13" s="602"/>
      <c r="CK13" s="602"/>
      <c r="CL13" s="602"/>
      <c r="CM13" s="602"/>
      <c r="CN13" s="602"/>
      <c r="CO13" s="602"/>
      <c r="CP13" s="602"/>
      <c r="CQ13" s="603"/>
      <c r="CR13" s="595">
        <v>1160708</v>
      </c>
      <c r="CS13" s="596"/>
      <c r="CT13" s="596"/>
      <c r="CU13" s="596"/>
      <c r="CV13" s="596"/>
      <c r="CW13" s="596"/>
      <c r="CX13" s="596"/>
      <c r="CY13" s="597"/>
      <c r="CZ13" s="598">
        <v>7.3</v>
      </c>
      <c r="DA13" s="598"/>
      <c r="DB13" s="598"/>
      <c r="DC13" s="598"/>
      <c r="DD13" s="608">
        <v>427752</v>
      </c>
      <c r="DE13" s="596"/>
      <c r="DF13" s="596"/>
      <c r="DG13" s="596"/>
      <c r="DH13" s="596"/>
      <c r="DI13" s="596"/>
      <c r="DJ13" s="596"/>
      <c r="DK13" s="596"/>
      <c r="DL13" s="596"/>
      <c r="DM13" s="596"/>
      <c r="DN13" s="596"/>
      <c r="DO13" s="596"/>
      <c r="DP13" s="597"/>
      <c r="DQ13" s="608">
        <v>785025</v>
      </c>
      <c r="DR13" s="596"/>
      <c r="DS13" s="596"/>
      <c r="DT13" s="596"/>
      <c r="DU13" s="596"/>
      <c r="DV13" s="596"/>
      <c r="DW13" s="596"/>
      <c r="DX13" s="596"/>
      <c r="DY13" s="596"/>
      <c r="DZ13" s="596"/>
      <c r="EA13" s="596"/>
      <c r="EB13" s="596"/>
      <c r="EC13" s="609"/>
    </row>
    <row r="14" spans="2:143" ht="11.25" customHeight="1" x14ac:dyDescent="0.15">
      <c r="B14" s="601" t="s">
        <v>374</v>
      </c>
      <c r="C14" s="602"/>
      <c r="D14" s="602"/>
      <c r="E14" s="602"/>
      <c r="F14" s="602"/>
      <c r="G14" s="602"/>
      <c r="H14" s="602"/>
      <c r="I14" s="602"/>
      <c r="J14" s="602"/>
      <c r="K14" s="602"/>
      <c r="L14" s="602"/>
      <c r="M14" s="602"/>
      <c r="N14" s="602"/>
      <c r="O14" s="602"/>
      <c r="P14" s="602"/>
      <c r="Q14" s="603"/>
      <c r="R14" s="595" t="s">
        <v>123</v>
      </c>
      <c r="S14" s="596"/>
      <c r="T14" s="596"/>
      <c r="U14" s="596"/>
      <c r="V14" s="596"/>
      <c r="W14" s="596"/>
      <c r="X14" s="596"/>
      <c r="Y14" s="597"/>
      <c r="Z14" s="598" t="s">
        <v>123</v>
      </c>
      <c r="AA14" s="598"/>
      <c r="AB14" s="598"/>
      <c r="AC14" s="598"/>
      <c r="AD14" s="599" t="s">
        <v>123</v>
      </c>
      <c r="AE14" s="599"/>
      <c r="AF14" s="599"/>
      <c r="AG14" s="599"/>
      <c r="AH14" s="599"/>
      <c r="AI14" s="599"/>
      <c r="AJ14" s="599"/>
      <c r="AK14" s="599"/>
      <c r="AL14" s="604" t="s">
        <v>123</v>
      </c>
      <c r="AM14" s="605"/>
      <c r="AN14" s="605"/>
      <c r="AO14" s="606"/>
      <c r="AP14" s="601" t="s">
        <v>373</v>
      </c>
      <c r="AQ14" s="602"/>
      <c r="AR14" s="602"/>
      <c r="AS14" s="602"/>
      <c r="AT14" s="602"/>
      <c r="AU14" s="602"/>
      <c r="AV14" s="602"/>
      <c r="AW14" s="602"/>
      <c r="AX14" s="602"/>
      <c r="AY14" s="602"/>
      <c r="AZ14" s="602"/>
      <c r="BA14" s="602"/>
      <c r="BB14" s="602"/>
      <c r="BC14" s="602"/>
      <c r="BD14" s="602"/>
      <c r="BE14" s="602"/>
      <c r="BF14" s="603"/>
      <c r="BG14" s="595">
        <v>125315</v>
      </c>
      <c r="BH14" s="596"/>
      <c r="BI14" s="596"/>
      <c r="BJ14" s="596"/>
      <c r="BK14" s="596"/>
      <c r="BL14" s="596"/>
      <c r="BM14" s="596"/>
      <c r="BN14" s="597"/>
      <c r="BO14" s="598">
        <v>3.2</v>
      </c>
      <c r="BP14" s="598"/>
      <c r="BQ14" s="598"/>
      <c r="BR14" s="598"/>
      <c r="BS14" s="599" t="s">
        <v>123</v>
      </c>
      <c r="BT14" s="599"/>
      <c r="BU14" s="599"/>
      <c r="BV14" s="599"/>
      <c r="BW14" s="599"/>
      <c r="BX14" s="599"/>
      <c r="BY14" s="599"/>
      <c r="BZ14" s="599"/>
      <c r="CA14" s="599"/>
      <c r="CB14" s="600"/>
      <c r="CD14" s="601" t="s">
        <v>372</v>
      </c>
      <c r="CE14" s="602"/>
      <c r="CF14" s="602"/>
      <c r="CG14" s="602"/>
      <c r="CH14" s="602"/>
      <c r="CI14" s="602"/>
      <c r="CJ14" s="602"/>
      <c r="CK14" s="602"/>
      <c r="CL14" s="602"/>
      <c r="CM14" s="602"/>
      <c r="CN14" s="602"/>
      <c r="CO14" s="602"/>
      <c r="CP14" s="602"/>
      <c r="CQ14" s="603"/>
      <c r="CR14" s="595">
        <v>703933</v>
      </c>
      <c r="CS14" s="596"/>
      <c r="CT14" s="596"/>
      <c r="CU14" s="596"/>
      <c r="CV14" s="596"/>
      <c r="CW14" s="596"/>
      <c r="CX14" s="596"/>
      <c r="CY14" s="597"/>
      <c r="CZ14" s="598">
        <v>4.4000000000000004</v>
      </c>
      <c r="DA14" s="598"/>
      <c r="DB14" s="598"/>
      <c r="DC14" s="598"/>
      <c r="DD14" s="608">
        <v>165608</v>
      </c>
      <c r="DE14" s="596"/>
      <c r="DF14" s="596"/>
      <c r="DG14" s="596"/>
      <c r="DH14" s="596"/>
      <c r="DI14" s="596"/>
      <c r="DJ14" s="596"/>
      <c r="DK14" s="596"/>
      <c r="DL14" s="596"/>
      <c r="DM14" s="596"/>
      <c r="DN14" s="596"/>
      <c r="DO14" s="596"/>
      <c r="DP14" s="597"/>
      <c r="DQ14" s="608">
        <v>535000</v>
      </c>
      <c r="DR14" s="596"/>
      <c r="DS14" s="596"/>
      <c r="DT14" s="596"/>
      <c r="DU14" s="596"/>
      <c r="DV14" s="596"/>
      <c r="DW14" s="596"/>
      <c r="DX14" s="596"/>
      <c r="DY14" s="596"/>
      <c r="DZ14" s="596"/>
      <c r="EA14" s="596"/>
      <c r="EB14" s="596"/>
      <c r="EC14" s="609"/>
    </row>
    <row r="15" spans="2:143" ht="11.25" customHeight="1" x14ac:dyDescent="0.15">
      <c r="B15" s="601" t="s">
        <v>371</v>
      </c>
      <c r="C15" s="602"/>
      <c r="D15" s="602"/>
      <c r="E15" s="602"/>
      <c r="F15" s="602"/>
      <c r="G15" s="602"/>
      <c r="H15" s="602"/>
      <c r="I15" s="602"/>
      <c r="J15" s="602"/>
      <c r="K15" s="602"/>
      <c r="L15" s="602"/>
      <c r="M15" s="602"/>
      <c r="N15" s="602"/>
      <c r="O15" s="602"/>
      <c r="P15" s="602"/>
      <c r="Q15" s="603"/>
      <c r="R15" s="595">
        <v>17579</v>
      </c>
      <c r="S15" s="596"/>
      <c r="T15" s="596"/>
      <c r="U15" s="596"/>
      <c r="V15" s="596"/>
      <c r="W15" s="596"/>
      <c r="X15" s="596"/>
      <c r="Y15" s="597"/>
      <c r="Z15" s="598">
        <v>0.1</v>
      </c>
      <c r="AA15" s="598"/>
      <c r="AB15" s="598"/>
      <c r="AC15" s="598"/>
      <c r="AD15" s="599">
        <v>17579</v>
      </c>
      <c r="AE15" s="599"/>
      <c r="AF15" s="599"/>
      <c r="AG15" s="599"/>
      <c r="AH15" s="599"/>
      <c r="AI15" s="599"/>
      <c r="AJ15" s="599"/>
      <c r="AK15" s="599"/>
      <c r="AL15" s="604">
        <v>0.2</v>
      </c>
      <c r="AM15" s="605"/>
      <c r="AN15" s="605"/>
      <c r="AO15" s="606"/>
      <c r="AP15" s="601" t="s">
        <v>370</v>
      </c>
      <c r="AQ15" s="602"/>
      <c r="AR15" s="602"/>
      <c r="AS15" s="602"/>
      <c r="AT15" s="602"/>
      <c r="AU15" s="602"/>
      <c r="AV15" s="602"/>
      <c r="AW15" s="602"/>
      <c r="AX15" s="602"/>
      <c r="AY15" s="602"/>
      <c r="AZ15" s="602"/>
      <c r="BA15" s="602"/>
      <c r="BB15" s="602"/>
      <c r="BC15" s="602"/>
      <c r="BD15" s="602"/>
      <c r="BE15" s="602"/>
      <c r="BF15" s="603"/>
      <c r="BG15" s="595">
        <v>282913</v>
      </c>
      <c r="BH15" s="596"/>
      <c r="BI15" s="596"/>
      <c r="BJ15" s="596"/>
      <c r="BK15" s="596"/>
      <c r="BL15" s="596"/>
      <c r="BM15" s="596"/>
      <c r="BN15" s="597"/>
      <c r="BO15" s="598">
        <v>7.2</v>
      </c>
      <c r="BP15" s="598"/>
      <c r="BQ15" s="598"/>
      <c r="BR15" s="598"/>
      <c r="BS15" s="599" t="s">
        <v>123</v>
      </c>
      <c r="BT15" s="599"/>
      <c r="BU15" s="599"/>
      <c r="BV15" s="599"/>
      <c r="BW15" s="599"/>
      <c r="BX15" s="599"/>
      <c r="BY15" s="599"/>
      <c r="BZ15" s="599"/>
      <c r="CA15" s="599"/>
      <c r="CB15" s="600"/>
      <c r="CD15" s="601" t="s">
        <v>369</v>
      </c>
      <c r="CE15" s="602"/>
      <c r="CF15" s="602"/>
      <c r="CG15" s="602"/>
      <c r="CH15" s="602"/>
      <c r="CI15" s="602"/>
      <c r="CJ15" s="602"/>
      <c r="CK15" s="602"/>
      <c r="CL15" s="602"/>
      <c r="CM15" s="602"/>
      <c r="CN15" s="602"/>
      <c r="CO15" s="602"/>
      <c r="CP15" s="602"/>
      <c r="CQ15" s="603"/>
      <c r="CR15" s="595">
        <v>1876916</v>
      </c>
      <c r="CS15" s="596"/>
      <c r="CT15" s="596"/>
      <c r="CU15" s="596"/>
      <c r="CV15" s="596"/>
      <c r="CW15" s="596"/>
      <c r="CX15" s="596"/>
      <c r="CY15" s="597"/>
      <c r="CZ15" s="598">
        <v>11.7</v>
      </c>
      <c r="DA15" s="598"/>
      <c r="DB15" s="598"/>
      <c r="DC15" s="598"/>
      <c r="DD15" s="608">
        <v>414070</v>
      </c>
      <c r="DE15" s="596"/>
      <c r="DF15" s="596"/>
      <c r="DG15" s="596"/>
      <c r="DH15" s="596"/>
      <c r="DI15" s="596"/>
      <c r="DJ15" s="596"/>
      <c r="DK15" s="596"/>
      <c r="DL15" s="596"/>
      <c r="DM15" s="596"/>
      <c r="DN15" s="596"/>
      <c r="DO15" s="596"/>
      <c r="DP15" s="597"/>
      <c r="DQ15" s="608">
        <v>1415594</v>
      </c>
      <c r="DR15" s="596"/>
      <c r="DS15" s="596"/>
      <c r="DT15" s="596"/>
      <c r="DU15" s="596"/>
      <c r="DV15" s="596"/>
      <c r="DW15" s="596"/>
      <c r="DX15" s="596"/>
      <c r="DY15" s="596"/>
      <c r="DZ15" s="596"/>
      <c r="EA15" s="596"/>
      <c r="EB15" s="596"/>
      <c r="EC15" s="609"/>
    </row>
    <row r="16" spans="2:143" ht="11.25" customHeight="1" x14ac:dyDescent="0.15">
      <c r="B16" s="601" t="s">
        <v>368</v>
      </c>
      <c r="C16" s="602"/>
      <c r="D16" s="602"/>
      <c r="E16" s="602"/>
      <c r="F16" s="602"/>
      <c r="G16" s="602"/>
      <c r="H16" s="602"/>
      <c r="I16" s="602"/>
      <c r="J16" s="602"/>
      <c r="K16" s="602"/>
      <c r="L16" s="602"/>
      <c r="M16" s="602"/>
      <c r="N16" s="602"/>
      <c r="O16" s="602"/>
      <c r="P16" s="602"/>
      <c r="Q16" s="603"/>
      <c r="R16" s="595">
        <v>89102</v>
      </c>
      <c r="S16" s="596"/>
      <c r="T16" s="596"/>
      <c r="U16" s="596"/>
      <c r="V16" s="596"/>
      <c r="W16" s="596"/>
      <c r="X16" s="596"/>
      <c r="Y16" s="597"/>
      <c r="Z16" s="598">
        <v>0.5</v>
      </c>
      <c r="AA16" s="598"/>
      <c r="AB16" s="598"/>
      <c r="AC16" s="598"/>
      <c r="AD16" s="599">
        <v>89102</v>
      </c>
      <c r="AE16" s="599"/>
      <c r="AF16" s="599"/>
      <c r="AG16" s="599"/>
      <c r="AH16" s="599"/>
      <c r="AI16" s="599"/>
      <c r="AJ16" s="599"/>
      <c r="AK16" s="599"/>
      <c r="AL16" s="604">
        <v>1.1000000000000001</v>
      </c>
      <c r="AM16" s="605"/>
      <c r="AN16" s="605"/>
      <c r="AO16" s="606"/>
      <c r="AP16" s="601" t="s">
        <v>367</v>
      </c>
      <c r="AQ16" s="602"/>
      <c r="AR16" s="602"/>
      <c r="AS16" s="602"/>
      <c r="AT16" s="602"/>
      <c r="AU16" s="602"/>
      <c r="AV16" s="602"/>
      <c r="AW16" s="602"/>
      <c r="AX16" s="602"/>
      <c r="AY16" s="602"/>
      <c r="AZ16" s="602"/>
      <c r="BA16" s="602"/>
      <c r="BB16" s="602"/>
      <c r="BC16" s="602"/>
      <c r="BD16" s="602"/>
      <c r="BE16" s="602"/>
      <c r="BF16" s="603"/>
      <c r="BG16" s="595" t="s">
        <v>123</v>
      </c>
      <c r="BH16" s="596"/>
      <c r="BI16" s="596"/>
      <c r="BJ16" s="596"/>
      <c r="BK16" s="596"/>
      <c r="BL16" s="596"/>
      <c r="BM16" s="596"/>
      <c r="BN16" s="597"/>
      <c r="BO16" s="598" t="s">
        <v>123</v>
      </c>
      <c r="BP16" s="598"/>
      <c r="BQ16" s="598"/>
      <c r="BR16" s="598"/>
      <c r="BS16" s="599" t="s">
        <v>123</v>
      </c>
      <c r="BT16" s="599"/>
      <c r="BU16" s="599"/>
      <c r="BV16" s="599"/>
      <c r="BW16" s="599"/>
      <c r="BX16" s="599"/>
      <c r="BY16" s="599"/>
      <c r="BZ16" s="599"/>
      <c r="CA16" s="599"/>
      <c r="CB16" s="600"/>
      <c r="CD16" s="601" t="s">
        <v>366</v>
      </c>
      <c r="CE16" s="602"/>
      <c r="CF16" s="602"/>
      <c r="CG16" s="602"/>
      <c r="CH16" s="602"/>
      <c r="CI16" s="602"/>
      <c r="CJ16" s="602"/>
      <c r="CK16" s="602"/>
      <c r="CL16" s="602"/>
      <c r="CM16" s="602"/>
      <c r="CN16" s="602"/>
      <c r="CO16" s="602"/>
      <c r="CP16" s="602"/>
      <c r="CQ16" s="603"/>
      <c r="CR16" s="595">
        <v>243615</v>
      </c>
      <c r="CS16" s="596"/>
      <c r="CT16" s="596"/>
      <c r="CU16" s="596"/>
      <c r="CV16" s="596"/>
      <c r="CW16" s="596"/>
      <c r="CX16" s="596"/>
      <c r="CY16" s="597"/>
      <c r="CZ16" s="598">
        <v>1.5</v>
      </c>
      <c r="DA16" s="598"/>
      <c r="DB16" s="598"/>
      <c r="DC16" s="598"/>
      <c r="DD16" s="608" t="s">
        <v>123</v>
      </c>
      <c r="DE16" s="596"/>
      <c r="DF16" s="596"/>
      <c r="DG16" s="596"/>
      <c r="DH16" s="596"/>
      <c r="DI16" s="596"/>
      <c r="DJ16" s="596"/>
      <c r="DK16" s="596"/>
      <c r="DL16" s="596"/>
      <c r="DM16" s="596"/>
      <c r="DN16" s="596"/>
      <c r="DO16" s="596"/>
      <c r="DP16" s="597"/>
      <c r="DQ16" s="608">
        <v>125742</v>
      </c>
      <c r="DR16" s="596"/>
      <c r="DS16" s="596"/>
      <c r="DT16" s="596"/>
      <c r="DU16" s="596"/>
      <c r="DV16" s="596"/>
      <c r="DW16" s="596"/>
      <c r="DX16" s="596"/>
      <c r="DY16" s="596"/>
      <c r="DZ16" s="596"/>
      <c r="EA16" s="596"/>
      <c r="EB16" s="596"/>
      <c r="EC16" s="609"/>
    </row>
    <row r="17" spans="2:133" ht="11.25" customHeight="1" x14ac:dyDescent="0.15">
      <c r="B17" s="601" t="s">
        <v>365</v>
      </c>
      <c r="C17" s="602"/>
      <c r="D17" s="602"/>
      <c r="E17" s="602"/>
      <c r="F17" s="602"/>
      <c r="G17" s="602"/>
      <c r="H17" s="602"/>
      <c r="I17" s="602"/>
      <c r="J17" s="602"/>
      <c r="K17" s="602"/>
      <c r="L17" s="602"/>
      <c r="M17" s="602"/>
      <c r="N17" s="602"/>
      <c r="O17" s="602"/>
      <c r="P17" s="602"/>
      <c r="Q17" s="603"/>
      <c r="R17" s="595">
        <v>226581</v>
      </c>
      <c r="S17" s="596"/>
      <c r="T17" s="596"/>
      <c r="U17" s="596"/>
      <c r="V17" s="596"/>
      <c r="W17" s="596"/>
      <c r="X17" s="596"/>
      <c r="Y17" s="597"/>
      <c r="Z17" s="598">
        <v>1.4</v>
      </c>
      <c r="AA17" s="598"/>
      <c r="AB17" s="598"/>
      <c r="AC17" s="598"/>
      <c r="AD17" s="599">
        <v>226581</v>
      </c>
      <c r="AE17" s="599"/>
      <c r="AF17" s="599"/>
      <c r="AG17" s="599"/>
      <c r="AH17" s="599"/>
      <c r="AI17" s="599"/>
      <c r="AJ17" s="599"/>
      <c r="AK17" s="599"/>
      <c r="AL17" s="604">
        <v>2.7</v>
      </c>
      <c r="AM17" s="605"/>
      <c r="AN17" s="605"/>
      <c r="AO17" s="606"/>
      <c r="AP17" s="601" t="s">
        <v>364</v>
      </c>
      <c r="AQ17" s="602"/>
      <c r="AR17" s="602"/>
      <c r="AS17" s="602"/>
      <c r="AT17" s="602"/>
      <c r="AU17" s="602"/>
      <c r="AV17" s="602"/>
      <c r="AW17" s="602"/>
      <c r="AX17" s="602"/>
      <c r="AY17" s="602"/>
      <c r="AZ17" s="602"/>
      <c r="BA17" s="602"/>
      <c r="BB17" s="602"/>
      <c r="BC17" s="602"/>
      <c r="BD17" s="602"/>
      <c r="BE17" s="602"/>
      <c r="BF17" s="603"/>
      <c r="BG17" s="595" t="s">
        <v>123</v>
      </c>
      <c r="BH17" s="596"/>
      <c r="BI17" s="596"/>
      <c r="BJ17" s="596"/>
      <c r="BK17" s="596"/>
      <c r="BL17" s="596"/>
      <c r="BM17" s="596"/>
      <c r="BN17" s="597"/>
      <c r="BO17" s="598" t="s">
        <v>123</v>
      </c>
      <c r="BP17" s="598"/>
      <c r="BQ17" s="598"/>
      <c r="BR17" s="598"/>
      <c r="BS17" s="599" t="s">
        <v>123</v>
      </c>
      <c r="BT17" s="599"/>
      <c r="BU17" s="599"/>
      <c r="BV17" s="599"/>
      <c r="BW17" s="599"/>
      <c r="BX17" s="599"/>
      <c r="BY17" s="599"/>
      <c r="BZ17" s="599"/>
      <c r="CA17" s="599"/>
      <c r="CB17" s="600"/>
      <c r="CD17" s="601" t="s">
        <v>363</v>
      </c>
      <c r="CE17" s="602"/>
      <c r="CF17" s="602"/>
      <c r="CG17" s="602"/>
      <c r="CH17" s="602"/>
      <c r="CI17" s="602"/>
      <c r="CJ17" s="602"/>
      <c r="CK17" s="602"/>
      <c r="CL17" s="602"/>
      <c r="CM17" s="602"/>
      <c r="CN17" s="602"/>
      <c r="CO17" s="602"/>
      <c r="CP17" s="602"/>
      <c r="CQ17" s="603"/>
      <c r="CR17" s="595">
        <v>982193</v>
      </c>
      <c r="CS17" s="596"/>
      <c r="CT17" s="596"/>
      <c r="CU17" s="596"/>
      <c r="CV17" s="596"/>
      <c r="CW17" s="596"/>
      <c r="CX17" s="596"/>
      <c r="CY17" s="597"/>
      <c r="CZ17" s="598">
        <v>6.1</v>
      </c>
      <c r="DA17" s="598"/>
      <c r="DB17" s="598"/>
      <c r="DC17" s="598"/>
      <c r="DD17" s="608" t="s">
        <v>123</v>
      </c>
      <c r="DE17" s="596"/>
      <c r="DF17" s="596"/>
      <c r="DG17" s="596"/>
      <c r="DH17" s="596"/>
      <c r="DI17" s="596"/>
      <c r="DJ17" s="596"/>
      <c r="DK17" s="596"/>
      <c r="DL17" s="596"/>
      <c r="DM17" s="596"/>
      <c r="DN17" s="596"/>
      <c r="DO17" s="596"/>
      <c r="DP17" s="597"/>
      <c r="DQ17" s="608">
        <v>950697</v>
      </c>
      <c r="DR17" s="596"/>
      <c r="DS17" s="596"/>
      <c r="DT17" s="596"/>
      <c r="DU17" s="596"/>
      <c r="DV17" s="596"/>
      <c r="DW17" s="596"/>
      <c r="DX17" s="596"/>
      <c r="DY17" s="596"/>
      <c r="DZ17" s="596"/>
      <c r="EA17" s="596"/>
      <c r="EB17" s="596"/>
      <c r="EC17" s="609"/>
    </row>
    <row r="18" spans="2:133" ht="11.25" customHeight="1" x14ac:dyDescent="0.15">
      <c r="B18" s="601" t="s">
        <v>362</v>
      </c>
      <c r="C18" s="602"/>
      <c r="D18" s="602"/>
      <c r="E18" s="602"/>
      <c r="F18" s="602"/>
      <c r="G18" s="602"/>
      <c r="H18" s="602"/>
      <c r="I18" s="602"/>
      <c r="J18" s="602"/>
      <c r="K18" s="602"/>
      <c r="L18" s="602"/>
      <c r="M18" s="602"/>
      <c r="N18" s="602"/>
      <c r="O18" s="602"/>
      <c r="P18" s="602"/>
      <c r="Q18" s="603"/>
      <c r="R18" s="595">
        <v>52372</v>
      </c>
      <c r="S18" s="596"/>
      <c r="T18" s="596"/>
      <c r="U18" s="596"/>
      <c r="V18" s="596"/>
      <c r="W18" s="596"/>
      <c r="X18" s="596"/>
      <c r="Y18" s="597"/>
      <c r="Z18" s="598">
        <v>0.3</v>
      </c>
      <c r="AA18" s="598"/>
      <c r="AB18" s="598"/>
      <c r="AC18" s="598"/>
      <c r="AD18" s="599">
        <v>52372</v>
      </c>
      <c r="AE18" s="599"/>
      <c r="AF18" s="599"/>
      <c r="AG18" s="599"/>
      <c r="AH18" s="599"/>
      <c r="AI18" s="599"/>
      <c r="AJ18" s="599"/>
      <c r="AK18" s="599"/>
      <c r="AL18" s="604">
        <v>0.6</v>
      </c>
      <c r="AM18" s="605"/>
      <c r="AN18" s="605"/>
      <c r="AO18" s="606"/>
      <c r="AP18" s="601" t="s">
        <v>361</v>
      </c>
      <c r="AQ18" s="602"/>
      <c r="AR18" s="602"/>
      <c r="AS18" s="602"/>
      <c r="AT18" s="602"/>
      <c r="AU18" s="602"/>
      <c r="AV18" s="602"/>
      <c r="AW18" s="602"/>
      <c r="AX18" s="602"/>
      <c r="AY18" s="602"/>
      <c r="AZ18" s="602"/>
      <c r="BA18" s="602"/>
      <c r="BB18" s="602"/>
      <c r="BC18" s="602"/>
      <c r="BD18" s="602"/>
      <c r="BE18" s="602"/>
      <c r="BF18" s="603"/>
      <c r="BG18" s="595" t="s">
        <v>123</v>
      </c>
      <c r="BH18" s="596"/>
      <c r="BI18" s="596"/>
      <c r="BJ18" s="596"/>
      <c r="BK18" s="596"/>
      <c r="BL18" s="596"/>
      <c r="BM18" s="596"/>
      <c r="BN18" s="597"/>
      <c r="BO18" s="598" t="s">
        <v>123</v>
      </c>
      <c r="BP18" s="598"/>
      <c r="BQ18" s="598"/>
      <c r="BR18" s="598"/>
      <c r="BS18" s="599" t="s">
        <v>123</v>
      </c>
      <c r="BT18" s="599"/>
      <c r="BU18" s="599"/>
      <c r="BV18" s="599"/>
      <c r="BW18" s="599"/>
      <c r="BX18" s="599"/>
      <c r="BY18" s="599"/>
      <c r="BZ18" s="599"/>
      <c r="CA18" s="599"/>
      <c r="CB18" s="600"/>
      <c r="CD18" s="601" t="s">
        <v>360</v>
      </c>
      <c r="CE18" s="602"/>
      <c r="CF18" s="602"/>
      <c r="CG18" s="602"/>
      <c r="CH18" s="602"/>
      <c r="CI18" s="602"/>
      <c r="CJ18" s="602"/>
      <c r="CK18" s="602"/>
      <c r="CL18" s="602"/>
      <c r="CM18" s="602"/>
      <c r="CN18" s="602"/>
      <c r="CO18" s="602"/>
      <c r="CP18" s="602"/>
      <c r="CQ18" s="603"/>
      <c r="CR18" s="595" t="s">
        <v>123</v>
      </c>
      <c r="CS18" s="596"/>
      <c r="CT18" s="596"/>
      <c r="CU18" s="596"/>
      <c r="CV18" s="596"/>
      <c r="CW18" s="596"/>
      <c r="CX18" s="596"/>
      <c r="CY18" s="597"/>
      <c r="CZ18" s="598" t="s">
        <v>123</v>
      </c>
      <c r="DA18" s="598"/>
      <c r="DB18" s="598"/>
      <c r="DC18" s="598"/>
      <c r="DD18" s="608" t="s">
        <v>123</v>
      </c>
      <c r="DE18" s="596"/>
      <c r="DF18" s="596"/>
      <c r="DG18" s="596"/>
      <c r="DH18" s="596"/>
      <c r="DI18" s="596"/>
      <c r="DJ18" s="596"/>
      <c r="DK18" s="596"/>
      <c r="DL18" s="596"/>
      <c r="DM18" s="596"/>
      <c r="DN18" s="596"/>
      <c r="DO18" s="596"/>
      <c r="DP18" s="597"/>
      <c r="DQ18" s="608" t="s">
        <v>123</v>
      </c>
      <c r="DR18" s="596"/>
      <c r="DS18" s="596"/>
      <c r="DT18" s="596"/>
      <c r="DU18" s="596"/>
      <c r="DV18" s="596"/>
      <c r="DW18" s="596"/>
      <c r="DX18" s="596"/>
      <c r="DY18" s="596"/>
      <c r="DZ18" s="596"/>
      <c r="EA18" s="596"/>
      <c r="EB18" s="596"/>
      <c r="EC18" s="609"/>
    </row>
    <row r="19" spans="2:133" ht="11.25" customHeight="1" x14ac:dyDescent="0.15">
      <c r="B19" s="601" t="s">
        <v>359</v>
      </c>
      <c r="C19" s="602"/>
      <c r="D19" s="602"/>
      <c r="E19" s="602"/>
      <c r="F19" s="602"/>
      <c r="G19" s="602"/>
      <c r="H19" s="602"/>
      <c r="I19" s="602"/>
      <c r="J19" s="602"/>
      <c r="K19" s="602"/>
      <c r="L19" s="602"/>
      <c r="M19" s="602"/>
      <c r="N19" s="602"/>
      <c r="O19" s="602"/>
      <c r="P19" s="602"/>
      <c r="Q19" s="603"/>
      <c r="R19" s="595">
        <v>158767</v>
      </c>
      <c r="S19" s="596"/>
      <c r="T19" s="596"/>
      <c r="U19" s="596"/>
      <c r="V19" s="596"/>
      <c r="W19" s="596"/>
      <c r="X19" s="596"/>
      <c r="Y19" s="597"/>
      <c r="Z19" s="598">
        <v>1</v>
      </c>
      <c r="AA19" s="598"/>
      <c r="AB19" s="598"/>
      <c r="AC19" s="598"/>
      <c r="AD19" s="599">
        <v>158767</v>
      </c>
      <c r="AE19" s="599"/>
      <c r="AF19" s="599"/>
      <c r="AG19" s="599"/>
      <c r="AH19" s="599"/>
      <c r="AI19" s="599"/>
      <c r="AJ19" s="599"/>
      <c r="AK19" s="599"/>
      <c r="AL19" s="604">
        <v>1.9</v>
      </c>
      <c r="AM19" s="605"/>
      <c r="AN19" s="605"/>
      <c r="AO19" s="606"/>
      <c r="AP19" s="601" t="s">
        <v>358</v>
      </c>
      <c r="AQ19" s="602"/>
      <c r="AR19" s="602"/>
      <c r="AS19" s="602"/>
      <c r="AT19" s="602"/>
      <c r="AU19" s="602"/>
      <c r="AV19" s="602"/>
      <c r="AW19" s="602"/>
      <c r="AX19" s="602"/>
      <c r="AY19" s="602"/>
      <c r="AZ19" s="602"/>
      <c r="BA19" s="602"/>
      <c r="BB19" s="602"/>
      <c r="BC19" s="602"/>
      <c r="BD19" s="602"/>
      <c r="BE19" s="602"/>
      <c r="BF19" s="603"/>
      <c r="BG19" s="595" t="s">
        <v>123</v>
      </c>
      <c r="BH19" s="596"/>
      <c r="BI19" s="596"/>
      <c r="BJ19" s="596"/>
      <c r="BK19" s="596"/>
      <c r="BL19" s="596"/>
      <c r="BM19" s="596"/>
      <c r="BN19" s="597"/>
      <c r="BO19" s="598" t="s">
        <v>123</v>
      </c>
      <c r="BP19" s="598"/>
      <c r="BQ19" s="598"/>
      <c r="BR19" s="598"/>
      <c r="BS19" s="599" t="s">
        <v>123</v>
      </c>
      <c r="BT19" s="599"/>
      <c r="BU19" s="599"/>
      <c r="BV19" s="599"/>
      <c r="BW19" s="599"/>
      <c r="BX19" s="599"/>
      <c r="BY19" s="599"/>
      <c r="BZ19" s="599"/>
      <c r="CA19" s="599"/>
      <c r="CB19" s="600"/>
      <c r="CD19" s="601" t="s">
        <v>357</v>
      </c>
      <c r="CE19" s="602"/>
      <c r="CF19" s="602"/>
      <c r="CG19" s="602"/>
      <c r="CH19" s="602"/>
      <c r="CI19" s="602"/>
      <c r="CJ19" s="602"/>
      <c r="CK19" s="602"/>
      <c r="CL19" s="602"/>
      <c r="CM19" s="602"/>
      <c r="CN19" s="602"/>
      <c r="CO19" s="602"/>
      <c r="CP19" s="602"/>
      <c r="CQ19" s="603"/>
      <c r="CR19" s="595" t="s">
        <v>123</v>
      </c>
      <c r="CS19" s="596"/>
      <c r="CT19" s="596"/>
      <c r="CU19" s="596"/>
      <c r="CV19" s="596"/>
      <c r="CW19" s="596"/>
      <c r="CX19" s="596"/>
      <c r="CY19" s="597"/>
      <c r="CZ19" s="598" t="s">
        <v>123</v>
      </c>
      <c r="DA19" s="598"/>
      <c r="DB19" s="598"/>
      <c r="DC19" s="598"/>
      <c r="DD19" s="608" t="s">
        <v>123</v>
      </c>
      <c r="DE19" s="596"/>
      <c r="DF19" s="596"/>
      <c r="DG19" s="596"/>
      <c r="DH19" s="596"/>
      <c r="DI19" s="596"/>
      <c r="DJ19" s="596"/>
      <c r="DK19" s="596"/>
      <c r="DL19" s="596"/>
      <c r="DM19" s="596"/>
      <c r="DN19" s="596"/>
      <c r="DO19" s="596"/>
      <c r="DP19" s="597"/>
      <c r="DQ19" s="608" t="s">
        <v>123</v>
      </c>
      <c r="DR19" s="596"/>
      <c r="DS19" s="596"/>
      <c r="DT19" s="596"/>
      <c r="DU19" s="596"/>
      <c r="DV19" s="596"/>
      <c r="DW19" s="596"/>
      <c r="DX19" s="596"/>
      <c r="DY19" s="596"/>
      <c r="DZ19" s="596"/>
      <c r="EA19" s="596"/>
      <c r="EB19" s="596"/>
      <c r="EC19" s="609"/>
    </row>
    <row r="20" spans="2:133" ht="11.25" customHeight="1" x14ac:dyDescent="0.15">
      <c r="B20" s="611" t="s">
        <v>356</v>
      </c>
      <c r="C20" s="612"/>
      <c r="D20" s="612"/>
      <c r="E20" s="612"/>
      <c r="F20" s="612"/>
      <c r="G20" s="612"/>
      <c r="H20" s="612"/>
      <c r="I20" s="612"/>
      <c r="J20" s="612"/>
      <c r="K20" s="612"/>
      <c r="L20" s="612"/>
      <c r="M20" s="612"/>
      <c r="N20" s="612"/>
      <c r="O20" s="612"/>
      <c r="P20" s="612"/>
      <c r="Q20" s="613"/>
      <c r="R20" s="595">
        <v>15442</v>
      </c>
      <c r="S20" s="596"/>
      <c r="T20" s="596"/>
      <c r="U20" s="596"/>
      <c r="V20" s="596"/>
      <c r="W20" s="596"/>
      <c r="X20" s="596"/>
      <c r="Y20" s="597"/>
      <c r="Z20" s="598">
        <v>0.1</v>
      </c>
      <c r="AA20" s="598"/>
      <c r="AB20" s="598"/>
      <c r="AC20" s="598"/>
      <c r="AD20" s="599">
        <v>15442</v>
      </c>
      <c r="AE20" s="599"/>
      <c r="AF20" s="599"/>
      <c r="AG20" s="599"/>
      <c r="AH20" s="599"/>
      <c r="AI20" s="599"/>
      <c r="AJ20" s="599"/>
      <c r="AK20" s="599"/>
      <c r="AL20" s="604">
        <v>0.2</v>
      </c>
      <c r="AM20" s="605"/>
      <c r="AN20" s="605"/>
      <c r="AO20" s="606"/>
      <c r="AP20" s="601" t="s">
        <v>355</v>
      </c>
      <c r="AQ20" s="602"/>
      <c r="AR20" s="602"/>
      <c r="AS20" s="602"/>
      <c r="AT20" s="602"/>
      <c r="AU20" s="602"/>
      <c r="AV20" s="602"/>
      <c r="AW20" s="602"/>
      <c r="AX20" s="602"/>
      <c r="AY20" s="602"/>
      <c r="AZ20" s="602"/>
      <c r="BA20" s="602"/>
      <c r="BB20" s="602"/>
      <c r="BC20" s="602"/>
      <c r="BD20" s="602"/>
      <c r="BE20" s="602"/>
      <c r="BF20" s="603"/>
      <c r="BG20" s="595" t="s">
        <v>123</v>
      </c>
      <c r="BH20" s="596"/>
      <c r="BI20" s="596"/>
      <c r="BJ20" s="596"/>
      <c r="BK20" s="596"/>
      <c r="BL20" s="596"/>
      <c r="BM20" s="596"/>
      <c r="BN20" s="597"/>
      <c r="BO20" s="598" t="s">
        <v>123</v>
      </c>
      <c r="BP20" s="598"/>
      <c r="BQ20" s="598"/>
      <c r="BR20" s="598"/>
      <c r="BS20" s="599" t="s">
        <v>123</v>
      </c>
      <c r="BT20" s="599"/>
      <c r="BU20" s="599"/>
      <c r="BV20" s="599"/>
      <c r="BW20" s="599"/>
      <c r="BX20" s="599"/>
      <c r="BY20" s="599"/>
      <c r="BZ20" s="599"/>
      <c r="CA20" s="599"/>
      <c r="CB20" s="600"/>
      <c r="CD20" s="601" t="s">
        <v>354</v>
      </c>
      <c r="CE20" s="602"/>
      <c r="CF20" s="602"/>
      <c r="CG20" s="602"/>
      <c r="CH20" s="602"/>
      <c r="CI20" s="602"/>
      <c r="CJ20" s="602"/>
      <c r="CK20" s="602"/>
      <c r="CL20" s="602"/>
      <c r="CM20" s="602"/>
      <c r="CN20" s="602"/>
      <c r="CO20" s="602"/>
      <c r="CP20" s="602"/>
      <c r="CQ20" s="603"/>
      <c r="CR20" s="595">
        <v>15990310</v>
      </c>
      <c r="CS20" s="596"/>
      <c r="CT20" s="596"/>
      <c r="CU20" s="596"/>
      <c r="CV20" s="596"/>
      <c r="CW20" s="596"/>
      <c r="CX20" s="596"/>
      <c r="CY20" s="597"/>
      <c r="CZ20" s="598">
        <v>100</v>
      </c>
      <c r="DA20" s="598"/>
      <c r="DB20" s="598"/>
      <c r="DC20" s="598"/>
      <c r="DD20" s="608">
        <v>1314631</v>
      </c>
      <c r="DE20" s="596"/>
      <c r="DF20" s="596"/>
      <c r="DG20" s="596"/>
      <c r="DH20" s="596"/>
      <c r="DI20" s="596"/>
      <c r="DJ20" s="596"/>
      <c r="DK20" s="596"/>
      <c r="DL20" s="596"/>
      <c r="DM20" s="596"/>
      <c r="DN20" s="596"/>
      <c r="DO20" s="596"/>
      <c r="DP20" s="597"/>
      <c r="DQ20" s="608">
        <v>10913849</v>
      </c>
      <c r="DR20" s="596"/>
      <c r="DS20" s="596"/>
      <c r="DT20" s="596"/>
      <c r="DU20" s="596"/>
      <c r="DV20" s="596"/>
      <c r="DW20" s="596"/>
      <c r="DX20" s="596"/>
      <c r="DY20" s="596"/>
      <c r="DZ20" s="596"/>
      <c r="EA20" s="596"/>
      <c r="EB20" s="596"/>
      <c r="EC20" s="609"/>
    </row>
    <row r="21" spans="2:133" ht="11.25" customHeight="1" x14ac:dyDescent="0.15">
      <c r="B21" s="601" t="s">
        <v>353</v>
      </c>
      <c r="C21" s="602"/>
      <c r="D21" s="602"/>
      <c r="E21" s="602"/>
      <c r="F21" s="602"/>
      <c r="G21" s="602"/>
      <c r="H21" s="602"/>
      <c r="I21" s="602"/>
      <c r="J21" s="602"/>
      <c r="K21" s="602"/>
      <c r="L21" s="602"/>
      <c r="M21" s="602"/>
      <c r="N21" s="602"/>
      <c r="O21" s="602"/>
      <c r="P21" s="602"/>
      <c r="Q21" s="603"/>
      <c r="R21" s="595">
        <v>3317965</v>
      </c>
      <c r="S21" s="596"/>
      <c r="T21" s="596"/>
      <c r="U21" s="596"/>
      <c r="V21" s="596"/>
      <c r="W21" s="596"/>
      <c r="X21" s="596"/>
      <c r="Y21" s="597"/>
      <c r="Z21" s="598">
        <v>19.899999999999999</v>
      </c>
      <c r="AA21" s="598"/>
      <c r="AB21" s="598"/>
      <c r="AC21" s="598"/>
      <c r="AD21" s="599">
        <v>3018742</v>
      </c>
      <c r="AE21" s="599"/>
      <c r="AF21" s="599"/>
      <c r="AG21" s="599"/>
      <c r="AH21" s="599"/>
      <c r="AI21" s="599"/>
      <c r="AJ21" s="599"/>
      <c r="AK21" s="599"/>
      <c r="AL21" s="604">
        <v>35.799999999999997</v>
      </c>
      <c r="AM21" s="605"/>
      <c r="AN21" s="605"/>
      <c r="AO21" s="606"/>
      <c r="AP21" s="601" t="s">
        <v>352</v>
      </c>
      <c r="AQ21" s="614"/>
      <c r="AR21" s="614"/>
      <c r="AS21" s="614"/>
      <c r="AT21" s="614"/>
      <c r="AU21" s="614"/>
      <c r="AV21" s="614"/>
      <c r="AW21" s="614"/>
      <c r="AX21" s="614"/>
      <c r="AY21" s="614"/>
      <c r="AZ21" s="614"/>
      <c r="BA21" s="614"/>
      <c r="BB21" s="614"/>
      <c r="BC21" s="614"/>
      <c r="BD21" s="614"/>
      <c r="BE21" s="614"/>
      <c r="BF21" s="615"/>
      <c r="BG21" s="595" t="s">
        <v>123</v>
      </c>
      <c r="BH21" s="596"/>
      <c r="BI21" s="596"/>
      <c r="BJ21" s="596"/>
      <c r="BK21" s="596"/>
      <c r="BL21" s="596"/>
      <c r="BM21" s="596"/>
      <c r="BN21" s="597"/>
      <c r="BO21" s="598" t="s">
        <v>123</v>
      </c>
      <c r="BP21" s="598"/>
      <c r="BQ21" s="598"/>
      <c r="BR21" s="598"/>
      <c r="BS21" s="599" t="s">
        <v>123</v>
      </c>
      <c r="BT21" s="599"/>
      <c r="BU21" s="599"/>
      <c r="BV21" s="599"/>
      <c r="BW21" s="599"/>
      <c r="BX21" s="599"/>
      <c r="BY21" s="599"/>
      <c r="BZ21" s="599"/>
      <c r="CA21" s="599"/>
      <c r="CB21" s="600"/>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15">
      <c r="B22" s="601" t="s">
        <v>351</v>
      </c>
      <c r="C22" s="602"/>
      <c r="D22" s="602"/>
      <c r="E22" s="602"/>
      <c r="F22" s="602"/>
      <c r="G22" s="602"/>
      <c r="H22" s="602"/>
      <c r="I22" s="602"/>
      <c r="J22" s="602"/>
      <c r="K22" s="602"/>
      <c r="L22" s="602"/>
      <c r="M22" s="602"/>
      <c r="N22" s="602"/>
      <c r="O22" s="602"/>
      <c r="P22" s="602"/>
      <c r="Q22" s="603"/>
      <c r="R22" s="595">
        <v>3018742</v>
      </c>
      <c r="S22" s="596"/>
      <c r="T22" s="596"/>
      <c r="U22" s="596"/>
      <c r="V22" s="596"/>
      <c r="W22" s="596"/>
      <c r="X22" s="596"/>
      <c r="Y22" s="597"/>
      <c r="Z22" s="598">
        <v>18.100000000000001</v>
      </c>
      <c r="AA22" s="598"/>
      <c r="AB22" s="598"/>
      <c r="AC22" s="598"/>
      <c r="AD22" s="599">
        <v>3018742</v>
      </c>
      <c r="AE22" s="599"/>
      <c r="AF22" s="599"/>
      <c r="AG22" s="599"/>
      <c r="AH22" s="599"/>
      <c r="AI22" s="599"/>
      <c r="AJ22" s="599"/>
      <c r="AK22" s="599"/>
      <c r="AL22" s="604">
        <v>35.799999999999997</v>
      </c>
      <c r="AM22" s="605"/>
      <c r="AN22" s="605"/>
      <c r="AO22" s="606"/>
      <c r="AP22" s="601" t="s">
        <v>350</v>
      </c>
      <c r="AQ22" s="614"/>
      <c r="AR22" s="614"/>
      <c r="AS22" s="614"/>
      <c r="AT22" s="614"/>
      <c r="AU22" s="614"/>
      <c r="AV22" s="614"/>
      <c r="AW22" s="614"/>
      <c r="AX22" s="614"/>
      <c r="AY22" s="614"/>
      <c r="AZ22" s="614"/>
      <c r="BA22" s="614"/>
      <c r="BB22" s="614"/>
      <c r="BC22" s="614"/>
      <c r="BD22" s="614"/>
      <c r="BE22" s="614"/>
      <c r="BF22" s="615"/>
      <c r="BG22" s="595" t="s">
        <v>123</v>
      </c>
      <c r="BH22" s="596"/>
      <c r="BI22" s="596"/>
      <c r="BJ22" s="596"/>
      <c r="BK22" s="596"/>
      <c r="BL22" s="596"/>
      <c r="BM22" s="596"/>
      <c r="BN22" s="597"/>
      <c r="BO22" s="598" t="s">
        <v>123</v>
      </c>
      <c r="BP22" s="598"/>
      <c r="BQ22" s="598"/>
      <c r="BR22" s="598"/>
      <c r="BS22" s="599" t="s">
        <v>123</v>
      </c>
      <c r="BT22" s="599"/>
      <c r="BU22" s="599"/>
      <c r="BV22" s="599"/>
      <c r="BW22" s="599"/>
      <c r="BX22" s="599"/>
      <c r="BY22" s="599"/>
      <c r="BZ22" s="599"/>
      <c r="CA22" s="599"/>
      <c r="CB22" s="600"/>
      <c r="CD22" s="580" t="s">
        <v>349</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15">
      <c r="B23" s="601" t="s">
        <v>348</v>
      </c>
      <c r="C23" s="602"/>
      <c r="D23" s="602"/>
      <c r="E23" s="602"/>
      <c r="F23" s="602"/>
      <c r="G23" s="602"/>
      <c r="H23" s="602"/>
      <c r="I23" s="602"/>
      <c r="J23" s="602"/>
      <c r="K23" s="602"/>
      <c r="L23" s="602"/>
      <c r="M23" s="602"/>
      <c r="N23" s="602"/>
      <c r="O23" s="602"/>
      <c r="P23" s="602"/>
      <c r="Q23" s="603"/>
      <c r="R23" s="595">
        <v>299223</v>
      </c>
      <c r="S23" s="596"/>
      <c r="T23" s="596"/>
      <c r="U23" s="596"/>
      <c r="V23" s="596"/>
      <c r="W23" s="596"/>
      <c r="X23" s="596"/>
      <c r="Y23" s="597"/>
      <c r="Z23" s="598">
        <v>1.8</v>
      </c>
      <c r="AA23" s="598"/>
      <c r="AB23" s="598"/>
      <c r="AC23" s="598"/>
      <c r="AD23" s="599" t="s">
        <v>123</v>
      </c>
      <c r="AE23" s="599"/>
      <c r="AF23" s="599"/>
      <c r="AG23" s="599"/>
      <c r="AH23" s="599"/>
      <c r="AI23" s="599"/>
      <c r="AJ23" s="599"/>
      <c r="AK23" s="599"/>
      <c r="AL23" s="604" t="s">
        <v>123</v>
      </c>
      <c r="AM23" s="605"/>
      <c r="AN23" s="605"/>
      <c r="AO23" s="606"/>
      <c r="AP23" s="601" t="s">
        <v>347</v>
      </c>
      <c r="AQ23" s="614"/>
      <c r="AR23" s="614"/>
      <c r="AS23" s="614"/>
      <c r="AT23" s="614"/>
      <c r="AU23" s="614"/>
      <c r="AV23" s="614"/>
      <c r="AW23" s="614"/>
      <c r="AX23" s="614"/>
      <c r="AY23" s="614"/>
      <c r="AZ23" s="614"/>
      <c r="BA23" s="614"/>
      <c r="BB23" s="614"/>
      <c r="BC23" s="614"/>
      <c r="BD23" s="614"/>
      <c r="BE23" s="614"/>
      <c r="BF23" s="615"/>
      <c r="BG23" s="595" t="s">
        <v>123</v>
      </c>
      <c r="BH23" s="596"/>
      <c r="BI23" s="596"/>
      <c r="BJ23" s="596"/>
      <c r="BK23" s="596"/>
      <c r="BL23" s="596"/>
      <c r="BM23" s="596"/>
      <c r="BN23" s="597"/>
      <c r="BO23" s="598" t="s">
        <v>123</v>
      </c>
      <c r="BP23" s="598"/>
      <c r="BQ23" s="598"/>
      <c r="BR23" s="598"/>
      <c r="BS23" s="599" t="s">
        <v>123</v>
      </c>
      <c r="BT23" s="599"/>
      <c r="BU23" s="599"/>
      <c r="BV23" s="599"/>
      <c r="BW23" s="599"/>
      <c r="BX23" s="599"/>
      <c r="BY23" s="599"/>
      <c r="BZ23" s="599"/>
      <c r="CA23" s="599"/>
      <c r="CB23" s="600"/>
      <c r="CD23" s="580" t="s">
        <v>325</v>
      </c>
      <c r="CE23" s="581"/>
      <c r="CF23" s="581"/>
      <c r="CG23" s="581"/>
      <c r="CH23" s="581"/>
      <c r="CI23" s="581"/>
      <c r="CJ23" s="581"/>
      <c r="CK23" s="581"/>
      <c r="CL23" s="581"/>
      <c r="CM23" s="581"/>
      <c r="CN23" s="581"/>
      <c r="CO23" s="581"/>
      <c r="CP23" s="581"/>
      <c r="CQ23" s="582"/>
      <c r="CR23" s="580" t="s">
        <v>346</v>
      </c>
      <c r="CS23" s="581"/>
      <c r="CT23" s="581"/>
      <c r="CU23" s="581"/>
      <c r="CV23" s="581"/>
      <c r="CW23" s="581"/>
      <c r="CX23" s="581"/>
      <c r="CY23" s="582"/>
      <c r="CZ23" s="580" t="s">
        <v>345</v>
      </c>
      <c r="DA23" s="581"/>
      <c r="DB23" s="581"/>
      <c r="DC23" s="582"/>
      <c r="DD23" s="580" t="s">
        <v>344</v>
      </c>
      <c r="DE23" s="581"/>
      <c r="DF23" s="581"/>
      <c r="DG23" s="581"/>
      <c r="DH23" s="581"/>
      <c r="DI23" s="581"/>
      <c r="DJ23" s="581"/>
      <c r="DK23" s="582"/>
      <c r="DL23" s="627" t="s">
        <v>343</v>
      </c>
      <c r="DM23" s="628"/>
      <c r="DN23" s="628"/>
      <c r="DO23" s="628"/>
      <c r="DP23" s="628"/>
      <c r="DQ23" s="628"/>
      <c r="DR23" s="628"/>
      <c r="DS23" s="628"/>
      <c r="DT23" s="628"/>
      <c r="DU23" s="628"/>
      <c r="DV23" s="629"/>
      <c r="DW23" s="580" t="s">
        <v>342</v>
      </c>
      <c r="DX23" s="581"/>
      <c r="DY23" s="581"/>
      <c r="DZ23" s="581"/>
      <c r="EA23" s="581"/>
      <c r="EB23" s="581"/>
      <c r="EC23" s="582"/>
    </row>
    <row r="24" spans="2:133" ht="11.25" customHeight="1" x14ac:dyDescent="0.15">
      <c r="B24" s="601" t="s">
        <v>341</v>
      </c>
      <c r="C24" s="602"/>
      <c r="D24" s="602"/>
      <c r="E24" s="602"/>
      <c r="F24" s="602"/>
      <c r="G24" s="602"/>
      <c r="H24" s="602"/>
      <c r="I24" s="602"/>
      <c r="J24" s="602"/>
      <c r="K24" s="602"/>
      <c r="L24" s="602"/>
      <c r="M24" s="602"/>
      <c r="N24" s="602"/>
      <c r="O24" s="602"/>
      <c r="P24" s="602"/>
      <c r="Q24" s="603"/>
      <c r="R24" s="595" t="s">
        <v>123</v>
      </c>
      <c r="S24" s="596"/>
      <c r="T24" s="596"/>
      <c r="U24" s="596"/>
      <c r="V24" s="596"/>
      <c r="W24" s="596"/>
      <c r="X24" s="596"/>
      <c r="Y24" s="597"/>
      <c r="Z24" s="598" t="s">
        <v>123</v>
      </c>
      <c r="AA24" s="598"/>
      <c r="AB24" s="598"/>
      <c r="AC24" s="598"/>
      <c r="AD24" s="599" t="s">
        <v>123</v>
      </c>
      <c r="AE24" s="599"/>
      <c r="AF24" s="599"/>
      <c r="AG24" s="599"/>
      <c r="AH24" s="599"/>
      <c r="AI24" s="599"/>
      <c r="AJ24" s="599"/>
      <c r="AK24" s="599"/>
      <c r="AL24" s="604" t="s">
        <v>123</v>
      </c>
      <c r="AM24" s="605"/>
      <c r="AN24" s="605"/>
      <c r="AO24" s="606"/>
      <c r="AP24" s="601" t="s">
        <v>340</v>
      </c>
      <c r="AQ24" s="614"/>
      <c r="AR24" s="614"/>
      <c r="AS24" s="614"/>
      <c r="AT24" s="614"/>
      <c r="AU24" s="614"/>
      <c r="AV24" s="614"/>
      <c r="AW24" s="614"/>
      <c r="AX24" s="614"/>
      <c r="AY24" s="614"/>
      <c r="AZ24" s="614"/>
      <c r="BA24" s="614"/>
      <c r="BB24" s="614"/>
      <c r="BC24" s="614"/>
      <c r="BD24" s="614"/>
      <c r="BE24" s="614"/>
      <c r="BF24" s="615"/>
      <c r="BG24" s="595" t="s">
        <v>123</v>
      </c>
      <c r="BH24" s="596"/>
      <c r="BI24" s="596"/>
      <c r="BJ24" s="596"/>
      <c r="BK24" s="596"/>
      <c r="BL24" s="596"/>
      <c r="BM24" s="596"/>
      <c r="BN24" s="597"/>
      <c r="BO24" s="598" t="s">
        <v>123</v>
      </c>
      <c r="BP24" s="598"/>
      <c r="BQ24" s="598"/>
      <c r="BR24" s="598"/>
      <c r="BS24" s="599" t="s">
        <v>123</v>
      </c>
      <c r="BT24" s="599"/>
      <c r="BU24" s="599"/>
      <c r="BV24" s="599"/>
      <c r="BW24" s="599"/>
      <c r="BX24" s="599"/>
      <c r="BY24" s="599"/>
      <c r="BZ24" s="599"/>
      <c r="CA24" s="599"/>
      <c r="CB24" s="600"/>
      <c r="CD24" s="584" t="s">
        <v>339</v>
      </c>
      <c r="CE24" s="585"/>
      <c r="CF24" s="585"/>
      <c r="CG24" s="585"/>
      <c r="CH24" s="585"/>
      <c r="CI24" s="585"/>
      <c r="CJ24" s="585"/>
      <c r="CK24" s="585"/>
      <c r="CL24" s="585"/>
      <c r="CM24" s="585"/>
      <c r="CN24" s="585"/>
      <c r="CO24" s="585"/>
      <c r="CP24" s="585"/>
      <c r="CQ24" s="586"/>
      <c r="CR24" s="587">
        <v>7272394</v>
      </c>
      <c r="CS24" s="588"/>
      <c r="CT24" s="588"/>
      <c r="CU24" s="588"/>
      <c r="CV24" s="588"/>
      <c r="CW24" s="588"/>
      <c r="CX24" s="588"/>
      <c r="CY24" s="589"/>
      <c r="CZ24" s="592">
        <v>45.5</v>
      </c>
      <c r="DA24" s="593"/>
      <c r="DB24" s="593"/>
      <c r="DC24" s="607"/>
      <c r="DD24" s="633">
        <v>4270531</v>
      </c>
      <c r="DE24" s="588"/>
      <c r="DF24" s="588"/>
      <c r="DG24" s="588"/>
      <c r="DH24" s="588"/>
      <c r="DI24" s="588"/>
      <c r="DJ24" s="588"/>
      <c r="DK24" s="589"/>
      <c r="DL24" s="633">
        <v>3686030</v>
      </c>
      <c r="DM24" s="588"/>
      <c r="DN24" s="588"/>
      <c r="DO24" s="588"/>
      <c r="DP24" s="588"/>
      <c r="DQ24" s="588"/>
      <c r="DR24" s="588"/>
      <c r="DS24" s="588"/>
      <c r="DT24" s="588"/>
      <c r="DU24" s="588"/>
      <c r="DV24" s="589"/>
      <c r="DW24" s="592">
        <v>43.5</v>
      </c>
      <c r="DX24" s="593"/>
      <c r="DY24" s="593"/>
      <c r="DZ24" s="593"/>
      <c r="EA24" s="593"/>
      <c r="EB24" s="593"/>
      <c r="EC24" s="594"/>
    </row>
    <row r="25" spans="2:133" ht="11.25" customHeight="1" x14ac:dyDescent="0.15">
      <c r="B25" s="601" t="s">
        <v>338</v>
      </c>
      <c r="C25" s="602"/>
      <c r="D25" s="602"/>
      <c r="E25" s="602"/>
      <c r="F25" s="602"/>
      <c r="G25" s="602"/>
      <c r="H25" s="602"/>
      <c r="I25" s="602"/>
      <c r="J25" s="602"/>
      <c r="K25" s="602"/>
      <c r="L25" s="602"/>
      <c r="M25" s="602"/>
      <c r="N25" s="602"/>
      <c r="O25" s="602"/>
      <c r="P25" s="602"/>
      <c r="Q25" s="603"/>
      <c r="R25" s="595">
        <v>8696154</v>
      </c>
      <c r="S25" s="596"/>
      <c r="T25" s="596"/>
      <c r="U25" s="596"/>
      <c r="V25" s="596"/>
      <c r="W25" s="596"/>
      <c r="X25" s="596"/>
      <c r="Y25" s="597"/>
      <c r="Z25" s="598">
        <v>52.1</v>
      </c>
      <c r="AA25" s="598"/>
      <c r="AB25" s="598"/>
      <c r="AC25" s="598"/>
      <c r="AD25" s="599">
        <v>8396931</v>
      </c>
      <c r="AE25" s="599"/>
      <c r="AF25" s="599"/>
      <c r="AG25" s="599"/>
      <c r="AH25" s="599"/>
      <c r="AI25" s="599"/>
      <c r="AJ25" s="599"/>
      <c r="AK25" s="599"/>
      <c r="AL25" s="604">
        <v>99.5</v>
      </c>
      <c r="AM25" s="605"/>
      <c r="AN25" s="605"/>
      <c r="AO25" s="606"/>
      <c r="AP25" s="601" t="s">
        <v>337</v>
      </c>
      <c r="AQ25" s="614"/>
      <c r="AR25" s="614"/>
      <c r="AS25" s="614"/>
      <c r="AT25" s="614"/>
      <c r="AU25" s="614"/>
      <c r="AV25" s="614"/>
      <c r="AW25" s="614"/>
      <c r="AX25" s="614"/>
      <c r="AY25" s="614"/>
      <c r="AZ25" s="614"/>
      <c r="BA25" s="614"/>
      <c r="BB25" s="614"/>
      <c r="BC25" s="614"/>
      <c r="BD25" s="614"/>
      <c r="BE25" s="614"/>
      <c r="BF25" s="615"/>
      <c r="BG25" s="595" t="s">
        <v>123</v>
      </c>
      <c r="BH25" s="596"/>
      <c r="BI25" s="596"/>
      <c r="BJ25" s="596"/>
      <c r="BK25" s="596"/>
      <c r="BL25" s="596"/>
      <c r="BM25" s="596"/>
      <c r="BN25" s="597"/>
      <c r="BO25" s="598" t="s">
        <v>123</v>
      </c>
      <c r="BP25" s="598"/>
      <c r="BQ25" s="598"/>
      <c r="BR25" s="598"/>
      <c r="BS25" s="599" t="s">
        <v>123</v>
      </c>
      <c r="BT25" s="599"/>
      <c r="BU25" s="599"/>
      <c r="BV25" s="599"/>
      <c r="BW25" s="599"/>
      <c r="BX25" s="599"/>
      <c r="BY25" s="599"/>
      <c r="BZ25" s="599"/>
      <c r="CA25" s="599"/>
      <c r="CB25" s="600"/>
      <c r="CD25" s="601" t="s">
        <v>336</v>
      </c>
      <c r="CE25" s="602"/>
      <c r="CF25" s="602"/>
      <c r="CG25" s="602"/>
      <c r="CH25" s="602"/>
      <c r="CI25" s="602"/>
      <c r="CJ25" s="602"/>
      <c r="CK25" s="602"/>
      <c r="CL25" s="602"/>
      <c r="CM25" s="602"/>
      <c r="CN25" s="602"/>
      <c r="CO25" s="602"/>
      <c r="CP25" s="602"/>
      <c r="CQ25" s="603"/>
      <c r="CR25" s="595">
        <v>1898222</v>
      </c>
      <c r="CS25" s="630"/>
      <c r="CT25" s="630"/>
      <c r="CU25" s="630"/>
      <c r="CV25" s="630"/>
      <c r="CW25" s="630"/>
      <c r="CX25" s="630"/>
      <c r="CY25" s="631"/>
      <c r="CZ25" s="604">
        <v>11.9</v>
      </c>
      <c r="DA25" s="625"/>
      <c r="DB25" s="625"/>
      <c r="DC25" s="632"/>
      <c r="DD25" s="608">
        <v>1727507</v>
      </c>
      <c r="DE25" s="630"/>
      <c r="DF25" s="630"/>
      <c r="DG25" s="630"/>
      <c r="DH25" s="630"/>
      <c r="DI25" s="630"/>
      <c r="DJ25" s="630"/>
      <c r="DK25" s="631"/>
      <c r="DL25" s="608">
        <v>1721496</v>
      </c>
      <c r="DM25" s="630"/>
      <c r="DN25" s="630"/>
      <c r="DO25" s="630"/>
      <c r="DP25" s="630"/>
      <c r="DQ25" s="630"/>
      <c r="DR25" s="630"/>
      <c r="DS25" s="630"/>
      <c r="DT25" s="630"/>
      <c r="DU25" s="630"/>
      <c r="DV25" s="631"/>
      <c r="DW25" s="604">
        <v>20.3</v>
      </c>
      <c r="DX25" s="625"/>
      <c r="DY25" s="625"/>
      <c r="DZ25" s="625"/>
      <c r="EA25" s="625"/>
      <c r="EB25" s="625"/>
      <c r="EC25" s="626"/>
    </row>
    <row r="26" spans="2:133" ht="11.25" customHeight="1" x14ac:dyDescent="0.15">
      <c r="B26" s="601" t="s">
        <v>335</v>
      </c>
      <c r="C26" s="602"/>
      <c r="D26" s="602"/>
      <c r="E26" s="602"/>
      <c r="F26" s="602"/>
      <c r="G26" s="602"/>
      <c r="H26" s="602"/>
      <c r="I26" s="602"/>
      <c r="J26" s="602"/>
      <c r="K26" s="602"/>
      <c r="L26" s="602"/>
      <c r="M26" s="602"/>
      <c r="N26" s="602"/>
      <c r="O26" s="602"/>
      <c r="P26" s="602"/>
      <c r="Q26" s="603"/>
      <c r="R26" s="595">
        <v>4127</v>
      </c>
      <c r="S26" s="596"/>
      <c r="T26" s="596"/>
      <c r="U26" s="596"/>
      <c r="V26" s="596"/>
      <c r="W26" s="596"/>
      <c r="X26" s="596"/>
      <c r="Y26" s="597"/>
      <c r="Z26" s="598">
        <v>0</v>
      </c>
      <c r="AA26" s="598"/>
      <c r="AB26" s="598"/>
      <c r="AC26" s="598"/>
      <c r="AD26" s="599">
        <v>4127</v>
      </c>
      <c r="AE26" s="599"/>
      <c r="AF26" s="599"/>
      <c r="AG26" s="599"/>
      <c r="AH26" s="599"/>
      <c r="AI26" s="599"/>
      <c r="AJ26" s="599"/>
      <c r="AK26" s="599"/>
      <c r="AL26" s="604">
        <v>0</v>
      </c>
      <c r="AM26" s="605"/>
      <c r="AN26" s="605"/>
      <c r="AO26" s="606"/>
      <c r="AP26" s="601" t="s">
        <v>334</v>
      </c>
      <c r="AQ26" s="614"/>
      <c r="AR26" s="614"/>
      <c r="AS26" s="614"/>
      <c r="AT26" s="614"/>
      <c r="AU26" s="614"/>
      <c r="AV26" s="614"/>
      <c r="AW26" s="614"/>
      <c r="AX26" s="614"/>
      <c r="AY26" s="614"/>
      <c r="AZ26" s="614"/>
      <c r="BA26" s="614"/>
      <c r="BB26" s="614"/>
      <c r="BC26" s="614"/>
      <c r="BD26" s="614"/>
      <c r="BE26" s="614"/>
      <c r="BF26" s="615"/>
      <c r="BG26" s="595" t="s">
        <v>123</v>
      </c>
      <c r="BH26" s="596"/>
      <c r="BI26" s="596"/>
      <c r="BJ26" s="596"/>
      <c r="BK26" s="596"/>
      <c r="BL26" s="596"/>
      <c r="BM26" s="596"/>
      <c r="BN26" s="597"/>
      <c r="BO26" s="598" t="s">
        <v>123</v>
      </c>
      <c r="BP26" s="598"/>
      <c r="BQ26" s="598"/>
      <c r="BR26" s="598"/>
      <c r="BS26" s="599" t="s">
        <v>123</v>
      </c>
      <c r="BT26" s="599"/>
      <c r="BU26" s="599"/>
      <c r="BV26" s="599"/>
      <c r="BW26" s="599"/>
      <c r="BX26" s="599"/>
      <c r="BY26" s="599"/>
      <c r="BZ26" s="599"/>
      <c r="CA26" s="599"/>
      <c r="CB26" s="600"/>
      <c r="CD26" s="601" t="s">
        <v>333</v>
      </c>
      <c r="CE26" s="602"/>
      <c r="CF26" s="602"/>
      <c r="CG26" s="602"/>
      <c r="CH26" s="602"/>
      <c r="CI26" s="602"/>
      <c r="CJ26" s="602"/>
      <c r="CK26" s="602"/>
      <c r="CL26" s="602"/>
      <c r="CM26" s="602"/>
      <c r="CN26" s="602"/>
      <c r="CO26" s="602"/>
      <c r="CP26" s="602"/>
      <c r="CQ26" s="603"/>
      <c r="CR26" s="595">
        <v>982861</v>
      </c>
      <c r="CS26" s="596"/>
      <c r="CT26" s="596"/>
      <c r="CU26" s="596"/>
      <c r="CV26" s="596"/>
      <c r="CW26" s="596"/>
      <c r="CX26" s="596"/>
      <c r="CY26" s="597"/>
      <c r="CZ26" s="604">
        <v>6.1</v>
      </c>
      <c r="DA26" s="625"/>
      <c r="DB26" s="625"/>
      <c r="DC26" s="632"/>
      <c r="DD26" s="608">
        <v>856795</v>
      </c>
      <c r="DE26" s="596"/>
      <c r="DF26" s="596"/>
      <c r="DG26" s="596"/>
      <c r="DH26" s="596"/>
      <c r="DI26" s="596"/>
      <c r="DJ26" s="596"/>
      <c r="DK26" s="597"/>
      <c r="DL26" s="608" t="s">
        <v>123</v>
      </c>
      <c r="DM26" s="596"/>
      <c r="DN26" s="596"/>
      <c r="DO26" s="596"/>
      <c r="DP26" s="596"/>
      <c r="DQ26" s="596"/>
      <c r="DR26" s="596"/>
      <c r="DS26" s="596"/>
      <c r="DT26" s="596"/>
      <c r="DU26" s="596"/>
      <c r="DV26" s="597"/>
      <c r="DW26" s="604" t="s">
        <v>123</v>
      </c>
      <c r="DX26" s="625"/>
      <c r="DY26" s="625"/>
      <c r="DZ26" s="625"/>
      <c r="EA26" s="625"/>
      <c r="EB26" s="625"/>
      <c r="EC26" s="626"/>
    </row>
    <row r="27" spans="2:133" ht="11.25" customHeight="1" x14ac:dyDescent="0.15">
      <c r="B27" s="601" t="s">
        <v>332</v>
      </c>
      <c r="C27" s="602"/>
      <c r="D27" s="602"/>
      <c r="E27" s="602"/>
      <c r="F27" s="602"/>
      <c r="G27" s="602"/>
      <c r="H27" s="602"/>
      <c r="I27" s="602"/>
      <c r="J27" s="602"/>
      <c r="K27" s="602"/>
      <c r="L27" s="602"/>
      <c r="M27" s="602"/>
      <c r="N27" s="602"/>
      <c r="O27" s="602"/>
      <c r="P27" s="602"/>
      <c r="Q27" s="603"/>
      <c r="R27" s="595">
        <v>236693</v>
      </c>
      <c r="S27" s="596"/>
      <c r="T27" s="596"/>
      <c r="U27" s="596"/>
      <c r="V27" s="596"/>
      <c r="W27" s="596"/>
      <c r="X27" s="596"/>
      <c r="Y27" s="597"/>
      <c r="Z27" s="598">
        <v>1.4</v>
      </c>
      <c r="AA27" s="598"/>
      <c r="AB27" s="598"/>
      <c r="AC27" s="598"/>
      <c r="AD27" s="599" t="s">
        <v>123</v>
      </c>
      <c r="AE27" s="599"/>
      <c r="AF27" s="599"/>
      <c r="AG27" s="599"/>
      <c r="AH27" s="599"/>
      <c r="AI27" s="599"/>
      <c r="AJ27" s="599"/>
      <c r="AK27" s="599"/>
      <c r="AL27" s="604" t="s">
        <v>123</v>
      </c>
      <c r="AM27" s="605"/>
      <c r="AN27" s="605"/>
      <c r="AO27" s="606"/>
      <c r="AP27" s="601" t="s">
        <v>87</v>
      </c>
      <c r="AQ27" s="602"/>
      <c r="AR27" s="602"/>
      <c r="AS27" s="602"/>
      <c r="AT27" s="602"/>
      <c r="AU27" s="602"/>
      <c r="AV27" s="602"/>
      <c r="AW27" s="602"/>
      <c r="AX27" s="602"/>
      <c r="AY27" s="602"/>
      <c r="AZ27" s="602"/>
      <c r="BA27" s="602"/>
      <c r="BB27" s="602"/>
      <c r="BC27" s="602"/>
      <c r="BD27" s="602"/>
      <c r="BE27" s="602"/>
      <c r="BF27" s="603"/>
      <c r="BG27" s="595">
        <v>3942239</v>
      </c>
      <c r="BH27" s="596"/>
      <c r="BI27" s="596"/>
      <c r="BJ27" s="596"/>
      <c r="BK27" s="596"/>
      <c r="BL27" s="596"/>
      <c r="BM27" s="596"/>
      <c r="BN27" s="597"/>
      <c r="BO27" s="598">
        <v>100</v>
      </c>
      <c r="BP27" s="598"/>
      <c r="BQ27" s="598"/>
      <c r="BR27" s="598"/>
      <c r="BS27" s="599">
        <v>75230</v>
      </c>
      <c r="BT27" s="599"/>
      <c r="BU27" s="599"/>
      <c r="BV27" s="599"/>
      <c r="BW27" s="599"/>
      <c r="BX27" s="599"/>
      <c r="BY27" s="599"/>
      <c r="BZ27" s="599"/>
      <c r="CA27" s="599"/>
      <c r="CB27" s="600"/>
      <c r="CD27" s="601" t="s">
        <v>331</v>
      </c>
      <c r="CE27" s="602"/>
      <c r="CF27" s="602"/>
      <c r="CG27" s="602"/>
      <c r="CH27" s="602"/>
      <c r="CI27" s="602"/>
      <c r="CJ27" s="602"/>
      <c r="CK27" s="602"/>
      <c r="CL27" s="602"/>
      <c r="CM27" s="602"/>
      <c r="CN27" s="602"/>
      <c r="CO27" s="602"/>
      <c r="CP27" s="602"/>
      <c r="CQ27" s="603"/>
      <c r="CR27" s="595">
        <v>4391979</v>
      </c>
      <c r="CS27" s="630"/>
      <c r="CT27" s="630"/>
      <c r="CU27" s="630"/>
      <c r="CV27" s="630"/>
      <c r="CW27" s="630"/>
      <c r="CX27" s="630"/>
      <c r="CY27" s="631"/>
      <c r="CZ27" s="604">
        <v>27.5</v>
      </c>
      <c r="DA27" s="625"/>
      <c r="DB27" s="625"/>
      <c r="DC27" s="632"/>
      <c r="DD27" s="608">
        <v>1592327</v>
      </c>
      <c r="DE27" s="630"/>
      <c r="DF27" s="630"/>
      <c r="DG27" s="630"/>
      <c r="DH27" s="630"/>
      <c r="DI27" s="630"/>
      <c r="DJ27" s="630"/>
      <c r="DK27" s="631"/>
      <c r="DL27" s="608">
        <v>1013837</v>
      </c>
      <c r="DM27" s="630"/>
      <c r="DN27" s="630"/>
      <c r="DO27" s="630"/>
      <c r="DP27" s="630"/>
      <c r="DQ27" s="630"/>
      <c r="DR27" s="630"/>
      <c r="DS27" s="630"/>
      <c r="DT27" s="630"/>
      <c r="DU27" s="630"/>
      <c r="DV27" s="631"/>
      <c r="DW27" s="604">
        <v>12</v>
      </c>
      <c r="DX27" s="625"/>
      <c r="DY27" s="625"/>
      <c r="DZ27" s="625"/>
      <c r="EA27" s="625"/>
      <c r="EB27" s="625"/>
      <c r="EC27" s="626"/>
    </row>
    <row r="28" spans="2:133" ht="11.25" customHeight="1" x14ac:dyDescent="0.15">
      <c r="B28" s="601" t="s">
        <v>330</v>
      </c>
      <c r="C28" s="602"/>
      <c r="D28" s="602"/>
      <c r="E28" s="602"/>
      <c r="F28" s="602"/>
      <c r="G28" s="602"/>
      <c r="H28" s="602"/>
      <c r="I28" s="602"/>
      <c r="J28" s="602"/>
      <c r="K28" s="602"/>
      <c r="L28" s="602"/>
      <c r="M28" s="602"/>
      <c r="N28" s="602"/>
      <c r="O28" s="602"/>
      <c r="P28" s="602"/>
      <c r="Q28" s="603"/>
      <c r="R28" s="595">
        <v>113021</v>
      </c>
      <c r="S28" s="596"/>
      <c r="T28" s="596"/>
      <c r="U28" s="596"/>
      <c r="V28" s="596"/>
      <c r="W28" s="596"/>
      <c r="X28" s="596"/>
      <c r="Y28" s="597"/>
      <c r="Z28" s="598">
        <v>0.7</v>
      </c>
      <c r="AA28" s="598"/>
      <c r="AB28" s="598"/>
      <c r="AC28" s="598"/>
      <c r="AD28" s="599">
        <v>17288</v>
      </c>
      <c r="AE28" s="599"/>
      <c r="AF28" s="599"/>
      <c r="AG28" s="599"/>
      <c r="AH28" s="599"/>
      <c r="AI28" s="599"/>
      <c r="AJ28" s="599"/>
      <c r="AK28" s="599"/>
      <c r="AL28" s="604">
        <v>0.2</v>
      </c>
      <c r="AM28" s="605"/>
      <c r="AN28" s="605"/>
      <c r="AO28" s="606"/>
      <c r="AP28" s="601"/>
      <c r="AQ28" s="602"/>
      <c r="AR28" s="602"/>
      <c r="AS28" s="602"/>
      <c r="AT28" s="602"/>
      <c r="AU28" s="602"/>
      <c r="AV28" s="602"/>
      <c r="AW28" s="602"/>
      <c r="AX28" s="602"/>
      <c r="AY28" s="602"/>
      <c r="AZ28" s="602"/>
      <c r="BA28" s="602"/>
      <c r="BB28" s="602"/>
      <c r="BC28" s="602"/>
      <c r="BD28" s="602"/>
      <c r="BE28" s="602"/>
      <c r="BF28" s="603"/>
      <c r="BG28" s="595"/>
      <c r="BH28" s="596"/>
      <c r="BI28" s="596"/>
      <c r="BJ28" s="596"/>
      <c r="BK28" s="596"/>
      <c r="BL28" s="596"/>
      <c r="BM28" s="596"/>
      <c r="BN28" s="597"/>
      <c r="BO28" s="598"/>
      <c r="BP28" s="598"/>
      <c r="BQ28" s="598"/>
      <c r="BR28" s="598"/>
      <c r="BS28" s="608"/>
      <c r="BT28" s="596"/>
      <c r="BU28" s="596"/>
      <c r="BV28" s="596"/>
      <c r="BW28" s="596"/>
      <c r="BX28" s="596"/>
      <c r="BY28" s="596"/>
      <c r="BZ28" s="596"/>
      <c r="CA28" s="596"/>
      <c r="CB28" s="609"/>
      <c r="CD28" s="601" t="s">
        <v>329</v>
      </c>
      <c r="CE28" s="602"/>
      <c r="CF28" s="602"/>
      <c r="CG28" s="602"/>
      <c r="CH28" s="602"/>
      <c r="CI28" s="602"/>
      <c r="CJ28" s="602"/>
      <c r="CK28" s="602"/>
      <c r="CL28" s="602"/>
      <c r="CM28" s="602"/>
      <c r="CN28" s="602"/>
      <c r="CO28" s="602"/>
      <c r="CP28" s="602"/>
      <c r="CQ28" s="603"/>
      <c r="CR28" s="595">
        <v>982193</v>
      </c>
      <c r="CS28" s="596"/>
      <c r="CT28" s="596"/>
      <c r="CU28" s="596"/>
      <c r="CV28" s="596"/>
      <c r="CW28" s="596"/>
      <c r="CX28" s="596"/>
      <c r="CY28" s="597"/>
      <c r="CZ28" s="604">
        <v>6.1</v>
      </c>
      <c r="DA28" s="625"/>
      <c r="DB28" s="625"/>
      <c r="DC28" s="632"/>
      <c r="DD28" s="608">
        <v>950697</v>
      </c>
      <c r="DE28" s="596"/>
      <c r="DF28" s="596"/>
      <c r="DG28" s="596"/>
      <c r="DH28" s="596"/>
      <c r="DI28" s="596"/>
      <c r="DJ28" s="596"/>
      <c r="DK28" s="597"/>
      <c r="DL28" s="608">
        <v>950697</v>
      </c>
      <c r="DM28" s="596"/>
      <c r="DN28" s="596"/>
      <c r="DO28" s="596"/>
      <c r="DP28" s="596"/>
      <c r="DQ28" s="596"/>
      <c r="DR28" s="596"/>
      <c r="DS28" s="596"/>
      <c r="DT28" s="596"/>
      <c r="DU28" s="596"/>
      <c r="DV28" s="597"/>
      <c r="DW28" s="604">
        <v>11.2</v>
      </c>
      <c r="DX28" s="625"/>
      <c r="DY28" s="625"/>
      <c r="DZ28" s="625"/>
      <c r="EA28" s="625"/>
      <c r="EB28" s="625"/>
      <c r="EC28" s="626"/>
    </row>
    <row r="29" spans="2:133" ht="11.25" customHeight="1" x14ac:dyDescent="0.15">
      <c r="B29" s="601" t="s">
        <v>328</v>
      </c>
      <c r="C29" s="602"/>
      <c r="D29" s="602"/>
      <c r="E29" s="602"/>
      <c r="F29" s="602"/>
      <c r="G29" s="602"/>
      <c r="H29" s="602"/>
      <c r="I29" s="602"/>
      <c r="J29" s="602"/>
      <c r="K29" s="602"/>
      <c r="L29" s="602"/>
      <c r="M29" s="602"/>
      <c r="N29" s="602"/>
      <c r="O29" s="602"/>
      <c r="P29" s="602"/>
      <c r="Q29" s="603"/>
      <c r="R29" s="595">
        <v>107828</v>
      </c>
      <c r="S29" s="596"/>
      <c r="T29" s="596"/>
      <c r="U29" s="596"/>
      <c r="V29" s="596"/>
      <c r="W29" s="596"/>
      <c r="X29" s="596"/>
      <c r="Y29" s="597"/>
      <c r="Z29" s="598">
        <v>0.6</v>
      </c>
      <c r="AA29" s="598"/>
      <c r="AB29" s="598"/>
      <c r="AC29" s="598"/>
      <c r="AD29" s="599">
        <v>1</v>
      </c>
      <c r="AE29" s="599"/>
      <c r="AF29" s="599"/>
      <c r="AG29" s="599"/>
      <c r="AH29" s="599"/>
      <c r="AI29" s="599"/>
      <c r="AJ29" s="599"/>
      <c r="AK29" s="599"/>
      <c r="AL29" s="604">
        <v>0</v>
      </c>
      <c r="AM29" s="605"/>
      <c r="AN29" s="605"/>
      <c r="AO29" s="606"/>
      <c r="AP29" s="619"/>
      <c r="AQ29" s="620"/>
      <c r="AR29" s="620"/>
      <c r="AS29" s="620"/>
      <c r="AT29" s="620"/>
      <c r="AU29" s="620"/>
      <c r="AV29" s="620"/>
      <c r="AW29" s="620"/>
      <c r="AX29" s="620"/>
      <c r="AY29" s="620"/>
      <c r="AZ29" s="620"/>
      <c r="BA29" s="620"/>
      <c r="BB29" s="620"/>
      <c r="BC29" s="620"/>
      <c r="BD29" s="620"/>
      <c r="BE29" s="620"/>
      <c r="BF29" s="621"/>
      <c r="BG29" s="595"/>
      <c r="BH29" s="596"/>
      <c r="BI29" s="596"/>
      <c r="BJ29" s="596"/>
      <c r="BK29" s="596"/>
      <c r="BL29" s="596"/>
      <c r="BM29" s="596"/>
      <c r="BN29" s="597"/>
      <c r="BO29" s="598"/>
      <c r="BP29" s="598"/>
      <c r="BQ29" s="598"/>
      <c r="BR29" s="598"/>
      <c r="BS29" s="599"/>
      <c r="BT29" s="599"/>
      <c r="BU29" s="599"/>
      <c r="BV29" s="599"/>
      <c r="BW29" s="599"/>
      <c r="BX29" s="599"/>
      <c r="BY29" s="599"/>
      <c r="BZ29" s="599"/>
      <c r="CA29" s="599"/>
      <c r="CB29" s="600"/>
      <c r="CD29" s="634" t="s">
        <v>274</v>
      </c>
      <c r="CE29" s="635"/>
      <c r="CF29" s="601" t="s">
        <v>327</v>
      </c>
      <c r="CG29" s="602"/>
      <c r="CH29" s="602"/>
      <c r="CI29" s="602"/>
      <c r="CJ29" s="602"/>
      <c r="CK29" s="602"/>
      <c r="CL29" s="602"/>
      <c r="CM29" s="602"/>
      <c r="CN29" s="602"/>
      <c r="CO29" s="602"/>
      <c r="CP29" s="602"/>
      <c r="CQ29" s="603"/>
      <c r="CR29" s="595">
        <v>982193</v>
      </c>
      <c r="CS29" s="630"/>
      <c r="CT29" s="630"/>
      <c r="CU29" s="630"/>
      <c r="CV29" s="630"/>
      <c r="CW29" s="630"/>
      <c r="CX29" s="630"/>
      <c r="CY29" s="631"/>
      <c r="CZ29" s="604">
        <v>6.1</v>
      </c>
      <c r="DA29" s="625"/>
      <c r="DB29" s="625"/>
      <c r="DC29" s="632"/>
      <c r="DD29" s="608">
        <v>950697</v>
      </c>
      <c r="DE29" s="630"/>
      <c r="DF29" s="630"/>
      <c r="DG29" s="630"/>
      <c r="DH29" s="630"/>
      <c r="DI29" s="630"/>
      <c r="DJ29" s="630"/>
      <c r="DK29" s="631"/>
      <c r="DL29" s="608">
        <v>950697</v>
      </c>
      <c r="DM29" s="630"/>
      <c r="DN29" s="630"/>
      <c r="DO29" s="630"/>
      <c r="DP29" s="630"/>
      <c r="DQ29" s="630"/>
      <c r="DR29" s="630"/>
      <c r="DS29" s="630"/>
      <c r="DT29" s="630"/>
      <c r="DU29" s="630"/>
      <c r="DV29" s="631"/>
      <c r="DW29" s="604">
        <v>11.2</v>
      </c>
      <c r="DX29" s="625"/>
      <c r="DY29" s="625"/>
      <c r="DZ29" s="625"/>
      <c r="EA29" s="625"/>
      <c r="EB29" s="625"/>
      <c r="EC29" s="626"/>
    </row>
    <row r="30" spans="2:133" ht="11.25" customHeight="1" x14ac:dyDescent="0.15">
      <c r="B30" s="601" t="s">
        <v>326</v>
      </c>
      <c r="C30" s="602"/>
      <c r="D30" s="602"/>
      <c r="E30" s="602"/>
      <c r="F30" s="602"/>
      <c r="G30" s="602"/>
      <c r="H30" s="602"/>
      <c r="I30" s="602"/>
      <c r="J30" s="602"/>
      <c r="K30" s="602"/>
      <c r="L30" s="602"/>
      <c r="M30" s="602"/>
      <c r="N30" s="602"/>
      <c r="O30" s="602"/>
      <c r="P30" s="602"/>
      <c r="Q30" s="603"/>
      <c r="R30" s="595">
        <v>3126892</v>
      </c>
      <c r="S30" s="596"/>
      <c r="T30" s="596"/>
      <c r="U30" s="596"/>
      <c r="V30" s="596"/>
      <c r="W30" s="596"/>
      <c r="X30" s="596"/>
      <c r="Y30" s="597"/>
      <c r="Z30" s="598">
        <v>18.7</v>
      </c>
      <c r="AA30" s="598"/>
      <c r="AB30" s="598"/>
      <c r="AC30" s="598"/>
      <c r="AD30" s="599" t="s">
        <v>123</v>
      </c>
      <c r="AE30" s="599"/>
      <c r="AF30" s="599"/>
      <c r="AG30" s="599"/>
      <c r="AH30" s="599"/>
      <c r="AI30" s="599"/>
      <c r="AJ30" s="599"/>
      <c r="AK30" s="599"/>
      <c r="AL30" s="604" t="s">
        <v>123</v>
      </c>
      <c r="AM30" s="605"/>
      <c r="AN30" s="605"/>
      <c r="AO30" s="606"/>
      <c r="AP30" s="580" t="s">
        <v>325</v>
      </c>
      <c r="AQ30" s="581"/>
      <c r="AR30" s="581"/>
      <c r="AS30" s="581"/>
      <c r="AT30" s="581"/>
      <c r="AU30" s="581"/>
      <c r="AV30" s="581"/>
      <c r="AW30" s="581"/>
      <c r="AX30" s="581"/>
      <c r="AY30" s="581"/>
      <c r="AZ30" s="581"/>
      <c r="BA30" s="581"/>
      <c r="BB30" s="581"/>
      <c r="BC30" s="581"/>
      <c r="BD30" s="581"/>
      <c r="BE30" s="581"/>
      <c r="BF30" s="582"/>
      <c r="BG30" s="580" t="s">
        <v>167</v>
      </c>
      <c r="BH30" s="640"/>
      <c r="BI30" s="640"/>
      <c r="BJ30" s="640"/>
      <c r="BK30" s="640"/>
      <c r="BL30" s="640"/>
      <c r="BM30" s="640"/>
      <c r="BN30" s="640"/>
      <c r="BO30" s="640"/>
      <c r="BP30" s="640"/>
      <c r="BQ30" s="641"/>
      <c r="BR30" s="580" t="s">
        <v>324</v>
      </c>
      <c r="BS30" s="640"/>
      <c r="BT30" s="640"/>
      <c r="BU30" s="640"/>
      <c r="BV30" s="640"/>
      <c r="BW30" s="640"/>
      <c r="BX30" s="640"/>
      <c r="BY30" s="640"/>
      <c r="BZ30" s="640"/>
      <c r="CA30" s="640"/>
      <c r="CB30" s="641"/>
      <c r="CD30" s="636"/>
      <c r="CE30" s="637"/>
      <c r="CF30" s="601" t="s">
        <v>323</v>
      </c>
      <c r="CG30" s="602"/>
      <c r="CH30" s="602"/>
      <c r="CI30" s="602"/>
      <c r="CJ30" s="602"/>
      <c r="CK30" s="602"/>
      <c r="CL30" s="602"/>
      <c r="CM30" s="602"/>
      <c r="CN30" s="602"/>
      <c r="CO30" s="602"/>
      <c r="CP30" s="602"/>
      <c r="CQ30" s="603"/>
      <c r="CR30" s="595">
        <v>951125</v>
      </c>
      <c r="CS30" s="596"/>
      <c r="CT30" s="596"/>
      <c r="CU30" s="596"/>
      <c r="CV30" s="596"/>
      <c r="CW30" s="596"/>
      <c r="CX30" s="596"/>
      <c r="CY30" s="597"/>
      <c r="CZ30" s="604">
        <v>5.9</v>
      </c>
      <c r="DA30" s="625"/>
      <c r="DB30" s="625"/>
      <c r="DC30" s="632"/>
      <c r="DD30" s="608">
        <v>944156</v>
      </c>
      <c r="DE30" s="596"/>
      <c r="DF30" s="596"/>
      <c r="DG30" s="596"/>
      <c r="DH30" s="596"/>
      <c r="DI30" s="596"/>
      <c r="DJ30" s="596"/>
      <c r="DK30" s="597"/>
      <c r="DL30" s="608">
        <v>944156</v>
      </c>
      <c r="DM30" s="596"/>
      <c r="DN30" s="596"/>
      <c r="DO30" s="596"/>
      <c r="DP30" s="596"/>
      <c r="DQ30" s="596"/>
      <c r="DR30" s="596"/>
      <c r="DS30" s="596"/>
      <c r="DT30" s="596"/>
      <c r="DU30" s="596"/>
      <c r="DV30" s="597"/>
      <c r="DW30" s="604">
        <v>11.1</v>
      </c>
      <c r="DX30" s="625"/>
      <c r="DY30" s="625"/>
      <c r="DZ30" s="625"/>
      <c r="EA30" s="625"/>
      <c r="EB30" s="625"/>
      <c r="EC30" s="626"/>
    </row>
    <row r="31" spans="2:133" ht="11.25" customHeight="1" x14ac:dyDescent="0.15">
      <c r="B31" s="611" t="s">
        <v>322</v>
      </c>
      <c r="C31" s="612"/>
      <c r="D31" s="612"/>
      <c r="E31" s="612"/>
      <c r="F31" s="612"/>
      <c r="G31" s="612"/>
      <c r="H31" s="612"/>
      <c r="I31" s="612"/>
      <c r="J31" s="612"/>
      <c r="K31" s="612"/>
      <c r="L31" s="612"/>
      <c r="M31" s="612"/>
      <c r="N31" s="612"/>
      <c r="O31" s="612"/>
      <c r="P31" s="612"/>
      <c r="Q31" s="613"/>
      <c r="R31" s="595" t="s">
        <v>123</v>
      </c>
      <c r="S31" s="596"/>
      <c r="T31" s="596"/>
      <c r="U31" s="596"/>
      <c r="V31" s="596"/>
      <c r="W31" s="596"/>
      <c r="X31" s="596"/>
      <c r="Y31" s="597"/>
      <c r="Z31" s="598" t="s">
        <v>123</v>
      </c>
      <c r="AA31" s="598"/>
      <c r="AB31" s="598"/>
      <c r="AC31" s="598"/>
      <c r="AD31" s="599" t="s">
        <v>123</v>
      </c>
      <c r="AE31" s="599"/>
      <c r="AF31" s="599"/>
      <c r="AG31" s="599"/>
      <c r="AH31" s="599"/>
      <c r="AI31" s="599"/>
      <c r="AJ31" s="599"/>
      <c r="AK31" s="599"/>
      <c r="AL31" s="604" t="s">
        <v>123</v>
      </c>
      <c r="AM31" s="605"/>
      <c r="AN31" s="605"/>
      <c r="AO31" s="606"/>
      <c r="AP31" s="644" t="s">
        <v>321</v>
      </c>
      <c r="AQ31" s="645"/>
      <c r="AR31" s="645"/>
      <c r="AS31" s="645"/>
      <c r="AT31" s="650" t="s">
        <v>320</v>
      </c>
      <c r="AU31" s="270"/>
      <c r="AV31" s="270"/>
      <c r="AW31" s="270"/>
      <c r="AX31" s="584" t="s">
        <v>110</v>
      </c>
      <c r="AY31" s="585"/>
      <c r="AZ31" s="585"/>
      <c r="BA31" s="585"/>
      <c r="BB31" s="585"/>
      <c r="BC31" s="585"/>
      <c r="BD31" s="585"/>
      <c r="BE31" s="585"/>
      <c r="BF31" s="586"/>
      <c r="BG31" s="653">
        <v>99.2</v>
      </c>
      <c r="BH31" s="642"/>
      <c r="BI31" s="642"/>
      <c r="BJ31" s="642"/>
      <c r="BK31" s="642"/>
      <c r="BL31" s="642"/>
      <c r="BM31" s="593">
        <v>96.5</v>
      </c>
      <c r="BN31" s="642"/>
      <c r="BO31" s="642"/>
      <c r="BP31" s="642"/>
      <c r="BQ31" s="643"/>
      <c r="BR31" s="653">
        <v>99.1</v>
      </c>
      <c r="BS31" s="642"/>
      <c r="BT31" s="642"/>
      <c r="BU31" s="642"/>
      <c r="BV31" s="642"/>
      <c r="BW31" s="642"/>
      <c r="BX31" s="593">
        <v>96</v>
      </c>
      <c r="BY31" s="642"/>
      <c r="BZ31" s="642"/>
      <c r="CA31" s="642"/>
      <c r="CB31" s="643"/>
      <c r="CD31" s="636"/>
      <c r="CE31" s="637"/>
      <c r="CF31" s="601" t="s">
        <v>319</v>
      </c>
      <c r="CG31" s="602"/>
      <c r="CH31" s="602"/>
      <c r="CI31" s="602"/>
      <c r="CJ31" s="602"/>
      <c r="CK31" s="602"/>
      <c r="CL31" s="602"/>
      <c r="CM31" s="602"/>
      <c r="CN31" s="602"/>
      <c r="CO31" s="602"/>
      <c r="CP31" s="602"/>
      <c r="CQ31" s="603"/>
      <c r="CR31" s="595">
        <v>31068</v>
      </c>
      <c r="CS31" s="630"/>
      <c r="CT31" s="630"/>
      <c r="CU31" s="630"/>
      <c r="CV31" s="630"/>
      <c r="CW31" s="630"/>
      <c r="CX31" s="630"/>
      <c r="CY31" s="631"/>
      <c r="CZ31" s="604">
        <v>0.2</v>
      </c>
      <c r="DA31" s="625"/>
      <c r="DB31" s="625"/>
      <c r="DC31" s="632"/>
      <c r="DD31" s="608">
        <v>6541</v>
      </c>
      <c r="DE31" s="630"/>
      <c r="DF31" s="630"/>
      <c r="DG31" s="630"/>
      <c r="DH31" s="630"/>
      <c r="DI31" s="630"/>
      <c r="DJ31" s="630"/>
      <c r="DK31" s="631"/>
      <c r="DL31" s="608">
        <v>6541</v>
      </c>
      <c r="DM31" s="630"/>
      <c r="DN31" s="630"/>
      <c r="DO31" s="630"/>
      <c r="DP31" s="630"/>
      <c r="DQ31" s="630"/>
      <c r="DR31" s="630"/>
      <c r="DS31" s="630"/>
      <c r="DT31" s="630"/>
      <c r="DU31" s="630"/>
      <c r="DV31" s="631"/>
      <c r="DW31" s="604">
        <v>0.1</v>
      </c>
      <c r="DX31" s="625"/>
      <c r="DY31" s="625"/>
      <c r="DZ31" s="625"/>
      <c r="EA31" s="625"/>
      <c r="EB31" s="625"/>
      <c r="EC31" s="626"/>
    </row>
    <row r="32" spans="2:133" ht="11.25" customHeight="1" x14ac:dyDescent="0.15">
      <c r="B32" s="601" t="s">
        <v>318</v>
      </c>
      <c r="C32" s="602"/>
      <c r="D32" s="602"/>
      <c r="E32" s="602"/>
      <c r="F32" s="602"/>
      <c r="G32" s="602"/>
      <c r="H32" s="602"/>
      <c r="I32" s="602"/>
      <c r="J32" s="602"/>
      <c r="K32" s="602"/>
      <c r="L32" s="602"/>
      <c r="M32" s="602"/>
      <c r="N32" s="602"/>
      <c r="O32" s="602"/>
      <c r="P32" s="602"/>
      <c r="Q32" s="603"/>
      <c r="R32" s="595">
        <v>1404000</v>
      </c>
      <c r="S32" s="596"/>
      <c r="T32" s="596"/>
      <c r="U32" s="596"/>
      <c r="V32" s="596"/>
      <c r="W32" s="596"/>
      <c r="X32" s="596"/>
      <c r="Y32" s="597"/>
      <c r="Z32" s="598">
        <v>8.4</v>
      </c>
      <c r="AA32" s="598"/>
      <c r="AB32" s="598"/>
      <c r="AC32" s="598"/>
      <c r="AD32" s="599" t="s">
        <v>123</v>
      </c>
      <c r="AE32" s="599"/>
      <c r="AF32" s="599"/>
      <c r="AG32" s="599"/>
      <c r="AH32" s="599"/>
      <c r="AI32" s="599"/>
      <c r="AJ32" s="599"/>
      <c r="AK32" s="599"/>
      <c r="AL32" s="604" t="s">
        <v>123</v>
      </c>
      <c r="AM32" s="605"/>
      <c r="AN32" s="605"/>
      <c r="AO32" s="606"/>
      <c r="AP32" s="646"/>
      <c r="AQ32" s="647"/>
      <c r="AR32" s="647"/>
      <c r="AS32" s="647"/>
      <c r="AT32" s="651"/>
      <c r="AU32" s="264" t="s">
        <v>317</v>
      </c>
      <c r="AX32" s="601" t="s">
        <v>316</v>
      </c>
      <c r="AY32" s="602"/>
      <c r="AZ32" s="602"/>
      <c r="BA32" s="602"/>
      <c r="BB32" s="602"/>
      <c r="BC32" s="602"/>
      <c r="BD32" s="602"/>
      <c r="BE32" s="602"/>
      <c r="BF32" s="603"/>
      <c r="BG32" s="655">
        <v>98.9</v>
      </c>
      <c r="BH32" s="630"/>
      <c r="BI32" s="630"/>
      <c r="BJ32" s="630"/>
      <c r="BK32" s="630"/>
      <c r="BL32" s="630"/>
      <c r="BM32" s="605">
        <v>95.5</v>
      </c>
      <c r="BN32" s="630"/>
      <c r="BO32" s="630"/>
      <c r="BP32" s="630"/>
      <c r="BQ32" s="654"/>
      <c r="BR32" s="655">
        <v>98.8</v>
      </c>
      <c r="BS32" s="630"/>
      <c r="BT32" s="630"/>
      <c r="BU32" s="630"/>
      <c r="BV32" s="630"/>
      <c r="BW32" s="630"/>
      <c r="BX32" s="605">
        <v>95.3</v>
      </c>
      <c r="BY32" s="630"/>
      <c r="BZ32" s="630"/>
      <c r="CA32" s="630"/>
      <c r="CB32" s="654"/>
      <c r="CD32" s="638"/>
      <c r="CE32" s="639"/>
      <c r="CF32" s="601" t="s">
        <v>315</v>
      </c>
      <c r="CG32" s="602"/>
      <c r="CH32" s="602"/>
      <c r="CI32" s="602"/>
      <c r="CJ32" s="602"/>
      <c r="CK32" s="602"/>
      <c r="CL32" s="602"/>
      <c r="CM32" s="602"/>
      <c r="CN32" s="602"/>
      <c r="CO32" s="602"/>
      <c r="CP32" s="602"/>
      <c r="CQ32" s="603"/>
      <c r="CR32" s="595" t="s">
        <v>123</v>
      </c>
      <c r="CS32" s="596"/>
      <c r="CT32" s="596"/>
      <c r="CU32" s="596"/>
      <c r="CV32" s="596"/>
      <c r="CW32" s="596"/>
      <c r="CX32" s="596"/>
      <c r="CY32" s="597"/>
      <c r="CZ32" s="604" t="s">
        <v>123</v>
      </c>
      <c r="DA32" s="625"/>
      <c r="DB32" s="625"/>
      <c r="DC32" s="632"/>
      <c r="DD32" s="608" t="s">
        <v>123</v>
      </c>
      <c r="DE32" s="596"/>
      <c r="DF32" s="596"/>
      <c r="DG32" s="596"/>
      <c r="DH32" s="596"/>
      <c r="DI32" s="596"/>
      <c r="DJ32" s="596"/>
      <c r="DK32" s="597"/>
      <c r="DL32" s="608" t="s">
        <v>123</v>
      </c>
      <c r="DM32" s="596"/>
      <c r="DN32" s="596"/>
      <c r="DO32" s="596"/>
      <c r="DP32" s="596"/>
      <c r="DQ32" s="596"/>
      <c r="DR32" s="596"/>
      <c r="DS32" s="596"/>
      <c r="DT32" s="596"/>
      <c r="DU32" s="596"/>
      <c r="DV32" s="597"/>
      <c r="DW32" s="604" t="s">
        <v>123</v>
      </c>
      <c r="DX32" s="625"/>
      <c r="DY32" s="625"/>
      <c r="DZ32" s="625"/>
      <c r="EA32" s="625"/>
      <c r="EB32" s="625"/>
      <c r="EC32" s="626"/>
    </row>
    <row r="33" spans="2:133" ht="11.25" customHeight="1" x14ac:dyDescent="0.15">
      <c r="B33" s="601" t="s">
        <v>314</v>
      </c>
      <c r="C33" s="602"/>
      <c r="D33" s="602"/>
      <c r="E33" s="602"/>
      <c r="F33" s="602"/>
      <c r="G33" s="602"/>
      <c r="H33" s="602"/>
      <c r="I33" s="602"/>
      <c r="J33" s="602"/>
      <c r="K33" s="602"/>
      <c r="L33" s="602"/>
      <c r="M33" s="602"/>
      <c r="N33" s="602"/>
      <c r="O33" s="602"/>
      <c r="P33" s="602"/>
      <c r="Q33" s="603"/>
      <c r="R33" s="595">
        <v>47697</v>
      </c>
      <c r="S33" s="596"/>
      <c r="T33" s="596"/>
      <c r="U33" s="596"/>
      <c r="V33" s="596"/>
      <c r="W33" s="596"/>
      <c r="X33" s="596"/>
      <c r="Y33" s="597"/>
      <c r="Z33" s="598">
        <v>0.3</v>
      </c>
      <c r="AA33" s="598"/>
      <c r="AB33" s="598"/>
      <c r="AC33" s="598"/>
      <c r="AD33" s="599">
        <v>11996</v>
      </c>
      <c r="AE33" s="599"/>
      <c r="AF33" s="599"/>
      <c r="AG33" s="599"/>
      <c r="AH33" s="599"/>
      <c r="AI33" s="599"/>
      <c r="AJ33" s="599"/>
      <c r="AK33" s="599"/>
      <c r="AL33" s="604">
        <v>0.1</v>
      </c>
      <c r="AM33" s="605"/>
      <c r="AN33" s="605"/>
      <c r="AO33" s="606"/>
      <c r="AP33" s="648"/>
      <c r="AQ33" s="649"/>
      <c r="AR33" s="649"/>
      <c r="AS33" s="649"/>
      <c r="AT33" s="652"/>
      <c r="AU33" s="266"/>
      <c r="AV33" s="266"/>
      <c r="AW33" s="266"/>
      <c r="AX33" s="619" t="s">
        <v>313</v>
      </c>
      <c r="AY33" s="620"/>
      <c r="AZ33" s="620"/>
      <c r="BA33" s="620"/>
      <c r="BB33" s="620"/>
      <c r="BC33" s="620"/>
      <c r="BD33" s="620"/>
      <c r="BE33" s="620"/>
      <c r="BF33" s="621"/>
      <c r="BG33" s="656">
        <v>99.4</v>
      </c>
      <c r="BH33" s="657"/>
      <c r="BI33" s="657"/>
      <c r="BJ33" s="657"/>
      <c r="BK33" s="657"/>
      <c r="BL33" s="657"/>
      <c r="BM33" s="658">
        <v>97</v>
      </c>
      <c r="BN33" s="657"/>
      <c r="BO33" s="657"/>
      <c r="BP33" s="657"/>
      <c r="BQ33" s="659"/>
      <c r="BR33" s="656">
        <v>99.3</v>
      </c>
      <c r="BS33" s="657"/>
      <c r="BT33" s="657"/>
      <c r="BU33" s="657"/>
      <c r="BV33" s="657"/>
      <c r="BW33" s="657"/>
      <c r="BX33" s="658">
        <v>96.2</v>
      </c>
      <c r="BY33" s="657"/>
      <c r="BZ33" s="657"/>
      <c r="CA33" s="657"/>
      <c r="CB33" s="659"/>
      <c r="CD33" s="601" t="s">
        <v>312</v>
      </c>
      <c r="CE33" s="602"/>
      <c r="CF33" s="602"/>
      <c r="CG33" s="602"/>
      <c r="CH33" s="602"/>
      <c r="CI33" s="602"/>
      <c r="CJ33" s="602"/>
      <c r="CK33" s="602"/>
      <c r="CL33" s="602"/>
      <c r="CM33" s="602"/>
      <c r="CN33" s="602"/>
      <c r="CO33" s="602"/>
      <c r="CP33" s="602"/>
      <c r="CQ33" s="603"/>
      <c r="CR33" s="595">
        <v>7159670</v>
      </c>
      <c r="CS33" s="630"/>
      <c r="CT33" s="630"/>
      <c r="CU33" s="630"/>
      <c r="CV33" s="630"/>
      <c r="CW33" s="630"/>
      <c r="CX33" s="630"/>
      <c r="CY33" s="631"/>
      <c r="CZ33" s="604">
        <v>44.8</v>
      </c>
      <c r="DA33" s="625"/>
      <c r="DB33" s="625"/>
      <c r="DC33" s="632"/>
      <c r="DD33" s="608">
        <v>6248097</v>
      </c>
      <c r="DE33" s="630"/>
      <c r="DF33" s="630"/>
      <c r="DG33" s="630"/>
      <c r="DH33" s="630"/>
      <c r="DI33" s="630"/>
      <c r="DJ33" s="630"/>
      <c r="DK33" s="631"/>
      <c r="DL33" s="608">
        <v>4175804</v>
      </c>
      <c r="DM33" s="630"/>
      <c r="DN33" s="630"/>
      <c r="DO33" s="630"/>
      <c r="DP33" s="630"/>
      <c r="DQ33" s="630"/>
      <c r="DR33" s="630"/>
      <c r="DS33" s="630"/>
      <c r="DT33" s="630"/>
      <c r="DU33" s="630"/>
      <c r="DV33" s="631"/>
      <c r="DW33" s="604">
        <v>49.3</v>
      </c>
      <c r="DX33" s="625"/>
      <c r="DY33" s="625"/>
      <c r="DZ33" s="625"/>
      <c r="EA33" s="625"/>
      <c r="EB33" s="625"/>
      <c r="EC33" s="626"/>
    </row>
    <row r="34" spans="2:133" ht="11.25" customHeight="1" x14ac:dyDescent="0.15">
      <c r="B34" s="601" t="s">
        <v>311</v>
      </c>
      <c r="C34" s="602"/>
      <c r="D34" s="602"/>
      <c r="E34" s="602"/>
      <c r="F34" s="602"/>
      <c r="G34" s="602"/>
      <c r="H34" s="602"/>
      <c r="I34" s="602"/>
      <c r="J34" s="602"/>
      <c r="K34" s="602"/>
      <c r="L34" s="602"/>
      <c r="M34" s="602"/>
      <c r="N34" s="602"/>
      <c r="O34" s="602"/>
      <c r="P34" s="602"/>
      <c r="Q34" s="603"/>
      <c r="R34" s="595">
        <v>359908</v>
      </c>
      <c r="S34" s="596"/>
      <c r="T34" s="596"/>
      <c r="U34" s="596"/>
      <c r="V34" s="596"/>
      <c r="W34" s="596"/>
      <c r="X34" s="596"/>
      <c r="Y34" s="597"/>
      <c r="Z34" s="598">
        <v>2.2000000000000002</v>
      </c>
      <c r="AA34" s="598"/>
      <c r="AB34" s="598"/>
      <c r="AC34" s="598"/>
      <c r="AD34" s="599" t="s">
        <v>123</v>
      </c>
      <c r="AE34" s="599"/>
      <c r="AF34" s="599"/>
      <c r="AG34" s="599"/>
      <c r="AH34" s="599"/>
      <c r="AI34" s="599"/>
      <c r="AJ34" s="599"/>
      <c r="AK34" s="599"/>
      <c r="AL34" s="604" t="s">
        <v>123</v>
      </c>
      <c r="AM34" s="605"/>
      <c r="AN34" s="605"/>
      <c r="AO34" s="606"/>
      <c r="AP34" s="273"/>
      <c r="AQ34" s="272"/>
      <c r="AS34" s="270"/>
      <c r="AT34" s="270"/>
      <c r="AU34" s="270"/>
      <c r="AV34" s="270"/>
      <c r="AW34" s="270"/>
      <c r="AX34" s="270"/>
      <c r="AY34" s="270"/>
      <c r="AZ34" s="270"/>
      <c r="BA34" s="270"/>
      <c r="BB34" s="270"/>
      <c r="BC34" s="270"/>
      <c r="BD34" s="270"/>
      <c r="BE34" s="270"/>
      <c r="BF34" s="270"/>
      <c r="BG34" s="272"/>
      <c r="BH34" s="272"/>
      <c r="BI34" s="272"/>
      <c r="BJ34" s="272"/>
      <c r="BK34" s="272"/>
      <c r="BL34" s="272"/>
      <c r="BM34" s="272"/>
      <c r="BN34" s="272"/>
      <c r="BO34" s="272"/>
      <c r="BP34" s="272"/>
      <c r="BQ34" s="272"/>
      <c r="BR34" s="272"/>
      <c r="BS34" s="272"/>
      <c r="BT34" s="272"/>
      <c r="BU34" s="272"/>
      <c r="BV34" s="272"/>
      <c r="BW34" s="272"/>
      <c r="BX34" s="272"/>
      <c r="BY34" s="272"/>
      <c r="BZ34" s="272"/>
      <c r="CA34" s="272"/>
      <c r="CB34" s="272"/>
      <c r="CD34" s="601" t="s">
        <v>310</v>
      </c>
      <c r="CE34" s="602"/>
      <c r="CF34" s="602"/>
      <c r="CG34" s="602"/>
      <c r="CH34" s="602"/>
      <c r="CI34" s="602"/>
      <c r="CJ34" s="602"/>
      <c r="CK34" s="602"/>
      <c r="CL34" s="602"/>
      <c r="CM34" s="602"/>
      <c r="CN34" s="602"/>
      <c r="CO34" s="602"/>
      <c r="CP34" s="602"/>
      <c r="CQ34" s="603"/>
      <c r="CR34" s="595">
        <v>2624711</v>
      </c>
      <c r="CS34" s="596"/>
      <c r="CT34" s="596"/>
      <c r="CU34" s="596"/>
      <c r="CV34" s="596"/>
      <c r="CW34" s="596"/>
      <c r="CX34" s="596"/>
      <c r="CY34" s="597"/>
      <c r="CZ34" s="604">
        <v>16.399999999999999</v>
      </c>
      <c r="DA34" s="625"/>
      <c r="DB34" s="625"/>
      <c r="DC34" s="632"/>
      <c r="DD34" s="608">
        <v>2055353</v>
      </c>
      <c r="DE34" s="596"/>
      <c r="DF34" s="596"/>
      <c r="DG34" s="596"/>
      <c r="DH34" s="596"/>
      <c r="DI34" s="596"/>
      <c r="DJ34" s="596"/>
      <c r="DK34" s="597"/>
      <c r="DL34" s="608">
        <v>1564990</v>
      </c>
      <c r="DM34" s="596"/>
      <c r="DN34" s="596"/>
      <c r="DO34" s="596"/>
      <c r="DP34" s="596"/>
      <c r="DQ34" s="596"/>
      <c r="DR34" s="596"/>
      <c r="DS34" s="596"/>
      <c r="DT34" s="596"/>
      <c r="DU34" s="596"/>
      <c r="DV34" s="597"/>
      <c r="DW34" s="604">
        <v>18.5</v>
      </c>
      <c r="DX34" s="625"/>
      <c r="DY34" s="625"/>
      <c r="DZ34" s="625"/>
      <c r="EA34" s="625"/>
      <c r="EB34" s="625"/>
      <c r="EC34" s="626"/>
    </row>
    <row r="35" spans="2:133" ht="11.25" customHeight="1" x14ac:dyDescent="0.15">
      <c r="B35" s="601" t="s">
        <v>309</v>
      </c>
      <c r="C35" s="602"/>
      <c r="D35" s="602"/>
      <c r="E35" s="602"/>
      <c r="F35" s="602"/>
      <c r="G35" s="602"/>
      <c r="H35" s="602"/>
      <c r="I35" s="602"/>
      <c r="J35" s="602"/>
      <c r="K35" s="602"/>
      <c r="L35" s="602"/>
      <c r="M35" s="602"/>
      <c r="N35" s="602"/>
      <c r="O35" s="602"/>
      <c r="P35" s="602"/>
      <c r="Q35" s="603"/>
      <c r="R35" s="595">
        <v>1119745</v>
      </c>
      <c r="S35" s="596"/>
      <c r="T35" s="596"/>
      <c r="U35" s="596"/>
      <c r="V35" s="596"/>
      <c r="W35" s="596"/>
      <c r="X35" s="596"/>
      <c r="Y35" s="597"/>
      <c r="Z35" s="598">
        <v>6.7</v>
      </c>
      <c r="AA35" s="598"/>
      <c r="AB35" s="598"/>
      <c r="AC35" s="598"/>
      <c r="AD35" s="599" t="s">
        <v>123</v>
      </c>
      <c r="AE35" s="599"/>
      <c r="AF35" s="599"/>
      <c r="AG35" s="599"/>
      <c r="AH35" s="599"/>
      <c r="AI35" s="599"/>
      <c r="AJ35" s="599"/>
      <c r="AK35" s="599"/>
      <c r="AL35" s="604" t="s">
        <v>123</v>
      </c>
      <c r="AM35" s="605"/>
      <c r="AN35" s="605"/>
      <c r="AO35" s="606"/>
      <c r="AP35" s="271"/>
      <c r="AQ35" s="580" t="s">
        <v>308</v>
      </c>
      <c r="AR35" s="581"/>
      <c r="AS35" s="581"/>
      <c r="AT35" s="581"/>
      <c r="AU35" s="581"/>
      <c r="AV35" s="581"/>
      <c r="AW35" s="581"/>
      <c r="AX35" s="581"/>
      <c r="AY35" s="581"/>
      <c r="AZ35" s="581"/>
      <c r="BA35" s="581"/>
      <c r="BB35" s="581"/>
      <c r="BC35" s="581"/>
      <c r="BD35" s="581"/>
      <c r="BE35" s="581"/>
      <c r="BF35" s="582"/>
      <c r="BG35" s="580" t="s">
        <v>307</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601" t="s">
        <v>306</v>
      </c>
      <c r="CE35" s="602"/>
      <c r="CF35" s="602"/>
      <c r="CG35" s="602"/>
      <c r="CH35" s="602"/>
      <c r="CI35" s="602"/>
      <c r="CJ35" s="602"/>
      <c r="CK35" s="602"/>
      <c r="CL35" s="602"/>
      <c r="CM35" s="602"/>
      <c r="CN35" s="602"/>
      <c r="CO35" s="602"/>
      <c r="CP35" s="602"/>
      <c r="CQ35" s="603"/>
      <c r="CR35" s="595">
        <v>68514</v>
      </c>
      <c r="CS35" s="630"/>
      <c r="CT35" s="630"/>
      <c r="CU35" s="630"/>
      <c r="CV35" s="630"/>
      <c r="CW35" s="630"/>
      <c r="CX35" s="630"/>
      <c r="CY35" s="631"/>
      <c r="CZ35" s="604">
        <v>0.4</v>
      </c>
      <c r="DA35" s="625"/>
      <c r="DB35" s="625"/>
      <c r="DC35" s="632"/>
      <c r="DD35" s="608">
        <v>62747</v>
      </c>
      <c r="DE35" s="630"/>
      <c r="DF35" s="630"/>
      <c r="DG35" s="630"/>
      <c r="DH35" s="630"/>
      <c r="DI35" s="630"/>
      <c r="DJ35" s="630"/>
      <c r="DK35" s="631"/>
      <c r="DL35" s="608">
        <v>62747</v>
      </c>
      <c r="DM35" s="630"/>
      <c r="DN35" s="630"/>
      <c r="DO35" s="630"/>
      <c r="DP35" s="630"/>
      <c r="DQ35" s="630"/>
      <c r="DR35" s="630"/>
      <c r="DS35" s="630"/>
      <c r="DT35" s="630"/>
      <c r="DU35" s="630"/>
      <c r="DV35" s="631"/>
      <c r="DW35" s="604">
        <v>0.7</v>
      </c>
      <c r="DX35" s="625"/>
      <c r="DY35" s="625"/>
      <c r="DZ35" s="625"/>
      <c r="EA35" s="625"/>
      <c r="EB35" s="625"/>
      <c r="EC35" s="626"/>
    </row>
    <row r="36" spans="2:133" ht="11.25" customHeight="1" x14ac:dyDescent="0.15">
      <c r="B36" s="601" t="s">
        <v>305</v>
      </c>
      <c r="C36" s="602"/>
      <c r="D36" s="602"/>
      <c r="E36" s="602"/>
      <c r="F36" s="602"/>
      <c r="G36" s="602"/>
      <c r="H36" s="602"/>
      <c r="I36" s="602"/>
      <c r="J36" s="602"/>
      <c r="K36" s="602"/>
      <c r="L36" s="602"/>
      <c r="M36" s="602"/>
      <c r="N36" s="602"/>
      <c r="O36" s="602"/>
      <c r="P36" s="602"/>
      <c r="Q36" s="603"/>
      <c r="R36" s="595">
        <v>596438</v>
      </c>
      <c r="S36" s="596"/>
      <c r="T36" s="596"/>
      <c r="U36" s="596"/>
      <c r="V36" s="596"/>
      <c r="W36" s="596"/>
      <c r="X36" s="596"/>
      <c r="Y36" s="597"/>
      <c r="Z36" s="598">
        <v>3.6</v>
      </c>
      <c r="AA36" s="598"/>
      <c r="AB36" s="598"/>
      <c r="AC36" s="598"/>
      <c r="AD36" s="599" t="s">
        <v>123</v>
      </c>
      <c r="AE36" s="599"/>
      <c r="AF36" s="599"/>
      <c r="AG36" s="599"/>
      <c r="AH36" s="599"/>
      <c r="AI36" s="599"/>
      <c r="AJ36" s="599"/>
      <c r="AK36" s="599"/>
      <c r="AL36" s="604" t="s">
        <v>123</v>
      </c>
      <c r="AM36" s="605"/>
      <c r="AN36" s="605"/>
      <c r="AO36" s="606"/>
      <c r="AP36" s="271"/>
      <c r="AQ36" s="663" t="s">
        <v>304</v>
      </c>
      <c r="AR36" s="664"/>
      <c r="AS36" s="664"/>
      <c r="AT36" s="664"/>
      <c r="AU36" s="664"/>
      <c r="AV36" s="664"/>
      <c r="AW36" s="664"/>
      <c r="AX36" s="664"/>
      <c r="AY36" s="665"/>
      <c r="AZ36" s="587">
        <v>2015486</v>
      </c>
      <c r="BA36" s="588"/>
      <c r="BB36" s="588"/>
      <c r="BC36" s="588"/>
      <c r="BD36" s="588"/>
      <c r="BE36" s="588"/>
      <c r="BF36" s="666"/>
      <c r="BG36" s="584" t="s">
        <v>303</v>
      </c>
      <c r="BH36" s="585"/>
      <c r="BI36" s="585"/>
      <c r="BJ36" s="585"/>
      <c r="BK36" s="585"/>
      <c r="BL36" s="585"/>
      <c r="BM36" s="585"/>
      <c r="BN36" s="585"/>
      <c r="BO36" s="585"/>
      <c r="BP36" s="585"/>
      <c r="BQ36" s="585"/>
      <c r="BR36" s="585"/>
      <c r="BS36" s="585"/>
      <c r="BT36" s="585"/>
      <c r="BU36" s="586"/>
      <c r="BV36" s="587">
        <v>106577</v>
      </c>
      <c r="BW36" s="588"/>
      <c r="BX36" s="588"/>
      <c r="BY36" s="588"/>
      <c r="BZ36" s="588"/>
      <c r="CA36" s="588"/>
      <c r="CB36" s="666"/>
      <c r="CD36" s="601" t="s">
        <v>302</v>
      </c>
      <c r="CE36" s="602"/>
      <c r="CF36" s="602"/>
      <c r="CG36" s="602"/>
      <c r="CH36" s="602"/>
      <c r="CI36" s="602"/>
      <c r="CJ36" s="602"/>
      <c r="CK36" s="602"/>
      <c r="CL36" s="602"/>
      <c r="CM36" s="602"/>
      <c r="CN36" s="602"/>
      <c r="CO36" s="602"/>
      <c r="CP36" s="602"/>
      <c r="CQ36" s="603"/>
      <c r="CR36" s="595">
        <v>1932578</v>
      </c>
      <c r="CS36" s="596"/>
      <c r="CT36" s="596"/>
      <c r="CU36" s="596"/>
      <c r="CV36" s="596"/>
      <c r="CW36" s="596"/>
      <c r="CX36" s="596"/>
      <c r="CY36" s="597"/>
      <c r="CZ36" s="604">
        <v>12.1</v>
      </c>
      <c r="DA36" s="625"/>
      <c r="DB36" s="625"/>
      <c r="DC36" s="632"/>
      <c r="DD36" s="608">
        <v>1900095</v>
      </c>
      <c r="DE36" s="596"/>
      <c r="DF36" s="596"/>
      <c r="DG36" s="596"/>
      <c r="DH36" s="596"/>
      <c r="DI36" s="596"/>
      <c r="DJ36" s="596"/>
      <c r="DK36" s="597"/>
      <c r="DL36" s="608">
        <v>1577497</v>
      </c>
      <c r="DM36" s="596"/>
      <c r="DN36" s="596"/>
      <c r="DO36" s="596"/>
      <c r="DP36" s="596"/>
      <c r="DQ36" s="596"/>
      <c r="DR36" s="596"/>
      <c r="DS36" s="596"/>
      <c r="DT36" s="596"/>
      <c r="DU36" s="596"/>
      <c r="DV36" s="597"/>
      <c r="DW36" s="604">
        <v>18.600000000000001</v>
      </c>
      <c r="DX36" s="625"/>
      <c r="DY36" s="625"/>
      <c r="DZ36" s="625"/>
      <c r="EA36" s="625"/>
      <c r="EB36" s="625"/>
      <c r="EC36" s="626"/>
    </row>
    <row r="37" spans="2:133" ht="11.25" customHeight="1" x14ac:dyDescent="0.15">
      <c r="B37" s="601" t="s">
        <v>301</v>
      </c>
      <c r="C37" s="602"/>
      <c r="D37" s="602"/>
      <c r="E37" s="602"/>
      <c r="F37" s="602"/>
      <c r="G37" s="602"/>
      <c r="H37" s="602"/>
      <c r="I37" s="602"/>
      <c r="J37" s="602"/>
      <c r="K37" s="602"/>
      <c r="L37" s="602"/>
      <c r="M37" s="602"/>
      <c r="N37" s="602"/>
      <c r="O37" s="602"/>
      <c r="P37" s="602"/>
      <c r="Q37" s="603"/>
      <c r="R37" s="595">
        <v>97418</v>
      </c>
      <c r="S37" s="596"/>
      <c r="T37" s="596"/>
      <c r="U37" s="596"/>
      <c r="V37" s="596"/>
      <c r="W37" s="596"/>
      <c r="X37" s="596"/>
      <c r="Y37" s="597"/>
      <c r="Z37" s="598">
        <v>0.6</v>
      </c>
      <c r="AA37" s="598"/>
      <c r="AB37" s="598"/>
      <c r="AC37" s="598"/>
      <c r="AD37" s="599">
        <v>9448</v>
      </c>
      <c r="AE37" s="599"/>
      <c r="AF37" s="599"/>
      <c r="AG37" s="599"/>
      <c r="AH37" s="599"/>
      <c r="AI37" s="599"/>
      <c r="AJ37" s="599"/>
      <c r="AK37" s="599"/>
      <c r="AL37" s="604">
        <v>0.1</v>
      </c>
      <c r="AM37" s="605"/>
      <c r="AN37" s="605"/>
      <c r="AO37" s="606"/>
      <c r="AQ37" s="660" t="s">
        <v>300</v>
      </c>
      <c r="AR37" s="661"/>
      <c r="AS37" s="661"/>
      <c r="AT37" s="661"/>
      <c r="AU37" s="661"/>
      <c r="AV37" s="661"/>
      <c r="AW37" s="661"/>
      <c r="AX37" s="661"/>
      <c r="AY37" s="662"/>
      <c r="AZ37" s="595">
        <v>527400</v>
      </c>
      <c r="BA37" s="596"/>
      <c r="BB37" s="596"/>
      <c r="BC37" s="596"/>
      <c r="BD37" s="630"/>
      <c r="BE37" s="630"/>
      <c r="BF37" s="654"/>
      <c r="BG37" s="601" t="s">
        <v>299</v>
      </c>
      <c r="BH37" s="602"/>
      <c r="BI37" s="602"/>
      <c r="BJ37" s="602"/>
      <c r="BK37" s="602"/>
      <c r="BL37" s="602"/>
      <c r="BM37" s="602"/>
      <c r="BN37" s="602"/>
      <c r="BO37" s="602"/>
      <c r="BP37" s="602"/>
      <c r="BQ37" s="602"/>
      <c r="BR37" s="602"/>
      <c r="BS37" s="602"/>
      <c r="BT37" s="602"/>
      <c r="BU37" s="603"/>
      <c r="BV37" s="595">
        <v>37589</v>
      </c>
      <c r="BW37" s="596"/>
      <c r="BX37" s="596"/>
      <c r="BY37" s="596"/>
      <c r="BZ37" s="596"/>
      <c r="CA37" s="596"/>
      <c r="CB37" s="609"/>
      <c r="CD37" s="601" t="s">
        <v>298</v>
      </c>
      <c r="CE37" s="602"/>
      <c r="CF37" s="602"/>
      <c r="CG37" s="602"/>
      <c r="CH37" s="602"/>
      <c r="CI37" s="602"/>
      <c r="CJ37" s="602"/>
      <c r="CK37" s="602"/>
      <c r="CL37" s="602"/>
      <c r="CM37" s="602"/>
      <c r="CN37" s="602"/>
      <c r="CO37" s="602"/>
      <c r="CP37" s="602"/>
      <c r="CQ37" s="603"/>
      <c r="CR37" s="595">
        <v>639051</v>
      </c>
      <c r="CS37" s="630"/>
      <c r="CT37" s="630"/>
      <c r="CU37" s="630"/>
      <c r="CV37" s="630"/>
      <c r="CW37" s="630"/>
      <c r="CX37" s="630"/>
      <c r="CY37" s="631"/>
      <c r="CZ37" s="604">
        <v>4</v>
      </c>
      <c r="DA37" s="625"/>
      <c r="DB37" s="625"/>
      <c r="DC37" s="632"/>
      <c r="DD37" s="608">
        <v>638744</v>
      </c>
      <c r="DE37" s="630"/>
      <c r="DF37" s="630"/>
      <c r="DG37" s="630"/>
      <c r="DH37" s="630"/>
      <c r="DI37" s="630"/>
      <c r="DJ37" s="630"/>
      <c r="DK37" s="631"/>
      <c r="DL37" s="608">
        <v>638744</v>
      </c>
      <c r="DM37" s="630"/>
      <c r="DN37" s="630"/>
      <c r="DO37" s="630"/>
      <c r="DP37" s="630"/>
      <c r="DQ37" s="630"/>
      <c r="DR37" s="630"/>
      <c r="DS37" s="630"/>
      <c r="DT37" s="630"/>
      <c r="DU37" s="630"/>
      <c r="DV37" s="631"/>
      <c r="DW37" s="604">
        <v>7.5</v>
      </c>
      <c r="DX37" s="625"/>
      <c r="DY37" s="625"/>
      <c r="DZ37" s="625"/>
      <c r="EA37" s="625"/>
      <c r="EB37" s="625"/>
      <c r="EC37" s="626"/>
    </row>
    <row r="38" spans="2:133" ht="11.25" customHeight="1" x14ac:dyDescent="0.15">
      <c r="B38" s="601" t="s">
        <v>297</v>
      </c>
      <c r="C38" s="602"/>
      <c r="D38" s="602"/>
      <c r="E38" s="602"/>
      <c r="F38" s="602"/>
      <c r="G38" s="602"/>
      <c r="H38" s="602"/>
      <c r="I38" s="602"/>
      <c r="J38" s="602"/>
      <c r="K38" s="602"/>
      <c r="L38" s="602"/>
      <c r="M38" s="602"/>
      <c r="N38" s="602"/>
      <c r="O38" s="602"/>
      <c r="P38" s="602"/>
      <c r="Q38" s="603"/>
      <c r="R38" s="595">
        <v>775891</v>
      </c>
      <c r="S38" s="596"/>
      <c r="T38" s="596"/>
      <c r="U38" s="596"/>
      <c r="V38" s="596"/>
      <c r="W38" s="596"/>
      <c r="X38" s="596"/>
      <c r="Y38" s="597"/>
      <c r="Z38" s="598">
        <v>4.7</v>
      </c>
      <c r="AA38" s="598"/>
      <c r="AB38" s="598"/>
      <c r="AC38" s="598"/>
      <c r="AD38" s="599" t="s">
        <v>123</v>
      </c>
      <c r="AE38" s="599"/>
      <c r="AF38" s="599"/>
      <c r="AG38" s="599"/>
      <c r="AH38" s="599"/>
      <c r="AI38" s="599"/>
      <c r="AJ38" s="599"/>
      <c r="AK38" s="599"/>
      <c r="AL38" s="604" t="s">
        <v>123</v>
      </c>
      <c r="AM38" s="605"/>
      <c r="AN38" s="605"/>
      <c r="AO38" s="606"/>
      <c r="AQ38" s="660" t="s">
        <v>296</v>
      </c>
      <c r="AR38" s="661"/>
      <c r="AS38" s="661"/>
      <c r="AT38" s="661"/>
      <c r="AU38" s="661"/>
      <c r="AV38" s="661"/>
      <c r="AW38" s="661"/>
      <c r="AX38" s="661"/>
      <c r="AY38" s="662"/>
      <c r="AZ38" s="595">
        <v>85382</v>
      </c>
      <c r="BA38" s="596"/>
      <c r="BB38" s="596"/>
      <c r="BC38" s="596"/>
      <c r="BD38" s="630"/>
      <c r="BE38" s="630"/>
      <c r="BF38" s="654"/>
      <c r="BG38" s="601" t="s">
        <v>295</v>
      </c>
      <c r="BH38" s="602"/>
      <c r="BI38" s="602"/>
      <c r="BJ38" s="602"/>
      <c r="BK38" s="602"/>
      <c r="BL38" s="602"/>
      <c r="BM38" s="602"/>
      <c r="BN38" s="602"/>
      <c r="BO38" s="602"/>
      <c r="BP38" s="602"/>
      <c r="BQ38" s="602"/>
      <c r="BR38" s="602"/>
      <c r="BS38" s="602"/>
      <c r="BT38" s="602"/>
      <c r="BU38" s="603"/>
      <c r="BV38" s="595">
        <v>4145</v>
      </c>
      <c r="BW38" s="596"/>
      <c r="BX38" s="596"/>
      <c r="BY38" s="596"/>
      <c r="BZ38" s="596"/>
      <c r="CA38" s="596"/>
      <c r="CB38" s="609"/>
      <c r="CD38" s="601" t="s">
        <v>294</v>
      </c>
      <c r="CE38" s="602"/>
      <c r="CF38" s="602"/>
      <c r="CG38" s="602"/>
      <c r="CH38" s="602"/>
      <c r="CI38" s="602"/>
      <c r="CJ38" s="602"/>
      <c r="CK38" s="602"/>
      <c r="CL38" s="602"/>
      <c r="CM38" s="602"/>
      <c r="CN38" s="602"/>
      <c r="CO38" s="602"/>
      <c r="CP38" s="602"/>
      <c r="CQ38" s="603"/>
      <c r="CR38" s="595">
        <v>1402704</v>
      </c>
      <c r="CS38" s="596"/>
      <c r="CT38" s="596"/>
      <c r="CU38" s="596"/>
      <c r="CV38" s="596"/>
      <c r="CW38" s="596"/>
      <c r="CX38" s="596"/>
      <c r="CY38" s="597"/>
      <c r="CZ38" s="604">
        <v>8.8000000000000007</v>
      </c>
      <c r="DA38" s="625"/>
      <c r="DB38" s="625"/>
      <c r="DC38" s="632"/>
      <c r="DD38" s="608">
        <v>1129112</v>
      </c>
      <c r="DE38" s="596"/>
      <c r="DF38" s="596"/>
      <c r="DG38" s="596"/>
      <c r="DH38" s="596"/>
      <c r="DI38" s="596"/>
      <c r="DJ38" s="596"/>
      <c r="DK38" s="597"/>
      <c r="DL38" s="608">
        <v>970570</v>
      </c>
      <c r="DM38" s="596"/>
      <c r="DN38" s="596"/>
      <c r="DO38" s="596"/>
      <c r="DP38" s="596"/>
      <c r="DQ38" s="596"/>
      <c r="DR38" s="596"/>
      <c r="DS38" s="596"/>
      <c r="DT38" s="596"/>
      <c r="DU38" s="596"/>
      <c r="DV38" s="597"/>
      <c r="DW38" s="604">
        <v>11.5</v>
      </c>
      <c r="DX38" s="625"/>
      <c r="DY38" s="625"/>
      <c r="DZ38" s="625"/>
      <c r="EA38" s="625"/>
      <c r="EB38" s="625"/>
      <c r="EC38" s="626"/>
    </row>
    <row r="39" spans="2:133" ht="11.25" customHeight="1" x14ac:dyDescent="0.15">
      <c r="B39" s="601" t="s">
        <v>293</v>
      </c>
      <c r="C39" s="602"/>
      <c r="D39" s="602"/>
      <c r="E39" s="602"/>
      <c r="F39" s="602"/>
      <c r="G39" s="602"/>
      <c r="H39" s="602"/>
      <c r="I39" s="602"/>
      <c r="J39" s="602"/>
      <c r="K39" s="602"/>
      <c r="L39" s="602"/>
      <c r="M39" s="602"/>
      <c r="N39" s="602"/>
      <c r="O39" s="602"/>
      <c r="P39" s="602"/>
      <c r="Q39" s="603"/>
      <c r="R39" s="595" t="s">
        <v>123</v>
      </c>
      <c r="S39" s="596"/>
      <c r="T39" s="596"/>
      <c r="U39" s="596"/>
      <c r="V39" s="596"/>
      <c r="W39" s="596"/>
      <c r="X39" s="596"/>
      <c r="Y39" s="597"/>
      <c r="Z39" s="598" t="s">
        <v>123</v>
      </c>
      <c r="AA39" s="598"/>
      <c r="AB39" s="598"/>
      <c r="AC39" s="598"/>
      <c r="AD39" s="599" t="s">
        <v>123</v>
      </c>
      <c r="AE39" s="599"/>
      <c r="AF39" s="599"/>
      <c r="AG39" s="599"/>
      <c r="AH39" s="599"/>
      <c r="AI39" s="599"/>
      <c r="AJ39" s="599"/>
      <c r="AK39" s="599"/>
      <c r="AL39" s="604" t="s">
        <v>123</v>
      </c>
      <c r="AM39" s="605"/>
      <c r="AN39" s="605"/>
      <c r="AO39" s="606"/>
      <c r="AQ39" s="660" t="s">
        <v>292</v>
      </c>
      <c r="AR39" s="661"/>
      <c r="AS39" s="661"/>
      <c r="AT39" s="661"/>
      <c r="AU39" s="661"/>
      <c r="AV39" s="661"/>
      <c r="AW39" s="661"/>
      <c r="AX39" s="661"/>
      <c r="AY39" s="662"/>
      <c r="AZ39" s="595" t="s">
        <v>123</v>
      </c>
      <c r="BA39" s="596"/>
      <c r="BB39" s="596"/>
      <c r="BC39" s="596"/>
      <c r="BD39" s="630"/>
      <c r="BE39" s="630"/>
      <c r="BF39" s="654"/>
      <c r="BG39" s="601" t="s">
        <v>291</v>
      </c>
      <c r="BH39" s="602"/>
      <c r="BI39" s="602"/>
      <c r="BJ39" s="602"/>
      <c r="BK39" s="602"/>
      <c r="BL39" s="602"/>
      <c r="BM39" s="602"/>
      <c r="BN39" s="602"/>
      <c r="BO39" s="602"/>
      <c r="BP39" s="602"/>
      <c r="BQ39" s="602"/>
      <c r="BR39" s="602"/>
      <c r="BS39" s="602"/>
      <c r="BT39" s="602"/>
      <c r="BU39" s="603"/>
      <c r="BV39" s="595">
        <v>6267</v>
      </c>
      <c r="BW39" s="596"/>
      <c r="BX39" s="596"/>
      <c r="BY39" s="596"/>
      <c r="BZ39" s="596"/>
      <c r="CA39" s="596"/>
      <c r="CB39" s="609"/>
      <c r="CD39" s="601" t="s">
        <v>290</v>
      </c>
      <c r="CE39" s="602"/>
      <c r="CF39" s="602"/>
      <c r="CG39" s="602"/>
      <c r="CH39" s="602"/>
      <c r="CI39" s="602"/>
      <c r="CJ39" s="602"/>
      <c r="CK39" s="602"/>
      <c r="CL39" s="602"/>
      <c r="CM39" s="602"/>
      <c r="CN39" s="602"/>
      <c r="CO39" s="602"/>
      <c r="CP39" s="602"/>
      <c r="CQ39" s="603"/>
      <c r="CR39" s="595">
        <v>1102159</v>
      </c>
      <c r="CS39" s="630"/>
      <c r="CT39" s="630"/>
      <c r="CU39" s="630"/>
      <c r="CV39" s="630"/>
      <c r="CW39" s="630"/>
      <c r="CX39" s="630"/>
      <c r="CY39" s="631"/>
      <c r="CZ39" s="604">
        <v>6.9</v>
      </c>
      <c r="DA39" s="625"/>
      <c r="DB39" s="625"/>
      <c r="DC39" s="632"/>
      <c r="DD39" s="608">
        <v>1096886</v>
      </c>
      <c r="DE39" s="630"/>
      <c r="DF39" s="630"/>
      <c r="DG39" s="630"/>
      <c r="DH39" s="630"/>
      <c r="DI39" s="630"/>
      <c r="DJ39" s="630"/>
      <c r="DK39" s="631"/>
      <c r="DL39" s="608" t="s">
        <v>123</v>
      </c>
      <c r="DM39" s="630"/>
      <c r="DN39" s="630"/>
      <c r="DO39" s="630"/>
      <c r="DP39" s="630"/>
      <c r="DQ39" s="630"/>
      <c r="DR39" s="630"/>
      <c r="DS39" s="630"/>
      <c r="DT39" s="630"/>
      <c r="DU39" s="630"/>
      <c r="DV39" s="631"/>
      <c r="DW39" s="604" t="s">
        <v>123</v>
      </c>
      <c r="DX39" s="625"/>
      <c r="DY39" s="625"/>
      <c r="DZ39" s="625"/>
      <c r="EA39" s="625"/>
      <c r="EB39" s="625"/>
      <c r="EC39" s="626"/>
    </row>
    <row r="40" spans="2:133" ht="11.25" customHeight="1" x14ac:dyDescent="0.15">
      <c r="B40" s="601" t="s">
        <v>289</v>
      </c>
      <c r="C40" s="602"/>
      <c r="D40" s="602"/>
      <c r="E40" s="602"/>
      <c r="F40" s="602"/>
      <c r="G40" s="602"/>
      <c r="H40" s="602"/>
      <c r="I40" s="602"/>
      <c r="J40" s="602"/>
      <c r="K40" s="602"/>
      <c r="L40" s="602"/>
      <c r="M40" s="602"/>
      <c r="N40" s="602"/>
      <c r="O40" s="602"/>
      <c r="P40" s="602"/>
      <c r="Q40" s="603"/>
      <c r="R40" s="595">
        <v>32591</v>
      </c>
      <c r="S40" s="596"/>
      <c r="T40" s="596"/>
      <c r="U40" s="596"/>
      <c r="V40" s="596"/>
      <c r="W40" s="596"/>
      <c r="X40" s="596"/>
      <c r="Y40" s="597"/>
      <c r="Z40" s="598">
        <v>0.2</v>
      </c>
      <c r="AA40" s="598"/>
      <c r="AB40" s="598"/>
      <c r="AC40" s="598"/>
      <c r="AD40" s="599" t="s">
        <v>123</v>
      </c>
      <c r="AE40" s="599"/>
      <c r="AF40" s="599"/>
      <c r="AG40" s="599"/>
      <c r="AH40" s="599"/>
      <c r="AI40" s="599"/>
      <c r="AJ40" s="599"/>
      <c r="AK40" s="599"/>
      <c r="AL40" s="604" t="s">
        <v>123</v>
      </c>
      <c r="AM40" s="605"/>
      <c r="AN40" s="605"/>
      <c r="AO40" s="606"/>
      <c r="AQ40" s="660" t="s">
        <v>288</v>
      </c>
      <c r="AR40" s="661"/>
      <c r="AS40" s="661"/>
      <c r="AT40" s="661"/>
      <c r="AU40" s="661"/>
      <c r="AV40" s="661"/>
      <c r="AW40" s="661"/>
      <c r="AX40" s="661"/>
      <c r="AY40" s="662"/>
      <c r="AZ40" s="595" t="s">
        <v>123</v>
      </c>
      <c r="BA40" s="596"/>
      <c r="BB40" s="596"/>
      <c r="BC40" s="596"/>
      <c r="BD40" s="630"/>
      <c r="BE40" s="630"/>
      <c r="BF40" s="654"/>
      <c r="BG40" s="646" t="s">
        <v>287</v>
      </c>
      <c r="BH40" s="647"/>
      <c r="BI40" s="647"/>
      <c r="BJ40" s="647"/>
      <c r="BK40" s="647"/>
      <c r="BL40" s="269"/>
      <c r="BM40" s="602" t="s">
        <v>286</v>
      </c>
      <c r="BN40" s="602"/>
      <c r="BO40" s="602"/>
      <c r="BP40" s="602"/>
      <c r="BQ40" s="602"/>
      <c r="BR40" s="602"/>
      <c r="BS40" s="602"/>
      <c r="BT40" s="602"/>
      <c r="BU40" s="603"/>
      <c r="BV40" s="595">
        <v>107</v>
      </c>
      <c r="BW40" s="596"/>
      <c r="BX40" s="596"/>
      <c r="BY40" s="596"/>
      <c r="BZ40" s="596"/>
      <c r="CA40" s="596"/>
      <c r="CB40" s="609"/>
      <c r="CD40" s="601" t="s">
        <v>285</v>
      </c>
      <c r="CE40" s="602"/>
      <c r="CF40" s="602"/>
      <c r="CG40" s="602"/>
      <c r="CH40" s="602"/>
      <c r="CI40" s="602"/>
      <c r="CJ40" s="602"/>
      <c r="CK40" s="602"/>
      <c r="CL40" s="602"/>
      <c r="CM40" s="602"/>
      <c r="CN40" s="602"/>
      <c r="CO40" s="602"/>
      <c r="CP40" s="602"/>
      <c r="CQ40" s="603"/>
      <c r="CR40" s="595">
        <v>29004</v>
      </c>
      <c r="CS40" s="596"/>
      <c r="CT40" s="596"/>
      <c r="CU40" s="596"/>
      <c r="CV40" s="596"/>
      <c r="CW40" s="596"/>
      <c r="CX40" s="596"/>
      <c r="CY40" s="597"/>
      <c r="CZ40" s="604">
        <v>0.2</v>
      </c>
      <c r="DA40" s="625"/>
      <c r="DB40" s="625"/>
      <c r="DC40" s="632"/>
      <c r="DD40" s="608">
        <v>3904</v>
      </c>
      <c r="DE40" s="596"/>
      <c r="DF40" s="596"/>
      <c r="DG40" s="596"/>
      <c r="DH40" s="596"/>
      <c r="DI40" s="596"/>
      <c r="DJ40" s="596"/>
      <c r="DK40" s="597"/>
      <c r="DL40" s="608" t="s">
        <v>123</v>
      </c>
      <c r="DM40" s="596"/>
      <c r="DN40" s="596"/>
      <c r="DO40" s="596"/>
      <c r="DP40" s="596"/>
      <c r="DQ40" s="596"/>
      <c r="DR40" s="596"/>
      <c r="DS40" s="596"/>
      <c r="DT40" s="596"/>
      <c r="DU40" s="596"/>
      <c r="DV40" s="597"/>
      <c r="DW40" s="604" t="s">
        <v>123</v>
      </c>
      <c r="DX40" s="625"/>
      <c r="DY40" s="625"/>
      <c r="DZ40" s="625"/>
      <c r="EA40" s="625"/>
      <c r="EB40" s="625"/>
      <c r="EC40" s="626"/>
    </row>
    <row r="41" spans="2:133" ht="11.25" customHeight="1" x14ac:dyDescent="0.15">
      <c r="B41" s="619" t="s">
        <v>284</v>
      </c>
      <c r="C41" s="620"/>
      <c r="D41" s="620"/>
      <c r="E41" s="620"/>
      <c r="F41" s="620"/>
      <c r="G41" s="620"/>
      <c r="H41" s="620"/>
      <c r="I41" s="620"/>
      <c r="J41" s="620"/>
      <c r="K41" s="620"/>
      <c r="L41" s="620"/>
      <c r="M41" s="620"/>
      <c r="N41" s="620"/>
      <c r="O41" s="620"/>
      <c r="P41" s="620"/>
      <c r="Q41" s="621"/>
      <c r="R41" s="670">
        <v>16685812</v>
      </c>
      <c r="S41" s="671"/>
      <c r="T41" s="671"/>
      <c r="U41" s="671"/>
      <c r="V41" s="671"/>
      <c r="W41" s="671"/>
      <c r="X41" s="671"/>
      <c r="Y41" s="672"/>
      <c r="Z41" s="673">
        <v>100</v>
      </c>
      <c r="AA41" s="673"/>
      <c r="AB41" s="673"/>
      <c r="AC41" s="673"/>
      <c r="AD41" s="674">
        <v>8439791</v>
      </c>
      <c r="AE41" s="674"/>
      <c r="AF41" s="674"/>
      <c r="AG41" s="674"/>
      <c r="AH41" s="674"/>
      <c r="AI41" s="674"/>
      <c r="AJ41" s="674"/>
      <c r="AK41" s="674"/>
      <c r="AL41" s="675">
        <v>100</v>
      </c>
      <c r="AM41" s="658"/>
      <c r="AN41" s="658"/>
      <c r="AO41" s="676"/>
      <c r="AQ41" s="660" t="s">
        <v>283</v>
      </c>
      <c r="AR41" s="661"/>
      <c r="AS41" s="661"/>
      <c r="AT41" s="661"/>
      <c r="AU41" s="661"/>
      <c r="AV41" s="661"/>
      <c r="AW41" s="661"/>
      <c r="AX41" s="661"/>
      <c r="AY41" s="662"/>
      <c r="AZ41" s="595">
        <v>343392</v>
      </c>
      <c r="BA41" s="596"/>
      <c r="BB41" s="596"/>
      <c r="BC41" s="596"/>
      <c r="BD41" s="630"/>
      <c r="BE41" s="630"/>
      <c r="BF41" s="654"/>
      <c r="BG41" s="646"/>
      <c r="BH41" s="647"/>
      <c r="BI41" s="647"/>
      <c r="BJ41" s="647"/>
      <c r="BK41" s="647"/>
      <c r="BL41" s="269"/>
      <c r="BM41" s="602" t="s">
        <v>282</v>
      </c>
      <c r="BN41" s="602"/>
      <c r="BO41" s="602"/>
      <c r="BP41" s="602"/>
      <c r="BQ41" s="602"/>
      <c r="BR41" s="602"/>
      <c r="BS41" s="602"/>
      <c r="BT41" s="602"/>
      <c r="BU41" s="603"/>
      <c r="BV41" s="595">
        <v>1</v>
      </c>
      <c r="BW41" s="596"/>
      <c r="BX41" s="596"/>
      <c r="BY41" s="596"/>
      <c r="BZ41" s="596"/>
      <c r="CA41" s="596"/>
      <c r="CB41" s="609"/>
      <c r="CD41" s="601" t="s">
        <v>281</v>
      </c>
      <c r="CE41" s="602"/>
      <c r="CF41" s="602"/>
      <c r="CG41" s="602"/>
      <c r="CH41" s="602"/>
      <c r="CI41" s="602"/>
      <c r="CJ41" s="602"/>
      <c r="CK41" s="602"/>
      <c r="CL41" s="602"/>
      <c r="CM41" s="602"/>
      <c r="CN41" s="602"/>
      <c r="CO41" s="602"/>
      <c r="CP41" s="602"/>
      <c r="CQ41" s="603"/>
      <c r="CR41" s="595" t="s">
        <v>123</v>
      </c>
      <c r="CS41" s="630"/>
      <c r="CT41" s="630"/>
      <c r="CU41" s="630"/>
      <c r="CV41" s="630"/>
      <c r="CW41" s="630"/>
      <c r="CX41" s="630"/>
      <c r="CY41" s="631"/>
      <c r="CZ41" s="604" t="s">
        <v>123</v>
      </c>
      <c r="DA41" s="625"/>
      <c r="DB41" s="625"/>
      <c r="DC41" s="632"/>
      <c r="DD41" s="608" t="s">
        <v>123</v>
      </c>
      <c r="DE41" s="630"/>
      <c r="DF41" s="630"/>
      <c r="DG41" s="630"/>
      <c r="DH41" s="630"/>
      <c r="DI41" s="630"/>
      <c r="DJ41" s="630"/>
      <c r="DK41" s="631"/>
      <c r="DL41" s="678"/>
      <c r="DM41" s="679"/>
      <c r="DN41" s="679"/>
      <c r="DO41" s="679"/>
      <c r="DP41" s="679"/>
      <c r="DQ41" s="679"/>
      <c r="DR41" s="679"/>
      <c r="DS41" s="679"/>
      <c r="DT41" s="679"/>
      <c r="DU41" s="679"/>
      <c r="DV41" s="680"/>
      <c r="DW41" s="681"/>
      <c r="DX41" s="682"/>
      <c r="DY41" s="682"/>
      <c r="DZ41" s="682"/>
      <c r="EA41" s="682"/>
      <c r="EB41" s="682"/>
      <c r="EC41" s="683"/>
    </row>
    <row r="42" spans="2:133" ht="11.25" customHeight="1" x14ac:dyDescent="0.15">
      <c r="AQ42" s="667" t="s">
        <v>280</v>
      </c>
      <c r="AR42" s="668"/>
      <c r="AS42" s="668"/>
      <c r="AT42" s="668"/>
      <c r="AU42" s="668"/>
      <c r="AV42" s="668"/>
      <c r="AW42" s="668"/>
      <c r="AX42" s="668"/>
      <c r="AY42" s="669"/>
      <c r="AZ42" s="670">
        <v>1059312</v>
      </c>
      <c r="BA42" s="671"/>
      <c r="BB42" s="671"/>
      <c r="BC42" s="671"/>
      <c r="BD42" s="657"/>
      <c r="BE42" s="657"/>
      <c r="BF42" s="659"/>
      <c r="BG42" s="648"/>
      <c r="BH42" s="649"/>
      <c r="BI42" s="649"/>
      <c r="BJ42" s="649"/>
      <c r="BK42" s="649"/>
      <c r="BL42" s="268"/>
      <c r="BM42" s="620" t="s">
        <v>279</v>
      </c>
      <c r="BN42" s="620"/>
      <c r="BO42" s="620"/>
      <c r="BP42" s="620"/>
      <c r="BQ42" s="620"/>
      <c r="BR42" s="620"/>
      <c r="BS42" s="620"/>
      <c r="BT42" s="620"/>
      <c r="BU42" s="621"/>
      <c r="BV42" s="670">
        <v>408</v>
      </c>
      <c r="BW42" s="671"/>
      <c r="BX42" s="671"/>
      <c r="BY42" s="671"/>
      <c r="BZ42" s="671"/>
      <c r="CA42" s="671"/>
      <c r="CB42" s="677"/>
      <c r="CD42" s="601" t="s">
        <v>278</v>
      </c>
      <c r="CE42" s="602"/>
      <c r="CF42" s="602"/>
      <c r="CG42" s="602"/>
      <c r="CH42" s="602"/>
      <c r="CI42" s="602"/>
      <c r="CJ42" s="602"/>
      <c r="CK42" s="602"/>
      <c r="CL42" s="602"/>
      <c r="CM42" s="602"/>
      <c r="CN42" s="602"/>
      <c r="CO42" s="602"/>
      <c r="CP42" s="602"/>
      <c r="CQ42" s="603"/>
      <c r="CR42" s="595">
        <v>1558246</v>
      </c>
      <c r="CS42" s="630"/>
      <c r="CT42" s="630"/>
      <c r="CU42" s="630"/>
      <c r="CV42" s="630"/>
      <c r="CW42" s="630"/>
      <c r="CX42" s="630"/>
      <c r="CY42" s="631"/>
      <c r="CZ42" s="604">
        <v>9.6999999999999993</v>
      </c>
      <c r="DA42" s="625"/>
      <c r="DB42" s="625"/>
      <c r="DC42" s="632"/>
      <c r="DD42" s="608">
        <v>395221</v>
      </c>
      <c r="DE42" s="630"/>
      <c r="DF42" s="630"/>
      <c r="DG42" s="630"/>
      <c r="DH42" s="630"/>
      <c r="DI42" s="630"/>
      <c r="DJ42" s="630"/>
      <c r="DK42" s="631"/>
      <c r="DL42" s="678"/>
      <c r="DM42" s="679"/>
      <c r="DN42" s="679"/>
      <c r="DO42" s="679"/>
      <c r="DP42" s="679"/>
      <c r="DQ42" s="679"/>
      <c r="DR42" s="679"/>
      <c r="DS42" s="679"/>
      <c r="DT42" s="679"/>
      <c r="DU42" s="679"/>
      <c r="DV42" s="680"/>
      <c r="DW42" s="681"/>
      <c r="DX42" s="682"/>
      <c r="DY42" s="682"/>
      <c r="DZ42" s="682"/>
      <c r="EA42" s="682"/>
      <c r="EB42" s="682"/>
      <c r="EC42" s="683"/>
    </row>
    <row r="43" spans="2:133" ht="11.25" customHeight="1" x14ac:dyDescent="0.15">
      <c r="B43" s="264" t="s">
        <v>277</v>
      </c>
      <c r="CD43" s="601" t="s">
        <v>276</v>
      </c>
      <c r="CE43" s="602"/>
      <c r="CF43" s="602"/>
      <c r="CG43" s="602"/>
      <c r="CH43" s="602"/>
      <c r="CI43" s="602"/>
      <c r="CJ43" s="602"/>
      <c r="CK43" s="602"/>
      <c r="CL43" s="602"/>
      <c r="CM43" s="602"/>
      <c r="CN43" s="602"/>
      <c r="CO43" s="602"/>
      <c r="CP43" s="602"/>
      <c r="CQ43" s="603"/>
      <c r="CR43" s="595">
        <v>41824</v>
      </c>
      <c r="CS43" s="630"/>
      <c r="CT43" s="630"/>
      <c r="CU43" s="630"/>
      <c r="CV43" s="630"/>
      <c r="CW43" s="630"/>
      <c r="CX43" s="630"/>
      <c r="CY43" s="631"/>
      <c r="CZ43" s="604">
        <v>0.3</v>
      </c>
      <c r="DA43" s="625"/>
      <c r="DB43" s="625"/>
      <c r="DC43" s="632"/>
      <c r="DD43" s="608">
        <v>32788</v>
      </c>
      <c r="DE43" s="630"/>
      <c r="DF43" s="630"/>
      <c r="DG43" s="630"/>
      <c r="DH43" s="630"/>
      <c r="DI43" s="630"/>
      <c r="DJ43" s="630"/>
      <c r="DK43" s="631"/>
      <c r="DL43" s="678"/>
      <c r="DM43" s="679"/>
      <c r="DN43" s="679"/>
      <c r="DO43" s="679"/>
      <c r="DP43" s="679"/>
      <c r="DQ43" s="679"/>
      <c r="DR43" s="679"/>
      <c r="DS43" s="679"/>
      <c r="DT43" s="679"/>
      <c r="DU43" s="679"/>
      <c r="DV43" s="680"/>
      <c r="DW43" s="681"/>
      <c r="DX43" s="682"/>
      <c r="DY43" s="682"/>
      <c r="DZ43" s="682"/>
      <c r="EA43" s="682"/>
      <c r="EB43" s="682"/>
      <c r="EC43" s="683"/>
    </row>
    <row r="44" spans="2:133" ht="11.25" customHeight="1" x14ac:dyDescent="0.15">
      <c r="B44" s="684" t="s">
        <v>275</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4" t="s">
        <v>274</v>
      </c>
      <c r="CE44" s="635"/>
      <c r="CF44" s="601" t="s">
        <v>273</v>
      </c>
      <c r="CG44" s="602"/>
      <c r="CH44" s="602"/>
      <c r="CI44" s="602"/>
      <c r="CJ44" s="602"/>
      <c r="CK44" s="602"/>
      <c r="CL44" s="602"/>
      <c r="CM44" s="602"/>
      <c r="CN44" s="602"/>
      <c r="CO44" s="602"/>
      <c r="CP44" s="602"/>
      <c r="CQ44" s="603"/>
      <c r="CR44" s="595">
        <v>1314631</v>
      </c>
      <c r="CS44" s="596"/>
      <c r="CT44" s="596"/>
      <c r="CU44" s="596"/>
      <c r="CV44" s="596"/>
      <c r="CW44" s="596"/>
      <c r="CX44" s="596"/>
      <c r="CY44" s="597"/>
      <c r="CZ44" s="604">
        <v>8.1999999999999993</v>
      </c>
      <c r="DA44" s="605"/>
      <c r="DB44" s="605"/>
      <c r="DC44" s="610"/>
      <c r="DD44" s="608">
        <v>269479</v>
      </c>
      <c r="DE44" s="596"/>
      <c r="DF44" s="596"/>
      <c r="DG44" s="596"/>
      <c r="DH44" s="596"/>
      <c r="DI44" s="596"/>
      <c r="DJ44" s="596"/>
      <c r="DK44" s="597"/>
      <c r="DL44" s="678"/>
      <c r="DM44" s="679"/>
      <c r="DN44" s="679"/>
      <c r="DO44" s="679"/>
      <c r="DP44" s="679"/>
      <c r="DQ44" s="679"/>
      <c r="DR44" s="679"/>
      <c r="DS44" s="679"/>
      <c r="DT44" s="679"/>
      <c r="DU44" s="679"/>
      <c r="DV44" s="680"/>
      <c r="DW44" s="681"/>
      <c r="DX44" s="682"/>
      <c r="DY44" s="682"/>
      <c r="DZ44" s="682"/>
      <c r="EA44" s="682"/>
      <c r="EB44" s="682"/>
      <c r="EC44" s="683"/>
    </row>
    <row r="45" spans="2:133" ht="11.25" customHeight="1" x14ac:dyDescent="0.15">
      <c r="B45" s="684" t="s">
        <v>272</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6"/>
      <c r="CE45" s="637"/>
      <c r="CF45" s="601" t="s">
        <v>271</v>
      </c>
      <c r="CG45" s="602"/>
      <c r="CH45" s="602"/>
      <c r="CI45" s="602"/>
      <c r="CJ45" s="602"/>
      <c r="CK45" s="602"/>
      <c r="CL45" s="602"/>
      <c r="CM45" s="602"/>
      <c r="CN45" s="602"/>
      <c r="CO45" s="602"/>
      <c r="CP45" s="602"/>
      <c r="CQ45" s="603"/>
      <c r="CR45" s="595">
        <v>697719</v>
      </c>
      <c r="CS45" s="630"/>
      <c r="CT45" s="630"/>
      <c r="CU45" s="630"/>
      <c r="CV45" s="630"/>
      <c r="CW45" s="630"/>
      <c r="CX45" s="630"/>
      <c r="CY45" s="631"/>
      <c r="CZ45" s="604">
        <v>4.4000000000000004</v>
      </c>
      <c r="DA45" s="625"/>
      <c r="DB45" s="625"/>
      <c r="DC45" s="632"/>
      <c r="DD45" s="608">
        <v>99590</v>
      </c>
      <c r="DE45" s="630"/>
      <c r="DF45" s="630"/>
      <c r="DG45" s="630"/>
      <c r="DH45" s="630"/>
      <c r="DI45" s="630"/>
      <c r="DJ45" s="630"/>
      <c r="DK45" s="631"/>
      <c r="DL45" s="678"/>
      <c r="DM45" s="679"/>
      <c r="DN45" s="679"/>
      <c r="DO45" s="679"/>
      <c r="DP45" s="679"/>
      <c r="DQ45" s="679"/>
      <c r="DR45" s="679"/>
      <c r="DS45" s="679"/>
      <c r="DT45" s="679"/>
      <c r="DU45" s="679"/>
      <c r="DV45" s="680"/>
      <c r="DW45" s="681"/>
      <c r="DX45" s="682"/>
      <c r="DY45" s="682"/>
      <c r="DZ45" s="682"/>
      <c r="EA45" s="682"/>
      <c r="EB45" s="682"/>
      <c r="EC45" s="683"/>
    </row>
    <row r="46" spans="2:133" ht="11.25" customHeight="1" x14ac:dyDescent="0.15">
      <c r="B46" s="267"/>
      <c r="CD46" s="636"/>
      <c r="CE46" s="637"/>
      <c r="CF46" s="601" t="s">
        <v>270</v>
      </c>
      <c r="CG46" s="602"/>
      <c r="CH46" s="602"/>
      <c r="CI46" s="602"/>
      <c r="CJ46" s="602"/>
      <c r="CK46" s="602"/>
      <c r="CL46" s="602"/>
      <c r="CM46" s="602"/>
      <c r="CN46" s="602"/>
      <c r="CO46" s="602"/>
      <c r="CP46" s="602"/>
      <c r="CQ46" s="603"/>
      <c r="CR46" s="595">
        <v>568711</v>
      </c>
      <c r="CS46" s="596"/>
      <c r="CT46" s="596"/>
      <c r="CU46" s="596"/>
      <c r="CV46" s="596"/>
      <c r="CW46" s="596"/>
      <c r="CX46" s="596"/>
      <c r="CY46" s="597"/>
      <c r="CZ46" s="604">
        <v>3.6</v>
      </c>
      <c r="DA46" s="605"/>
      <c r="DB46" s="605"/>
      <c r="DC46" s="610"/>
      <c r="DD46" s="608">
        <v>148888</v>
      </c>
      <c r="DE46" s="596"/>
      <c r="DF46" s="596"/>
      <c r="DG46" s="596"/>
      <c r="DH46" s="596"/>
      <c r="DI46" s="596"/>
      <c r="DJ46" s="596"/>
      <c r="DK46" s="597"/>
      <c r="DL46" s="678"/>
      <c r="DM46" s="679"/>
      <c r="DN46" s="679"/>
      <c r="DO46" s="679"/>
      <c r="DP46" s="679"/>
      <c r="DQ46" s="679"/>
      <c r="DR46" s="679"/>
      <c r="DS46" s="679"/>
      <c r="DT46" s="679"/>
      <c r="DU46" s="679"/>
      <c r="DV46" s="680"/>
      <c r="DW46" s="681"/>
      <c r="DX46" s="682"/>
      <c r="DY46" s="682"/>
      <c r="DZ46" s="682"/>
      <c r="EA46" s="682"/>
      <c r="EB46" s="682"/>
      <c r="EC46" s="683"/>
    </row>
    <row r="47" spans="2:133" ht="11.25" customHeight="1" x14ac:dyDescent="0.15">
      <c r="B47" s="267"/>
      <c r="CD47" s="636"/>
      <c r="CE47" s="637"/>
      <c r="CF47" s="601" t="s">
        <v>269</v>
      </c>
      <c r="CG47" s="602"/>
      <c r="CH47" s="602"/>
      <c r="CI47" s="602"/>
      <c r="CJ47" s="602"/>
      <c r="CK47" s="602"/>
      <c r="CL47" s="602"/>
      <c r="CM47" s="602"/>
      <c r="CN47" s="602"/>
      <c r="CO47" s="602"/>
      <c r="CP47" s="602"/>
      <c r="CQ47" s="603"/>
      <c r="CR47" s="595">
        <v>243615</v>
      </c>
      <c r="CS47" s="630"/>
      <c r="CT47" s="630"/>
      <c r="CU47" s="630"/>
      <c r="CV47" s="630"/>
      <c r="CW47" s="630"/>
      <c r="CX47" s="630"/>
      <c r="CY47" s="631"/>
      <c r="CZ47" s="604">
        <v>1.5</v>
      </c>
      <c r="DA47" s="625"/>
      <c r="DB47" s="625"/>
      <c r="DC47" s="632"/>
      <c r="DD47" s="608">
        <v>125742</v>
      </c>
      <c r="DE47" s="630"/>
      <c r="DF47" s="630"/>
      <c r="DG47" s="630"/>
      <c r="DH47" s="630"/>
      <c r="DI47" s="630"/>
      <c r="DJ47" s="630"/>
      <c r="DK47" s="631"/>
      <c r="DL47" s="678"/>
      <c r="DM47" s="679"/>
      <c r="DN47" s="679"/>
      <c r="DO47" s="679"/>
      <c r="DP47" s="679"/>
      <c r="DQ47" s="679"/>
      <c r="DR47" s="679"/>
      <c r="DS47" s="679"/>
      <c r="DT47" s="679"/>
      <c r="DU47" s="679"/>
      <c r="DV47" s="680"/>
      <c r="DW47" s="681"/>
      <c r="DX47" s="682"/>
      <c r="DY47" s="682"/>
      <c r="DZ47" s="682"/>
      <c r="EA47" s="682"/>
      <c r="EB47" s="682"/>
      <c r="EC47" s="683"/>
    </row>
    <row r="48" spans="2:133" ht="11.25" x14ac:dyDescent="0.15">
      <c r="B48" s="267"/>
      <c r="CD48" s="638"/>
      <c r="CE48" s="639"/>
      <c r="CF48" s="601" t="s">
        <v>268</v>
      </c>
      <c r="CG48" s="602"/>
      <c r="CH48" s="602"/>
      <c r="CI48" s="602"/>
      <c r="CJ48" s="602"/>
      <c r="CK48" s="602"/>
      <c r="CL48" s="602"/>
      <c r="CM48" s="602"/>
      <c r="CN48" s="602"/>
      <c r="CO48" s="602"/>
      <c r="CP48" s="602"/>
      <c r="CQ48" s="603"/>
      <c r="CR48" s="595" t="s">
        <v>123</v>
      </c>
      <c r="CS48" s="596"/>
      <c r="CT48" s="596"/>
      <c r="CU48" s="596"/>
      <c r="CV48" s="596"/>
      <c r="CW48" s="596"/>
      <c r="CX48" s="596"/>
      <c r="CY48" s="597"/>
      <c r="CZ48" s="604" t="s">
        <v>123</v>
      </c>
      <c r="DA48" s="605"/>
      <c r="DB48" s="605"/>
      <c r="DC48" s="610"/>
      <c r="DD48" s="608" t="s">
        <v>123</v>
      </c>
      <c r="DE48" s="596"/>
      <c r="DF48" s="596"/>
      <c r="DG48" s="596"/>
      <c r="DH48" s="596"/>
      <c r="DI48" s="596"/>
      <c r="DJ48" s="596"/>
      <c r="DK48" s="597"/>
      <c r="DL48" s="678"/>
      <c r="DM48" s="679"/>
      <c r="DN48" s="679"/>
      <c r="DO48" s="679"/>
      <c r="DP48" s="679"/>
      <c r="DQ48" s="679"/>
      <c r="DR48" s="679"/>
      <c r="DS48" s="679"/>
      <c r="DT48" s="679"/>
      <c r="DU48" s="679"/>
      <c r="DV48" s="680"/>
      <c r="DW48" s="681"/>
      <c r="DX48" s="682"/>
      <c r="DY48" s="682"/>
      <c r="DZ48" s="682"/>
      <c r="EA48" s="682"/>
      <c r="EB48" s="682"/>
      <c r="EC48" s="683"/>
    </row>
    <row r="49" spans="2:133" ht="11.25" customHeight="1" x14ac:dyDescent="0.15">
      <c r="B49" s="267"/>
      <c r="CD49" s="619" t="s">
        <v>267</v>
      </c>
      <c r="CE49" s="620"/>
      <c r="CF49" s="620"/>
      <c r="CG49" s="620"/>
      <c r="CH49" s="620"/>
      <c r="CI49" s="620"/>
      <c r="CJ49" s="620"/>
      <c r="CK49" s="620"/>
      <c r="CL49" s="620"/>
      <c r="CM49" s="620"/>
      <c r="CN49" s="620"/>
      <c r="CO49" s="620"/>
      <c r="CP49" s="620"/>
      <c r="CQ49" s="621"/>
      <c r="CR49" s="670">
        <v>15990310</v>
      </c>
      <c r="CS49" s="657"/>
      <c r="CT49" s="657"/>
      <c r="CU49" s="657"/>
      <c r="CV49" s="657"/>
      <c r="CW49" s="657"/>
      <c r="CX49" s="657"/>
      <c r="CY49" s="686"/>
      <c r="CZ49" s="675">
        <v>100</v>
      </c>
      <c r="DA49" s="687"/>
      <c r="DB49" s="687"/>
      <c r="DC49" s="688"/>
      <c r="DD49" s="689">
        <v>10913849</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A5jYZiSO9xlFYoSMpaPheHK2T3grkvYkDSS0PcOIAnleVq/WMUZHkHnIRcbmehyq2n96+X1i6ICuK8lnY0buwA==" saltValue="/yy63wm2FWvBLdPDNdeL7A==" spinCount="100000" sheet="1" objects="1" scenarios="1"/>
  <mergeCells count="603">
    <mergeCell ref="CD49:CQ49"/>
    <mergeCell ref="CR49:CY49"/>
    <mergeCell ref="CZ49:DC49"/>
    <mergeCell ref="DD49:DK49"/>
    <mergeCell ref="DL49:DV49"/>
    <mergeCell ref="DW49:EC49"/>
    <mergeCell ref="CF48:CQ48"/>
    <mergeCell ref="CR48:CY48"/>
    <mergeCell ref="DL46:DV46"/>
    <mergeCell ref="DW46:EC46"/>
    <mergeCell ref="CF47:CQ47"/>
    <mergeCell ref="CR47:CY47"/>
    <mergeCell ref="CZ47:DC47"/>
    <mergeCell ref="DD47:DK47"/>
    <mergeCell ref="DL47:DV47"/>
    <mergeCell ref="DW47:EC47"/>
    <mergeCell ref="CZ44:DC44"/>
    <mergeCell ref="DD44:DK44"/>
    <mergeCell ref="CF46:CQ46"/>
    <mergeCell ref="CR46:CY46"/>
    <mergeCell ref="CZ46:DC46"/>
    <mergeCell ref="DD46:DK46"/>
    <mergeCell ref="DW43:EC43"/>
    <mergeCell ref="B45:CC45"/>
    <mergeCell ref="CF45:CQ45"/>
    <mergeCell ref="CR45:CY45"/>
    <mergeCell ref="CZ45:DC45"/>
    <mergeCell ref="DD45:DK45"/>
    <mergeCell ref="DL45:DV45"/>
    <mergeCell ref="DW45:EC45"/>
    <mergeCell ref="B44:CC44"/>
    <mergeCell ref="CD44:CE48"/>
    <mergeCell ref="CZ48:DC48"/>
    <mergeCell ref="DD48:DK48"/>
    <mergeCell ref="DL48:DV48"/>
    <mergeCell ref="DW48:EC48"/>
    <mergeCell ref="DL44:DV44"/>
    <mergeCell ref="DW44:EC44"/>
    <mergeCell ref="CF44:CQ44"/>
    <mergeCell ref="CR44:CY44"/>
    <mergeCell ref="DD42:DK42"/>
    <mergeCell ref="DL42:DV42"/>
    <mergeCell ref="DD41:DK41"/>
    <mergeCell ref="DL41:DV41"/>
    <mergeCell ref="DW42:EC42"/>
    <mergeCell ref="CD43:CQ43"/>
    <mergeCell ref="CR43:CY43"/>
    <mergeCell ref="CZ43:DC43"/>
    <mergeCell ref="DD43:DK43"/>
    <mergeCell ref="DL43:DV43"/>
    <mergeCell ref="DW41:EC41"/>
    <mergeCell ref="AL40:AO40"/>
    <mergeCell ref="AQ40:AY40"/>
    <mergeCell ref="AZ40:BF40"/>
    <mergeCell ref="BV41:CB41"/>
    <mergeCell ref="BV40:CB40"/>
    <mergeCell ref="CD40:CQ40"/>
    <mergeCell ref="CR40:CY40"/>
    <mergeCell ref="CZ40:DC40"/>
    <mergeCell ref="DD40:DK40"/>
    <mergeCell ref="DW39:EC39"/>
    <mergeCell ref="BV39:CB39"/>
    <mergeCell ref="CD39:CQ39"/>
    <mergeCell ref="DL38:DV38"/>
    <mergeCell ref="DW38:EC38"/>
    <mergeCell ref="DD39:DK39"/>
    <mergeCell ref="DL39:DV39"/>
    <mergeCell ref="DW40:EC40"/>
    <mergeCell ref="B41:Q41"/>
    <mergeCell ref="R41:Y41"/>
    <mergeCell ref="Z41:AC41"/>
    <mergeCell ref="AD41:AK41"/>
    <mergeCell ref="AL41:AO41"/>
    <mergeCell ref="AQ41:AY41"/>
    <mergeCell ref="AZ41:BF41"/>
    <mergeCell ref="BM41:BU41"/>
    <mergeCell ref="CD41:CQ41"/>
    <mergeCell ref="CR41:CY41"/>
    <mergeCell ref="CZ41:DC41"/>
    <mergeCell ref="DL40:DV40"/>
    <mergeCell ref="B40:Q40"/>
    <mergeCell ref="R40:Y40"/>
    <mergeCell ref="Z40:AC40"/>
    <mergeCell ref="AD40:AK40"/>
    <mergeCell ref="BG40:BK42"/>
    <mergeCell ref="BM40:BU40"/>
    <mergeCell ref="AQ42:AY42"/>
    <mergeCell ref="AZ42:BF42"/>
    <mergeCell ref="BM42:BU42"/>
    <mergeCell ref="BG38:BU38"/>
    <mergeCell ref="CR39:CY39"/>
    <mergeCell ref="CZ39:DC39"/>
    <mergeCell ref="B39:Q39"/>
    <mergeCell ref="R39:Y39"/>
    <mergeCell ref="Z39:AC39"/>
    <mergeCell ref="AD39:AK39"/>
    <mergeCell ref="AL39:AO39"/>
    <mergeCell ref="AQ39:AY39"/>
    <mergeCell ref="AZ39:BF39"/>
    <mergeCell ref="BG39:BU39"/>
    <mergeCell ref="BV38:CB38"/>
    <mergeCell ref="CD38:CQ38"/>
    <mergeCell ref="CR38:CY38"/>
    <mergeCell ref="CZ38:DC38"/>
    <mergeCell ref="BV42:CB42"/>
    <mergeCell ref="CD42:CQ42"/>
    <mergeCell ref="CR42:CY42"/>
    <mergeCell ref="CZ42:DC42"/>
    <mergeCell ref="DW37:EC37"/>
    <mergeCell ref="B38:Q38"/>
    <mergeCell ref="R38:Y38"/>
    <mergeCell ref="Z38:AC38"/>
    <mergeCell ref="AD38:AK38"/>
    <mergeCell ref="AL38:AO38"/>
    <mergeCell ref="AQ38:AY38"/>
    <mergeCell ref="AZ38:BF38"/>
    <mergeCell ref="AZ37:BF37"/>
    <mergeCell ref="BG37:BU37"/>
    <mergeCell ref="CZ37:DC37"/>
    <mergeCell ref="B37:Q37"/>
    <mergeCell ref="R37:Y37"/>
    <mergeCell ref="CR37:CY37"/>
    <mergeCell ref="DD38:DK38"/>
    <mergeCell ref="DD37:DK37"/>
    <mergeCell ref="DL37:DV37"/>
    <mergeCell ref="BV37:CB37"/>
    <mergeCell ref="CD37:CQ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Z35:AC35"/>
    <mergeCell ref="AD35:AK35"/>
    <mergeCell ref="AL35:AO35"/>
    <mergeCell ref="AQ35:BF35"/>
    <mergeCell ref="CD34:CQ34"/>
    <mergeCell ref="CR34:CY34"/>
    <mergeCell ref="BG35:CB35"/>
    <mergeCell ref="B35:Q35"/>
    <mergeCell ref="R35:Y35"/>
    <mergeCell ref="DW36:EC36"/>
    <mergeCell ref="DW35:EC35"/>
    <mergeCell ref="CD35:CQ35"/>
    <mergeCell ref="CR35:CY35"/>
    <mergeCell ref="CZ35:DC35"/>
    <mergeCell ref="DD35:DK35"/>
    <mergeCell ref="DL35:DV35"/>
    <mergeCell ref="DL36:DV36"/>
    <mergeCell ref="BG33:BL33"/>
    <mergeCell ref="BM33:BQ33"/>
    <mergeCell ref="BR33:BW33"/>
    <mergeCell ref="BX33:CB33"/>
    <mergeCell ref="CD33:CQ33"/>
    <mergeCell ref="CZ34:DC34"/>
    <mergeCell ref="DD34:DK34"/>
    <mergeCell ref="DL34:DV34"/>
    <mergeCell ref="CD36:CQ36"/>
    <mergeCell ref="CR36:CY36"/>
    <mergeCell ref="CZ36:DC36"/>
    <mergeCell ref="DD36:DK36"/>
    <mergeCell ref="B33:Q33"/>
    <mergeCell ref="R33:Y33"/>
    <mergeCell ref="Z33:AC33"/>
    <mergeCell ref="AD33:AK33"/>
    <mergeCell ref="AL33:AO33"/>
    <mergeCell ref="B34:Q34"/>
    <mergeCell ref="R34:Y34"/>
    <mergeCell ref="Z34:AC34"/>
    <mergeCell ref="AD34:AK34"/>
    <mergeCell ref="AL34:AO34"/>
    <mergeCell ref="DW34:EC34"/>
    <mergeCell ref="CR33:CY33"/>
    <mergeCell ref="CZ33:DC33"/>
    <mergeCell ref="DD33:DK33"/>
    <mergeCell ref="DL33:DV33"/>
    <mergeCell ref="DW33:EC33"/>
    <mergeCell ref="CR31:CY31"/>
    <mergeCell ref="AX32:BF32"/>
    <mergeCell ref="BG32:BL32"/>
    <mergeCell ref="BM32:BQ32"/>
    <mergeCell ref="BR32:BW32"/>
    <mergeCell ref="DW31:EC31"/>
    <mergeCell ref="DW32:EC32"/>
    <mergeCell ref="BR30:CB30"/>
    <mergeCell ref="CF30:CQ30"/>
    <mergeCell ref="CR30:CY30"/>
    <mergeCell ref="CZ30:DC30"/>
    <mergeCell ref="DD30:DK30"/>
    <mergeCell ref="DL30:DV30"/>
    <mergeCell ref="DD31:DK31"/>
    <mergeCell ref="B31:Q31"/>
    <mergeCell ref="R31:Y31"/>
    <mergeCell ref="Z31:AC31"/>
    <mergeCell ref="CR32:CY32"/>
    <mergeCell ref="CZ32:DC32"/>
    <mergeCell ref="DD32:DK32"/>
    <mergeCell ref="DL32:DV32"/>
    <mergeCell ref="BX32:CB32"/>
    <mergeCell ref="CF32:CQ32"/>
    <mergeCell ref="DL31:DV31"/>
    <mergeCell ref="CZ31:DC31"/>
    <mergeCell ref="BX31:CB31"/>
    <mergeCell ref="CF31:CQ31"/>
    <mergeCell ref="AD31:AK31"/>
    <mergeCell ref="AL31:AO31"/>
    <mergeCell ref="AP31:AS33"/>
    <mergeCell ref="AT31:AT33"/>
    <mergeCell ref="AX31:BF31"/>
    <mergeCell ref="BG31:BL31"/>
    <mergeCell ref="BM31:BQ31"/>
    <mergeCell ref="BR31:BW31"/>
    <mergeCell ref="AX33:BF33"/>
    <mergeCell ref="B28:Q28"/>
    <mergeCell ref="R28:Y28"/>
    <mergeCell ref="Z28:AC28"/>
    <mergeCell ref="AD28:AK28"/>
    <mergeCell ref="AL28:AO28"/>
    <mergeCell ref="AP28:BF28"/>
    <mergeCell ref="BO29:BR29"/>
    <mergeCell ref="DW30:EC30"/>
    <mergeCell ref="B30:Q30"/>
    <mergeCell ref="R30:Y30"/>
    <mergeCell ref="Z30:AC30"/>
    <mergeCell ref="AD30:AK30"/>
    <mergeCell ref="AL30:AO30"/>
    <mergeCell ref="Z32:AC32"/>
    <mergeCell ref="AD32:AK32"/>
    <mergeCell ref="AL32:AO32"/>
    <mergeCell ref="AP30:BF30"/>
    <mergeCell ref="BG30:BQ30"/>
    <mergeCell ref="B29:Q29"/>
    <mergeCell ref="R29:Y29"/>
    <mergeCell ref="Z29:AC29"/>
    <mergeCell ref="AD29:AK29"/>
    <mergeCell ref="AL29:AO29"/>
    <mergeCell ref="AP29:BF29"/>
    <mergeCell ref="CZ28:DC28"/>
    <mergeCell ref="CF29:CQ29"/>
    <mergeCell ref="CR29:CY29"/>
    <mergeCell ref="CZ29:DC29"/>
    <mergeCell ref="DD28:DK28"/>
    <mergeCell ref="DL28:DV28"/>
    <mergeCell ref="BG29:BN29"/>
    <mergeCell ref="BG28:BN28"/>
    <mergeCell ref="BO28:BR28"/>
    <mergeCell ref="CR27:CY27"/>
    <mergeCell ref="CZ27:DC27"/>
    <mergeCell ref="DD27:DK27"/>
    <mergeCell ref="DL27:DV27"/>
    <mergeCell ref="DL26:DV26"/>
    <mergeCell ref="DW29:EC29"/>
    <mergeCell ref="CD29:CE32"/>
    <mergeCell ref="B32:Q32"/>
    <mergeCell ref="R32:Y32"/>
    <mergeCell ref="R26:Y26"/>
    <mergeCell ref="Z26:AC26"/>
    <mergeCell ref="AD26:AK26"/>
    <mergeCell ref="AL26:AO26"/>
    <mergeCell ref="AP26:BF26"/>
    <mergeCell ref="BG27:BN27"/>
    <mergeCell ref="BO27:BR27"/>
    <mergeCell ref="BS27:CB27"/>
    <mergeCell ref="DD29:DK29"/>
    <mergeCell ref="DL29:DV29"/>
    <mergeCell ref="BS29:CB29"/>
    <mergeCell ref="DW28:EC28"/>
    <mergeCell ref="BS28:CB28"/>
    <mergeCell ref="CD28:CQ28"/>
    <mergeCell ref="CR28:CY28"/>
    <mergeCell ref="DW27:EC27"/>
    <mergeCell ref="DW26:EC26"/>
    <mergeCell ref="BS26:CB26"/>
    <mergeCell ref="CD26:CQ26"/>
    <mergeCell ref="CR26:CY26"/>
    <mergeCell ref="CZ26:DC26"/>
    <mergeCell ref="B24:Q24"/>
    <mergeCell ref="R24:Y24"/>
    <mergeCell ref="B27:Q27"/>
    <mergeCell ref="R27:Y27"/>
    <mergeCell ref="Z27:AC27"/>
    <mergeCell ref="AD27:AK27"/>
    <mergeCell ref="AL27:AO27"/>
    <mergeCell ref="AP27:BF27"/>
    <mergeCell ref="BG24:BN24"/>
    <mergeCell ref="BO24:BR24"/>
    <mergeCell ref="BS24:CB24"/>
    <mergeCell ref="CD24:CQ24"/>
    <mergeCell ref="CR24:CY24"/>
    <mergeCell ref="CZ24:DC24"/>
    <mergeCell ref="DD24:DK24"/>
    <mergeCell ref="DL24:DV24"/>
    <mergeCell ref="DW24:EC24"/>
    <mergeCell ref="CD27:CQ27"/>
    <mergeCell ref="DD26:DK26"/>
    <mergeCell ref="BG26:BN26"/>
    <mergeCell ref="BO26:BR26"/>
    <mergeCell ref="BO23:BR23"/>
    <mergeCell ref="BS23:CB23"/>
    <mergeCell ref="B25:Q25"/>
    <mergeCell ref="R25:Y25"/>
    <mergeCell ref="Z25:AC25"/>
    <mergeCell ref="AD25:AK25"/>
    <mergeCell ref="AL25:AO25"/>
    <mergeCell ref="AP25:BF25"/>
    <mergeCell ref="BG25:BN25"/>
    <mergeCell ref="B26:Q26"/>
    <mergeCell ref="BO25:BR25"/>
    <mergeCell ref="DW25:EC25"/>
    <mergeCell ref="BS25:CB25"/>
    <mergeCell ref="DW23:EC23"/>
    <mergeCell ref="CD22:EC22"/>
    <mergeCell ref="B23:Q23"/>
    <mergeCell ref="R23:Y23"/>
    <mergeCell ref="Z23:AC23"/>
    <mergeCell ref="AD23:AK23"/>
    <mergeCell ref="AL23:AO23"/>
    <mergeCell ref="AP23:BF23"/>
    <mergeCell ref="CD23:CQ23"/>
    <mergeCell ref="CR23:CY23"/>
    <mergeCell ref="CZ23:DC23"/>
    <mergeCell ref="DD23:DK23"/>
    <mergeCell ref="DL23:DV23"/>
    <mergeCell ref="Z24:AC24"/>
    <mergeCell ref="AD24:AK24"/>
    <mergeCell ref="CD25:CQ25"/>
    <mergeCell ref="CR25:CY25"/>
    <mergeCell ref="CZ25:DC25"/>
    <mergeCell ref="DD25:DK25"/>
    <mergeCell ref="DL25:DV25"/>
    <mergeCell ref="DQ21:EC21"/>
    <mergeCell ref="BO21:BR21"/>
    <mergeCell ref="BS21:CB21"/>
    <mergeCell ref="BO22:BR22"/>
    <mergeCell ref="BS22:CB22"/>
    <mergeCell ref="CD21:CQ21"/>
    <mergeCell ref="CR21:CY21"/>
    <mergeCell ref="CZ21:DC21"/>
    <mergeCell ref="DD21:DP21"/>
    <mergeCell ref="B21:Q21"/>
    <mergeCell ref="R21:Y21"/>
    <mergeCell ref="Z21:AC21"/>
    <mergeCell ref="AD21:AK21"/>
    <mergeCell ref="AL21:AO21"/>
    <mergeCell ref="AP21:BF21"/>
    <mergeCell ref="AL24:AO24"/>
    <mergeCell ref="AP24:BF24"/>
    <mergeCell ref="BG23:BN23"/>
    <mergeCell ref="BG21:BN21"/>
    <mergeCell ref="B22:Q22"/>
    <mergeCell ref="R22:Y22"/>
    <mergeCell ref="Z22:AC22"/>
    <mergeCell ref="AD22:AK22"/>
    <mergeCell ref="AL22:AO22"/>
    <mergeCell ref="AP22:BF22"/>
    <mergeCell ref="BG22:BN22"/>
    <mergeCell ref="B20:Q20"/>
    <mergeCell ref="R20:Y20"/>
    <mergeCell ref="Z20:AC20"/>
    <mergeCell ref="AD20:AK20"/>
    <mergeCell ref="AL20:AO20"/>
    <mergeCell ref="CZ20:DC20"/>
    <mergeCell ref="DD20:DP20"/>
    <mergeCell ref="DQ20:EC20"/>
    <mergeCell ref="CR20:CY20"/>
    <mergeCell ref="AP20:BF20"/>
    <mergeCell ref="BG20:BN20"/>
    <mergeCell ref="BO20:BR20"/>
    <mergeCell ref="BS20:CB20"/>
    <mergeCell ref="CD20:CQ20"/>
    <mergeCell ref="CD18:CQ18"/>
    <mergeCell ref="CR18:CY18"/>
    <mergeCell ref="CZ18:DC18"/>
    <mergeCell ref="DD18:DP18"/>
    <mergeCell ref="CD19:CQ19"/>
    <mergeCell ref="CR19:CY19"/>
    <mergeCell ref="CZ19:DC19"/>
    <mergeCell ref="DD19:DP19"/>
    <mergeCell ref="DQ18:EC18"/>
    <mergeCell ref="DQ19:EC19"/>
    <mergeCell ref="B18:Q18"/>
    <mergeCell ref="R18:Y18"/>
    <mergeCell ref="Z18:AC18"/>
    <mergeCell ref="AD18:AK18"/>
    <mergeCell ref="AL18:AO18"/>
    <mergeCell ref="AP18:BF18"/>
    <mergeCell ref="BO18:BR18"/>
    <mergeCell ref="BS18:CB18"/>
    <mergeCell ref="B19:Q19"/>
    <mergeCell ref="R19:Y19"/>
    <mergeCell ref="Z19:AC19"/>
    <mergeCell ref="AD19:AK19"/>
    <mergeCell ref="AL19:AO19"/>
    <mergeCell ref="AP19:BF19"/>
    <mergeCell ref="BG19:BN19"/>
    <mergeCell ref="BG18:BN18"/>
    <mergeCell ref="BO19:BR19"/>
    <mergeCell ref="BS19:CB19"/>
    <mergeCell ref="B17:Q17"/>
    <mergeCell ref="R17:Y17"/>
    <mergeCell ref="Z17:AC17"/>
    <mergeCell ref="AD17:AK17"/>
    <mergeCell ref="AL17:AO17"/>
    <mergeCell ref="CZ17:DC17"/>
    <mergeCell ref="DD17:DP17"/>
    <mergeCell ref="DQ17:EC17"/>
    <mergeCell ref="CR17:CY17"/>
    <mergeCell ref="AP17:BF17"/>
    <mergeCell ref="BG17:BN17"/>
    <mergeCell ref="BO17:BR17"/>
    <mergeCell ref="BS17:CB17"/>
    <mergeCell ref="CD17:CQ17"/>
    <mergeCell ref="CD15:CQ15"/>
    <mergeCell ref="CR15:CY15"/>
    <mergeCell ref="CZ15:DC15"/>
    <mergeCell ref="DD15:DP15"/>
    <mergeCell ref="CD16:CQ16"/>
    <mergeCell ref="CR16:CY16"/>
    <mergeCell ref="CZ16:DC16"/>
    <mergeCell ref="DD16:DP16"/>
    <mergeCell ref="DQ15:EC15"/>
    <mergeCell ref="DQ16:EC16"/>
    <mergeCell ref="B15:Q15"/>
    <mergeCell ref="R15:Y15"/>
    <mergeCell ref="Z15:AC15"/>
    <mergeCell ref="AD15:AK15"/>
    <mergeCell ref="AL15:AO15"/>
    <mergeCell ref="AP15:BF15"/>
    <mergeCell ref="BO15:BR15"/>
    <mergeCell ref="BS15:CB15"/>
    <mergeCell ref="B16:Q16"/>
    <mergeCell ref="R16:Y16"/>
    <mergeCell ref="Z16:AC16"/>
    <mergeCell ref="AD16:AK16"/>
    <mergeCell ref="AL16:AO16"/>
    <mergeCell ref="AP16:BF16"/>
    <mergeCell ref="BG16:BN16"/>
    <mergeCell ref="BG15:BN15"/>
    <mergeCell ref="BO16:BR16"/>
    <mergeCell ref="BS16:CB16"/>
    <mergeCell ref="B14:Q14"/>
    <mergeCell ref="R14:Y14"/>
    <mergeCell ref="Z14:AC14"/>
    <mergeCell ref="AD14:AK14"/>
    <mergeCell ref="AL14:AO14"/>
    <mergeCell ref="CZ14:DC14"/>
    <mergeCell ref="DD14:DP14"/>
    <mergeCell ref="DQ14:EC14"/>
    <mergeCell ref="CR14:CY14"/>
    <mergeCell ref="AP14:BF14"/>
    <mergeCell ref="BG14:BN14"/>
    <mergeCell ref="BO14:BR14"/>
    <mergeCell ref="BS14:CB14"/>
    <mergeCell ref="CD14:CQ14"/>
    <mergeCell ref="CD12:CQ12"/>
    <mergeCell ref="CR12:CY12"/>
    <mergeCell ref="CZ12:DC12"/>
    <mergeCell ref="DD12:DP12"/>
    <mergeCell ref="CD13:CQ13"/>
    <mergeCell ref="CR13:CY13"/>
    <mergeCell ref="CZ13:DC13"/>
    <mergeCell ref="DD13:DP13"/>
    <mergeCell ref="DQ12:EC12"/>
    <mergeCell ref="DQ13:EC13"/>
    <mergeCell ref="B12:Q12"/>
    <mergeCell ref="R12:Y12"/>
    <mergeCell ref="Z12:AC12"/>
    <mergeCell ref="AD12:AK12"/>
    <mergeCell ref="AL12:AO12"/>
    <mergeCell ref="AP12:BF12"/>
    <mergeCell ref="BO12:BR12"/>
    <mergeCell ref="BS12:CB12"/>
    <mergeCell ref="B13:Q13"/>
    <mergeCell ref="R13:Y13"/>
    <mergeCell ref="Z13:AC13"/>
    <mergeCell ref="AD13:AK13"/>
    <mergeCell ref="AL13:AO13"/>
    <mergeCell ref="AP13:BF13"/>
    <mergeCell ref="BG13:BN13"/>
    <mergeCell ref="BG12:BN12"/>
    <mergeCell ref="BO13:BR13"/>
    <mergeCell ref="BS13:CB13"/>
    <mergeCell ref="B11:Q11"/>
    <mergeCell ref="R11:Y11"/>
    <mergeCell ref="Z11:AC11"/>
    <mergeCell ref="AD11:AK11"/>
    <mergeCell ref="AL11:AO11"/>
    <mergeCell ref="CZ11:DC11"/>
    <mergeCell ref="DD11:DP11"/>
    <mergeCell ref="DQ11:EC11"/>
    <mergeCell ref="CR11:CY11"/>
    <mergeCell ref="AP11:BF11"/>
    <mergeCell ref="BG11:BN11"/>
    <mergeCell ref="BO11:BR11"/>
    <mergeCell ref="BS11:CB11"/>
    <mergeCell ref="CD11:CQ11"/>
    <mergeCell ref="CD9:CQ9"/>
    <mergeCell ref="CR9:CY9"/>
    <mergeCell ref="CZ9:DC9"/>
    <mergeCell ref="DD9:DP9"/>
    <mergeCell ref="CD10:CQ10"/>
    <mergeCell ref="CR10:CY10"/>
    <mergeCell ref="CZ10:DC10"/>
    <mergeCell ref="DD10:DP10"/>
    <mergeCell ref="DQ9:EC9"/>
    <mergeCell ref="DQ10:EC10"/>
    <mergeCell ref="B9:Q9"/>
    <mergeCell ref="R9:Y9"/>
    <mergeCell ref="Z9:AC9"/>
    <mergeCell ref="AD9:AK9"/>
    <mergeCell ref="AL9:AO9"/>
    <mergeCell ref="AP9:BF9"/>
    <mergeCell ref="BO9:BR9"/>
    <mergeCell ref="BS9:CB9"/>
    <mergeCell ref="B10:Q10"/>
    <mergeCell ref="R10:Y10"/>
    <mergeCell ref="Z10:AC10"/>
    <mergeCell ref="AD10:AK10"/>
    <mergeCell ref="AL10:AO10"/>
    <mergeCell ref="AP10:BF10"/>
    <mergeCell ref="BG10:BN10"/>
    <mergeCell ref="BG9:BN9"/>
    <mergeCell ref="BO10:BR10"/>
    <mergeCell ref="BS10:CB10"/>
    <mergeCell ref="DD6:DP6"/>
    <mergeCell ref="CD7:CQ7"/>
    <mergeCell ref="CR7:CY7"/>
    <mergeCell ref="CZ7:DC7"/>
    <mergeCell ref="DD7:DP7"/>
    <mergeCell ref="DQ6:EC6"/>
    <mergeCell ref="DQ7:EC7"/>
    <mergeCell ref="B8:Q8"/>
    <mergeCell ref="R8:Y8"/>
    <mergeCell ref="Z8:AC8"/>
    <mergeCell ref="AD8:AK8"/>
    <mergeCell ref="AL8:AO8"/>
    <mergeCell ref="CZ8:DC8"/>
    <mergeCell ref="DD8:DP8"/>
    <mergeCell ref="DQ8:EC8"/>
    <mergeCell ref="CR8:CY8"/>
    <mergeCell ref="BO7:BR7"/>
    <mergeCell ref="BS7:CB7"/>
    <mergeCell ref="AP8:BF8"/>
    <mergeCell ref="BG8:BN8"/>
    <mergeCell ref="BO8:BR8"/>
    <mergeCell ref="BS8:CB8"/>
    <mergeCell ref="CD8:CQ8"/>
    <mergeCell ref="CD5:CQ5"/>
    <mergeCell ref="CR5:CY5"/>
    <mergeCell ref="CZ5:DC5"/>
    <mergeCell ref="DD5:DP5"/>
    <mergeCell ref="DQ5:EC5"/>
    <mergeCell ref="BO6:BR6"/>
    <mergeCell ref="BS6:CB6"/>
    <mergeCell ref="B7:Q7"/>
    <mergeCell ref="R7:Y7"/>
    <mergeCell ref="Z7:AC7"/>
    <mergeCell ref="AD7:AK7"/>
    <mergeCell ref="AL7:AO7"/>
    <mergeCell ref="AP7:BF7"/>
    <mergeCell ref="BG7:BN7"/>
    <mergeCell ref="B6:Q6"/>
    <mergeCell ref="R6:Y6"/>
    <mergeCell ref="Z6:AC6"/>
    <mergeCell ref="AD6:AK6"/>
    <mergeCell ref="AL6:AO6"/>
    <mergeCell ref="AP6:BF6"/>
    <mergeCell ref="BG6:BN6"/>
    <mergeCell ref="CD6:CQ6"/>
    <mergeCell ref="CR6:CY6"/>
    <mergeCell ref="CZ6:D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9E045-DEED-4F51-A2CE-C11124A522C6}">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32" customWidth="1"/>
    <col min="131" max="131" width="1.625" style="232" customWidth="1"/>
    <col min="132" max="16384" width="9" style="232" hidden="1"/>
  </cols>
  <sheetData>
    <row r="1" spans="1:131" ht="11.25" customHeight="1" thickBot="1" x14ac:dyDescent="0.2">
      <c r="A1" s="263"/>
      <c r="B1" s="263"/>
      <c r="C1" s="263"/>
      <c r="D1" s="263"/>
      <c r="E1" s="263"/>
      <c r="F1" s="263"/>
      <c r="G1" s="263"/>
      <c r="H1" s="263"/>
      <c r="I1" s="263"/>
      <c r="J1" s="263"/>
      <c r="K1" s="263"/>
      <c r="L1" s="263"/>
      <c r="M1" s="263"/>
      <c r="N1" s="261"/>
      <c r="O1" s="261"/>
      <c r="P1" s="261"/>
      <c r="Q1" s="261"/>
      <c r="R1" s="261"/>
      <c r="S1" s="261"/>
      <c r="T1" s="261"/>
      <c r="U1" s="261"/>
      <c r="V1" s="261"/>
      <c r="W1" s="261"/>
      <c r="X1" s="261"/>
      <c r="Y1" s="261"/>
      <c r="Z1" s="261"/>
      <c r="AA1" s="261"/>
      <c r="AB1" s="261"/>
      <c r="AC1" s="261"/>
      <c r="AD1" s="261"/>
      <c r="AE1" s="261"/>
      <c r="AF1" s="261"/>
      <c r="AG1" s="261"/>
      <c r="AH1" s="261"/>
      <c r="AI1" s="261"/>
      <c r="AJ1" s="261"/>
      <c r="AK1" s="261"/>
      <c r="AL1" s="261"/>
      <c r="AM1" s="261"/>
      <c r="AN1" s="261"/>
      <c r="AO1" s="261"/>
      <c r="AP1" s="261"/>
      <c r="AQ1" s="261"/>
      <c r="AR1" s="261"/>
      <c r="AS1" s="261"/>
      <c r="AT1" s="261"/>
      <c r="AU1" s="261"/>
      <c r="AV1" s="261"/>
      <c r="AW1" s="261"/>
      <c r="AX1" s="261"/>
      <c r="AY1" s="261"/>
      <c r="AZ1" s="261"/>
      <c r="BA1" s="261"/>
      <c r="BB1" s="261"/>
      <c r="BC1" s="261"/>
      <c r="BD1" s="261"/>
      <c r="BE1" s="261"/>
      <c r="BF1" s="261"/>
      <c r="BG1" s="261"/>
      <c r="BH1" s="261"/>
      <c r="BI1" s="261"/>
      <c r="BJ1" s="261"/>
      <c r="BK1" s="261"/>
      <c r="BL1" s="261"/>
      <c r="BM1" s="261"/>
      <c r="BN1" s="261"/>
      <c r="BO1" s="261"/>
      <c r="BP1" s="261"/>
      <c r="BQ1" s="261"/>
      <c r="BR1" s="261"/>
      <c r="BS1" s="261"/>
      <c r="BT1" s="261"/>
      <c r="BU1" s="261"/>
      <c r="BV1" s="261"/>
      <c r="BW1" s="261"/>
      <c r="BX1" s="261"/>
      <c r="BY1" s="261"/>
      <c r="BZ1" s="261"/>
      <c r="CA1" s="261"/>
      <c r="CB1" s="261"/>
      <c r="CC1" s="261"/>
      <c r="CD1" s="261"/>
      <c r="CE1" s="261"/>
      <c r="CF1" s="261"/>
      <c r="CG1" s="261"/>
      <c r="CH1" s="261"/>
      <c r="CI1" s="261"/>
      <c r="CJ1" s="261"/>
      <c r="CK1" s="261"/>
      <c r="CL1" s="261"/>
      <c r="CM1" s="261"/>
      <c r="CN1" s="261"/>
      <c r="CO1" s="261"/>
      <c r="CP1" s="261"/>
      <c r="CQ1" s="261"/>
      <c r="CR1" s="261"/>
      <c r="CS1" s="261"/>
      <c r="CT1" s="261"/>
      <c r="CU1" s="261"/>
      <c r="CV1" s="261"/>
      <c r="CW1" s="261"/>
      <c r="CX1" s="261"/>
      <c r="CY1" s="261"/>
      <c r="CZ1" s="261"/>
      <c r="DA1" s="261"/>
      <c r="DB1" s="261"/>
      <c r="DC1" s="261"/>
      <c r="DD1" s="261"/>
      <c r="DE1" s="261"/>
      <c r="DF1" s="261"/>
      <c r="DG1" s="261"/>
      <c r="DH1" s="261"/>
      <c r="DI1" s="261"/>
      <c r="DJ1" s="261"/>
      <c r="DK1" s="261"/>
      <c r="DL1" s="261"/>
      <c r="DM1" s="261"/>
      <c r="DN1" s="261"/>
      <c r="DO1" s="261"/>
      <c r="DP1" s="261"/>
      <c r="DQ1" s="262"/>
      <c r="DR1" s="262"/>
      <c r="DS1" s="262"/>
      <c r="DT1" s="262"/>
      <c r="DU1" s="262"/>
      <c r="DV1" s="262"/>
      <c r="DW1" s="262"/>
      <c r="DX1" s="262"/>
      <c r="DY1" s="262"/>
      <c r="DZ1" s="262"/>
      <c r="EA1" s="234"/>
    </row>
    <row r="2" spans="1:131" ht="26.25" customHeight="1" thickBot="1" x14ac:dyDescent="0.2">
      <c r="A2" s="696" t="s">
        <v>266</v>
      </c>
      <c r="B2" s="696"/>
      <c r="C2" s="696"/>
      <c r="D2" s="696"/>
      <c r="E2" s="696"/>
      <c r="F2" s="696"/>
      <c r="G2" s="696"/>
      <c r="H2" s="696"/>
      <c r="I2" s="696"/>
      <c r="J2" s="696"/>
      <c r="K2" s="696"/>
      <c r="L2" s="696"/>
      <c r="M2" s="696"/>
      <c r="N2" s="696"/>
      <c r="O2" s="696"/>
      <c r="P2" s="696"/>
      <c r="Q2" s="696"/>
      <c r="R2" s="696"/>
      <c r="S2" s="696"/>
      <c r="T2" s="696"/>
      <c r="U2" s="696"/>
      <c r="V2" s="696"/>
      <c r="W2" s="696"/>
      <c r="X2" s="696"/>
      <c r="Y2" s="696"/>
      <c r="Z2" s="696"/>
      <c r="AA2" s="696"/>
      <c r="AB2" s="696"/>
      <c r="AC2" s="696"/>
      <c r="AD2" s="696"/>
      <c r="AE2" s="696"/>
      <c r="AF2" s="696"/>
      <c r="AG2" s="696"/>
      <c r="AH2" s="696"/>
      <c r="AI2" s="696"/>
      <c r="AJ2" s="696"/>
      <c r="AK2" s="696"/>
      <c r="AL2" s="696"/>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261"/>
      <c r="BK2" s="261"/>
      <c r="BL2" s="261"/>
      <c r="BM2" s="261"/>
      <c r="BN2" s="261"/>
      <c r="BO2" s="261"/>
      <c r="BP2" s="261"/>
      <c r="BQ2" s="261"/>
      <c r="BR2" s="261"/>
      <c r="BS2" s="261"/>
      <c r="BT2" s="261"/>
      <c r="BU2" s="261"/>
      <c r="BV2" s="261"/>
      <c r="BW2" s="261"/>
      <c r="BX2" s="261"/>
      <c r="BY2" s="261"/>
      <c r="BZ2" s="261"/>
      <c r="CA2" s="261"/>
      <c r="CB2" s="261"/>
      <c r="CC2" s="261"/>
      <c r="CD2" s="261"/>
      <c r="CE2" s="261"/>
      <c r="CF2" s="261"/>
      <c r="CG2" s="261"/>
      <c r="CH2" s="261"/>
      <c r="CI2" s="261"/>
      <c r="CJ2" s="261"/>
      <c r="CK2" s="261"/>
      <c r="CL2" s="261"/>
      <c r="CM2" s="261"/>
      <c r="CN2" s="261"/>
      <c r="CO2" s="261"/>
      <c r="CP2" s="261"/>
      <c r="CQ2" s="261"/>
      <c r="CR2" s="261"/>
      <c r="CS2" s="261"/>
      <c r="CT2" s="261"/>
      <c r="CU2" s="261"/>
      <c r="CV2" s="261"/>
      <c r="CW2" s="261"/>
      <c r="CX2" s="261"/>
      <c r="CY2" s="261"/>
      <c r="CZ2" s="261"/>
      <c r="DA2" s="261"/>
      <c r="DB2" s="261"/>
      <c r="DC2" s="261"/>
      <c r="DD2" s="261"/>
      <c r="DE2" s="261"/>
      <c r="DF2" s="261"/>
      <c r="DG2" s="261"/>
      <c r="DH2" s="261"/>
      <c r="DI2" s="261"/>
      <c r="DJ2" s="697" t="s">
        <v>265</v>
      </c>
      <c r="DK2" s="698"/>
      <c r="DL2" s="698"/>
      <c r="DM2" s="698"/>
      <c r="DN2" s="698"/>
      <c r="DO2" s="699"/>
      <c r="DP2" s="261"/>
      <c r="DQ2" s="697" t="s">
        <v>264</v>
      </c>
      <c r="DR2" s="698"/>
      <c r="DS2" s="698"/>
      <c r="DT2" s="698"/>
      <c r="DU2" s="698"/>
      <c r="DV2" s="698"/>
      <c r="DW2" s="698"/>
      <c r="DX2" s="698"/>
      <c r="DY2" s="698"/>
      <c r="DZ2" s="699"/>
      <c r="EA2" s="234"/>
    </row>
    <row r="3" spans="1:131" ht="11.25" customHeight="1" x14ac:dyDescent="0.15">
      <c r="A3" s="261"/>
      <c r="B3" s="261"/>
      <c r="C3" s="261"/>
      <c r="D3" s="261"/>
      <c r="E3" s="261"/>
      <c r="F3" s="261"/>
      <c r="G3" s="261"/>
      <c r="H3" s="261"/>
      <c r="I3" s="261"/>
      <c r="J3" s="261"/>
      <c r="K3" s="261"/>
      <c r="L3" s="261"/>
      <c r="M3" s="261"/>
      <c r="N3" s="261"/>
      <c r="O3" s="261"/>
      <c r="P3" s="261"/>
      <c r="Q3" s="261"/>
      <c r="R3" s="261"/>
      <c r="S3" s="261"/>
      <c r="T3" s="261"/>
      <c r="U3" s="261"/>
      <c r="V3" s="261"/>
      <c r="W3" s="261"/>
      <c r="X3" s="261"/>
      <c r="Y3" s="261"/>
      <c r="Z3" s="261"/>
      <c r="AA3" s="261"/>
      <c r="AB3" s="261"/>
      <c r="AC3" s="261"/>
      <c r="AD3" s="261"/>
      <c r="AE3" s="261"/>
      <c r="AF3" s="261"/>
      <c r="AG3" s="261"/>
      <c r="AH3" s="261"/>
      <c r="AI3" s="261"/>
      <c r="AJ3" s="261"/>
      <c r="AK3" s="261"/>
      <c r="AL3" s="261"/>
      <c r="AM3" s="261"/>
      <c r="AN3" s="261"/>
      <c r="AO3" s="261"/>
      <c r="AP3" s="261"/>
      <c r="AQ3" s="261"/>
      <c r="AR3" s="261"/>
      <c r="AS3" s="261"/>
      <c r="AT3" s="261"/>
      <c r="AU3" s="261"/>
      <c r="AV3" s="261"/>
      <c r="AW3" s="261"/>
      <c r="AX3" s="261"/>
      <c r="AY3" s="261"/>
      <c r="AZ3" s="261"/>
      <c r="BA3" s="261"/>
      <c r="BB3" s="261"/>
      <c r="BC3" s="261"/>
      <c r="BD3" s="261"/>
      <c r="BE3" s="261"/>
      <c r="BF3" s="261"/>
      <c r="BG3" s="261"/>
      <c r="BH3" s="261"/>
      <c r="BI3" s="261"/>
      <c r="BJ3" s="261"/>
      <c r="BK3" s="261"/>
      <c r="BL3" s="261"/>
      <c r="BM3" s="261"/>
      <c r="BN3" s="261"/>
      <c r="BO3" s="261"/>
      <c r="BP3" s="261"/>
      <c r="BQ3" s="261"/>
      <c r="BR3" s="261"/>
      <c r="BS3" s="261"/>
      <c r="BT3" s="261"/>
      <c r="BU3" s="261"/>
      <c r="BV3" s="261"/>
      <c r="BW3" s="261"/>
      <c r="BX3" s="261"/>
      <c r="BY3" s="261"/>
      <c r="BZ3" s="261"/>
      <c r="CA3" s="261"/>
      <c r="CB3" s="261"/>
      <c r="CC3" s="261"/>
      <c r="CD3" s="261"/>
      <c r="CE3" s="261"/>
      <c r="CF3" s="261"/>
      <c r="CG3" s="261"/>
      <c r="CH3" s="261"/>
      <c r="CI3" s="261"/>
      <c r="CJ3" s="261"/>
      <c r="CK3" s="261"/>
      <c r="CL3" s="261"/>
      <c r="CM3" s="261"/>
      <c r="CN3" s="261"/>
      <c r="CO3" s="261"/>
      <c r="CP3" s="261"/>
      <c r="CQ3" s="261"/>
      <c r="CR3" s="261"/>
      <c r="CS3" s="261"/>
      <c r="CT3" s="261"/>
      <c r="CU3" s="261"/>
      <c r="CV3" s="261"/>
      <c r="CW3" s="261"/>
      <c r="CX3" s="261"/>
      <c r="CY3" s="261"/>
      <c r="CZ3" s="261"/>
      <c r="DA3" s="261"/>
      <c r="DB3" s="261"/>
      <c r="DC3" s="261"/>
      <c r="DD3" s="261"/>
      <c r="DE3" s="261"/>
      <c r="DF3" s="261"/>
      <c r="DG3" s="261"/>
      <c r="DH3" s="261"/>
      <c r="DI3" s="261"/>
      <c r="DJ3" s="261"/>
      <c r="DK3" s="261"/>
      <c r="DL3" s="261"/>
      <c r="DM3" s="261"/>
      <c r="DN3" s="261"/>
      <c r="DO3" s="261"/>
      <c r="DP3" s="261"/>
      <c r="DQ3" s="261"/>
      <c r="DR3" s="261"/>
      <c r="DS3" s="261"/>
      <c r="DT3" s="261"/>
      <c r="DU3" s="261"/>
      <c r="DV3" s="261"/>
      <c r="DW3" s="261"/>
      <c r="DX3" s="261"/>
      <c r="DY3" s="261"/>
      <c r="DZ3" s="261"/>
      <c r="EA3" s="234"/>
    </row>
    <row r="4" spans="1:131" s="259" customFormat="1" ht="26.25" customHeight="1" thickBot="1" x14ac:dyDescent="0.2">
      <c r="A4" s="700" t="s">
        <v>263</v>
      </c>
      <c r="B4" s="700"/>
      <c r="C4" s="700"/>
      <c r="D4" s="700"/>
      <c r="E4" s="700"/>
      <c r="F4" s="700"/>
      <c r="G4" s="700"/>
      <c r="H4" s="700"/>
      <c r="I4" s="700"/>
      <c r="J4" s="700"/>
      <c r="K4" s="700"/>
      <c r="L4" s="700"/>
      <c r="M4" s="700"/>
      <c r="N4" s="700"/>
      <c r="O4" s="700"/>
      <c r="P4" s="700"/>
      <c r="Q4" s="700"/>
      <c r="R4" s="700"/>
      <c r="S4" s="700"/>
      <c r="T4" s="700"/>
      <c r="U4" s="700"/>
      <c r="V4" s="700"/>
      <c r="W4" s="700"/>
      <c r="X4" s="700"/>
      <c r="Y4" s="700"/>
      <c r="Z4" s="700"/>
      <c r="AA4" s="700"/>
      <c r="AB4" s="700"/>
      <c r="AC4" s="700"/>
      <c r="AD4" s="700"/>
      <c r="AE4" s="700"/>
      <c r="AF4" s="700"/>
      <c r="AG4" s="700"/>
      <c r="AH4" s="700"/>
      <c r="AI4" s="700"/>
      <c r="AJ4" s="700"/>
      <c r="AK4" s="700"/>
      <c r="AL4" s="700"/>
      <c r="AM4" s="700"/>
      <c r="AN4" s="700"/>
      <c r="AO4" s="700"/>
      <c r="AP4" s="700"/>
      <c r="AQ4" s="700"/>
      <c r="AR4" s="700"/>
      <c r="AS4" s="700"/>
      <c r="AT4" s="700"/>
      <c r="AU4" s="700"/>
      <c r="AV4" s="700"/>
      <c r="AW4" s="700"/>
      <c r="AX4" s="700"/>
      <c r="AY4" s="700"/>
      <c r="AZ4" s="241"/>
      <c r="BA4" s="241"/>
      <c r="BB4" s="241"/>
      <c r="BC4" s="241"/>
      <c r="BD4" s="241"/>
      <c r="BE4" s="235"/>
      <c r="BF4" s="235"/>
      <c r="BG4" s="235"/>
      <c r="BH4" s="235"/>
      <c r="BI4" s="235"/>
      <c r="BJ4" s="235"/>
      <c r="BK4" s="235"/>
      <c r="BL4" s="235"/>
      <c r="BM4" s="235"/>
      <c r="BN4" s="235"/>
      <c r="BO4" s="235"/>
      <c r="BP4" s="235"/>
      <c r="BQ4" s="701" t="s">
        <v>262</v>
      </c>
      <c r="BR4" s="701"/>
      <c r="BS4" s="701"/>
      <c r="BT4" s="701"/>
      <c r="BU4" s="701"/>
      <c r="BV4" s="701"/>
      <c r="BW4" s="701"/>
      <c r="BX4" s="701"/>
      <c r="BY4" s="701"/>
      <c r="BZ4" s="701"/>
      <c r="CA4" s="701"/>
      <c r="CB4" s="701"/>
      <c r="CC4" s="701"/>
      <c r="CD4" s="701"/>
      <c r="CE4" s="701"/>
      <c r="CF4" s="701"/>
      <c r="CG4" s="701"/>
      <c r="CH4" s="701"/>
      <c r="CI4" s="701"/>
      <c r="CJ4" s="701"/>
      <c r="CK4" s="701"/>
      <c r="CL4" s="701"/>
      <c r="CM4" s="701"/>
      <c r="CN4" s="701"/>
      <c r="CO4" s="701"/>
      <c r="CP4" s="701"/>
      <c r="CQ4" s="701"/>
      <c r="CR4" s="701"/>
      <c r="CS4" s="701"/>
      <c r="CT4" s="701"/>
      <c r="CU4" s="701"/>
      <c r="CV4" s="701"/>
      <c r="CW4" s="701"/>
      <c r="CX4" s="701"/>
      <c r="CY4" s="701"/>
      <c r="CZ4" s="701"/>
      <c r="DA4" s="701"/>
      <c r="DB4" s="701"/>
      <c r="DC4" s="701"/>
      <c r="DD4" s="701"/>
      <c r="DE4" s="701"/>
      <c r="DF4" s="701"/>
      <c r="DG4" s="701"/>
      <c r="DH4" s="701"/>
      <c r="DI4" s="701"/>
      <c r="DJ4" s="701"/>
      <c r="DK4" s="701"/>
      <c r="DL4" s="701"/>
      <c r="DM4" s="701"/>
      <c r="DN4" s="701"/>
      <c r="DO4" s="701"/>
      <c r="DP4" s="701"/>
      <c r="DQ4" s="701"/>
      <c r="DR4" s="701"/>
      <c r="DS4" s="701"/>
      <c r="DT4" s="701"/>
      <c r="DU4" s="701"/>
      <c r="DV4" s="701"/>
      <c r="DW4" s="701"/>
      <c r="DX4" s="701"/>
      <c r="DY4" s="701"/>
      <c r="DZ4" s="701"/>
      <c r="EA4" s="238"/>
    </row>
    <row r="5" spans="1:131" s="259" customFormat="1" ht="26.25" customHeight="1" x14ac:dyDescent="0.15">
      <c r="A5" s="702" t="s">
        <v>240</v>
      </c>
      <c r="B5" s="703"/>
      <c r="C5" s="703"/>
      <c r="D5" s="703"/>
      <c r="E5" s="703"/>
      <c r="F5" s="703"/>
      <c r="G5" s="703"/>
      <c r="H5" s="703"/>
      <c r="I5" s="703"/>
      <c r="J5" s="703"/>
      <c r="K5" s="703"/>
      <c r="L5" s="703"/>
      <c r="M5" s="703"/>
      <c r="N5" s="703"/>
      <c r="O5" s="703"/>
      <c r="P5" s="704"/>
      <c r="Q5" s="708" t="s">
        <v>261</v>
      </c>
      <c r="R5" s="709"/>
      <c r="S5" s="709"/>
      <c r="T5" s="709"/>
      <c r="U5" s="710"/>
      <c r="V5" s="708" t="s">
        <v>260</v>
      </c>
      <c r="W5" s="709"/>
      <c r="X5" s="709"/>
      <c r="Y5" s="709"/>
      <c r="Z5" s="710"/>
      <c r="AA5" s="708" t="s">
        <v>259</v>
      </c>
      <c r="AB5" s="709"/>
      <c r="AC5" s="709"/>
      <c r="AD5" s="709"/>
      <c r="AE5" s="709"/>
      <c r="AF5" s="714" t="s">
        <v>258</v>
      </c>
      <c r="AG5" s="709"/>
      <c r="AH5" s="709"/>
      <c r="AI5" s="709"/>
      <c r="AJ5" s="715"/>
      <c r="AK5" s="709" t="s">
        <v>257</v>
      </c>
      <c r="AL5" s="709"/>
      <c r="AM5" s="709"/>
      <c r="AN5" s="709"/>
      <c r="AO5" s="710"/>
      <c r="AP5" s="708" t="s">
        <v>256</v>
      </c>
      <c r="AQ5" s="709"/>
      <c r="AR5" s="709"/>
      <c r="AS5" s="709"/>
      <c r="AT5" s="710"/>
      <c r="AU5" s="708" t="s">
        <v>223</v>
      </c>
      <c r="AV5" s="709"/>
      <c r="AW5" s="709"/>
      <c r="AX5" s="709"/>
      <c r="AY5" s="715"/>
      <c r="AZ5" s="241"/>
      <c r="BA5" s="241"/>
      <c r="BB5" s="241"/>
      <c r="BC5" s="241"/>
      <c r="BD5" s="241"/>
      <c r="BE5" s="235"/>
      <c r="BF5" s="235"/>
      <c r="BG5" s="235"/>
      <c r="BH5" s="235"/>
      <c r="BI5" s="235"/>
      <c r="BJ5" s="235"/>
      <c r="BK5" s="235"/>
      <c r="BL5" s="235"/>
      <c r="BM5" s="235"/>
      <c r="BN5" s="235"/>
      <c r="BO5" s="235"/>
      <c r="BP5" s="235"/>
      <c r="BQ5" s="702" t="s">
        <v>255</v>
      </c>
      <c r="BR5" s="703"/>
      <c r="BS5" s="703"/>
      <c r="BT5" s="703"/>
      <c r="BU5" s="703"/>
      <c r="BV5" s="703"/>
      <c r="BW5" s="703"/>
      <c r="BX5" s="703"/>
      <c r="BY5" s="703"/>
      <c r="BZ5" s="703"/>
      <c r="CA5" s="703"/>
      <c r="CB5" s="703"/>
      <c r="CC5" s="703"/>
      <c r="CD5" s="703"/>
      <c r="CE5" s="703"/>
      <c r="CF5" s="703"/>
      <c r="CG5" s="704"/>
      <c r="CH5" s="708" t="s">
        <v>254</v>
      </c>
      <c r="CI5" s="709"/>
      <c r="CJ5" s="709"/>
      <c r="CK5" s="709"/>
      <c r="CL5" s="710"/>
      <c r="CM5" s="708" t="s">
        <v>253</v>
      </c>
      <c r="CN5" s="709"/>
      <c r="CO5" s="709"/>
      <c r="CP5" s="709"/>
      <c r="CQ5" s="710"/>
      <c r="CR5" s="708" t="s">
        <v>252</v>
      </c>
      <c r="CS5" s="709"/>
      <c r="CT5" s="709"/>
      <c r="CU5" s="709"/>
      <c r="CV5" s="710"/>
      <c r="CW5" s="708" t="s">
        <v>251</v>
      </c>
      <c r="CX5" s="709"/>
      <c r="CY5" s="709"/>
      <c r="CZ5" s="709"/>
      <c r="DA5" s="710"/>
      <c r="DB5" s="708" t="s">
        <v>250</v>
      </c>
      <c r="DC5" s="709"/>
      <c r="DD5" s="709"/>
      <c r="DE5" s="709"/>
      <c r="DF5" s="710"/>
      <c r="DG5" s="718" t="s">
        <v>249</v>
      </c>
      <c r="DH5" s="719"/>
      <c r="DI5" s="719"/>
      <c r="DJ5" s="719"/>
      <c r="DK5" s="720"/>
      <c r="DL5" s="718" t="s">
        <v>248</v>
      </c>
      <c r="DM5" s="719"/>
      <c r="DN5" s="719"/>
      <c r="DO5" s="719"/>
      <c r="DP5" s="720"/>
      <c r="DQ5" s="708" t="s">
        <v>247</v>
      </c>
      <c r="DR5" s="709"/>
      <c r="DS5" s="709"/>
      <c r="DT5" s="709"/>
      <c r="DU5" s="710"/>
      <c r="DV5" s="708" t="s">
        <v>223</v>
      </c>
      <c r="DW5" s="709"/>
      <c r="DX5" s="709"/>
      <c r="DY5" s="709"/>
      <c r="DZ5" s="715"/>
      <c r="EA5" s="238"/>
    </row>
    <row r="6" spans="1:131" s="259" customFormat="1" ht="26.25" customHeight="1" thickBot="1" x14ac:dyDescent="0.2">
      <c r="A6" s="705"/>
      <c r="B6" s="706"/>
      <c r="C6" s="706"/>
      <c r="D6" s="706"/>
      <c r="E6" s="706"/>
      <c r="F6" s="706"/>
      <c r="G6" s="706"/>
      <c r="H6" s="706"/>
      <c r="I6" s="706"/>
      <c r="J6" s="706"/>
      <c r="K6" s="706"/>
      <c r="L6" s="706"/>
      <c r="M6" s="706"/>
      <c r="N6" s="706"/>
      <c r="O6" s="706"/>
      <c r="P6" s="707"/>
      <c r="Q6" s="711"/>
      <c r="R6" s="712"/>
      <c r="S6" s="712"/>
      <c r="T6" s="712"/>
      <c r="U6" s="713"/>
      <c r="V6" s="711"/>
      <c r="W6" s="712"/>
      <c r="X6" s="712"/>
      <c r="Y6" s="712"/>
      <c r="Z6" s="713"/>
      <c r="AA6" s="711"/>
      <c r="AB6" s="712"/>
      <c r="AC6" s="712"/>
      <c r="AD6" s="712"/>
      <c r="AE6" s="712"/>
      <c r="AF6" s="716"/>
      <c r="AG6" s="712"/>
      <c r="AH6" s="712"/>
      <c r="AI6" s="712"/>
      <c r="AJ6" s="717"/>
      <c r="AK6" s="712"/>
      <c r="AL6" s="712"/>
      <c r="AM6" s="712"/>
      <c r="AN6" s="712"/>
      <c r="AO6" s="713"/>
      <c r="AP6" s="711"/>
      <c r="AQ6" s="712"/>
      <c r="AR6" s="712"/>
      <c r="AS6" s="712"/>
      <c r="AT6" s="713"/>
      <c r="AU6" s="711"/>
      <c r="AV6" s="712"/>
      <c r="AW6" s="712"/>
      <c r="AX6" s="712"/>
      <c r="AY6" s="717"/>
      <c r="AZ6" s="241"/>
      <c r="BA6" s="241"/>
      <c r="BB6" s="241"/>
      <c r="BC6" s="241"/>
      <c r="BD6" s="241"/>
      <c r="BE6" s="235"/>
      <c r="BF6" s="235"/>
      <c r="BG6" s="235"/>
      <c r="BH6" s="235"/>
      <c r="BI6" s="235"/>
      <c r="BJ6" s="235"/>
      <c r="BK6" s="235"/>
      <c r="BL6" s="235"/>
      <c r="BM6" s="235"/>
      <c r="BN6" s="235"/>
      <c r="BO6" s="235"/>
      <c r="BP6" s="235"/>
      <c r="BQ6" s="705"/>
      <c r="BR6" s="706"/>
      <c r="BS6" s="706"/>
      <c r="BT6" s="706"/>
      <c r="BU6" s="706"/>
      <c r="BV6" s="706"/>
      <c r="BW6" s="706"/>
      <c r="BX6" s="706"/>
      <c r="BY6" s="706"/>
      <c r="BZ6" s="706"/>
      <c r="CA6" s="706"/>
      <c r="CB6" s="706"/>
      <c r="CC6" s="706"/>
      <c r="CD6" s="706"/>
      <c r="CE6" s="706"/>
      <c r="CF6" s="706"/>
      <c r="CG6" s="707"/>
      <c r="CH6" s="711"/>
      <c r="CI6" s="712"/>
      <c r="CJ6" s="712"/>
      <c r="CK6" s="712"/>
      <c r="CL6" s="713"/>
      <c r="CM6" s="711"/>
      <c r="CN6" s="712"/>
      <c r="CO6" s="712"/>
      <c r="CP6" s="712"/>
      <c r="CQ6" s="713"/>
      <c r="CR6" s="711"/>
      <c r="CS6" s="712"/>
      <c r="CT6" s="712"/>
      <c r="CU6" s="712"/>
      <c r="CV6" s="713"/>
      <c r="CW6" s="711"/>
      <c r="CX6" s="712"/>
      <c r="CY6" s="712"/>
      <c r="CZ6" s="712"/>
      <c r="DA6" s="713"/>
      <c r="DB6" s="711"/>
      <c r="DC6" s="712"/>
      <c r="DD6" s="712"/>
      <c r="DE6" s="712"/>
      <c r="DF6" s="713"/>
      <c r="DG6" s="721"/>
      <c r="DH6" s="722"/>
      <c r="DI6" s="722"/>
      <c r="DJ6" s="722"/>
      <c r="DK6" s="723"/>
      <c r="DL6" s="721"/>
      <c r="DM6" s="722"/>
      <c r="DN6" s="722"/>
      <c r="DO6" s="722"/>
      <c r="DP6" s="723"/>
      <c r="DQ6" s="711"/>
      <c r="DR6" s="712"/>
      <c r="DS6" s="712"/>
      <c r="DT6" s="712"/>
      <c r="DU6" s="713"/>
      <c r="DV6" s="711"/>
      <c r="DW6" s="712"/>
      <c r="DX6" s="712"/>
      <c r="DY6" s="712"/>
      <c r="DZ6" s="717"/>
      <c r="EA6" s="238"/>
    </row>
    <row r="7" spans="1:131" s="259" customFormat="1" ht="26.25" customHeight="1" thickTop="1" x14ac:dyDescent="0.15">
      <c r="A7" s="256">
        <v>1</v>
      </c>
      <c r="B7" s="724" t="s">
        <v>246</v>
      </c>
      <c r="C7" s="725"/>
      <c r="D7" s="725"/>
      <c r="E7" s="725"/>
      <c r="F7" s="725"/>
      <c r="G7" s="725"/>
      <c r="H7" s="725"/>
      <c r="I7" s="725"/>
      <c r="J7" s="725"/>
      <c r="K7" s="725"/>
      <c r="L7" s="725"/>
      <c r="M7" s="725"/>
      <c r="N7" s="725"/>
      <c r="O7" s="725"/>
      <c r="P7" s="726"/>
      <c r="Q7" s="727">
        <v>16686</v>
      </c>
      <c r="R7" s="728"/>
      <c r="S7" s="728"/>
      <c r="T7" s="728"/>
      <c r="U7" s="728"/>
      <c r="V7" s="728">
        <v>15990</v>
      </c>
      <c r="W7" s="728"/>
      <c r="X7" s="728"/>
      <c r="Y7" s="728"/>
      <c r="Z7" s="728"/>
      <c r="AA7" s="728">
        <v>696</v>
      </c>
      <c r="AB7" s="728"/>
      <c r="AC7" s="728"/>
      <c r="AD7" s="728"/>
      <c r="AE7" s="729"/>
      <c r="AF7" s="730">
        <v>611</v>
      </c>
      <c r="AG7" s="731"/>
      <c r="AH7" s="731"/>
      <c r="AI7" s="731"/>
      <c r="AJ7" s="732"/>
      <c r="AK7" s="733">
        <v>1121</v>
      </c>
      <c r="AL7" s="734"/>
      <c r="AM7" s="734"/>
      <c r="AN7" s="734"/>
      <c r="AO7" s="734"/>
      <c r="AP7" s="734">
        <v>8717</v>
      </c>
      <c r="AQ7" s="734"/>
      <c r="AR7" s="734"/>
      <c r="AS7" s="734"/>
      <c r="AT7" s="734"/>
      <c r="AU7" s="735"/>
      <c r="AV7" s="735"/>
      <c r="AW7" s="735"/>
      <c r="AX7" s="735"/>
      <c r="AY7" s="736"/>
      <c r="AZ7" s="241"/>
      <c r="BA7" s="241"/>
      <c r="BB7" s="241"/>
      <c r="BC7" s="241"/>
      <c r="BD7" s="241"/>
      <c r="BE7" s="235"/>
      <c r="BF7" s="235"/>
      <c r="BG7" s="235"/>
      <c r="BH7" s="235"/>
      <c r="BI7" s="235"/>
      <c r="BJ7" s="235"/>
      <c r="BK7" s="235"/>
      <c r="BL7" s="235"/>
      <c r="BM7" s="235"/>
      <c r="BN7" s="235"/>
      <c r="BO7" s="235"/>
      <c r="BP7" s="235"/>
      <c r="BQ7" s="256">
        <v>1</v>
      </c>
      <c r="BR7" s="260"/>
      <c r="BS7" s="737" t="s">
        <v>245</v>
      </c>
      <c r="BT7" s="738"/>
      <c r="BU7" s="738"/>
      <c r="BV7" s="738"/>
      <c r="BW7" s="738"/>
      <c r="BX7" s="738"/>
      <c r="BY7" s="738"/>
      <c r="BZ7" s="738"/>
      <c r="CA7" s="738"/>
      <c r="CB7" s="738"/>
      <c r="CC7" s="738"/>
      <c r="CD7" s="738"/>
      <c r="CE7" s="738"/>
      <c r="CF7" s="738"/>
      <c r="CG7" s="739"/>
      <c r="CH7" s="740">
        <v>7</v>
      </c>
      <c r="CI7" s="741"/>
      <c r="CJ7" s="741"/>
      <c r="CK7" s="741"/>
      <c r="CL7" s="742"/>
      <c r="CM7" s="740">
        <v>579</v>
      </c>
      <c r="CN7" s="741"/>
      <c r="CO7" s="741"/>
      <c r="CP7" s="741"/>
      <c r="CQ7" s="742"/>
      <c r="CR7" s="740">
        <v>300</v>
      </c>
      <c r="CS7" s="741"/>
      <c r="CT7" s="741"/>
      <c r="CU7" s="741"/>
      <c r="CV7" s="742"/>
      <c r="CW7" s="740" t="s">
        <v>202</v>
      </c>
      <c r="CX7" s="741"/>
      <c r="CY7" s="741"/>
      <c r="CZ7" s="741"/>
      <c r="DA7" s="742"/>
      <c r="DB7" s="740" t="s">
        <v>202</v>
      </c>
      <c r="DC7" s="741"/>
      <c r="DD7" s="741"/>
      <c r="DE7" s="741"/>
      <c r="DF7" s="742"/>
      <c r="DG7" s="740" t="s">
        <v>202</v>
      </c>
      <c r="DH7" s="741"/>
      <c r="DI7" s="741"/>
      <c r="DJ7" s="741"/>
      <c r="DK7" s="742"/>
      <c r="DL7" s="740" t="s">
        <v>202</v>
      </c>
      <c r="DM7" s="741"/>
      <c r="DN7" s="741"/>
      <c r="DO7" s="741"/>
      <c r="DP7" s="742"/>
      <c r="DQ7" s="740" t="s">
        <v>202</v>
      </c>
      <c r="DR7" s="741"/>
      <c r="DS7" s="741"/>
      <c r="DT7" s="741"/>
      <c r="DU7" s="742"/>
      <c r="DV7" s="737"/>
      <c r="DW7" s="738"/>
      <c r="DX7" s="738"/>
      <c r="DY7" s="738"/>
      <c r="DZ7" s="743"/>
      <c r="EA7" s="238"/>
    </row>
    <row r="8" spans="1:131" s="259" customFormat="1" ht="26.25" customHeight="1" x14ac:dyDescent="0.15">
      <c r="A8" s="254">
        <v>2</v>
      </c>
      <c r="B8" s="751"/>
      <c r="C8" s="752"/>
      <c r="D8" s="752"/>
      <c r="E8" s="752"/>
      <c r="F8" s="752"/>
      <c r="G8" s="752"/>
      <c r="H8" s="752"/>
      <c r="I8" s="752"/>
      <c r="J8" s="752"/>
      <c r="K8" s="752"/>
      <c r="L8" s="752"/>
      <c r="M8" s="752"/>
      <c r="N8" s="752"/>
      <c r="O8" s="752"/>
      <c r="P8" s="753"/>
      <c r="Q8" s="754"/>
      <c r="R8" s="755"/>
      <c r="S8" s="755"/>
      <c r="T8" s="755"/>
      <c r="U8" s="755"/>
      <c r="V8" s="755"/>
      <c r="W8" s="755"/>
      <c r="X8" s="755"/>
      <c r="Y8" s="755"/>
      <c r="Z8" s="755"/>
      <c r="AA8" s="755"/>
      <c r="AB8" s="755"/>
      <c r="AC8" s="755"/>
      <c r="AD8" s="755"/>
      <c r="AE8" s="756"/>
      <c r="AF8" s="757"/>
      <c r="AG8" s="758"/>
      <c r="AH8" s="758"/>
      <c r="AI8" s="758"/>
      <c r="AJ8" s="759"/>
      <c r="AK8" s="760"/>
      <c r="AL8" s="744"/>
      <c r="AM8" s="744"/>
      <c r="AN8" s="744"/>
      <c r="AO8" s="744"/>
      <c r="AP8" s="744"/>
      <c r="AQ8" s="744"/>
      <c r="AR8" s="744"/>
      <c r="AS8" s="744"/>
      <c r="AT8" s="744"/>
      <c r="AU8" s="761"/>
      <c r="AV8" s="761"/>
      <c r="AW8" s="761"/>
      <c r="AX8" s="761"/>
      <c r="AY8" s="762"/>
      <c r="AZ8" s="241"/>
      <c r="BA8" s="241"/>
      <c r="BB8" s="241"/>
      <c r="BC8" s="241"/>
      <c r="BD8" s="241"/>
      <c r="BE8" s="235"/>
      <c r="BF8" s="235"/>
      <c r="BG8" s="235"/>
      <c r="BH8" s="235"/>
      <c r="BI8" s="235"/>
      <c r="BJ8" s="235"/>
      <c r="BK8" s="235"/>
      <c r="BL8" s="235"/>
      <c r="BM8" s="235"/>
      <c r="BN8" s="235"/>
      <c r="BO8" s="235"/>
      <c r="BP8" s="235"/>
      <c r="BQ8" s="254">
        <v>2</v>
      </c>
      <c r="BR8" s="257"/>
      <c r="BS8" s="748"/>
      <c r="BT8" s="749"/>
      <c r="BU8" s="749"/>
      <c r="BV8" s="749"/>
      <c r="BW8" s="749"/>
      <c r="BX8" s="749"/>
      <c r="BY8" s="749"/>
      <c r="BZ8" s="749"/>
      <c r="CA8" s="749"/>
      <c r="CB8" s="749"/>
      <c r="CC8" s="749"/>
      <c r="CD8" s="749"/>
      <c r="CE8" s="749"/>
      <c r="CF8" s="749"/>
      <c r="CG8" s="763"/>
      <c r="CH8" s="745"/>
      <c r="CI8" s="746"/>
      <c r="CJ8" s="746"/>
      <c r="CK8" s="746"/>
      <c r="CL8" s="747"/>
      <c r="CM8" s="745"/>
      <c r="CN8" s="746"/>
      <c r="CO8" s="746"/>
      <c r="CP8" s="746"/>
      <c r="CQ8" s="747"/>
      <c r="CR8" s="745"/>
      <c r="CS8" s="746"/>
      <c r="CT8" s="746"/>
      <c r="CU8" s="746"/>
      <c r="CV8" s="747"/>
      <c r="CW8" s="745"/>
      <c r="CX8" s="746"/>
      <c r="CY8" s="746"/>
      <c r="CZ8" s="746"/>
      <c r="DA8" s="747"/>
      <c r="DB8" s="745"/>
      <c r="DC8" s="746"/>
      <c r="DD8" s="746"/>
      <c r="DE8" s="746"/>
      <c r="DF8" s="747"/>
      <c r="DG8" s="745"/>
      <c r="DH8" s="746"/>
      <c r="DI8" s="746"/>
      <c r="DJ8" s="746"/>
      <c r="DK8" s="747"/>
      <c r="DL8" s="745"/>
      <c r="DM8" s="746"/>
      <c r="DN8" s="746"/>
      <c r="DO8" s="746"/>
      <c r="DP8" s="747"/>
      <c r="DQ8" s="745"/>
      <c r="DR8" s="746"/>
      <c r="DS8" s="746"/>
      <c r="DT8" s="746"/>
      <c r="DU8" s="747"/>
      <c r="DV8" s="748"/>
      <c r="DW8" s="749"/>
      <c r="DX8" s="749"/>
      <c r="DY8" s="749"/>
      <c r="DZ8" s="750"/>
      <c r="EA8" s="238"/>
    </row>
    <row r="9" spans="1:131" s="259" customFormat="1" ht="26.25" customHeight="1" x14ac:dyDescent="0.15">
      <c r="A9" s="254">
        <v>3</v>
      </c>
      <c r="B9" s="751"/>
      <c r="C9" s="752"/>
      <c r="D9" s="752"/>
      <c r="E9" s="752"/>
      <c r="F9" s="752"/>
      <c r="G9" s="752"/>
      <c r="H9" s="752"/>
      <c r="I9" s="752"/>
      <c r="J9" s="752"/>
      <c r="K9" s="752"/>
      <c r="L9" s="752"/>
      <c r="M9" s="752"/>
      <c r="N9" s="752"/>
      <c r="O9" s="752"/>
      <c r="P9" s="753"/>
      <c r="Q9" s="754"/>
      <c r="R9" s="755"/>
      <c r="S9" s="755"/>
      <c r="T9" s="755"/>
      <c r="U9" s="755"/>
      <c r="V9" s="755"/>
      <c r="W9" s="755"/>
      <c r="X9" s="755"/>
      <c r="Y9" s="755"/>
      <c r="Z9" s="755"/>
      <c r="AA9" s="755"/>
      <c r="AB9" s="755"/>
      <c r="AC9" s="755"/>
      <c r="AD9" s="755"/>
      <c r="AE9" s="756"/>
      <c r="AF9" s="757"/>
      <c r="AG9" s="758"/>
      <c r="AH9" s="758"/>
      <c r="AI9" s="758"/>
      <c r="AJ9" s="759"/>
      <c r="AK9" s="760"/>
      <c r="AL9" s="744"/>
      <c r="AM9" s="744"/>
      <c r="AN9" s="744"/>
      <c r="AO9" s="744"/>
      <c r="AP9" s="744"/>
      <c r="AQ9" s="744"/>
      <c r="AR9" s="744"/>
      <c r="AS9" s="744"/>
      <c r="AT9" s="744"/>
      <c r="AU9" s="761"/>
      <c r="AV9" s="761"/>
      <c r="AW9" s="761"/>
      <c r="AX9" s="761"/>
      <c r="AY9" s="762"/>
      <c r="AZ9" s="241"/>
      <c r="BA9" s="241"/>
      <c r="BB9" s="241"/>
      <c r="BC9" s="241"/>
      <c r="BD9" s="241"/>
      <c r="BE9" s="235"/>
      <c r="BF9" s="235"/>
      <c r="BG9" s="235"/>
      <c r="BH9" s="235"/>
      <c r="BI9" s="235"/>
      <c r="BJ9" s="235"/>
      <c r="BK9" s="235"/>
      <c r="BL9" s="235"/>
      <c r="BM9" s="235"/>
      <c r="BN9" s="235"/>
      <c r="BO9" s="235"/>
      <c r="BP9" s="235"/>
      <c r="BQ9" s="254">
        <v>3</v>
      </c>
      <c r="BR9" s="257"/>
      <c r="BS9" s="748"/>
      <c r="BT9" s="749"/>
      <c r="BU9" s="749"/>
      <c r="BV9" s="749"/>
      <c r="BW9" s="749"/>
      <c r="BX9" s="749"/>
      <c r="BY9" s="749"/>
      <c r="BZ9" s="749"/>
      <c r="CA9" s="749"/>
      <c r="CB9" s="749"/>
      <c r="CC9" s="749"/>
      <c r="CD9" s="749"/>
      <c r="CE9" s="749"/>
      <c r="CF9" s="749"/>
      <c r="CG9" s="763"/>
      <c r="CH9" s="745"/>
      <c r="CI9" s="746"/>
      <c r="CJ9" s="746"/>
      <c r="CK9" s="746"/>
      <c r="CL9" s="747"/>
      <c r="CM9" s="745"/>
      <c r="CN9" s="746"/>
      <c r="CO9" s="746"/>
      <c r="CP9" s="746"/>
      <c r="CQ9" s="747"/>
      <c r="CR9" s="745"/>
      <c r="CS9" s="746"/>
      <c r="CT9" s="746"/>
      <c r="CU9" s="746"/>
      <c r="CV9" s="747"/>
      <c r="CW9" s="745"/>
      <c r="CX9" s="746"/>
      <c r="CY9" s="746"/>
      <c r="CZ9" s="746"/>
      <c r="DA9" s="747"/>
      <c r="DB9" s="745"/>
      <c r="DC9" s="746"/>
      <c r="DD9" s="746"/>
      <c r="DE9" s="746"/>
      <c r="DF9" s="747"/>
      <c r="DG9" s="745"/>
      <c r="DH9" s="746"/>
      <c r="DI9" s="746"/>
      <c r="DJ9" s="746"/>
      <c r="DK9" s="747"/>
      <c r="DL9" s="745"/>
      <c r="DM9" s="746"/>
      <c r="DN9" s="746"/>
      <c r="DO9" s="746"/>
      <c r="DP9" s="747"/>
      <c r="DQ9" s="745"/>
      <c r="DR9" s="746"/>
      <c r="DS9" s="746"/>
      <c r="DT9" s="746"/>
      <c r="DU9" s="747"/>
      <c r="DV9" s="748"/>
      <c r="DW9" s="749"/>
      <c r="DX9" s="749"/>
      <c r="DY9" s="749"/>
      <c r="DZ9" s="750"/>
      <c r="EA9" s="238"/>
    </row>
    <row r="10" spans="1:131" s="259" customFormat="1" ht="26.25" customHeight="1" x14ac:dyDescent="0.15">
      <c r="A10" s="254">
        <v>4</v>
      </c>
      <c r="B10" s="751"/>
      <c r="C10" s="752"/>
      <c r="D10" s="752"/>
      <c r="E10" s="752"/>
      <c r="F10" s="752"/>
      <c r="G10" s="752"/>
      <c r="H10" s="752"/>
      <c r="I10" s="752"/>
      <c r="J10" s="752"/>
      <c r="K10" s="752"/>
      <c r="L10" s="752"/>
      <c r="M10" s="752"/>
      <c r="N10" s="752"/>
      <c r="O10" s="752"/>
      <c r="P10" s="753"/>
      <c r="Q10" s="754"/>
      <c r="R10" s="755"/>
      <c r="S10" s="755"/>
      <c r="T10" s="755"/>
      <c r="U10" s="755"/>
      <c r="V10" s="755"/>
      <c r="W10" s="755"/>
      <c r="X10" s="755"/>
      <c r="Y10" s="755"/>
      <c r="Z10" s="755"/>
      <c r="AA10" s="755"/>
      <c r="AB10" s="755"/>
      <c r="AC10" s="755"/>
      <c r="AD10" s="755"/>
      <c r="AE10" s="756"/>
      <c r="AF10" s="757"/>
      <c r="AG10" s="758"/>
      <c r="AH10" s="758"/>
      <c r="AI10" s="758"/>
      <c r="AJ10" s="759"/>
      <c r="AK10" s="760"/>
      <c r="AL10" s="744"/>
      <c r="AM10" s="744"/>
      <c r="AN10" s="744"/>
      <c r="AO10" s="744"/>
      <c r="AP10" s="744"/>
      <c r="AQ10" s="744"/>
      <c r="AR10" s="744"/>
      <c r="AS10" s="744"/>
      <c r="AT10" s="744"/>
      <c r="AU10" s="761"/>
      <c r="AV10" s="761"/>
      <c r="AW10" s="761"/>
      <c r="AX10" s="761"/>
      <c r="AY10" s="762"/>
      <c r="AZ10" s="241"/>
      <c r="BA10" s="241"/>
      <c r="BB10" s="241"/>
      <c r="BC10" s="241"/>
      <c r="BD10" s="241"/>
      <c r="BE10" s="235"/>
      <c r="BF10" s="235"/>
      <c r="BG10" s="235"/>
      <c r="BH10" s="235"/>
      <c r="BI10" s="235"/>
      <c r="BJ10" s="235"/>
      <c r="BK10" s="235"/>
      <c r="BL10" s="235"/>
      <c r="BM10" s="235"/>
      <c r="BN10" s="235"/>
      <c r="BO10" s="235"/>
      <c r="BP10" s="235"/>
      <c r="BQ10" s="254">
        <v>4</v>
      </c>
      <c r="BR10" s="257"/>
      <c r="BS10" s="748"/>
      <c r="BT10" s="749"/>
      <c r="BU10" s="749"/>
      <c r="BV10" s="749"/>
      <c r="BW10" s="749"/>
      <c r="BX10" s="749"/>
      <c r="BY10" s="749"/>
      <c r="BZ10" s="749"/>
      <c r="CA10" s="749"/>
      <c r="CB10" s="749"/>
      <c r="CC10" s="749"/>
      <c r="CD10" s="749"/>
      <c r="CE10" s="749"/>
      <c r="CF10" s="749"/>
      <c r="CG10" s="763"/>
      <c r="CH10" s="745"/>
      <c r="CI10" s="746"/>
      <c r="CJ10" s="746"/>
      <c r="CK10" s="746"/>
      <c r="CL10" s="747"/>
      <c r="CM10" s="745"/>
      <c r="CN10" s="746"/>
      <c r="CO10" s="746"/>
      <c r="CP10" s="746"/>
      <c r="CQ10" s="747"/>
      <c r="CR10" s="745"/>
      <c r="CS10" s="746"/>
      <c r="CT10" s="746"/>
      <c r="CU10" s="746"/>
      <c r="CV10" s="747"/>
      <c r="CW10" s="745"/>
      <c r="CX10" s="746"/>
      <c r="CY10" s="746"/>
      <c r="CZ10" s="746"/>
      <c r="DA10" s="747"/>
      <c r="DB10" s="745"/>
      <c r="DC10" s="746"/>
      <c r="DD10" s="746"/>
      <c r="DE10" s="746"/>
      <c r="DF10" s="747"/>
      <c r="DG10" s="745"/>
      <c r="DH10" s="746"/>
      <c r="DI10" s="746"/>
      <c r="DJ10" s="746"/>
      <c r="DK10" s="747"/>
      <c r="DL10" s="745"/>
      <c r="DM10" s="746"/>
      <c r="DN10" s="746"/>
      <c r="DO10" s="746"/>
      <c r="DP10" s="747"/>
      <c r="DQ10" s="745"/>
      <c r="DR10" s="746"/>
      <c r="DS10" s="746"/>
      <c r="DT10" s="746"/>
      <c r="DU10" s="747"/>
      <c r="DV10" s="748"/>
      <c r="DW10" s="749"/>
      <c r="DX10" s="749"/>
      <c r="DY10" s="749"/>
      <c r="DZ10" s="750"/>
      <c r="EA10" s="238"/>
    </row>
    <row r="11" spans="1:131" s="259" customFormat="1" ht="26.25" customHeight="1" x14ac:dyDescent="0.15">
      <c r="A11" s="254">
        <v>5</v>
      </c>
      <c r="B11" s="751"/>
      <c r="C11" s="752"/>
      <c r="D11" s="752"/>
      <c r="E11" s="752"/>
      <c r="F11" s="752"/>
      <c r="G11" s="752"/>
      <c r="H11" s="752"/>
      <c r="I11" s="752"/>
      <c r="J11" s="752"/>
      <c r="K11" s="752"/>
      <c r="L11" s="752"/>
      <c r="M11" s="752"/>
      <c r="N11" s="752"/>
      <c r="O11" s="752"/>
      <c r="P11" s="753"/>
      <c r="Q11" s="754"/>
      <c r="R11" s="755"/>
      <c r="S11" s="755"/>
      <c r="T11" s="755"/>
      <c r="U11" s="755"/>
      <c r="V11" s="755"/>
      <c r="W11" s="755"/>
      <c r="X11" s="755"/>
      <c r="Y11" s="755"/>
      <c r="Z11" s="755"/>
      <c r="AA11" s="755"/>
      <c r="AB11" s="755"/>
      <c r="AC11" s="755"/>
      <c r="AD11" s="755"/>
      <c r="AE11" s="756"/>
      <c r="AF11" s="757"/>
      <c r="AG11" s="758"/>
      <c r="AH11" s="758"/>
      <c r="AI11" s="758"/>
      <c r="AJ11" s="759"/>
      <c r="AK11" s="760"/>
      <c r="AL11" s="744"/>
      <c r="AM11" s="744"/>
      <c r="AN11" s="744"/>
      <c r="AO11" s="744"/>
      <c r="AP11" s="744"/>
      <c r="AQ11" s="744"/>
      <c r="AR11" s="744"/>
      <c r="AS11" s="744"/>
      <c r="AT11" s="744"/>
      <c r="AU11" s="761"/>
      <c r="AV11" s="761"/>
      <c r="AW11" s="761"/>
      <c r="AX11" s="761"/>
      <c r="AY11" s="762"/>
      <c r="AZ11" s="241"/>
      <c r="BA11" s="241"/>
      <c r="BB11" s="241"/>
      <c r="BC11" s="241"/>
      <c r="BD11" s="241"/>
      <c r="BE11" s="235"/>
      <c r="BF11" s="235"/>
      <c r="BG11" s="235"/>
      <c r="BH11" s="235"/>
      <c r="BI11" s="235"/>
      <c r="BJ11" s="235"/>
      <c r="BK11" s="235"/>
      <c r="BL11" s="235"/>
      <c r="BM11" s="235"/>
      <c r="BN11" s="235"/>
      <c r="BO11" s="235"/>
      <c r="BP11" s="235"/>
      <c r="BQ11" s="254">
        <v>5</v>
      </c>
      <c r="BR11" s="257"/>
      <c r="BS11" s="748"/>
      <c r="BT11" s="749"/>
      <c r="BU11" s="749"/>
      <c r="BV11" s="749"/>
      <c r="BW11" s="749"/>
      <c r="BX11" s="749"/>
      <c r="BY11" s="749"/>
      <c r="BZ11" s="749"/>
      <c r="CA11" s="749"/>
      <c r="CB11" s="749"/>
      <c r="CC11" s="749"/>
      <c r="CD11" s="749"/>
      <c r="CE11" s="749"/>
      <c r="CF11" s="749"/>
      <c r="CG11" s="763"/>
      <c r="CH11" s="745"/>
      <c r="CI11" s="746"/>
      <c r="CJ11" s="746"/>
      <c r="CK11" s="746"/>
      <c r="CL11" s="747"/>
      <c r="CM11" s="745"/>
      <c r="CN11" s="746"/>
      <c r="CO11" s="746"/>
      <c r="CP11" s="746"/>
      <c r="CQ11" s="747"/>
      <c r="CR11" s="745"/>
      <c r="CS11" s="746"/>
      <c r="CT11" s="746"/>
      <c r="CU11" s="746"/>
      <c r="CV11" s="747"/>
      <c r="CW11" s="745"/>
      <c r="CX11" s="746"/>
      <c r="CY11" s="746"/>
      <c r="CZ11" s="746"/>
      <c r="DA11" s="747"/>
      <c r="DB11" s="745"/>
      <c r="DC11" s="746"/>
      <c r="DD11" s="746"/>
      <c r="DE11" s="746"/>
      <c r="DF11" s="747"/>
      <c r="DG11" s="745"/>
      <c r="DH11" s="746"/>
      <c r="DI11" s="746"/>
      <c r="DJ11" s="746"/>
      <c r="DK11" s="747"/>
      <c r="DL11" s="745"/>
      <c r="DM11" s="746"/>
      <c r="DN11" s="746"/>
      <c r="DO11" s="746"/>
      <c r="DP11" s="747"/>
      <c r="DQ11" s="745"/>
      <c r="DR11" s="746"/>
      <c r="DS11" s="746"/>
      <c r="DT11" s="746"/>
      <c r="DU11" s="747"/>
      <c r="DV11" s="748"/>
      <c r="DW11" s="749"/>
      <c r="DX11" s="749"/>
      <c r="DY11" s="749"/>
      <c r="DZ11" s="750"/>
      <c r="EA11" s="238"/>
    </row>
    <row r="12" spans="1:131" s="259" customFormat="1" ht="26.25" customHeight="1" x14ac:dyDescent="0.15">
      <c r="A12" s="254">
        <v>6</v>
      </c>
      <c r="B12" s="751"/>
      <c r="C12" s="752"/>
      <c r="D12" s="752"/>
      <c r="E12" s="752"/>
      <c r="F12" s="752"/>
      <c r="G12" s="752"/>
      <c r="H12" s="752"/>
      <c r="I12" s="752"/>
      <c r="J12" s="752"/>
      <c r="K12" s="752"/>
      <c r="L12" s="752"/>
      <c r="M12" s="752"/>
      <c r="N12" s="752"/>
      <c r="O12" s="752"/>
      <c r="P12" s="753"/>
      <c r="Q12" s="754"/>
      <c r="R12" s="755"/>
      <c r="S12" s="755"/>
      <c r="T12" s="755"/>
      <c r="U12" s="755"/>
      <c r="V12" s="755"/>
      <c r="W12" s="755"/>
      <c r="X12" s="755"/>
      <c r="Y12" s="755"/>
      <c r="Z12" s="755"/>
      <c r="AA12" s="755"/>
      <c r="AB12" s="755"/>
      <c r="AC12" s="755"/>
      <c r="AD12" s="755"/>
      <c r="AE12" s="756"/>
      <c r="AF12" s="757"/>
      <c r="AG12" s="758"/>
      <c r="AH12" s="758"/>
      <c r="AI12" s="758"/>
      <c r="AJ12" s="759"/>
      <c r="AK12" s="760"/>
      <c r="AL12" s="744"/>
      <c r="AM12" s="744"/>
      <c r="AN12" s="744"/>
      <c r="AO12" s="744"/>
      <c r="AP12" s="744"/>
      <c r="AQ12" s="744"/>
      <c r="AR12" s="744"/>
      <c r="AS12" s="744"/>
      <c r="AT12" s="744"/>
      <c r="AU12" s="761"/>
      <c r="AV12" s="761"/>
      <c r="AW12" s="761"/>
      <c r="AX12" s="761"/>
      <c r="AY12" s="762"/>
      <c r="AZ12" s="241"/>
      <c r="BA12" s="241"/>
      <c r="BB12" s="241"/>
      <c r="BC12" s="241"/>
      <c r="BD12" s="241"/>
      <c r="BE12" s="235"/>
      <c r="BF12" s="235"/>
      <c r="BG12" s="235"/>
      <c r="BH12" s="235"/>
      <c r="BI12" s="235"/>
      <c r="BJ12" s="235"/>
      <c r="BK12" s="235"/>
      <c r="BL12" s="235"/>
      <c r="BM12" s="235"/>
      <c r="BN12" s="235"/>
      <c r="BO12" s="235"/>
      <c r="BP12" s="235"/>
      <c r="BQ12" s="254">
        <v>6</v>
      </c>
      <c r="BR12" s="257"/>
      <c r="BS12" s="748"/>
      <c r="BT12" s="749"/>
      <c r="BU12" s="749"/>
      <c r="BV12" s="749"/>
      <c r="BW12" s="749"/>
      <c r="BX12" s="749"/>
      <c r="BY12" s="749"/>
      <c r="BZ12" s="749"/>
      <c r="CA12" s="749"/>
      <c r="CB12" s="749"/>
      <c r="CC12" s="749"/>
      <c r="CD12" s="749"/>
      <c r="CE12" s="749"/>
      <c r="CF12" s="749"/>
      <c r="CG12" s="763"/>
      <c r="CH12" s="745"/>
      <c r="CI12" s="746"/>
      <c r="CJ12" s="746"/>
      <c r="CK12" s="746"/>
      <c r="CL12" s="747"/>
      <c r="CM12" s="745"/>
      <c r="CN12" s="746"/>
      <c r="CO12" s="746"/>
      <c r="CP12" s="746"/>
      <c r="CQ12" s="747"/>
      <c r="CR12" s="745"/>
      <c r="CS12" s="746"/>
      <c r="CT12" s="746"/>
      <c r="CU12" s="746"/>
      <c r="CV12" s="747"/>
      <c r="CW12" s="745"/>
      <c r="CX12" s="746"/>
      <c r="CY12" s="746"/>
      <c r="CZ12" s="746"/>
      <c r="DA12" s="747"/>
      <c r="DB12" s="745"/>
      <c r="DC12" s="746"/>
      <c r="DD12" s="746"/>
      <c r="DE12" s="746"/>
      <c r="DF12" s="747"/>
      <c r="DG12" s="745"/>
      <c r="DH12" s="746"/>
      <c r="DI12" s="746"/>
      <c r="DJ12" s="746"/>
      <c r="DK12" s="747"/>
      <c r="DL12" s="745"/>
      <c r="DM12" s="746"/>
      <c r="DN12" s="746"/>
      <c r="DO12" s="746"/>
      <c r="DP12" s="747"/>
      <c r="DQ12" s="745"/>
      <c r="DR12" s="746"/>
      <c r="DS12" s="746"/>
      <c r="DT12" s="746"/>
      <c r="DU12" s="747"/>
      <c r="DV12" s="748"/>
      <c r="DW12" s="749"/>
      <c r="DX12" s="749"/>
      <c r="DY12" s="749"/>
      <c r="DZ12" s="750"/>
      <c r="EA12" s="238"/>
    </row>
    <row r="13" spans="1:131" s="259" customFormat="1" ht="26.25" customHeight="1" x14ac:dyDescent="0.15">
      <c r="A13" s="254">
        <v>7</v>
      </c>
      <c r="B13" s="751"/>
      <c r="C13" s="752"/>
      <c r="D13" s="752"/>
      <c r="E13" s="752"/>
      <c r="F13" s="752"/>
      <c r="G13" s="752"/>
      <c r="H13" s="752"/>
      <c r="I13" s="752"/>
      <c r="J13" s="752"/>
      <c r="K13" s="752"/>
      <c r="L13" s="752"/>
      <c r="M13" s="752"/>
      <c r="N13" s="752"/>
      <c r="O13" s="752"/>
      <c r="P13" s="753"/>
      <c r="Q13" s="754"/>
      <c r="R13" s="755"/>
      <c r="S13" s="755"/>
      <c r="T13" s="755"/>
      <c r="U13" s="755"/>
      <c r="V13" s="755"/>
      <c r="W13" s="755"/>
      <c r="X13" s="755"/>
      <c r="Y13" s="755"/>
      <c r="Z13" s="755"/>
      <c r="AA13" s="755"/>
      <c r="AB13" s="755"/>
      <c r="AC13" s="755"/>
      <c r="AD13" s="755"/>
      <c r="AE13" s="756"/>
      <c r="AF13" s="757"/>
      <c r="AG13" s="758"/>
      <c r="AH13" s="758"/>
      <c r="AI13" s="758"/>
      <c r="AJ13" s="759"/>
      <c r="AK13" s="760"/>
      <c r="AL13" s="744"/>
      <c r="AM13" s="744"/>
      <c r="AN13" s="744"/>
      <c r="AO13" s="744"/>
      <c r="AP13" s="744"/>
      <c r="AQ13" s="744"/>
      <c r="AR13" s="744"/>
      <c r="AS13" s="744"/>
      <c r="AT13" s="744"/>
      <c r="AU13" s="761"/>
      <c r="AV13" s="761"/>
      <c r="AW13" s="761"/>
      <c r="AX13" s="761"/>
      <c r="AY13" s="762"/>
      <c r="AZ13" s="241"/>
      <c r="BA13" s="241"/>
      <c r="BB13" s="241"/>
      <c r="BC13" s="241"/>
      <c r="BD13" s="241"/>
      <c r="BE13" s="235"/>
      <c r="BF13" s="235"/>
      <c r="BG13" s="235"/>
      <c r="BH13" s="235"/>
      <c r="BI13" s="235"/>
      <c r="BJ13" s="235"/>
      <c r="BK13" s="235"/>
      <c r="BL13" s="235"/>
      <c r="BM13" s="235"/>
      <c r="BN13" s="235"/>
      <c r="BO13" s="235"/>
      <c r="BP13" s="235"/>
      <c r="BQ13" s="254">
        <v>7</v>
      </c>
      <c r="BR13" s="257"/>
      <c r="BS13" s="748"/>
      <c r="BT13" s="749"/>
      <c r="BU13" s="749"/>
      <c r="BV13" s="749"/>
      <c r="BW13" s="749"/>
      <c r="BX13" s="749"/>
      <c r="BY13" s="749"/>
      <c r="BZ13" s="749"/>
      <c r="CA13" s="749"/>
      <c r="CB13" s="749"/>
      <c r="CC13" s="749"/>
      <c r="CD13" s="749"/>
      <c r="CE13" s="749"/>
      <c r="CF13" s="749"/>
      <c r="CG13" s="763"/>
      <c r="CH13" s="745"/>
      <c r="CI13" s="746"/>
      <c r="CJ13" s="746"/>
      <c r="CK13" s="746"/>
      <c r="CL13" s="747"/>
      <c r="CM13" s="745"/>
      <c r="CN13" s="746"/>
      <c r="CO13" s="746"/>
      <c r="CP13" s="746"/>
      <c r="CQ13" s="747"/>
      <c r="CR13" s="745"/>
      <c r="CS13" s="746"/>
      <c r="CT13" s="746"/>
      <c r="CU13" s="746"/>
      <c r="CV13" s="747"/>
      <c r="CW13" s="745"/>
      <c r="CX13" s="746"/>
      <c r="CY13" s="746"/>
      <c r="CZ13" s="746"/>
      <c r="DA13" s="747"/>
      <c r="DB13" s="745"/>
      <c r="DC13" s="746"/>
      <c r="DD13" s="746"/>
      <c r="DE13" s="746"/>
      <c r="DF13" s="747"/>
      <c r="DG13" s="745"/>
      <c r="DH13" s="746"/>
      <c r="DI13" s="746"/>
      <c r="DJ13" s="746"/>
      <c r="DK13" s="747"/>
      <c r="DL13" s="745"/>
      <c r="DM13" s="746"/>
      <c r="DN13" s="746"/>
      <c r="DO13" s="746"/>
      <c r="DP13" s="747"/>
      <c r="DQ13" s="745"/>
      <c r="DR13" s="746"/>
      <c r="DS13" s="746"/>
      <c r="DT13" s="746"/>
      <c r="DU13" s="747"/>
      <c r="DV13" s="748"/>
      <c r="DW13" s="749"/>
      <c r="DX13" s="749"/>
      <c r="DY13" s="749"/>
      <c r="DZ13" s="750"/>
      <c r="EA13" s="238"/>
    </row>
    <row r="14" spans="1:131" s="259" customFormat="1" ht="26.25" customHeight="1" x14ac:dyDescent="0.15">
      <c r="A14" s="254">
        <v>8</v>
      </c>
      <c r="B14" s="751"/>
      <c r="C14" s="752"/>
      <c r="D14" s="752"/>
      <c r="E14" s="752"/>
      <c r="F14" s="752"/>
      <c r="G14" s="752"/>
      <c r="H14" s="752"/>
      <c r="I14" s="752"/>
      <c r="J14" s="752"/>
      <c r="K14" s="752"/>
      <c r="L14" s="752"/>
      <c r="M14" s="752"/>
      <c r="N14" s="752"/>
      <c r="O14" s="752"/>
      <c r="P14" s="753"/>
      <c r="Q14" s="754"/>
      <c r="R14" s="755"/>
      <c r="S14" s="755"/>
      <c r="T14" s="755"/>
      <c r="U14" s="755"/>
      <c r="V14" s="755"/>
      <c r="W14" s="755"/>
      <c r="X14" s="755"/>
      <c r="Y14" s="755"/>
      <c r="Z14" s="755"/>
      <c r="AA14" s="755"/>
      <c r="AB14" s="755"/>
      <c r="AC14" s="755"/>
      <c r="AD14" s="755"/>
      <c r="AE14" s="756"/>
      <c r="AF14" s="757"/>
      <c r="AG14" s="758"/>
      <c r="AH14" s="758"/>
      <c r="AI14" s="758"/>
      <c r="AJ14" s="759"/>
      <c r="AK14" s="760"/>
      <c r="AL14" s="744"/>
      <c r="AM14" s="744"/>
      <c r="AN14" s="744"/>
      <c r="AO14" s="744"/>
      <c r="AP14" s="744"/>
      <c r="AQ14" s="744"/>
      <c r="AR14" s="744"/>
      <c r="AS14" s="744"/>
      <c r="AT14" s="744"/>
      <c r="AU14" s="761"/>
      <c r="AV14" s="761"/>
      <c r="AW14" s="761"/>
      <c r="AX14" s="761"/>
      <c r="AY14" s="762"/>
      <c r="AZ14" s="241"/>
      <c r="BA14" s="241"/>
      <c r="BB14" s="241"/>
      <c r="BC14" s="241"/>
      <c r="BD14" s="241"/>
      <c r="BE14" s="235"/>
      <c r="BF14" s="235"/>
      <c r="BG14" s="235"/>
      <c r="BH14" s="235"/>
      <c r="BI14" s="235"/>
      <c r="BJ14" s="235"/>
      <c r="BK14" s="235"/>
      <c r="BL14" s="235"/>
      <c r="BM14" s="235"/>
      <c r="BN14" s="235"/>
      <c r="BO14" s="235"/>
      <c r="BP14" s="235"/>
      <c r="BQ14" s="254">
        <v>8</v>
      </c>
      <c r="BR14" s="257"/>
      <c r="BS14" s="748"/>
      <c r="BT14" s="749"/>
      <c r="BU14" s="749"/>
      <c r="BV14" s="749"/>
      <c r="BW14" s="749"/>
      <c r="BX14" s="749"/>
      <c r="BY14" s="749"/>
      <c r="BZ14" s="749"/>
      <c r="CA14" s="749"/>
      <c r="CB14" s="749"/>
      <c r="CC14" s="749"/>
      <c r="CD14" s="749"/>
      <c r="CE14" s="749"/>
      <c r="CF14" s="749"/>
      <c r="CG14" s="763"/>
      <c r="CH14" s="745"/>
      <c r="CI14" s="746"/>
      <c r="CJ14" s="746"/>
      <c r="CK14" s="746"/>
      <c r="CL14" s="747"/>
      <c r="CM14" s="745"/>
      <c r="CN14" s="746"/>
      <c r="CO14" s="746"/>
      <c r="CP14" s="746"/>
      <c r="CQ14" s="747"/>
      <c r="CR14" s="745"/>
      <c r="CS14" s="746"/>
      <c r="CT14" s="746"/>
      <c r="CU14" s="746"/>
      <c r="CV14" s="747"/>
      <c r="CW14" s="745"/>
      <c r="CX14" s="746"/>
      <c r="CY14" s="746"/>
      <c r="CZ14" s="746"/>
      <c r="DA14" s="747"/>
      <c r="DB14" s="745"/>
      <c r="DC14" s="746"/>
      <c r="DD14" s="746"/>
      <c r="DE14" s="746"/>
      <c r="DF14" s="747"/>
      <c r="DG14" s="745"/>
      <c r="DH14" s="746"/>
      <c r="DI14" s="746"/>
      <c r="DJ14" s="746"/>
      <c r="DK14" s="747"/>
      <c r="DL14" s="745"/>
      <c r="DM14" s="746"/>
      <c r="DN14" s="746"/>
      <c r="DO14" s="746"/>
      <c r="DP14" s="747"/>
      <c r="DQ14" s="745"/>
      <c r="DR14" s="746"/>
      <c r="DS14" s="746"/>
      <c r="DT14" s="746"/>
      <c r="DU14" s="747"/>
      <c r="DV14" s="748"/>
      <c r="DW14" s="749"/>
      <c r="DX14" s="749"/>
      <c r="DY14" s="749"/>
      <c r="DZ14" s="750"/>
      <c r="EA14" s="238"/>
    </row>
    <row r="15" spans="1:131" s="259" customFormat="1" ht="26.25" customHeight="1" x14ac:dyDescent="0.15">
      <c r="A15" s="254">
        <v>9</v>
      </c>
      <c r="B15" s="751"/>
      <c r="C15" s="752"/>
      <c r="D15" s="752"/>
      <c r="E15" s="752"/>
      <c r="F15" s="752"/>
      <c r="G15" s="752"/>
      <c r="H15" s="752"/>
      <c r="I15" s="752"/>
      <c r="J15" s="752"/>
      <c r="K15" s="752"/>
      <c r="L15" s="752"/>
      <c r="M15" s="752"/>
      <c r="N15" s="752"/>
      <c r="O15" s="752"/>
      <c r="P15" s="753"/>
      <c r="Q15" s="754"/>
      <c r="R15" s="755"/>
      <c r="S15" s="755"/>
      <c r="T15" s="755"/>
      <c r="U15" s="755"/>
      <c r="V15" s="755"/>
      <c r="W15" s="755"/>
      <c r="X15" s="755"/>
      <c r="Y15" s="755"/>
      <c r="Z15" s="755"/>
      <c r="AA15" s="755"/>
      <c r="AB15" s="755"/>
      <c r="AC15" s="755"/>
      <c r="AD15" s="755"/>
      <c r="AE15" s="756"/>
      <c r="AF15" s="757"/>
      <c r="AG15" s="758"/>
      <c r="AH15" s="758"/>
      <c r="AI15" s="758"/>
      <c r="AJ15" s="759"/>
      <c r="AK15" s="760"/>
      <c r="AL15" s="744"/>
      <c r="AM15" s="744"/>
      <c r="AN15" s="744"/>
      <c r="AO15" s="744"/>
      <c r="AP15" s="744"/>
      <c r="AQ15" s="744"/>
      <c r="AR15" s="744"/>
      <c r="AS15" s="744"/>
      <c r="AT15" s="744"/>
      <c r="AU15" s="761"/>
      <c r="AV15" s="761"/>
      <c r="AW15" s="761"/>
      <c r="AX15" s="761"/>
      <c r="AY15" s="762"/>
      <c r="AZ15" s="241"/>
      <c r="BA15" s="241"/>
      <c r="BB15" s="241"/>
      <c r="BC15" s="241"/>
      <c r="BD15" s="241"/>
      <c r="BE15" s="235"/>
      <c r="BF15" s="235"/>
      <c r="BG15" s="235"/>
      <c r="BH15" s="235"/>
      <c r="BI15" s="235"/>
      <c r="BJ15" s="235"/>
      <c r="BK15" s="235"/>
      <c r="BL15" s="235"/>
      <c r="BM15" s="235"/>
      <c r="BN15" s="235"/>
      <c r="BO15" s="235"/>
      <c r="BP15" s="235"/>
      <c r="BQ15" s="254">
        <v>9</v>
      </c>
      <c r="BR15" s="257"/>
      <c r="BS15" s="748"/>
      <c r="BT15" s="749"/>
      <c r="BU15" s="749"/>
      <c r="BV15" s="749"/>
      <c r="BW15" s="749"/>
      <c r="BX15" s="749"/>
      <c r="BY15" s="749"/>
      <c r="BZ15" s="749"/>
      <c r="CA15" s="749"/>
      <c r="CB15" s="749"/>
      <c r="CC15" s="749"/>
      <c r="CD15" s="749"/>
      <c r="CE15" s="749"/>
      <c r="CF15" s="749"/>
      <c r="CG15" s="763"/>
      <c r="CH15" s="745"/>
      <c r="CI15" s="746"/>
      <c r="CJ15" s="746"/>
      <c r="CK15" s="746"/>
      <c r="CL15" s="747"/>
      <c r="CM15" s="745"/>
      <c r="CN15" s="746"/>
      <c r="CO15" s="746"/>
      <c r="CP15" s="746"/>
      <c r="CQ15" s="747"/>
      <c r="CR15" s="745"/>
      <c r="CS15" s="746"/>
      <c r="CT15" s="746"/>
      <c r="CU15" s="746"/>
      <c r="CV15" s="747"/>
      <c r="CW15" s="745"/>
      <c r="CX15" s="746"/>
      <c r="CY15" s="746"/>
      <c r="CZ15" s="746"/>
      <c r="DA15" s="747"/>
      <c r="DB15" s="745"/>
      <c r="DC15" s="746"/>
      <c r="DD15" s="746"/>
      <c r="DE15" s="746"/>
      <c r="DF15" s="747"/>
      <c r="DG15" s="745"/>
      <c r="DH15" s="746"/>
      <c r="DI15" s="746"/>
      <c r="DJ15" s="746"/>
      <c r="DK15" s="747"/>
      <c r="DL15" s="745"/>
      <c r="DM15" s="746"/>
      <c r="DN15" s="746"/>
      <c r="DO15" s="746"/>
      <c r="DP15" s="747"/>
      <c r="DQ15" s="745"/>
      <c r="DR15" s="746"/>
      <c r="DS15" s="746"/>
      <c r="DT15" s="746"/>
      <c r="DU15" s="747"/>
      <c r="DV15" s="748"/>
      <c r="DW15" s="749"/>
      <c r="DX15" s="749"/>
      <c r="DY15" s="749"/>
      <c r="DZ15" s="750"/>
      <c r="EA15" s="238"/>
    </row>
    <row r="16" spans="1:131" s="259" customFormat="1" ht="26.25" customHeight="1" x14ac:dyDescent="0.15">
      <c r="A16" s="254">
        <v>10</v>
      </c>
      <c r="B16" s="751"/>
      <c r="C16" s="752"/>
      <c r="D16" s="752"/>
      <c r="E16" s="752"/>
      <c r="F16" s="752"/>
      <c r="G16" s="752"/>
      <c r="H16" s="752"/>
      <c r="I16" s="752"/>
      <c r="J16" s="752"/>
      <c r="K16" s="752"/>
      <c r="L16" s="752"/>
      <c r="M16" s="752"/>
      <c r="N16" s="752"/>
      <c r="O16" s="752"/>
      <c r="P16" s="753"/>
      <c r="Q16" s="754"/>
      <c r="R16" s="755"/>
      <c r="S16" s="755"/>
      <c r="T16" s="755"/>
      <c r="U16" s="755"/>
      <c r="V16" s="755"/>
      <c r="W16" s="755"/>
      <c r="X16" s="755"/>
      <c r="Y16" s="755"/>
      <c r="Z16" s="755"/>
      <c r="AA16" s="755"/>
      <c r="AB16" s="755"/>
      <c r="AC16" s="755"/>
      <c r="AD16" s="755"/>
      <c r="AE16" s="756"/>
      <c r="AF16" s="757"/>
      <c r="AG16" s="758"/>
      <c r="AH16" s="758"/>
      <c r="AI16" s="758"/>
      <c r="AJ16" s="759"/>
      <c r="AK16" s="760"/>
      <c r="AL16" s="744"/>
      <c r="AM16" s="744"/>
      <c r="AN16" s="744"/>
      <c r="AO16" s="744"/>
      <c r="AP16" s="744"/>
      <c r="AQ16" s="744"/>
      <c r="AR16" s="744"/>
      <c r="AS16" s="744"/>
      <c r="AT16" s="744"/>
      <c r="AU16" s="761"/>
      <c r="AV16" s="761"/>
      <c r="AW16" s="761"/>
      <c r="AX16" s="761"/>
      <c r="AY16" s="762"/>
      <c r="AZ16" s="241"/>
      <c r="BA16" s="241"/>
      <c r="BB16" s="241"/>
      <c r="BC16" s="241"/>
      <c r="BD16" s="241"/>
      <c r="BE16" s="235"/>
      <c r="BF16" s="235"/>
      <c r="BG16" s="235"/>
      <c r="BH16" s="235"/>
      <c r="BI16" s="235"/>
      <c r="BJ16" s="235"/>
      <c r="BK16" s="235"/>
      <c r="BL16" s="235"/>
      <c r="BM16" s="235"/>
      <c r="BN16" s="235"/>
      <c r="BO16" s="235"/>
      <c r="BP16" s="235"/>
      <c r="BQ16" s="254">
        <v>10</v>
      </c>
      <c r="BR16" s="257"/>
      <c r="BS16" s="748"/>
      <c r="BT16" s="749"/>
      <c r="BU16" s="749"/>
      <c r="BV16" s="749"/>
      <c r="BW16" s="749"/>
      <c r="BX16" s="749"/>
      <c r="BY16" s="749"/>
      <c r="BZ16" s="749"/>
      <c r="CA16" s="749"/>
      <c r="CB16" s="749"/>
      <c r="CC16" s="749"/>
      <c r="CD16" s="749"/>
      <c r="CE16" s="749"/>
      <c r="CF16" s="749"/>
      <c r="CG16" s="763"/>
      <c r="CH16" s="745"/>
      <c r="CI16" s="746"/>
      <c r="CJ16" s="746"/>
      <c r="CK16" s="746"/>
      <c r="CL16" s="747"/>
      <c r="CM16" s="745"/>
      <c r="CN16" s="746"/>
      <c r="CO16" s="746"/>
      <c r="CP16" s="746"/>
      <c r="CQ16" s="747"/>
      <c r="CR16" s="745"/>
      <c r="CS16" s="746"/>
      <c r="CT16" s="746"/>
      <c r="CU16" s="746"/>
      <c r="CV16" s="747"/>
      <c r="CW16" s="745"/>
      <c r="CX16" s="746"/>
      <c r="CY16" s="746"/>
      <c r="CZ16" s="746"/>
      <c r="DA16" s="747"/>
      <c r="DB16" s="745"/>
      <c r="DC16" s="746"/>
      <c r="DD16" s="746"/>
      <c r="DE16" s="746"/>
      <c r="DF16" s="747"/>
      <c r="DG16" s="745"/>
      <c r="DH16" s="746"/>
      <c r="DI16" s="746"/>
      <c r="DJ16" s="746"/>
      <c r="DK16" s="747"/>
      <c r="DL16" s="745"/>
      <c r="DM16" s="746"/>
      <c r="DN16" s="746"/>
      <c r="DO16" s="746"/>
      <c r="DP16" s="747"/>
      <c r="DQ16" s="745"/>
      <c r="DR16" s="746"/>
      <c r="DS16" s="746"/>
      <c r="DT16" s="746"/>
      <c r="DU16" s="747"/>
      <c r="DV16" s="748"/>
      <c r="DW16" s="749"/>
      <c r="DX16" s="749"/>
      <c r="DY16" s="749"/>
      <c r="DZ16" s="750"/>
      <c r="EA16" s="238"/>
    </row>
    <row r="17" spans="1:131" s="259" customFormat="1" ht="26.25" customHeight="1" x14ac:dyDescent="0.15">
      <c r="A17" s="254">
        <v>11</v>
      </c>
      <c r="B17" s="751"/>
      <c r="C17" s="752"/>
      <c r="D17" s="752"/>
      <c r="E17" s="752"/>
      <c r="F17" s="752"/>
      <c r="G17" s="752"/>
      <c r="H17" s="752"/>
      <c r="I17" s="752"/>
      <c r="J17" s="752"/>
      <c r="K17" s="752"/>
      <c r="L17" s="752"/>
      <c r="M17" s="752"/>
      <c r="N17" s="752"/>
      <c r="O17" s="752"/>
      <c r="P17" s="753"/>
      <c r="Q17" s="754"/>
      <c r="R17" s="755"/>
      <c r="S17" s="755"/>
      <c r="T17" s="755"/>
      <c r="U17" s="755"/>
      <c r="V17" s="755"/>
      <c r="W17" s="755"/>
      <c r="X17" s="755"/>
      <c r="Y17" s="755"/>
      <c r="Z17" s="755"/>
      <c r="AA17" s="755"/>
      <c r="AB17" s="755"/>
      <c r="AC17" s="755"/>
      <c r="AD17" s="755"/>
      <c r="AE17" s="756"/>
      <c r="AF17" s="757"/>
      <c r="AG17" s="758"/>
      <c r="AH17" s="758"/>
      <c r="AI17" s="758"/>
      <c r="AJ17" s="759"/>
      <c r="AK17" s="760"/>
      <c r="AL17" s="744"/>
      <c r="AM17" s="744"/>
      <c r="AN17" s="744"/>
      <c r="AO17" s="744"/>
      <c r="AP17" s="744"/>
      <c r="AQ17" s="744"/>
      <c r="AR17" s="744"/>
      <c r="AS17" s="744"/>
      <c r="AT17" s="744"/>
      <c r="AU17" s="761"/>
      <c r="AV17" s="761"/>
      <c r="AW17" s="761"/>
      <c r="AX17" s="761"/>
      <c r="AY17" s="762"/>
      <c r="AZ17" s="241"/>
      <c r="BA17" s="241"/>
      <c r="BB17" s="241"/>
      <c r="BC17" s="241"/>
      <c r="BD17" s="241"/>
      <c r="BE17" s="235"/>
      <c r="BF17" s="235"/>
      <c r="BG17" s="235"/>
      <c r="BH17" s="235"/>
      <c r="BI17" s="235"/>
      <c r="BJ17" s="235"/>
      <c r="BK17" s="235"/>
      <c r="BL17" s="235"/>
      <c r="BM17" s="235"/>
      <c r="BN17" s="235"/>
      <c r="BO17" s="235"/>
      <c r="BP17" s="235"/>
      <c r="BQ17" s="254">
        <v>11</v>
      </c>
      <c r="BR17" s="257"/>
      <c r="BS17" s="748"/>
      <c r="BT17" s="749"/>
      <c r="BU17" s="749"/>
      <c r="BV17" s="749"/>
      <c r="BW17" s="749"/>
      <c r="BX17" s="749"/>
      <c r="BY17" s="749"/>
      <c r="BZ17" s="749"/>
      <c r="CA17" s="749"/>
      <c r="CB17" s="749"/>
      <c r="CC17" s="749"/>
      <c r="CD17" s="749"/>
      <c r="CE17" s="749"/>
      <c r="CF17" s="749"/>
      <c r="CG17" s="763"/>
      <c r="CH17" s="745"/>
      <c r="CI17" s="746"/>
      <c r="CJ17" s="746"/>
      <c r="CK17" s="746"/>
      <c r="CL17" s="747"/>
      <c r="CM17" s="745"/>
      <c r="CN17" s="746"/>
      <c r="CO17" s="746"/>
      <c r="CP17" s="746"/>
      <c r="CQ17" s="747"/>
      <c r="CR17" s="745"/>
      <c r="CS17" s="746"/>
      <c r="CT17" s="746"/>
      <c r="CU17" s="746"/>
      <c r="CV17" s="747"/>
      <c r="CW17" s="745"/>
      <c r="CX17" s="746"/>
      <c r="CY17" s="746"/>
      <c r="CZ17" s="746"/>
      <c r="DA17" s="747"/>
      <c r="DB17" s="745"/>
      <c r="DC17" s="746"/>
      <c r="DD17" s="746"/>
      <c r="DE17" s="746"/>
      <c r="DF17" s="747"/>
      <c r="DG17" s="745"/>
      <c r="DH17" s="746"/>
      <c r="DI17" s="746"/>
      <c r="DJ17" s="746"/>
      <c r="DK17" s="747"/>
      <c r="DL17" s="745"/>
      <c r="DM17" s="746"/>
      <c r="DN17" s="746"/>
      <c r="DO17" s="746"/>
      <c r="DP17" s="747"/>
      <c r="DQ17" s="745"/>
      <c r="DR17" s="746"/>
      <c r="DS17" s="746"/>
      <c r="DT17" s="746"/>
      <c r="DU17" s="747"/>
      <c r="DV17" s="748"/>
      <c r="DW17" s="749"/>
      <c r="DX17" s="749"/>
      <c r="DY17" s="749"/>
      <c r="DZ17" s="750"/>
      <c r="EA17" s="238"/>
    </row>
    <row r="18" spans="1:131" s="259" customFormat="1" ht="26.25" customHeight="1" x14ac:dyDescent="0.15">
      <c r="A18" s="254">
        <v>12</v>
      </c>
      <c r="B18" s="751"/>
      <c r="C18" s="752"/>
      <c r="D18" s="752"/>
      <c r="E18" s="752"/>
      <c r="F18" s="752"/>
      <c r="G18" s="752"/>
      <c r="H18" s="752"/>
      <c r="I18" s="752"/>
      <c r="J18" s="752"/>
      <c r="K18" s="752"/>
      <c r="L18" s="752"/>
      <c r="M18" s="752"/>
      <c r="N18" s="752"/>
      <c r="O18" s="752"/>
      <c r="P18" s="753"/>
      <c r="Q18" s="754"/>
      <c r="R18" s="755"/>
      <c r="S18" s="755"/>
      <c r="T18" s="755"/>
      <c r="U18" s="755"/>
      <c r="V18" s="755"/>
      <c r="W18" s="755"/>
      <c r="X18" s="755"/>
      <c r="Y18" s="755"/>
      <c r="Z18" s="755"/>
      <c r="AA18" s="755"/>
      <c r="AB18" s="755"/>
      <c r="AC18" s="755"/>
      <c r="AD18" s="755"/>
      <c r="AE18" s="756"/>
      <c r="AF18" s="757"/>
      <c r="AG18" s="758"/>
      <c r="AH18" s="758"/>
      <c r="AI18" s="758"/>
      <c r="AJ18" s="759"/>
      <c r="AK18" s="760"/>
      <c r="AL18" s="744"/>
      <c r="AM18" s="744"/>
      <c r="AN18" s="744"/>
      <c r="AO18" s="744"/>
      <c r="AP18" s="744"/>
      <c r="AQ18" s="744"/>
      <c r="AR18" s="744"/>
      <c r="AS18" s="744"/>
      <c r="AT18" s="744"/>
      <c r="AU18" s="761"/>
      <c r="AV18" s="761"/>
      <c r="AW18" s="761"/>
      <c r="AX18" s="761"/>
      <c r="AY18" s="762"/>
      <c r="AZ18" s="241"/>
      <c r="BA18" s="241"/>
      <c r="BB18" s="241"/>
      <c r="BC18" s="241"/>
      <c r="BD18" s="241"/>
      <c r="BE18" s="235"/>
      <c r="BF18" s="235"/>
      <c r="BG18" s="235"/>
      <c r="BH18" s="235"/>
      <c r="BI18" s="235"/>
      <c r="BJ18" s="235"/>
      <c r="BK18" s="235"/>
      <c r="BL18" s="235"/>
      <c r="BM18" s="235"/>
      <c r="BN18" s="235"/>
      <c r="BO18" s="235"/>
      <c r="BP18" s="235"/>
      <c r="BQ18" s="254">
        <v>12</v>
      </c>
      <c r="BR18" s="257"/>
      <c r="BS18" s="748"/>
      <c r="BT18" s="749"/>
      <c r="BU18" s="749"/>
      <c r="BV18" s="749"/>
      <c r="BW18" s="749"/>
      <c r="BX18" s="749"/>
      <c r="BY18" s="749"/>
      <c r="BZ18" s="749"/>
      <c r="CA18" s="749"/>
      <c r="CB18" s="749"/>
      <c r="CC18" s="749"/>
      <c r="CD18" s="749"/>
      <c r="CE18" s="749"/>
      <c r="CF18" s="749"/>
      <c r="CG18" s="763"/>
      <c r="CH18" s="745"/>
      <c r="CI18" s="746"/>
      <c r="CJ18" s="746"/>
      <c r="CK18" s="746"/>
      <c r="CL18" s="747"/>
      <c r="CM18" s="745"/>
      <c r="CN18" s="746"/>
      <c r="CO18" s="746"/>
      <c r="CP18" s="746"/>
      <c r="CQ18" s="747"/>
      <c r="CR18" s="745"/>
      <c r="CS18" s="746"/>
      <c r="CT18" s="746"/>
      <c r="CU18" s="746"/>
      <c r="CV18" s="747"/>
      <c r="CW18" s="745"/>
      <c r="CX18" s="746"/>
      <c r="CY18" s="746"/>
      <c r="CZ18" s="746"/>
      <c r="DA18" s="747"/>
      <c r="DB18" s="745"/>
      <c r="DC18" s="746"/>
      <c r="DD18" s="746"/>
      <c r="DE18" s="746"/>
      <c r="DF18" s="747"/>
      <c r="DG18" s="745"/>
      <c r="DH18" s="746"/>
      <c r="DI18" s="746"/>
      <c r="DJ18" s="746"/>
      <c r="DK18" s="747"/>
      <c r="DL18" s="745"/>
      <c r="DM18" s="746"/>
      <c r="DN18" s="746"/>
      <c r="DO18" s="746"/>
      <c r="DP18" s="747"/>
      <c r="DQ18" s="745"/>
      <c r="DR18" s="746"/>
      <c r="DS18" s="746"/>
      <c r="DT18" s="746"/>
      <c r="DU18" s="747"/>
      <c r="DV18" s="748"/>
      <c r="DW18" s="749"/>
      <c r="DX18" s="749"/>
      <c r="DY18" s="749"/>
      <c r="DZ18" s="750"/>
      <c r="EA18" s="238"/>
    </row>
    <row r="19" spans="1:131" s="259" customFormat="1" ht="26.25" customHeight="1" x14ac:dyDescent="0.15">
      <c r="A19" s="254">
        <v>13</v>
      </c>
      <c r="B19" s="751"/>
      <c r="C19" s="752"/>
      <c r="D19" s="752"/>
      <c r="E19" s="752"/>
      <c r="F19" s="752"/>
      <c r="G19" s="752"/>
      <c r="H19" s="752"/>
      <c r="I19" s="752"/>
      <c r="J19" s="752"/>
      <c r="K19" s="752"/>
      <c r="L19" s="752"/>
      <c r="M19" s="752"/>
      <c r="N19" s="752"/>
      <c r="O19" s="752"/>
      <c r="P19" s="753"/>
      <c r="Q19" s="754"/>
      <c r="R19" s="755"/>
      <c r="S19" s="755"/>
      <c r="T19" s="755"/>
      <c r="U19" s="755"/>
      <c r="V19" s="755"/>
      <c r="W19" s="755"/>
      <c r="X19" s="755"/>
      <c r="Y19" s="755"/>
      <c r="Z19" s="755"/>
      <c r="AA19" s="755"/>
      <c r="AB19" s="755"/>
      <c r="AC19" s="755"/>
      <c r="AD19" s="755"/>
      <c r="AE19" s="756"/>
      <c r="AF19" s="757"/>
      <c r="AG19" s="758"/>
      <c r="AH19" s="758"/>
      <c r="AI19" s="758"/>
      <c r="AJ19" s="759"/>
      <c r="AK19" s="760"/>
      <c r="AL19" s="744"/>
      <c r="AM19" s="744"/>
      <c r="AN19" s="744"/>
      <c r="AO19" s="744"/>
      <c r="AP19" s="744"/>
      <c r="AQ19" s="744"/>
      <c r="AR19" s="744"/>
      <c r="AS19" s="744"/>
      <c r="AT19" s="744"/>
      <c r="AU19" s="761"/>
      <c r="AV19" s="761"/>
      <c r="AW19" s="761"/>
      <c r="AX19" s="761"/>
      <c r="AY19" s="762"/>
      <c r="AZ19" s="241"/>
      <c r="BA19" s="241"/>
      <c r="BB19" s="241"/>
      <c r="BC19" s="241"/>
      <c r="BD19" s="241"/>
      <c r="BE19" s="235"/>
      <c r="BF19" s="235"/>
      <c r="BG19" s="235"/>
      <c r="BH19" s="235"/>
      <c r="BI19" s="235"/>
      <c r="BJ19" s="235"/>
      <c r="BK19" s="235"/>
      <c r="BL19" s="235"/>
      <c r="BM19" s="235"/>
      <c r="BN19" s="235"/>
      <c r="BO19" s="235"/>
      <c r="BP19" s="235"/>
      <c r="BQ19" s="254">
        <v>13</v>
      </c>
      <c r="BR19" s="257"/>
      <c r="BS19" s="748"/>
      <c r="BT19" s="749"/>
      <c r="BU19" s="749"/>
      <c r="BV19" s="749"/>
      <c r="BW19" s="749"/>
      <c r="BX19" s="749"/>
      <c r="BY19" s="749"/>
      <c r="BZ19" s="749"/>
      <c r="CA19" s="749"/>
      <c r="CB19" s="749"/>
      <c r="CC19" s="749"/>
      <c r="CD19" s="749"/>
      <c r="CE19" s="749"/>
      <c r="CF19" s="749"/>
      <c r="CG19" s="763"/>
      <c r="CH19" s="745"/>
      <c r="CI19" s="746"/>
      <c r="CJ19" s="746"/>
      <c r="CK19" s="746"/>
      <c r="CL19" s="747"/>
      <c r="CM19" s="745"/>
      <c r="CN19" s="746"/>
      <c r="CO19" s="746"/>
      <c r="CP19" s="746"/>
      <c r="CQ19" s="747"/>
      <c r="CR19" s="745"/>
      <c r="CS19" s="746"/>
      <c r="CT19" s="746"/>
      <c r="CU19" s="746"/>
      <c r="CV19" s="747"/>
      <c r="CW19" s="745"/>
      <c r="CX19" s="746"/>
      <c r="CY19" s="746"/>
      <c r="CZ19" s="746"/>
      <c r="DA19" s="747"/>
      <c r="DB19" s="745"/>
      <c r="DC19" s="746"/>
      <c r="DD19" s="746"/>
      <c r="DE19" s="746"/>
      <c r="DF19" s="747"/>
      <c r="DG19" s="745"/>
      <c r="DH19" s="746"/>
      <c r="DI19" s="746"/>
      <c r="DJ19" s="746"/>
      <c r="DK19" s="747"/>
      <c r="DL19" s="745"/>
      <c r="DM19" s="746"/>
      <c r="DN19" s="746"/>
      <c r="DO19" s="746"/>
      <c r="DP19" s="747"/>
      <c r="DQ19" s="745"/>
      <c r="DR19" s="746"/>
      <c r="DS19" s="746"/>
      <c r="DT19" s="746"/>
      <c r="DU19" s="747"/>
      <c r="DV19" s="748"/>
      <c r="DW19" s="749"/>
      <c r="DX19" s="749"/>
      <c r="DY19" s="749"/>
      <c r="DZ19" s="750"/>
      <c r="EA19" s="238"/>
    </row>
    <row r="20" spans="1:131" s="259" customFormat="1" ht="26.25" customHeight="1" x14ac:dyDescent="0.15">
      <c r="A20" s="254">
        <v>14</v>
      </c>
      <c r="B20" s="751"/>
      <c r="C20" s="752"/>
      <c r="D20" s="752"/>
      <c r="E20" s="752"/>
      <c r="F20" s="752"/>
      <c r="G20" s="752"/>
      <c r="H20" s="752"/>
      <c r="I20" s="752"/>
      <c r="J20" s="752"/>
      <c r="K20" s="752"/>
      <c r="L20" s="752"/>
      <c r="M20" s="752"/>
      <c r="N20" s="752"/>
      <c r="O20" s="752"/>
      <c r="P20" s="753"/>
      <c r="Q20" s="754"/>
      <c r="R20" s="755"/>
      <c r="S20" s="755"/>
      <c r="T20" s="755"/>
      <c r="U20" s="755"/>
      <c r="V20" s="755"/>
      <c r="W20" s="755"/>
      <c r="X20" s="755"/>
      <c r="Y20" s="755"/>
      <c r="Z20" s="755"/>
      <c r="AA20" s="755"/>
      <c r="AB20" s="755"/>
      <c r="AC20" s="755"/>
      <c r="AD20" s="755"/>
      <c r="AE20" s="756"/>
      <c r="AF20" s="757"/>
      <c r="AG20" s="758"/>
      <c r="AH20" s="758"/>
      <c r="AI20" s="758"/>
      <c r="AJ20" s="759"/>
      <c r="AK20" s="760"/>
      <c r="AL20" s="744"/>
      <c r="AM20" s="744"/>
      <c r="AN20" s="744"/>
      <c r="AO20" s="744"/>
      <c r="AP20" s="744"/>
      <c r="AQ20" s="744"/>
      <c r="AR20" s="744"/>
      <c r="AS20" s="744"/>
      <c r="AT20" s="744"/>
      <c r="AU20" s="761"/>
      <c r="AV20" s="761"/>
      <c r="AW20" s="761"/>
      <c r="AX20" s="761"/>
      <c r="AY20" s="762"/>
      <c r="AZ20" s="241"/>
      <c r="BA20" s="241"/>
      <c r="BB20" s="241"/>
      <c r="BC20" s="241"/>
      <c r="BD20" s="241"/>
      <c r="BE20" s="235"/>
      <c r="BF20" s="235"/>
      <c r="BG20" s="235"/>
      <c r="BH20" s="235"/>
      <c r="BI20" s="235"/>
      <c r="BJ20" s="235"/>
      <c r="BK20" s="235"/>
      <c r="BL20" s="235"/>
      <c r="BM20" s="235"/>
      <c r="BN20" s="235"/>
      <c r="BO20" s="235"/>
      <c r="BP20" s="235"/>
      <c r="BQ20" s="254">
        <v>14</v>
      </c>
      <c r="BR20" s="257"/>
      <c r="BS20" s="748"/>
      <c r="BT20" s="749"/>
      <c r="BU20" s="749"/>
      <c r="BV20" s="749"/>
      <c r="BW20" s="749"/>
      <c r="BX20" s="749"/>
      <c r="BY20" s="749"/>
      <c r="BZ20" s="749"/>
      <c r="CA20" s="749"/>
      <c r="CB20" s="749"/>
      <c r="CC20" s="749"/>
      <c r="CD20" s="749"/>
      <c r="CE20" s="749"/>
      <c r="CF20" s="749"/>
      <c r="CG20" s="763"/>
      <c r="CH20" s="745"/>
      <c r="CI20" s="746"/>
      <c r="CJ20" s="746"/>
      <c r="CK20" s="746"/>
      <c r="CL20" s="747"/>
      <c r="CM20" s="745"/>
      <c r="CN20" s="746"/>
      <c r="CO20" s="746"/>
      <c r="CP20" s="746"/>
      <c r="CQ20" s="747"/>
      <c r="CR20" s="745"/>
      <c r="CS20" s="746"/>
      <c r="CT20" s="746"/>
      <c r="CU20" s="746"/>
      <c r="CV20" s="747"/>
      <c r="CW20" s="745"/>
      <c r="CX20" s="746"/>
      <c r="CY20" s="746"/>
      <c r="CZ20" s="746"/>
      <c r="DA20" s="747"/>
      <c r="DB20" s="745"/>
      <c r="DC20" s="746"/>
      <c r="DD20" s="746"/>
      <c r="DE20" s="746"/>
      <c r="DF20" s="747"/>
      <c r="DG20" s="745"/>
      <c r="DH20" s="746"/>
      <c r="DI20" s="746"/>
      <c r="DJ20" s="746"/>
      <c r="DK20" s="747"/>
      <c r="DL20" s="745"/>
      <c r="DM20" s="746"/>
      <c r="DN20" s="746"/>
      <c r="DO20" s="746"/>
      <c r="DP20" s="747"/>
      <c r="DQ20" s="745"/>
      <c r="DR20" s="746"/>
      <c r="DS20" s="746"/>
      <c r="DT20" s="746"/>
      <c r="DU20" s="747"/>
      <c r="DV20" s="748"/>
      <c r="DW20" s="749"/>
      <c r="DX20" s="749"/>
      <c r="DY20" s="749"/>
      <c r="DZ20" s="750"/>
      <c r="EA20" s="238"/>
    </row>
    <row r="21" spans="1:131" s="259" customFormat="1" ht="26.25" customHeight="1" thickBot="1" x14ac:dyDescent="0.2">
      <c r="A21" s="254">
        <v>15</v>
      </c>
      <c r="B21" s="751"/>
      <c r="C21" s="752"/>
      <c r="D21" s="752"/>
      <c r="E21" s="752"/>
      <c r="F21" s="752"/>
      <c r="G21" s="752"/>
      <c r="H21" s="752"/>
      <c r="I21" s="752"/>
      <c r="J21" s="752"/>
      <c r="K21" s="752"/>
      <c r="L21" s="752"/>
      <c r="M21" s="752"/>
      <c r="N21" s="752"/>
      <c r="O21" s="752"/>
      <c r="P21" s="753"/>
      <c r="Q21" s="754"/>
      <c r="R21" s="755"/>
      <c r="S21" s="755"/>
      <c r="T21" s="755"/>
      <c r="U21" s="755"/>
      <c r="V21" s="755"/>
      <c r="W21" s="755"/>
      <c r="X21" s="755"/>
      <c r="Y21" s="755"/>
      <c r="Z21" s="755"/>
      <c r="AA21" s="755"/>
      <c r="AB21" s="755"/>
      <c r="AC21" s="755"/>
      <c r="AD21" s="755"/>
      <c r="AE21" s="756"/>
      <c r="AF21" s="757"/>
      <c r="AG21" s="758"/>
      <c r="AH21" s="758"/>
      <c r="AI21" s="758"/>
      <c r="AJ21" s="759"/>
      <c r="AK21" s="760"/>
      <c r="AL21" s="744"/>
      <c r="AM21" s="744"/>
      <c r="AN21" s="744"/>
      <c r="AO21" s="744"/>
      <c r="AP21" s="744"/>
      <c r="AQ21" s="744"/>
      <c r="AR21" s="744"/>
      <c r="AS21" s="744"/>
      <c r="AT21" s="744"/>
      <c r="AU21" s="761"/>
      <c r="AV21" s="761"/>
      <c r="AW21" s="761"/>
      <c r="AX21" s="761"/>
      <c r="AY21" s="762"/>
      <c r="AZ21" s="241"/>
      <c r="BA21" s="241"/>
      <c r="BB21" s="241"/>
      <c r="BC21" s="241"/>
      <c r="BD21" s="241"/>
      <c r="BE21" s="235"/>
      <c r="BF21" s="235"/>
      <c r="BG21" s="235"/>
      <c r="BH21" s="235"/>
      <c r="BI21" s="235"/>
      <c r="BJ21" s="235"/>
      <c r="BK21" s="235"/>
      <c r="BL21" s="235"/>
      <c r="BM21" s="235"/>
      <c r="BN21" s="235"/>
      <c r="BO21" s="235"/>
      <c r="BP21" s="235"/>
      <c r="BQ21" s="254">
        <v>15</v>
      </c>
      <c r="BR21" s="257"/>
      <c r="BS21" s="748"/>
      <c r="BT21" s="749"/>
      <c r="BU21" s="749"/>
      <c r="BV21" s="749"/>
      <c r="BW21" s="749"/>
      <c r="BX21" s="749"/>
      <c r="BY21" s="749"/>
      <c r="BZ21" s="749"/>
      <c r="CA21" s="749"/>
      <c r="CB21" s="749"/>
      <c r="CC21" s="749"/>
      <c r="CD21" s="749"/>
      <c r="CE21" s="749"/>
      <c r="CF21" s="749"/>
      <c r="CG21" s="763"/>
      <c r="CH21" s="745"/>
      <c r="CI21" s="746"/>
      <c r="CJ21" s="746"/>
      <c r="CK21" s="746"/>
      <c r="CL21" s="747"/>
      <c r="CM21" s="745"/>
      <c r="CN21" s="746"/>
      <c r="CO21" s="746"/>
      <c r="CP21" s="746"/>
      <c r="CQ21" s="747"/>
      <c r="CR21" s="745"/>
      <c r="CS21" s="746"/>
      <c r="CT21" s="746"/>
      <c r="CU21" s="746"/>
      <c r="CV21" s="747"/>
      <c r="CW21" s="745"/>
      <c r="CX21" s="746"/>
      <c r="CY21" s="746"/>
      <c r="CZ21" s="746"/>
      <c r="DA21" s="747"/>
      <c r="DB21" s="745"/>
      <c r="DC21" s="746"/>
      <c r="DD21" s="746"/>
      <c r="DE21" s="746"/>
      <c r="DF21" s="747"/>
      <c r="DG21" s="745"/>
      <c r="DH21" s="746"/>
      <c r="DI21" s="746"/>
      <c r="DJ21" s="746"/>
      <c r="DK21" s="747"/>
      <c r="DL21" s="745"/>
      <c r="DM21" s="746"/>
      <c r="DN21" s="746"/>
      <c r="DO21" s="746"/>
      <c r="DP21" s="747"/>
      <c r="DQ21" s="745"/>
      <c r="DR21" s="746"/>
      <c r="DS21" s="746"/>
      <c r="DT21" s="746"/>
      <c r="DU21" s="747"/>
      <c r="DV21" s="748"/>
      <c r="DW21" s="749"/>
      <c r="DX21" s="749"/>
      <c r="DY21" s="749"/>
      <c r="DZ21" s="750"/>
      <c r="EA21" s="238"/>
    </row>
    <row r="22" spans="1:131" s="259" customFormat="1" ht="26.25" customHeight="1" x14ac:dyDescent="0.15">
      <c r="A22" s="254">
        <v>16</v>
      </c>
      <c r="B22" s="751"/>
      <c r="C22" s="752"/>
      <c r="D22" s="752"/>
      <c r="E22" s="752"/>
      <c r="F22" s="752"/>
      <c r="G22" s="752"/>
      <c r="H22" s="752"/>
      <c r="I22" s="752"/>
      <c r="J22" s="752"/>
      <c r="K22" s="752"/>
      <c r="L22" s="752"/>
      <c r="M22" s="752"/>
      <c r="N22" s="752"/>
      <c r="O22" s="752"/>
      <c r="P22" s="753"/>
      <c r="Q22" s="764"/>
      <c r="R22" s="765"/>
      <c r="S22" s="765"/>
      <c r="T22" s="765"/>
      <c r="U22" s="765"/>
      <c r="V22" s="765"/>
      <c r="W22" s="765"/>
      <c r="X22" s="765"/>
      <c r="Y22" s="765"/>
      <c r="Z22" s="765"/>
      <c r="AA22" s="765"/>
      <c r="AB22" s="765"/>
      <c r="AC22" s="765"/>
      <c r="AD22" s="765"/>
      <c r="AE22" s="766"/>
      <c r="AF22" s="757"/>
      <c r="AG22" s="758"/>
      <c r="AH22" s="758"/>
      <c r="AI22" s="758"/>
      <c r="AJ22" s="759"/>
      <c r="AK22" s="767"/>
      <c r="AL22" s="768"/>
      <c r="AM22" s="768"/>
      <c r="AN22" s="768"/>
      <c r="AO22" s="768"/>
      <c r="AP22" s="768"/>
      <c r="AQ22" s="768"/>
      <c r="AR22" s="768"/>
      <c r="AS22" s="768"/>
      <c r="AT22" s="768"/>
      <c r="AU22" s="769"/>
      <c r="AV22" s="769"/>
      <c r="AW22" s="769"/>
      <c r="AX22" s="769"/>
      <c r="AY22" s="770"/>
      <c r="AZ22" s="787" t="s">
        <v>244</v>
      </c>
      <c r="BA22" s="787"/>
      <c r="BB22" s="787"/>
      <c r="BC22" s="787"/>
      <c r="BD22" s="788"/>
      <c r="BE22" s="235"/>
      <c r="BF22" s="235"/>
      <c r="BG22" s="235"/>
      <c r="BH22" s="235"/>
      <c r="BI22" s="235"/>
      <c r="BJ22" s="235"/>
      <c r="BK22" s="235"/>
      <c r="BL22" s="235"/>
      <c r="BM22" s="235"/>
      <c r="BN22" s="235"/>
      <c r="BO22" s="235"/>
      <c r="BP22" s="235"/>
      <c r="BQ22" s="254">
        <v>16</v>
      </c>
      <c r="BR22" s="257"/>
      <c r="BS22" s="748"/>
      <c r="BT22" s="749"/>
      <c r="BU22" s="749"/>
      <c r="BV22" s="749"/>
      <c r="BW22" s="749"/>
      <c r="BX22" s="749"/>
      <c r="BY22" s="749"/>
      <c r="BZ22" s="749"/>
      <c r="CA22" s="749"/>
      <c r="CB22" s="749"/>
      <c r="CC22" s="749"/>
      <c r="CD22" s="749"/>
      <c r="CE22" s="749"/>
      <c r="CF22" s="749"/>
      <c r="CG22" s="763"/>
      <c r="CH22" s="745"/>
      <c r="CI22" s="746"/>
      <c r="CJ22" s="746"/>
      <c r="CK22" s="746"/>
      <c r="CL22" s="747"/>
      <c r="CM22" s="745"/>
      <c r="CN22" s="746"/>
      <c r="CO22" s="746"/>
      <c r="CP22" s="746"/>
      <c r="CQ22" s="747"/>
      <c r="CR22" s="745"/>
      <c r="CS22" s="746"/>
      <c r="CT22" s="746"/>
      <c r="CU22" s="746"/>
      <c r="CV22" s="747"/>
      <c r="CW22" s="745"/>
      <c r="CX22" s="746"/>
      <c r="CY22" s="746"/>
      <c r="CZ22" s="746"/>
      <c r="DA22" s="747"/>
      <c r="DB22" s="745"/>
      <c r="DC22" s="746"/>
      <c r="DD22" s="746"/>
      <c r="DE22" s="746"/>
      <c r="DF22" s="747"/>
      <c r="DG22" s="745"/>
      <c r="DH22" s="746"/>
      <c r="DI22" s="746"/>
      <c r="DJ22" s="746"/>
      <c r="DK22" s="747"/>
      <c r="DL22" s="745"/>
      <c r="DM22" s="746"/>
      <c r="DN22" s="746"/>
      <c r="DO22" s="746"/>
      <c r="DP22" s="747"/>
      <c r="DQ22" s="745"/>
      <c r="DR22" s="746"/>
      <c r="DS22" s="746"/>
      <c r="DT22" s="746"/>
      <c r="DU22" s="747"/>
      <c r="DV22" s="748"/>
      <c r="DW22" s="749"/>
      <c r="DX22" s="749"/>
      <c r="DY22" s="749"/>
      <c r="DZ22" s="750"/>
      <c r="EA22" s="238"/>
    </row>
    <row r="23" spans="1:131" s="259" customFormat="1" ht="26.25" customHeight="1" thickBot="1" x14ac:dyDescent="0.2">
      <c r="A23" s="252" t="s">
        <v>200</v>
      </c>
      <c r="B23" s="771" t="s">
        <v>243</v>
      </c>
      <c r="C23" s="772"/>
      <c r="D23" s="772"/>
      <c r="E23" s="772"/>
      <c r="F23" s="772"/>
      <c r="G23" s="772"/>
      <c r="H23" s="772"/>
      <c r="I23" s="772"/>
      <c r="J23" s="772"/>
      <c r="K23" s="772"/>
      <c r="L23" s="772"/>
      <c r="M23" s="772"/>
      <c r="N23" s="772"/>
      <c r="O23" s="772"/>
      <c r="P23" s="773"/>
      <c r="Q23" s="774">
        <v>16686</v>
      </c>
      <c r="R23" s="775"/>
      <c r="S23" s="775"/>
      <c r="T23" s="775"/>
      <c r="U23" s="775"/>
      <c r="V23" s="775">
        <v>15990</v>
      </c>
      <c r="W23" s="775"/>
      <c r="X23" s="775"/>
      <c r="Y23" s="775"/>
      <c r="Z23" s="775"/>
      <c r="AA23" s="775">
        <v>696</v>
      </c>
      <c r="AB23" s="775"/>
      <c r="AC23" s="775"/>
      <c r="AD23" s="775"/>
      <c r="AE23" s="776"/>
      <c r="AF23" s="777">
        <v>611</v>
      </c>
      <c r="AG23" s="775"/>
      <c r="AH23" s="775"/>
      <c r="AI23" s="775"/>
      <c r="AJ23" s="778"/>
      <c r="AK23" s="779"/>
      <c r="AL23" s="780"/>
      <c r="AM23" s="780"/>
      <c r="AN23" s="780"/>
      <c r="AO23" s="780"/>
      <c r="AP23" s="775">
        <v>8717</v>
      </c>
      <c r="AQ23" s="775"/>
      <c r="AR23" s="775"/>
      <c r="AS23" s="775"/>
      <c r="AT23" s="775"/>
      <c r="AU23" s="781"/>
      <c r="AV23" s="781"/>
      <c r="AW23" s="781"/>
      <c r="AX23" s="781"/>
      <c r="AY23" s="782"/>
      <c r="AZ23" s="783" t="s">
        <v>123</v>
      </c>
      <c r="BA23" s="784"/>
      <c r="BB23" s="784"/>
      <c r="BC23" s="784"/>
      <c r="BD23" s="785"/>
      <c r="BE23" s="235"/>
      <c r="BF23" s="235"/>
      <c r="BG23" s="235"/>
      <c r="BH23" s="235"/>
      <c r="BI23" s="235"/>
      <c r="BJ23" s="235"/>
      <c r="BK23" s="235"/>
      <c r="BL23" s="235"/>
      <c r="BM23" s="235"/>
      <c r="BN23" s="235"/>
      <c r="BO23" s="235"/>
      <c r="BP23" s="235"/>
      <c r="BQ23" s="254">
        <v>17</v>
      </c>
      <c r="BR23" s="257"/>
      <c r="BS23" s="748"/>
      <c r="BT23" s="749"/>
      <c r="BU23" s="749"/>
      <c r="BV23" s="749"/>
      <c r="BW23" s="749"/>
      <c r="BX23" s="749"/>
      <c r="BY23" s="749"/>
      <c r="BZ23" s="749"/>
      <c r="CA23" s="749"/>
      <c r="CB23" s="749"/>
      <c r="CC23" s="749"/>
      <c r="CD23" s="749"/>
      <c r="CE23" s="749"/>
      <c r="CF23" s="749"/>
      <c r="CG23" s="763"/>
      <c r="CH23" s="745"/>
      <c r="CI23" s="746"/>
      <c r="CJ23" s="746"/>
      <c r="CK23" s="746"/>
      <c r="CL23" s="747"/>
      <c r="CM23" s="745"/>
      <c r="CN23" s="746"/>
      <c r="CO23" s="746"/>
      <c r="CP23" s="746"/>
      <c r="CQ23" s="747"/>
      <c r="CR23" s="745"/>
      <c r="CS23" s="746"/>
      <c r="CT23" s="746"/>
      <c r="CU23" s="746"/>
      <c r="CV23" s="747"/>
      <c r="CW23" s="745"/>
      <c r="CX23" s="746"/>
      <c r="CY23" s="746"/>
      <c r="CZ23" s="746"/>
      <c r="DA23" s="747"/>
      <c r="DB23" s="745"/>
      <c r="DC23" s="746"/>
      <c r="DD23" s="746"/>
      <c r="DE23" s="746"/>
      <c r="DF23" s="747"/>
      <c r="DG23" s="745"/>
      <c r="DH23" s="746"/>
      <c r="DI23" s="746"/>
      <c r="DJ23" s="746"/>
      <c r="DK23" s="747"/>
      <c r="DL23" s="745"/>
      <c r="DM23" s="746"/>
      <c r="DN23" s="746"/>
      <c r="DO23" s="746"/>
      <c r="DP23" s="747"/>
      <c r="DQ23" s="745"/>
      <c r="DR23" s="746"/>
      <c r="DS23" s="746"/>
      <c r="DT23" s="746"/>
      <c r="DU23" s="747"/>
      <c r="DV23" s="748"/>
      <c r="DW23" s="749"/>
      <c r="DX23" s="749"/>
      <c r="DY23" s="749"/>
      <c r="DZ23" s="750"/>
      <c r="EA23" s="238"/>
    </row>
    <row r="24" spans="1:131" s="259" customFormat="1" ht="26.25" customHeight="1" x14ac:dyDescent="0.15">
      <c r="A24" s="786" t="s">
        <v>242</v>
      </c>
      <c r="B24" s="786"/>
      <c r="C24" s="786"/>
      <c r="D24" s="786"/>
      <c r="E24" s="786"/>
      <c r="F24" s="786"/>
      <c r="G24" s="786"/>
      <c r="H24" s="786"/>
      <c r="I24" s="786"/>
      <c r="J24" s="786"/>
      <c r="K24" s="786"/>
      <c r="L24" s="786"/>
      <c r="M24" s="786"/>
      <c r="N24" s="786"/>
      <c r="O24" s="786"/>
      <c r="P24" s="786"/>
      <c r="Q24" s="786"/>
      <c r="R24" s="786"/>
      <c r="S24" s="786"/>
      <c r="T24" s="786"/>
      <c r="U24" s="786"/>
      <c r="V24" s="786"/>
      <c r="W24" s="786"/>
      <c r="X24" s="786"/>
      <c r="Y24" s="786"/>
      <c r="Z24" s="786"/>
      <c r="AA24" s="786"/>
      <c r="AB24" s="786"/>
      <c r="AC24" s="786"/>
      <c r="AD24" s="786"/>
      <c r="AE24" s="786"/>
      <c r="AF24" s="786"/>
      <c r="AG24" s="786"/>
      <c r="AH24" s="786"/>
      <c r="AI24" s="786"/>
      <c r="AJ24" s="786"/>
      <c r="AK24" s="786"/>
      <c r="AL24" s="786"/>
      <c r="AM24" s="786"/>
      <c r="AN24" s="786"/>
      <c r="AO24" s="786"/>
      <c r="AP24" s="786"/>
      <c r="AQ24" s="786"/>
      <c r="AR24" s="786"/>
      <c r="AS24" s="786"/>
      <c r="AT24" s="786"/>
      <c r="AU24" s="786"/>
      <c r="AV24" s="786"/>
      <c r="AW24" s="786"/>
      <c r="AX24" s="786"/>
      <c r="AY24" s="786"/>
      <c r="AZ24" s="241"/>
      <c r="BA24" s="241"/>
      <c r="BB24" s="241"/>
      <c r="BC24" s="241"/>
      <c r="BD24" s="241"/>
      <c r="BE24" s="235"/>
      <c r="BF24" s="235"/>
      <c r="BG24" s="235"/>
      <c r="BH24" s="235"/>
      <c r="BI24" s="235"/>
      <c r="BJ24" s="235"/>
      <c r="BK24" s="235"/>
      <c r="BL24" s="235"/>
      <c r="BM24" s="235"/>
      <c r="BN24" s="235"/>
      <c r="BO24" s="235"/>
      <c r="BP24" s="235"/>
      <c r="BQ24" s="254">
        <v>18</v>
      </c>
      <c r="BR24" s="257"/>
      <c r="BS24" s="748"/>
      <c r="BT24" s="749"/>
      <c r="BU24" s="749"/>
      <c r="BV24" s="749"/>
      <c r="BW24" s="749"/>
      <c r="BX24" s="749"/>
      <c r="BY24" s="749"/>
      <c r="BZ24" s="749"/>
      <c r="CA24" s="749"/>
      <c r="CB24" s="749"/>
      <c r="CC24" s="749"/>
      <c r="CD24" s="749"/>
      <c r="CE24" s="749"/>
      <c r="CF24" s="749"/>
      <c r="CG24" s="763"/>
      <c r="CH24" s="745"/>
      <c r="CI24" s="746"/>
      <c r="CJ24" s="746"/>
      <c r="CK24" s="746"/>
      <c r="CL24" s="747"/>
      <c r="CM24" s="745"/>
      <c r="CN24" s="746"/>
      <c r="CO24" s="746"/>
      <c r="CP24" s="746"/>
      <c r="CQ24" s="747"/>
      <c r="CR24" s="745"/>
      <c r="CS24" s="746"/>
      <c r="CT24" s="746"/>
      <c r="CU24" s="746"/>
      <c r="CV24" s="747"/>
      <c r="CW24" s="745"/>
      <c r="CX24" s="746"/>
      <c r="CY24" s="746"/>
      <c r="CZ24" s="746"/>
      <c r="DA24" s="747"/>
      <c r="DB24" s="745"/>
      <c r="DC24" s="746"/>
      <c r="DD24" s="746"/>
      <c r="DE24" s="746"/>
      <c r="DF24" s="747"/>
      <c r="DG24" s="745"/>
      <c r="DH24" s="746"/>
      <c r="DI24" s="746"/>
      <c r="DJ24" s="746"/>
      <c r="DK24" s="747"/>
      <c r="DL24" s="745"/>
      <c r="DM24" s="746"/>
      <c r="DN24" s="746"/>
      <c r="DO24" s="746"/>
      <c r="DP24" s="747"/>
      <c r="DQ24" s="745"/>
      <c r="DR24" s="746"/>
      <c r="DS24" s="746"/>
      <c r="DT24" s="746"/>
      <c r="DU24" s="747"/>
      <c r="DV24" s="748"/>
      <c r="DW24" s="749"/>
      <c r="DX24" s="749"/>
      <c r="DY24" s="749"/>
      <c r="DZ24" s="750"/>
      <c r="EA24" s="238"/>
    </row>
    <row r="25" spans="1:131" ht="26.25" customHeight="1" thickBot="1" x14ac:dyDescent="0.2">
      <c r="A25" s="700" t="s">
        <v>241</v>
      </c>
      <c r="B25" s="700"/>
      <c r="C25" s="700"/>
      <c r="D25" s="700"/>
      <c r="E25" s="700"/>
      <c r="F25" s="700"/>
      <c r="G25" s="700"/>
      <c r="H25" s="700"/>
      <c r="I25" s="700"/>
      <c r="J25" s="700"/>
      <c r="K25" s="700"/>
      <c r="L25" s="700"/>
      <c r="M25" s="700"/>
      <c r="N25" s="700"/>
      <c r="O25" s="700"/>
      <c r="P25" s="700"/>
      <c r="Q25" s="700"/>
      <c r="R25" s="700"/>
      <c r="S25" s="700"/>
      <c r="T25" s="700"/>
      <c r="U25" s="700"/>
      <c r="V25" s="700"/>
      <c r="W25" s="700"/>
      <c r="X25" s="700"/>
      <c r="Y25" s="700"/>
      <c r="Z25" s="700"/>
      <c r="AA25" s="700"/>
      <c r="AB25" s="700"/>
      <c r="AC25" s="700"/>
      <c r="AD25" s="700"/>
      <c r="AE25" s="700"/>
      <c r="AF25" s="700"/>
      <c r="AG25" s="700"/>
      <c r="AH25" s="700"/>
      <c r="AI25" s="700"/>
      <c r="AJ25" s="700"/>
      <c r="AK25" s="700"/>
      <c r="AL25" s="700"/>
      <c r="AM25" s="700"/>
      <c r="AN25" s="700"/>
      <c r="AO25" s="700"/>
      <c r="AP25" s="700"/>
      <c r="AQ25" s="700"/>
      <c r="AR25" s="700"/>
      <c r="AS25" s="700"/>
      <c r="AT25" s="700"/>
      <c r="AU25" s="700"/>
      <c r="AV25" s="700"/>
      <c r="AW25" s="700"/>
      <c r="AX25" s="700"/>
      <c r="AY25" s="700"/>
      <c r="AZ25" s="700"/>
      <c r="BA25" s="700"/>
      <c r="BB25" s="700"/>
      <c r="BC25" s="700"/>
      <c r="BD25" s="700"/>
      <c r="BE25" s="700"/>
      <c r="BF25" s="700"/>
      <c r="BG25" s="700"/>
      <c r="BH25" s="700"/>
      <c r="BI25" s="700"/>
      <c r="BJ25" s="241"/>
      <c r="BK25" s="241"/>
      <c r="BL25" s="241"/>
      <c r="BM25" s="241"/>
      <c r="BN25" s="241"/>
      <c r="BO25" s="247"/>
      <c r="BP25" s="247"/>
      <c r="BQ25" s="254">
        <v>19</v>
      </c>
      <c r="BR25" s="257"/>
      <c r="BS25" s="748"/>
      <c r="BT25" s="749"/>
      <c r="BU25" s="749"/>
      <c r="BV25" s="749"/>
      <c r="BW25" s="749"/>
      <c r="BX25" s="749"/>
      <c r="BY25" s="749"/>
      <c r="BZ25" s="749"/>
      <c r="CA25" s="749"/>
      <c r="CB25" s="749"/>
      <c r="CC25" s="749"/>
      <c r="CD25" s="749"/>
      <c r="CE25" s="749"/>
      <c r="CF25" s="749"/>
      <c r="CG25" s="763"/>
      <c r="CH25" s="745"/>
      <c r="CI25" s="746"/>
      <c r="CJ25" s="746"/>
      <c r="CK25" s="746"/>
      <c r="CL25" s="747"/>
      <c r="CM25" s="745"/>
      <c r="CN25" s="746"/>
      <c r="CO25" s="746"/>
      <c r="CP25" s="746"/>
      <c r="CQ25" s="747"/>
      <c r="CR25" s="745"/>
      <c r="CS25" s="746"/>
      <c r="CT25" s="746"/>
      <c r="CU25" s="746"/>
      <c r="CV25" s="747"/>
      <c r="CW25" s="745"/>
      <c r="CX25" s="746"/>
      <c r="CY25" s="746"/>
      <c r="CZ25" s="746"/>
      <c r="DA25" s="747"/>
      <c r="DB25" s="745"/>
      <c r="DC25" s="746"/>
      <c r="DD25" s="746"/>
      <c r="DE25" s="746"/>
      <c r="DF25" s="747"/>
      <c r="DG25" s="745"/>
      <c r="DH25" s="746"/>
      <c r="DI25" s="746"/>
      <c r="DJ25" s="746"/>
      <c r="DK25" s="747"/>
      <c r="DL25" s="745"/>
      <c r="DM25" s="746"/>
      <c r="DN25" s="746"/>
      <c r="DO25" s="746"/>
      <c r="DP25" s="747"/>
      <c r="DQ25" s="745"/>
      <c r="DR25" s="746"/>
      <c r="DS25" s="746"/>
      <c r="DT25" s="746"/>
      <c r="DU25" s="747"/>
      <c r="DV25" s="748"/>
      <c r="DW25" s="749"/>
      <c r="DX25" s="749"/>
      <c r="DY25" s="749"/>
      <c r="DZ25" s="750"/>
      <c r="EA25" s="234"/>
    </row>
    <row r="26" spans="1:131" ht="26.25" customHeight="1" x14ac:dyDescent="0.15">
      <c r="A26" s="702" t="s">
        <v>240</v>
      </c>
      <c r="B26" s="703"/>
      <c r="C26" s="703"/>
      <c r="D26" s="703"/>
      <c r="E26" s="703"/>
      <c r="F26" s="703"/>
      <c r="G26" s="703"/>
      <c r="H26" s="703"/>
      <c r="I26" s="703"/>
      <c r="J26" s="703"/>
      <c r="K26" s="703"/>
      <c r="L26" s="703"/>
      <c r="M26" s="703"/>
      <c r="N26" s="703"/>
      <c r="O26" s="703"/>
      <c r="P26" s="704"/>
      <c r="Q26" s="708" t="s">
        <v>230</v>
      </c>
      <c r="R26" s="709"/>
      <c r="S26" s="709"/>
      <c r="T26" s="709"/>
      <c r="U26" s="710"/>
      <c r="V26" s="708" t="s">
        <v>229</v>
      </c>
      <c r="W26" s="709"/>
      <c r="X26" s="709"/>
      <c r="Y26" s="709"/>
      <c r="Z26" s="710"/>
      <c r="AA26" s="708" t="s">
        <v>228</v>
      </c>
      <c r="AB26" s="709"/>
      <c r="AC26" s="709"/>
      <c r="AD26" s="709"/>
      <c r="AE26" s="709"/>
      <c r="AF26" s="789" t="s">
        <v>227</v>
      </c>
      <c r="AG26" s="790"/>
      <c r="AH26" s="790"/>
      <c r="AI26" s="790"/>
      <c r="AJ26" s="791"/>
      <c r="AK26" s="709" t="s">
        <v>226</v>
      </c>
      <c r="AL26" s="709"/>
      <c r="AM26" s="709"/>
      <c r="AN26" s="709"/>
      <c r="AO26" s="710"/>
      <c r="AP26" s="708" t="s">
        <v>225</v>
      </c>
      <c r="AQ26" s="709"/>
      <c r="AR26" s="709"/>
      <c r="AS26" s="709"/>
      <c r="AT26" s="710"/>
      <c r="AU26" s="708" t="s">
        <v>239</v>
      </c>
      <c r="AV26" s="709"/>
      <c r="AW26" s="709"/>
      <c r="AX26" s="709"/>
      <c r="AY26" s="710"/>
      <c r="AZ26" s="708" t="s">
        <v>238</v>
      </c>
      <c r="BA26" s="709"/>
      <c r="BB26" s="709"/>
      <c r="BC26" s="709"/>
      <c r="BD26" s="710"/>
      <c r="BE26" s="708" t="s">
        <v>223</v>
      </c>
      <c r="BF26" s="709"/>
      <c r="BG26" s="709"/>
      <c r="BH26" s="709"/>
      <c r="BI26" s="715"/>
      <c r="BJ26" s="241"/>
      <c r="BK26" s="241"/>
      <c r="BL26" s="241"/>
      <c r="BM26" s="241"/>
      <c r="BN26" s="241"/>
      <c r="BO26" s="247"/>
      <c r="BP26" s="247"/>
      <c r="BQ26" s="254">
        <v>20</v>
      </c>
      <c r="BR26" s="257"/>
      <c r="BS26" s="748"/>
      <c r="BT26" s="749"/>
      <c r="BU26" s="749"/>
      <c r="BV26" s="749"/>
      <c r="BW26" s="749"/>
      <c r="BX26" s="749"/>
      <c r="BY26" s="749"/>
      <c r="BZ26" s="749"/>
      <c r="CA26" s="749"/>
      <c r="CB26" s="749"/>
      <c r="CC26" s="749"/>
      <c r="CD26" s="749"/>
      <c r="CE26" s="749"/>
      <c r="CF26" s="749"/>
      <c r="CG26" s="763"/>
      <c r="CH26" s="745"/>
      <c r="CI26" s="746"/>
      <c r="CJ26" s="746"/>
      <c r="CK26" s="746"/>
      <c r="CL26" s="747"/>
      <c r="CM26" s="745"/>
      <c r="CN26" s="746"/>
      <c r="CO26" s="746"/>
      <c r="CP26" s="746"/>
      <c r="CQ26" s="747"/>
      <c r="CR26" s="745"/>
      <c r="CS26" s="746"/>
      <c r="CT26" s="746"/>
      <c r="CU26" s="746"/>
      <c r="CV26" s="747"/>
      <c r="CW26" s="745"/>
      <c r="CX26" s="746"/>
      <c r="CY26" s="746"/>
      <c r="CZ26" s="746"/>
      <c r="DA26" s="747"/>
      <c r="DB26" s="745"/>
      <c r="DC26" s="746"/>
      <c r="DD26" s="746"/>
      <c r="DE26" s="746"/>
      <c r="DF26" s="747"/>
      <c r="DG26" s="745"/>
      <c r="DH26" s="746"/>
      <c r="DI26" s="746"/>
      <c r="DJ26" s="746"/>
      <c r="DK26" s="747"/>
      <c r="DL26" s="745"/>
      <c r="DM26" s="746"/>
      <c r="DN26" s="746"/>
      <c r="DO26" s="746"/>
      <c r="DP26" s="747"/>
      <c r="DQ26" s="745"/>
      <c r="DR26" s="746"/>
      <c r="DS26" s="746"/>
      <c r="DT26" s="746"/>
      <c r="DU26" s="747"/>
      <c r="DV26" s="748"/>
      <c r="DW26" s="749"/>
      <c r="DX26" s="749"/>
      <c r="DY26" s="749"/>
      <c r="DZ26" s="750"/>
      <c r="EA26" s="234"/>
    </row>
    <row r="27" spans="1:131" ht="26.25" customHeight="1" thickBot="1" x14ac:dyDescent="0.2">
      <c r="A27" s="705"/>
      <c r="B27" s="706"/>
      <c r="C27" s="706"/>
      <c r="D27" s="706"/>
      <c r="E27" s="706"/>
      <c r="F27" s="706"/>
      <c r="G27" s="706"/>
      <c r="H27" s="706"/>
      <c r="I27" s="706"/>
      <c r="J27" s="706"/>
      <c r="K27" s="706"/>
      <c r="L27" s="706"/>
      <c r="M27" s="706"/>
      <c r="N27" s="706"/>
      <c r="O27" s="706"/>
      <c r="P27" s="707"/>
      <c r="Q27" s="711"/>
      <c r="R27" s="712"/>
      <c r="S27" s="712"/>
      <c r="T27" s="712"/>
      <c r="U27" s="713"/>
      <c r="V27" s="711"/>
      <c r="W27" s="712"/>
      <c r="X27" s="712"/>
      <c r="Y27" s="712"/>
      <c r="Z27" s="713"/>
      <c r="AA27" s="711"/>
      <c r="AB27" s="712"/>
      <c r="AC27" s="712"/>
      <c r="AD27" s="712"/>
      <c r="AE27" s="712"/>
      <c r="AF27" s="792"/>
      <c r="AG27" s="793"/>
      <c r="AH27" s="793"/>
      <c r="AI27" s="793"/>
      <c r="AJ27" s="794"/>
      <c r="AK27" s="712"/>
      <c r="AL27" s="712"/>
      <c r="AM27" s="712"/>
      <c r="AN27" s="712"/>
      <c r="AO27" s="713"/>
      <c r="AP27" s="711"/>
      <c r="AQ27" s="712"/>
      <c r="AR27" s="712"/>
      <c r="AS27" s="712"/>
      <c r="AT27" s="713"/>
      <c r="AU27" s="711"/>
      <c r="AV27" s="712"/>
      <c r="AW27" s="712"/>
      <c r="AX27" s="712"/>
      <c r="AY27" s="713"/>
      <c r="AZ27" s="711"/>
      <c r="BA27" s="712"/>
      <c r="BB27" s="712"/>
      <c r="BC27" s="712"/>
      <c r="BD27" s="713"/>
      <c r="BE27" s="711"/>
      <c r="BF27" s="712"/>
      <c r="BG27" s="712"/>
      <c r="BH27" s="712"/>
      <c r="BI27" s="717"/>
      <c r="BJ27" s="241"/>
      <c r="BK27" s="241"/>
      <c r="BL27" s="241"/>
      <c r="BM27" s="241"/>
      <c r="BN27" s="241"/>
      <c r="BO27" s="247"/>
      <c r="BP27" s="247"/>
      <c r="BQ27" s="254">
        <v>21</v>
      </c>
      <c r="BR27" s="257"/>
      <c r="BS27" s="748"/>
      <c r="BT27" s="749"/>
      <c r="BU27" s="749"/>
      <c r="BV27" s="749"/>
      <c r="BW27" s="749"/>
      <c r="BX27" s="749"/>
      <c r="BY27" s="749"/>
      <c r="BZ27" s="749"/>
      <c r="CA27" s="749"/>
      <c r="CB27" s="749"/>
      <c r="CC27" s="749"/>
      <c r="CD27" s="749"/>
      <c r="CE27" s="749"/>
      <c r="CF27" s="749"/>
      <c r="CG27" s="763"/>
      <c r="CH27" s="745"/>
      <c r="CI27" s="746"/>
      <c r="CJ27" s="746"/>
      <c r="CK27" s="746"/>
      <c r="CL27" s="747"/>
      <c r="CM27" s="745"/>
      <c r="CN27" s="746"/>
      <c r="CO27" s="746"/>
      <c r="CP27" s="746"/>
      <c r="CQ27" s="747"/>
      <c r="CR27" s="745"/>
      <c r="CS27" s="746"/>
      <c r="CT27" s="746"/>
      <c r="CU27" s="746"/>
      <c r="CV27" s="747"/>
      <c r="CW27" s="745"/>
      <c r="CX27" s="746"/>
      <c r="CY27" s="746"/>
      <c r="CZ27" s="746"/>
      <c r="DA27" s="747"/>
      <c r="DB27" s="745"/>
      <c r="DC27" s="746"/>
      <c r="DD27" s="746"/>
      <c r="DE27" s="746"/>
      <c r="DF27" s="747"/>
      <c r="DG27" s="745"/>
      <c r="DH27" s="746"/>
      <c r="DI27" s="746"/>
      <c r="DJ27" s="746"/>
      <c r="DK27" s="747"/>
      <c r="DL27" s="745"/>
      <c r="DM27" s="746"/>
      <c r="DN27" s="746"/>
      <c r="DO27" s="746"/>
      <c r="DP27" s="747"/>
      <c r="DQ27" s="745"/>
      <c r="DR27" s="746"/>
      <c r="DS27" s="746"/>
      <c r="DT27" s="746"/>
      <c r="DU27" s="747"/>
      <c r="DV27" s="748"/>
      <c r="DW27" s="749"/>
      <c r="DX27" s="749"/>
      <c r="DY27" s="749"/>
      <c r="DZ27" s="750"/>
      <c r="EA27" s="234"/>
    </row>
    <row r="28" spans="1:131" ht="26.25" customHeight="1" thickTop="1" x14ac:dyDescent="0.15">
      <c r="A28" s="258">
        <v>1</v>
      </c>
      <c r="B28" s="724" t="s">
        <v>237</v>
      </c>
      <c r="C28" s="725"/>
      <c r="D28" s="725"/>
      <c r="E28" s="725"/>
      <c r="F28" s="725"/>
      <c r="G28" s="725"/>
      <c r="H28" s="725"/>
      <c r="I28" s="725"/>
      <c r="J28" s="725"/>
      <c r="K28" s="725"/>
      <c r="L28" s="725"/>
      <c r="M28" s="725"/>
      <c r="N28" s="725"/>
      <c r="O28" s="725"/>
      <c r="P28" s="726"/>
      <c r="Q28" s="800">
        <v>3802</v>
      </c>
      <c r="R28" s="801"/>
      <c r="S28" s="801"/>
      <c r="T28" s="801"/>
      <c r="U28" s="801"/>
      <c r="V28" s="801">
        <v>3696</v>
      </c>
      <c r="W28" s="801"/>
      <c r="X28" s="801"/>
      <c r="Y28" s="801"/>
      <c r="Z28" s="801"/>
      <c r="AA28" s="801">
        <v>107</v>
      </c>
      <c r="AB28" s="801"/>
      <c r="AC28" s="801"/>
      <c r="AD28" s="801"/>
      <c r="AE28" s="802"/>
      <c r="AF28" s="803">
        <v>107</v>
      </c>
      <c r="AG28" s="801"/>
      <c r="AH28" s="801"/>
      <c r="AI28" s="801"/>
      <c r="AJ28" s="804"/>
      <c r="AK28" s="805">
        <v>343</v>
      </c>
      <c r="AL28" s="806"/>
      <c r="AM28" s="806"/>
      <c r="AN28" s="806"/>
      <c r="AO28" s="806"/>
      <c r="AP28" s="806" t="s">
        <v>202</v>
      </c>
      <c r="AQ28" s="806"/>
      <c r="AR28" s="806"/>
      <c r="AS28" s="806"/>
      <c r="AT28" s="806"/>
      <c r="AU28" s="806" t="s">
        <v>202</v>
      </c>
      <c r="AV28" s="806"/>
      <c r="AW28" s="806"/>
      <c r="AX28" s="806"/>
      <c r="AY28" s="806"/>
      <c r="AZ28" s="807" t="s">
        <v>202</v>
      </c>
      <c r="BA28" s="807"/>
      <c r="BB28" s="807"/>
      <c r="BC28" s="807"/>
      <c r="BD28" s="807"/>
      <c r="BE28" s="808"/>
      <c r="BF28" s="808"/>
      <c r="BG28" s="808"/>
      <c r="BH28" s="808"/>
      <c r="BI28" s="809"/>
      <c r="BJ28" s="241"/>
      <c r="BK28" s="241"/>
      <c r="BL28" s="241"/>
      <c r="BM28" s="241"/>
      <c r="BN28" s="241"/>
      <c r="BO28" s="247"/>
      <c r="BP28" s="247"/>
      <c r="BQ28" s="254">
        <v>22</v>
      </c>
      <c r="BR28" s="257"/>
      <c r="BS28" s="748"/>
      <c r="BT28" s="749"/>
      <c r="BU28" s="749"/>
      <c r="BV28" s="749"/>
      <c r="BW28" s="749"/>
      <c r="BX28" s="749"/>
      <c r="BY28" s="749"/>
      <c r="BZ28" s="749"/>
      <c r="CA28" s="749"/>
      <c r="CB28" s="749"/>
      <c r="CC28" s="749"/>
      <c r="CD28" s="749"/>
      <c r="CE28" s="749"/>
      <c r="CF28" s="749"/>
      <c r="CG28" s="763"/>
      <c r="CH28" s="745"/>
      <c r="CI28" s="746"/>
      <c r="CJ28" s="746"/>
      <c r="CK28" s="746"/>
      <c r="CL28" s="747"/>
      <c r="CM28" s="745"/>
      <c r="CN28" s="746"/>
      <c r="CO28" s="746"/>
      <c r="CP28" s="746"/>
      <c r="CQ28" s="747"/>
      <c r="CR28" s="745"/>
      <c r="CS28" s="746"/>
      <c r="CT28" s="746"/>
      <c r="CU28" s="746"/>
      <c r="CV28" s="747"/>
      <c r="CW28" s="745"/>
      <c r="CX28" s="746"/>
      <c r="CY28" s="746"/>
      <c r="CZ28" s="746"/>
      <c r="DA28" s="747"/>
      <c r="DB28" s="745"/>
      <c r="DC28" s="746"/>
      <c r="DD28" s="746"/>
      <c r="DE28" s="746"/>
      <c r="DF28" s="747"/>
      <c r="DG28" s="745"/>
      <c r="DH28" s="746"/>
      <c r="DI28" s="746"/>
      <c r="DJ28" s="746"/>
      <c r="DK28" s="747"/>
      <c r="DL28" s="745"/>
      <c r="DM28" s="746"/>
      <c r="DN28" s="746"/>
      <c r="DO28" s="746"/>
      <c r="DP28" s="747"/>
      <c r="DQ28" s="745"/>
      <c r="DR28" s="746"/>
      <c r="DS28" s="746"/>
      <c r="DT28" s="746"/>
      <c r="DU28" s="747"/>
      <c r="DV28" s="748"/>
      <c r="DW28" s="749"/>
      <c r="DX28" s="749"/>
      <c r="DY28" s="749"/>
      <c r="DZ28" s="750"/>
      <c r="EA28" s="234"/>
    </row>
    <row r="29" spans="1:131" ht="26.25" customHeight="1" x14ac:dyDescent="0.15">
      <c r="A29" s="258">
        <v>2</v>
      </c>
      <c r="B29" s="751" t="s">
        <v>236</v>
      </c>
      <c r="C29" s="752"/>
      <c r="D29" s="752"/>
      <c r="E29" s="752"/>
      <c r="F29" s="752"/>
      <c r="G29" s="752"/>
      <c r="H29" s="752"/>
      <c r="I29" s="752"/>
      <c r="J29" s="752"/>
      <c r="K29" s="752"/>
      <c r="L29" s="752"/>
      <c r="M29" s="752"/>
      <c r="N29" s="752"/>
      <c r="O29" s="752"/>
      <c r="P29" s="753"/>
      <c r="Q29" s="754">
        <v>636</v>
      </c>
      <c r="R29" s="755"/>
      <c r="S29" s="755"/>
      <c r="T29" s="755"/>
      <c r="U29" s="755"/>
      <c r="V29" s="755">
        <v>605</v>
      </c>
      <c r="W29" s="755"/>
      <c r="X29" s="755"/>
      <c r="Y29" s="755"/>
      <c r="Z29" s="755"/>
      <c r="AA29" s="755">
        <v>31</v>
      </c>
      <c r="AB29" s="755"/>
      <c r="AC29" s="755"/>
      <c r="AD29" s="755"/>
      <c r="AE29" s="756"/>
      <c r="AF29" s="757">
        <v>31</v>
      </c>
      <c r="AG29" s="758"/>
      <c r="AH29" s="758"/>
      <c r="AI29" s="758"/>
      <c r="AJ29" s="759"/>
      <c r="AK29" s="795">
        <v>165</v>
      </c>
      <c r="AL29" s="796"/>
      <c r="AM29" s="796"/>
      <c r="AN29" s="796"/>
      <c r="AO29" s="796"/>
      <c r="AP29" s="796" t="s">
        <v>202</v>
      </c>
      <c r="AQ29" s="796"/>
      <c r="AR29" s="796"/>
      <c r="AS29" s="796"/>
      <c r="AT29" s="796"/>
      <c r="AU29" s="796" t="s">
        <v>202</v>
      </c>
      <c r="AV29" s="796"/>
      <c r="AW29" s="796"/>
      <c r="AX29" s="796"/>
      <c r="AY29" s="796"/>
      <c r="AZ29" s="797" t="s">
        <v>202</v>
      </c>
      <c r="BA29" s="797"/>
      <c r="BB29" s="797"/>
      <c r="BC29" s="797"/>
      <c r="BD29" s="797"/>
      <c r="BE29" s="798"/>
      <c r="BF29" s="798"/>
      <c r="BG29" s="798"/>
      <c r="BH29" s="798"/>
      <c r="BI29" s="799"/>
      <c r="BJ29" s="241"/>
      <c r="BK29" s="241"/>
      <c r="BL29" s="241"/>
      <c r="BM29" s="241"/>
      <c r="BN29" s="241"/>
      <c r="BO29" s="247"/>
      <c r="BP29" s="247"/>
      <c r="BQ29" s="254">
        <v>23</v>
      </c>
      <c r="BR29" s="257"/>
      <c r="BS29" s="748"/>
      <c r="BT29" s="749"/>
      <c r="BU29" s="749"/>
      <c r="BV29" s="749"/>
      <c r="BW29" s="749"/>
      <c r="BX29" s="749"/>
      <c r="BY29" s="749"/>
      <c r="BZ29" s="749"/>
      <c r="CA29" s="749"/>
      <c r="CB29" s="749"/>
      <c r="CC29" s="749"/>
      <c r="CD29" s="749"/>
      <c r="CE29" s="749"/>
      <c r="CF29" s="749"/>
      <c r="CG29" s="763"/>
      <c r="CH29" s="745"/>
      <c r="CI29" s="746"/>
      <c r="CJ29" s="746"/>
      <c r="CK29" s="746"/>
      <c r="CL29" s="747"/>
      <c r="CM29" s="745"/>
      <c r="CN29" s="746"/>
      <c r="CO29" s="746"/>
      <c r="CP29" s="746"/>
      <c r="CQ29" s="747"/>
      <c r="CR29" s="745"/>
      <c r="CS29" s="746"/>
      <c r="CT29" s="746"/>
      <c r="CU29" s="746"/>
      <c r="CV29" s="747"/>
      <c r="CW29" s="745"/>
      <c r="CX29" s="746"/>
      <c r="CY29" s="746"/>
      <c r="CZ29" s="746"/>
      <c r="DA29" s="747"/>
      <c r="DB29" s="745"/>
      <c r="DC29" s="746"/>
      <c r="DD29" s="746"/>
      <c r="DE29" s="746"/>
      <c r="DF29" s="747"/>
      <c r="DG29" s="745"/>
      <c r="DH29" s="746"/>
      <c r="DI29" s="746"/>
      <c r="DJ29" s="746"/>
      <c r="DK29" s="747"/>
      <c r="DL29" s="745"/>
      <c r="DM29" s="746"/>
      <c r="DN29" s="746"/>
      <c r="DO29" s="746"/>
      <c r="DP29" s="747"/>
      <c r="DQ29" s="745"/>
      <c r="DR29" s="746"/>
      <c r="DS29" s="746"/>
      <c r="DT29" s="746"/>
      <c r="DU29" s="747"/>
      <c r="DV29" s="748"/>
      <c r="DW29" s="749"/>
      <c r="DX29" s="749"/>
      <c r="DY29" s="749"/>
      <c r="DZ29" s="750"/>
      <c r="EA29" s="234"/>
    </row>
    <row r="30" spans="1:131" ht="26.25" customHeight="1" x14ac:dyDescent="0.15">
      <c r="A30" s="258">
        <v>3</v>
      </c>
      <c r="B30" s="751" t="s">
        <v>154</v>
      </c>
      <c r="C30" s="752"/>
      <c r="D30" s="752"/>
      <c r="E30" s="752"/>
      <c r="F30" s="752"/>
      <c r="G30" s="752"/>
      <c r="H30" s="752"/>
      <c r="I30" s="752"/>
      <c r="J30" s="752"/>
      <c r="K30" s="752"/>
      <c r="L30" s="752"/>
      <c r="M30" s="752"/>
      <c r="N30" s="752"/>
      <c r="O30" s="752"/>
      <c r="P30" s="753"/>
      <c r="Q30" s="754">
        <v>748</v>
      </c>
      <c r="R30" s="755"/>
      <c r="S30" s="755"/>
      <c r="T30" s="755"/>
      <c r="U30" s="755"/>
      <c r="V30" s="755">
        <v>682</v>
      </c>
      <c r="W30" s="755"/>
      <c r="X30" s="755"/>
      <c r="Y30" s="755"/>
      <c r="Z30" s="755"/>
      <c r="AA30" s="755">
        <v>66</v>
      </c>
      <c r="AB30" s="755"/>
      <c r="AC30" s="755"/>
      <c r="AD30" s="755"/>
      <c r="AE30" s="756"/>
      <c r="AF30" s="757">
        <v>539</v>
      </c>
      <c r="AG30" s="758"/>
      <c r="AH30" s="758"/>
      <c r="AI30" s="758"/>
      <c r="AJ30" s="759"/>
      <c r="AK30" s="795">
        <v>4</v>
      </c>
      <c r="AL30" s="796"/>
      <c r="AM30" s="796"/>
      <c r="AN30" s="796"/>
      <c r="AO30" s="796"/>
      <c r="AP30" s="796">
        <v>316</v>
      </c>
      <c r="AQ30" s="796"/>
      <c r="AR30" s="796"/>
      <c r="AS30" s="796"/>
      <c r="AT30" s="796"/>
      <c r="AU30" s="796">
        <v>2</v>
      </c>
      <c r="AV30" s="796"/>
      <c r="AW30" s="796"/>
      <c r="AX30" s="796"/>
      <c r="AY30" s="796"/>
      <c r="AZ30" s="797" t="s">
        <v>202</v>
      </c>
      <c r="BA30" s="797"/>
      <c r="BB30" s="797"/>
      <c r="BC30" s="797"/>
      <c r="BD30" s="797"/>
      <c r="BE30" s="798" t="s">
        <v>235</v>
      </c>
      <c r="BF30" s="798"/>
      <c r="BG30" s="798"/>
      <c r="BH30" s="798"/>
      <c r="BI30" s="799"/>
      <c r="BJ30" s="241"/>
      <c r="BK30" s="241"/>
      <c r="BL30" s="241"/>
      <c r="BM30" s="241"/>
      <c r="BN30" s="241"/>
      <c r="BO30" s="247"/>
      <c r="BP30" s="247"/>
      <c r="BQ30" s="254">
        <v>24</v>
      </c>
      <c r="BR30" s="257"/>
      <c r="BS30" s="748"/>
      <c r="BT30" s="749"/>
      <c r="BU30" s="749"/>
      <c r="BV30" s="749"/>
      <c r="BW30" s="749"/>
      <c r="BX30" s="749"/>
      <c r="BY30" s="749"/>
      <c r="BZ30" s="749"/>
      <c r="CA30" s="749"/>
      <c r="CB30" s="749"/>
      <c r="CC30" s="749"/>
      <c r="CD30" s="749"/>
      <c r="CE30" s="749"/>
      <c r="CF30" s="749"/>
      <c r="CG30" s="763"/>
      <c r="CH30" s="745"/>
      <c r="CI30" s="746"/>
      <c r="CJ30" s="746"/>
      <c r="CK30" s="746"/>
      <c r="CL30" s="747"/>
      <c r="CM30" s="745"/>
      <c r="CN30" s="746"/>
      <c r="CO30" s="746"/>
      <c r="CP30" s="746"/>
      <c r="CQ30" s="747"/>
      <c r="CR30" s="745"/>
      <c r="CS30" s="746"/>
      <c r="CT30" s="746"/>
      <c r="CU30" s="746"/>
      <c r="CV30" s="747"/>
      <c r="CW30" s="745"/>
      <c r="CX30" s="746"/>
      <c r="CY30" s="746"/>
      <c r="CZ30" s="746"/>
      <c r="DA30" s="747"/>
      <c r="DB30" s="745"/>
      <c r="DC30" s="746"/>
      <c r="DD30" s="746"/>
      <c r="DE30" s="746"/>
      <c r="DF30" s="747"/>
      <c r="DG30" s="745"/>
      <c r="DH30" s="746"/>
      <c r="DI30" s="746"/>
      <c r="DJ30" s="746"/>
      <c r="DK30" s="747"/>
      <c r="DL30" s="745"/>
      <c r="DM30" s="746"/>
      <c r="DN30" s="746"/>
      <c r="DO30" s="746"/>
      <c r="DP30" s="747"/>
      <c r="DQ30" s="745"/>
      <c r="DR30" s="746"/>
      <c r="DS30" s="746"/>
      <c r="DT30" s="746"/>
      <c r="DU30" s="747"/>
      <c r="DV30" s="748"/>
      <c r="DW30" s="749"/>
      <c r="DX30" s="749"/>
      <c r="DY30" s="749"/>
      <c r="DZ30" s="750"/>
      <c r="EA30" s="234"/>
    </row>
    <row r="31" spans="1:131" ht="26.25" customHeight="1" x14ac:dyDescent="0.15">
      <c r="A31" s="258">
        <v>4</v>
      </c>
      <c r="B31" s="751" t="s">
        <v>157</v>
      </c>
      <c r="C31" s="752"/>
      <c r="D31" s="752"/>
      <c r="E31" s="752"/>
      <c r="F31" s="752"/>
      <c r="G31" s="752"/>
      <c r="H31" s="752"/>
      <c r="I31" s="752"/>
      <c r="J31" s="752"/>
      <c r="K31" s="752"/>
      <c r="L31" s="752"/>
      <c r="M31" s="752"/>
      <c r="N31" s="752"/>
      <c r="O31" s="752"/>
      <c r="P31" s="753"/>
      <c r="Q31" s="754">
        <v>948</v>
      </c>
      <c r="R31" s="755"/>
      <c r="S31" s="755"/>
      <c r="T31" s="755"/>
      <c r="U31" s="755"/>
      <c r="V31" s="755">
        <v>828</v>
      </c>
      <c r="W31" s="755"/>
      <c r="X31" s="755"/>
      <c r="Y31" s="755"/>
      <c r="Z31" s="755"/>
      <c r="AA31" s="755">
        <v>120</v>
      </c>
      <c r="AB31" s="755"/>
      <c r="AC31" s="755"/>
      <c r="AD31" s="755"/>
      <c r="AE31" s="756"/>
      <c r="AF31" s="757">
        <v>78</v>
      </c>
      <c r="AG31" s="758"/>
      <c r="AH31" s="758"/>
      <c r="AI31" s="758"/>
      <c r="AJ31" s="759"/>
      <c r="AK31" s="795">
        <v>527</v>
      </c>
      <c r="AL31" s="796"/>
      <c r="AM31" s="796"/>
      <c r="AN31" s="796"/>
      <c r="AO31" s="796"/>
      <c r="AP31" s="796">
        <v>5136</v>
      </c>
      <c r="AQ31" s="796"/>
      <c r="AR31" s="796"/>
      <c r="AS31" s="796"/>
      <c r="AT31" s="796"/>
      <c r="AU31" s="796">
        <v>2835</v>
      </c>
      <c r="AV31" s="796"/>
      <c r="AW31" s="796"/>
      <c r="AX31" s="796"/>
      <c r="AY31" s="796"/>
      <c r="AZ31" s="797" t="s">
        <v>202</v>
      </c>
      <c r="BA31" s="797"/>
      <c r="BB31" s="797"/>
      <c r="BC31" s="797"/>
      <c r="BD31" s="797"/>
      <c r="BE31" s="798" t="s">
        <v>235</v>
      </c>
      <c r="BF31" s="798"/>
      <c r="BG31" s="798"/>
      <c r="BH31" s="798"/>
      <c r="BI31" s="799"/>
      <c r="BJ31" s="241"/>
      <c r="BK31" s="241"/>
      <c r="BL31" s="241"/>
      <c r="BM31" s="241"/>
      <c r="BN31" s="241"/>
      <c r="BO31" s="247"/>
      <c r="BP31" s="247"/>
      <c r="BQ31" s="254">
        <v>25</v>
      </c>
      <c r="BR31" s="257"/>
      <c r="BS31" s="748"/>
      <c r="BT31" s="749"/>
      <c r="BU31" s="749"/>
      <c r="BV31" s="749"/>
      <c r="BW31" s="749"/>
      <c r="BX31" s="749"/>
      <c r="BY31" s="749"/>
      <c r="BZ31" s="749"/>
      <c r="CA31" s="749"/>
      <c r="CB31" s="749"/>
      <c r="CC31" s="749"/>
      <c r="CD31" s="749"/>
      <c r="CE31" s="749"/>
      <c r="CF31" s="749"/>
      <c r="CG31" s="763"/>
      <c r="CH31" s="745"/>
      <c r="CI31" s="746"/>
      <c r="CJ31" s="746"/>
      <c r="CK31" s="746"/>
      <c r="CL31" s="747"/>
      <c r="CM31" s="745"/>
      <c r="CN31" s="746"/>
      <c r="CO31" s="746"/>
      <c r="CP31" s="746"/>
      <c r="CQ31" s="747"/>
      <c r="CR31" s="745"/>
      <c r="CS31" s="746"/>
      <c r="CT31" s="746"/>
      <c r="CU31" s="746"/>
      <c r="CV31" s="747"/>
      <c r="CW31" s="745"/>
      <c r="CX31" s="746"/>
      <c r="CY31" s="746"/>
      <c r="CZ31" s="746"/>
      <c r="DA31" s="747"/>
      <c r="DB31" s="745"/>
      <c r="DC31" s="746"/>
      <c r="DD31" s="746"/>
      <c r="DE31" s="746"/>
      <c r="DF31" s="747"/>
      <c r="DG31" s="745"/>
      <c r="DH31" s="746"/>
      <c r="DI31" s="746"/>
      <c r="DJ31" s="746"/>
      <c r="DK31" s="747"/>
      <c r="DL31" s="745"/>
      <c r="DM31" s="746"/>
      <c r="DN31" s="746"/>
      <c r="DO31" s="746"/>
      <c r="DP31" s="747"/>
      <c r="DQ31" s="745"/>
      <c r="DR31" s="746"/>
      <c r="DS31" s="746"/>
      <c r="DT31" s="746"/>
      <c r="DU31" s="747"/>
      <c r="DV31" s="748"/>
      <c r="DW31" s="749"/>
      <c r="DX31" s="749"/>
      <c r="DY31" s="749"/>
      <c r="DZ31" s="750"/>
      <c r="EA31" s="234"/>
    </row>
    <row r="32" spans="1:131" ht="26.25" customHeight="1" x14ac:dyDescent="0.15">
      <c r="A32" s="258">
        <v>5</v>
      </c>
      <c r="B32" s="751"/>
      <c r="C32" s="752"/>
      <c r="D32" s="752"/>
      <c r="E32" s="752"/>
      <c r="F32" s="752"/>
      <c r="G32" s="752"/>
      <c r="H32" s="752"/>
      <c r="I32" s="752"/>
      <c r="J32" s="752"/>
      <c r="K32" s="752"/>
      <c r="L32" s="752"/>
      <c r="M32" s="752"/>
      <c r="N32" s="752"/>
      <c r="O32" s="752"/>
      <c r="P32" s="753"/>
      <c r="Q32" s="754"/>
      <c r="R32" s="755"/>
      <c r="S32" s="755"/>
      <c r="T32" s="755"/>
      <c r="U32" s="755"/>
      <c r="V32" s="755"/>
      <c r="W32" s="755"/>
      <c r="X32" s="755"/>
      <c r="Y32" s="755"/>
      <c r="Z32" s="755"/>
      <c r="AA32" s="755"/>
      <c r="AB32" s="755"/>
      <c r="AC32" s="755"/>
      <c r="AD32" s="755"/>
      <c r="AE32" s="756"/>
      <c r="AF32" s="757"/>
      <c r="AG32" s="758"/>
      <c r="AH32" s="758"/>
      <c r="AI32" s="758"/>
      <c r="AJ32" s="759"/>
      <c r="AK32" s="795"/>
      <c r="AL32" s="796"/>
      <c r="AM32" s="796"/>
      <c r="AN32" s="796"/>
      <c r="AO32" s="796"/>
      <c r="AP32" s="796"/>
      <c r="AQ32" s="796"/>
      <c r="AR32" s="796"/>
      <c r="AS32" s="796"/>
      <c r="AT32" s="796"/>
      <c r="AU32" s="796"/>
      <c r="AV32" s="796"/>
      <c r="AW32" s="796"/>
      <c r="AX32" s="796"/>
      <c r="AY32" s="796"/>
      <c r="AZ32" s="797"/>
      <c r="BA32" s="797"/>
      <c r="BB32" s="797"/>
      <c r="BC32" s="797"/>
      <c r="BD32" s="797"/>
      <c r="BE32" s="798"/>
      <c r="BF32" s="798"/>
      <c r="BG32" s="798"/>
      <c r="BH32" s="798"/>
      <c r="BI32" s="799"/>
      <c r="BJ32" s="241"/>
      <c r="BK32" s="241"/>
      <c r="BL32" s="241"/>
      <c r="BM32" s="241"/>
      <c r="BN32" s="241"/>
      <c r="BO32" s="247"/>
      <c r="BP32" s="247"/>
      <c r="BQ32" s="254">
        <v>26</v>
      </c>
      <c r="BR32" s="257"/>
      <c r="BS32" s="748"/>
      <c r="BT32" s="749"/>
      <c r="BU32" s="749"/>
      <c r="BV32" s="749"/>
      <c r="BW32" s="749"/>
      <c r="BX32" s="749"/>
      <c r="BY32" s="749"/>
      <c r="BZ32" s="749"/>
      <c r="CA32" s="749"/>
      <c r="CB32" s="749"/>
      <c r="CC32" s="749"/>
      <c r="CD32" s="749"/>
      <c r="CE32" s="749"/>
      <c r="CF32" s="749"/>
      <c r="CG32" s="763"/>
      <c r="CH32" s="745"/>
      <c r="CI32" s="746"/>
      <c r="CJ32" s="746"/>
      <c r="CK32" s="746"/>
      <c r="CL32" s="747"/>
      <c r="CM32" s="745"/>
      <c r="CN32" s="746"/>
      <c r="CO32" s="746"/>
      <c r="CP32" s="746"/>
      <c r="CQ32" s="747"/>
      <c r="CR32" s="745"/>
      <c r="CS32" s="746"/>
      <c r="CT32" s="746"/>
      <c r="CU32" s="746"/>
      <c r="CV32" s="747"/>
      <c r="CW32" s="745"/>
      <c r="CX32" s="746"/>
      <c r="CY32" s="746"/>
      <c r="CZ32" s="746"/>
      <c r="DA32" s="747"/>
      <c r="DB32" s="745"/>
      <c r="DC32" s="746"/>
      <c r="DD32" s="746"/>
      <c r="DE32" s="746"/>
      <c r="DF32" s="747"/>
      <c r="DG32" s="745"/>
      <c r="DH32" s="746"/>
      <c r="DI32" s="746"/>
      <c r="DJ32" s="746"/>
      <c r="DK32" s="747"/>
      <c r="DL32" s="745"/>
      <c r="DM32" s="746"/>
      <c r="DN32" s="746"/>
      <c r="DO32" s="746"/>
      <c r="DP32" s="747"/>
      <c r="DQ32" s="745"/>
      <c r="DR32" s="746"/>
      <c r="DS32" s="746"/>
      <c r="DT32" s="746"/>
      <c r="DU32" s="747"/>
      <c r="DV32" s="748"/>
      <c r="DW32" s="749"/>
      <c r="DX32" s="749"/>
      <c r="DY32" s="749"/>
      <c r="DZ32" s="750"/>
      <c r="EA32" s="234"/>
    </row>
    <row r="33" spans="1:131" ht="26.25" customHeight="1" x14ac:dyDescent="0.15">
      <c r="A33" s="258">
        <v>6</v>
      </c>
      <c r="B33" s="751"/>
      <c r="C33" s="752"/>
      <c r="D33" s="752"/>
      <c r="E33" s="752"/>
      <c r="F33" s="752"/>
      <c r="G33" s="752"/>
      <c r="H33" s="752"/>
      <c r="I33" s="752"/>
      <c r="J33" s="752"/>
      <c r="K33" s="752"/>
      <c r="L33" s="752"/>
      <c r="M33" s="752"/>
      <c r="N33" s="752"/>
      <c r="O33" s="752"/>
      <c r="P33" s="753"/>
      <c r="Q33" s="754"/>
      <c r="R33" s="755"/>
      <c r="S33" s="755"/>
      <c r="T33" s="755"/>
      <c r="U33" s="755"/>
      <c r="V33" s="755"/>
      <c r="W33" s="755"/>
      <c r="X33" s="755"/>
      <c r="Y33" s="755"/>
      <c r="Z33" s="755"/>
      <c r="AA33" s="755"/>
      <c r="AB33" s="755"/>
      <c r="AC33" s="755"/>
      <c r="AD33" s="755"/>
      <c r="AE33" s="756"/>
      <c r="AF33" s="757"/>
      <c r="AG33" s="758"/>
      <c r="AH33" s="758"/>
      <c r="AI33" s="758"/>
      <c r="AJ33" s="759"/>
      <c r="AK33" s="795"/>
      <c r="AL33" s="796"/>
      <c r="AM33" s="796"/>
      <c r="AN33" s="796"/>
      <c r="AO33" s="796"/>
      <c r="AP33" s="796"/>
      <c r="AQ33" s="796"/>
      <c r="AR33" s="796"/>
      <c r="AS33" s="796"/>
      <c r="AT33" s="796"/>
      <c r="AU33" s="796"/>
      <c r="AV33" s="796"/>
      <c r="AW33" s="796"/>
      <c r="AX33" s="796"/>
      <c r="AY33" s="796"/>
      <c r="AZ33" s="797"/>
      <c r="BA33" s="797"/>
      <c r="BB33" s="797"/>
      <c r="BC33" s="797"/>
      <c r="BD33" s="797"/>
      <c r="BE33" s="798"/>
      <c r="BF33" s="798"/>
      <c r="BG33" s="798"/>
      <c r="BH33" s="798"/>
      <c r="BI33" s="799"/>
      <c r="BJ33" s="241"/>
      <c r="BK33" s="241"/>
      <c r="BL33" s="241"/>
      <c r="BM33" s="241"/>
      <c r="BN33" s="241"/>
      <c r="BO33" s="247"/>
      <c r="BP33" s="247"/>
      <c r="BQ33" s="254">
        <v>27</v>
      </c>
      <c r="BR33" s="257"/>
      <c r="BS33" s="748"/>
      <c r="BT33" s="749"/>
      <c r="BU33" s="749"/>
      <c r="BV33" s="749"/>
      <c r="BW33" s="749"/>
      <c r="BX33" s="749"/>
      <c r="BY33" s="749"/>
      <c r="BZ33" s="749"/>
      <c r="CA33" s="749"/>
      <c r="CB33" s="749"/>
      <c r="CC33" s="749"/>
      <c r="CD33" s="749"/>
      <c r="CE33" s="749"/>
      <c r="CF33" s="749"/>
      <c r="CG33" s="763"/>
      <c r="CH33" s="745"/>
      <c r="CI33" s="746"/>
      <c r="CJ33" s="746"/>
      <c r="CK33" s="746"/>
      <c r="CL33" s="747"/>
      <c r="CM33" s="745"/>
      <c r="CN33" s="746"/>
      <c r="CO33" s="746"/>
      <c r="CP33" s="746"/>
      <c r="CQ33" s="747"/>
      <c r="CR33" s="745"/>
      <c r="CS33" s="746"/>
      <c r="CT33" s="746"/>
      <c r="CU33" s="746"/>
      <c r="CV33" s="747"/>
      <c r="CW33" s="745"/>
      <c r="CX33" s="746"/>
      <c r="CY33" s="746"/>
      <c r="CZ33" s="746"/>
      <c r="DA33" s="747"/>
      <c r="DB33" s="745"/>
      <c r="DC33" s="746"/>
      <c r="DD33" s="746"/>
      <c r="DE33" s="746"/>
      <c r="DF33" s="747"/>
      <c r="DG33" s="745"/>
      <c r="DH33" s="746"/>
      <c r="DI33" s="746"/>
      <c r="DJ33" s="746"/>
      <c r="DK33" s="747"/>
      <c r="DL33" s="745"/>
      <c r="DM33" s="746"/>
      <c r="DN33" s="746"/>
      <c r="DO33" s="746"/>
      <c r="DP33" s="747"/>
      <c r="DQ33" s="745"/>
      <c r="DR33" s="746"/>
      <c r="DS33" s="746"/>
      <c r="DT33" s="746"/>
      <c r="DU33" s="747"/>
      <c r="DV33" s="748"/>
      <c r="DW33" s="749"/>
      <c r="DX33" s="749"/>
      <c r="DY33" s="749"/>
      <c r="DZ33" s="750"/>
      <c r="EA33" s="234"/>
    </row>
    <row r="34" spans="1:131" ht="26.25" customHeight="1" x14ac:dyDescent="0.15">
      <c r="A34" s="258">
        <v>7</v>
      </c>
      <c r="B34" s="751"/>
      <c r="C34" s="752"/>
      <c r="D34" s="752"/>
      <c r="E34" s="752"/>
      <c r="F34" s="752"/>
      <c r="G34" s="752"/>
      <c r="H34" s="752"/>
      <c r="I34" s="752"/>
      <c r="J34" s="752"/>
      <c r="K34" s="752"/>
      <c r="L34" s="752"/>
      <c r="M34" s="752"/>
      <c r="N34" s="752"/>
      <c r="O34" s="752"/>
      <c r="P34" s="753"/>
      <c r="Q34" s="754"/>
      <c r="R34" s="755"/>
      <c r="S34" s="755"/>
      <c r="T34" s="755"/>
      <c r="U34" s="755"/>
      <c r="V34" s="755"/>
      <c r="W34" s="755"/>
      <c r="X34" s="755"/>
      <c r="Y34" s="755"/>
      <c r="Z34" s="755"/>
      <c r="AA34" s="755"/>
      <c r="AB34" s="755"/>
      <c r="AC34" s="755"/>
      <c r="AD34" s="755"/>
      <c r="AE34" s="756"/>
      <c r="AF34" s="757"/>
      <c r="AG34" s="758"/>
      <c r="AH34" s="758"/>
      <c r="AI34" s="758"/>
      <c r="AJ34" s="759"/>
      <c r="AK34" s="795"/>
      <c r="AL34" s="796"/>
      <c r="AM34" s="796"/>
      <c r="AN34" s="796"/>
      <c r="AO34" s="796"/>
      <c r="AP34" s="796"/>
      <c r="AQ34" s="796"/>
      <c r="AR34" s="796"/>
      <c r="AS34" s="796"/>
      <c r="AT34" s="796"/>
      <c r="AU34" s="796"/>
      <c r="AV34" s="796"/>
      <c r="AW34" s="796"/>
      <c r="AX34" s="796"/>
      <c r="AY34" s="796"/>
      <c r="AZ34" s="797"/>
      <c r="BA34" s="797"/>
      <c r="BB34" s="797"/>
      <c r="BC34" s="797"/>
      <c r="BD34" s="797"/>
      <c r="BE34" s="798"/>
      <c r="BF34" s="798"/>
      <c r="BG34" s="798"/>
      <c r="BH34" s="798"/>
      <c r="BI34" s="799"/>
      <c r="BJ34" s="241"/>
      <c r="BK34" s="241"/>
      <c r="BL34" s="241"/>
      <c r="BM34" s="241"/>
      <c r="BN34" s="241"/>
      <c r="BO34" s="247"/>
      <c r="BP34" s="247"/>
      <c r="BQ34" s="254">
        <v>28</v>
      </c>
      <c r="BR34" s="257"/>
      <c r="BS34" s="748"/>
      <c r="BT34" s="749"/>
      <c r="BU34" s="749"/>
      <c r="BV34" s="749"/>
      <c r="BW34" s="749"/>
      <c r="BX34" s="749"/>
      <c r="BY34" s="749"/>
      <c r="BZ34" s="749"/>
      <c r="CA34" s="749"/>
      <c r="CB34" s="749"/>
      <c r="CC34" s="749"/>
      <c r="CD34" s="749"/>
      <c r="CE34" s="749"/>
      <c r="CF34" s="749"/>
      <c r="CG34" s="763"/>
      <c r="CH34" s="745"/>
      <c r="CI34" s="746"/>
      <c r="CJ34" s="746"/>
      <c r="CK34" s="746"/>
      <c r="CL34" s="747"/>
      <c r="CM34" s="745"/>
      <c r="CN34" s="746"/>
      <c r="CO34" s="746"/>
      <c r="CP34" s="746"/>
      <c r="CQ34" s="747"/>
      <c r="CR34" s="745"/>
      <c r="CS34" s="746"/>
      <c r="CT34" s="746"/>
      <c r="CU34" s="746"/>
      <c r="CV34" s="747"/>
      <c r="CW34" s="745"/>
      <c r="CX34" s="746"/>
      <c r="CY34" s="746"/>
      <c r="CZ34" s="746"/>
      <c r="DA34" s="747"/>
      <c r="DB34" s="745"/>
      <c r="DC34" s="746"/>
      <c r="DD34" s="746"/>
      <c r="DE34" s="746"/>
      <c r="DF34" s="747"/>
      <c r="DG34" s="745"/>
      <c r="DH34" s="746"/>
      <c r="DI34" s="746"/>
      <c r="DJ34" s="746"/>
      <c r="DK34" s="747"/>
      <c r="DL34" s="745"/>
      <c r="DM34" s="746"/>
      <c r="DN34" s="746"/>
      <c r="DO34" s="746"/>
      <c r="DP34" s="747"/>
      <c r="DQ34" s="745"/>
      <c r="DR34" s="746"/>
      <c r="DS34" s="746"/>
      <c r="DT34" s="746"/>
      <c r="DU34" s="747"/>
      <c r="DV34" s="748"/>
      <c r="DW34" s="749"/>
      <c r="DX34" s="749"/>
      <c r="DY34" s="749"/>
      <c r="DZ34" s="750"/>
      <c r="EA34" s="234"/>
    </row>
    <row r="35" spans="1:131" ht="26.25" customHeight="1" x14ac:dyDescent="0.15">
      <c r="A35" s="258">
        <v>8</v>
      </c>
      <c r="B35" s="751"/>
      <c r="C35" s="752"/>
      <c r="D35" s="752"/>
      <c r="E35" s="752"/>
      <c r="F35" s="752"/>
      <c r="G35" s="752"/>
      <c r="H35" s="752"/>
      <c r="I35" s="752"/>
      <c r="J35" s="752"/>
      <c r="K35" s="752"/>
      <c r="L35" s="752"/>
      <c r="M35" s="752"/>
      <c r="N35" s="752"/>
      <c r="O35" s="752"/>
      <c r="P35" s="753"/>
      <c r="Q35" s="754"/>
      <c r="R35" s="755"/>
      <c r="S35" s="755"/>
      <c r="T35" s="755"/>
      <c r="U35" s="755"/>
      <c r="V35" s="755"/>
      <c r="W35" s="755"/>
      <c r="X35" s="755"/>
      <c r="Y35" s="755"/>
      <c r="Z35" s="755"/>
      <c r="AA35" s="755"/>
      <c r="AB35" s="755"/>
      <c r="AC35" s="755"/>
      <c r="AD35" s="755"/>
      <c r="AE35" s="756"/>
      <c r="AF35" s="757"/>
      <c r="AG35" s="758"/>
      <c r="AH35" s="758"/>
      <c r="AI35" s="758"/>
      <c r="AJ35" s="759"/>
      <c r="AK35" s="795"/>
      <c r="AL35" s="796"/>
      <c r="AM35" s="796"/>
      <c r="AN35" s="796"/>
      <c r="AO35" s="796"/>
      <c r="AP35" s="796"/>
      <c r="AQ35" s="796"/>
      <c r="AR35" s="796"/>
      <c r="AS35" s="796"/>
      <c r="AT35" s="796"/>
      <c r="AU35" s="796"/>
      <c r="AV35" s="796"/>
      <c r="AW35" s="796"/>
      <c r="AX35" s="796"/>
      <c r="AY35" s="796"/>
      <c r="AZ35" s="797"/>
      <c r="BA35" s="797"/>
      <c r="BB35" s="797"/>
      <c r="BC35" s="797"/>
      <c r="BD35" s="797"/>
      <c r="BE35" s="798"/>
      <c r="BF35" s="798"/>
      <c r="BG35" s="798"/>
      <c r="BH35" s="798"/>
      <c r="BI35" s="799"/>
      <c r="BJ35" s="241"/>
      <c r="BK35" s="241"/>
      <c r="BL35" s="241"/>
      <c r="BM35" s="241"/>
      <c r="BN35" s="241"/>
      <c r="BO35" s="247"/>
      <c r="BP35" s="247"/>
      <c r="BQ35" s="254">
        <v>29</v>
      </c>
      <c r="BR35" s="257"/>
      <c r="BS35" s="748"/>
      <c r="BT35" s="749"/>
      <c r="BU35" s="749"/>
      <c r="BV35" s="749"/>
      <c r="BW35" s="749"/>
      <c r="BX35" s="749"/>
      <c r="BY35" s="749"/>
      <c r="BZ35" s="749"/>
      <c r="CA35" s="749"/>
      <c r="CB35" s="749"/>
      <c r="CC35" s="749"/>
      <c r="CD35" s="749"/>
      <c r="CE35" s="749"/>
      <c r="CF35" s="749"/>
      <c r="CG35" s="763"/>
      <c r="CH35" s="745"/>
      <c r="CI35" s="746"/>
      <c r="CJ35" s="746"/>
      <c r="CK35" s="746"/>
      <c r="CL35" s="747"/>
      <c r="CM35" s="745"/>
      <c r="CN35" s="746"/>
      <c r="CO35" s="746"/>
      <c r="CP35" s="746"/>
      <c r="CQ35" s="747"/>
      <c r="CR35" s="745"/>
      <c r="CS35" s="746"/>
      <c r="CT35" s="746"/>
      <c r="CU35" s="746"/>
      <c r="CV35" s="747"/>
      <c r="CW35" s="745"/>
      <c r="CX35" s="746"/>
      <c r="CY35" s="746"/>
      <c r="CZ35" s="746"/>
      <c r="DA35" s="747"/>
      <c r="DB35" s="745"/>
      <c r="DC35" s="746"/>
      <c r="DD35" s="746"/>
      <c r="DE35" s="746"/>
      <c r="DF35" s="747"/>
      <c r="DG35" s="745"/>
      <c r="DH35" s="746"/>
      <c r="DI35" s="746"/>
      <c r="DJ35" s="746"/>
      <c r="DK35" s="747"/>
      <c r="DL35" s="745"/>
      <c r="DM35" s="746"/>
      <c r="DN35" s="746"/>
      <c r="DO35" s="746"/>
      <c r="DP35" s="747"/>
      <c r="DQ35" s="745"/>
      <c r="DR35" s="746"/>
      <c r="DS35" s="746"/>
      <c r="DT35" s="746"/>
      <c r="DU35" s="747"/>
      <c r="DV35" s="748"/>
      <c r="DW35" s="749"/>
      <c r="DX35" s="749"/>
      <c r="DY35" s="749"/>
      <c r="DZ35" s="750"/>
      <c r="EA35" s="234"/>
    </row>
    <row r="36" spans="1:131" ht="26.25" customHeight="1" x14ac:dyDescent="0.15">
      <c r="A36" s="258">
        <v>9</v>
      </c>
      <c r="B36" s="751"/>
      <c r="C36" s="752"/>
      <c r="D36" s="752"/>
      <c r="E36" s="752"/>
      <c r="F36" s="752"/>
      <c r="G36" s="752"/>
      <c r="H36" s="752"/>
      <c r="I36" s="752"/>
      <c r="J36" s="752"/>
      <c r="K36" s="752"/>
      <c r="L36" s="752"/>
      <c r="M36" s="752"/>
      <c r="N36" s="752"/>
      <c r="O36" s="752"/>
      <c r="P36" s="753"/>
      <c r="Q36" s="754"/>
      <c r="R36" s="755"/>
      <c r="S36" s="755"/>
      <c r="T36" s="755"/>
      <c r="U36" s="755"/>
      <c r="V36" s="755"/>
      <c r="W36" s="755"/>
      <c r="X36" s="755"/>
      <c r="Y36" s="755"/>
      <c r="Z36" s="755"/>
      <c r="AA36" s="755"/>
      <c r="AB36" s="755"/>
      <c r="AC36" s="755"/>
      <c r="AD36" s="755"/>
      <c r="AE36" s="756"/>
      <c r="AF36" s="757"/>
      <c r="AG36" s="758"/>
      <c r="AH36" s="758"/>
      <c r="AI36" s="758"/>
      <c r="AJ36" s="759"/>
      <c r="AK36" s="795"/>
      <c r="AL36" s="796"/>
      <c r="AM36" s="796"/>
      <c r="AN36" s="796"/>
      <c r="AO36" s="796"/>
      <c r="AP36" s="796"/>
      <c r="AQ36" s="796"/>
      <c r="AR36" s="796"/>
      <c r="AS36" s="796"/>
      <c r="AT36" s="796"/>
      <c r="AU36" s="796"/>
      <c r="AV36" s="796"/>
      <c r="AW36" s="796"/>
      <c r="AX36" s="796"/>
      <c r="AY36" s="796"/>
      <c r="AZ36" s="797"/>
      <c r="BA36" s="797"/>
      <c r="BB36" s="797"/>
      <c r="BC36" s="797"/>
      <c r="BD36" s="797"/>
      <c r="BE36" s="798"/>
      <c r="BF36" s="798"/>
      <c r="BG36" s="798"/>
      <c r="BH36" s="798"/>
      <c r="BI36" s="799"/>
      <c r="BJ36" s="241"/>
      <c r="BK36" s="241"/>
      <c r="BL36" s="241"/>
      <c r="BM36" s="241"/>
      <c r="BN36" s="241"/>
      <c r="BO36" s="247"/>
      <c r="BP36" s="247"/>
      <c r="BQ36" s="254">
        <v>30</v>
      </c>
      <c r="BR36" s="257"/>
      <c r="BS36" s="748"/>
      <c r="BT36" s="749"/>
      <c r="BU36" s="749"/>
      <c r="BV36" s="749"/>
      <c r="BW36" s="749"/>
      <c r="BX36" s="749"/>
      <c r="BY36" s="749"/>
      <c r="BZ36" s="749"/>
      <c r="CA36" s="749"/>
      <c r="CB36" s="749"/>
      <c r="CC36" s="749"/>
      <c r="CD36" s="749"/>
      <c r="CE36" s="749"/>
      <c r="CF36" s="749"/>
      <c r="CG36" s="763"/>
      <c r="CH36" s="745"/>
      <c r="CI36" s="746"/>
      <c r="CJ36" s="746"/>
      <c r="CK36" s="746"/>
      <c r="CL36" s="747"/>
      <c r="CM36" s="745"/>
      <c r="CN36" s="746"/>
      <c r="CO36" s="746"/>
      <c r="CP36" s="746"/>
      <c r="CQ36" s="747"/>
      <c r="CR36" s="745"/>
      <c r="CS36" s="746"/>
      <c r="CT36" s="746"/>
      <c r="CU36" s="746"/>
      <c r="CV36" s="747"/>
      <c r="CW36" s="745"/>
      <c r="CX36" s="746"/>
      <c r="CY36" s="746"/>
      <c r="CZ36" s="746"/>
      <c r="DA36" s="747"/>
      <c r="DB36" s="745"/>
      <c r="DC36" s="746"/>
      <c r="DD36" s="746"/>
      <c r="DE36" s="746"/>
      <c r="DF36" s="747"/>
      <c r="DG36" s="745"/>
      <c r="DH36" s="746"/>
      <c r="DI36" s="746"/>
      <c r="DJ36" s="746"/>
      <c r="DK36" s="747"/>
      <c r="DL36" s="745"/>
      <c r="DM36" s="746"/>
      <c r="DN36" s="746"/>
      <c r="DO36" s="746"/>
      <c r="DP36" s="747"/>
      <c r="DQ36" s="745"/>
      <c r="DR36" s="746"/>
      <c r="DS36" s="746"/>
      <c r="DT36" s="746"/>
      <c r="DU36" s="747"/>
      <c r="DV36" s="748"/>
      <c r="DW36" s="749"/>
      <c r="DX36" s="749"/>
      <c r="DY36" s="749"/>
      <c r="DZ36" s="750"/>
      <c r="EA36" s="234"/>
    </row>
    <row r="37" spans="1:131" ht="26.25" customHeight="1" x14ac:dyDescent="0.15">
      <c r="A37" s="258">
        <v>10</v>
      </c>
      <c r="B37" s="751"/>
      <c r="C37" s="752"/>
      <c r="D37" s="752"/>
      <c r="E37" s="752"/>
      <c r="F37" s="752"/>
      <c r="G37" s="752"/>
      <c r="H37" s="752"/>
      <c r="I37" s="752"/>
      <c r="J37" s="752"/>
      <c r="K37" s="752"/>
      <c r="L37" s="752"/>
      <c r="M37" s="752"/>
      <c r="N37" s="752"/>
      <c r="O37" s="752"/>
      <c r="P37" s="753"/>
      <c r="Q37" s="754"/>
      <c r="R37" s="755"/>
      <c r="S37" s="755"/>
      <c r="T37" s="755"/>
      <c r="U37" s="755"/>
      <c r="V37" s="755"/>
      <c r="W37" s="755"/>
      <c r="X37" s="755"/>
      <c r="Y37" s="755"/>
      <c r="Z37" s="755"/>
      <c r="AA37" s="755"/>
      <c r="AB37" s="755"/>
      <c r="AC37" s="755"/>
      <c r="AD37" s="755"/>
      <c r="AE37" s="756"/>
      <c r="AF37" s="757"/>
      <c r="AG37" s="758"/>
      <c r="AH37" s="758"/>
      <c r="AI37" s="758"/>
      <c r="AJ37" s="759"/>
      <c r="AK37" s="795"/>
      <c r="AL37" s="796"/>
      <c r="AM37" s="796"/>
      <c r="AN37" s="796"/>
      <c r="AO37" s="796"/>
      <c r="AP37" s="796"/>
      <c r="AQ37" s="796"/>
      <c r="AR37" s="796"/>
      <c r="AS37" s="796"/>
      <c r="AT37" s="796"/>
      <c r="AU37" s="796"/>
      <c r="AV37" s="796"/>
      <c r="AW37" s="796"/>
      <c r="AX37" s="796"/>
      <c r="AY37" s="796"/>
      <c r="AZ37" s="797"/>
      <c r="BA37" s="797"/>
      <c r="BB37" s="797"/>
      <c r="BC37" s="797"/>
      <c r="BD37" s="797"/>
      <c r="BE37" s="798"/>
      <c r="BF37" s="798"/>
      <c r="BG37" s="798"/>
      <c r="BH37" s="798"/>
      <c r="BI37" s="799"/>
      <c r="BJ37" s="241"/>
      <c r="BK37" s="241"/>
      <c r="BL37" s="241"/>
      <c r="BM37" s="241"/>
      <c r="BN37" s="241"/>
      <c r="BO37" s="247"/>
      <c r="BP37" s="247"/>
      <c r="BQ37" s="254">
        <v>31</v>
      </c>
      <c r="BR37" s="257"/>
      <c r="BS37" s="748"/>
      <c r="BT37" s="749"/>
      <c r="BU37" s="749"/>
      <c r="BV37" s="749"/>
      <c r="BW37" s="749"/>
      <c r="BX37" s="749"/>
      <c r="BY37" s="749"/>
      <c r="BZ37" s="749"/>
      <c r="CA37" s="749"/>
      <c r="CB37" s="749"/>
      <c r="CC37" s="749"/>
      <c r="CD37" s="749"/>
      <c r="CE37" s="749"/>
      <c r="CF37" s="749"/>
      <c r="CG37" s="763"/>
      <c r="CH37" s="745"/>
      <c r="CI37" s="746"/>
      <c r="CJ37" s="746"/>
      <c r="CK37" s="746"/>
      <c r="CL37" s="747"/>
      <c r="CM37" s="745"/>
      <c r="CN37" s="746"/>
      <c r="CO37" s="746"/>
      <c r="CP37" s="746"/>
      <c r="CQ37" s="747"/>
      <c r="CR37" s="745"/>
      <c r="CS37" s="746"/>
      <c r="CT37" s="746"/>
      <c r="CU37" s="746"/>
      <c r="CV37" s="747"/>
      <c r="CW37" s="745"/>
      <c r="CX37" s="746"/>
      <c r="CY37" s="746"/>
      <c r="CZ37" s="746"/>
      <c r="DA37" s="747"/>
      <c r="DB37" s="745"/>
      <c r="DC37" s="746"/>
      <c r="DD37" s="746"/>
      <c r="DE37" s="746"/>
      <c r="DF37" s="747"/>
      <c r="DG37" s="745"/>
      <c r="DH37" s="746"/>
      <c r="DI37" s="746"/>
      <c r="DJ37" s="746"/>
      <c r="DK37" s="747"/>
      <c r="DL37" s="745"/>
      <c r="DM37" s="746"/>
      <c r="DN37" s="746"/>
      <c r="DO37" s="746"/>
      <c r="DP37" s="747"/>
      <c r="DQ37" s="745"/>
      <c r="DR37" s="746"/>
      <c r="DS37" s="746"/>
      <c r="DT37" s="746"/>
      <c r="DU37" s="747"/>
      <c r="DV37" s="748"/>
      <c r="DW37" s="749"/>
      <c r="DX37" s="749"/>
      <c r="DY37" s="749"/>
      <c r="DZ37" s="750"/>
      <c r="EA37" s="234"/>
    </row>
    <row r="38" spans="1:131" ht="26.25" customHeight="1" x14ac:dyDescent="0.15">
      <c r="A38" s="258">
        <v>11</v>
      </c>
      <c r="B38" s="751"/>
      <c r="C38" s="752"/>
      <c r="D38" s="752"/>
      <c r="E38" s="752"/>
      <c r="F38" s="752"/>
      <c r="G38" s="752"/>
      <c r="H38" s="752"/>
      <c r="I38" s="752"/>
      <c r="J38" s="752"/>
      <c r="K38" s="752"/>
      <c r="L38" s="752"/>
      <c r="M38" s="752"/>
      <c r="N38" s="752"/>
      <c r="O38" s="752"/>
      <c r="P38" s="753"/>
      <c r="Q38" s="754"/>
      <c r="R38" s="755"/>
      <c r="S38" s="755"/>
      <c r="T38" s="755"/>
      <c r="U38" s="755"/>
      <c r="V38" s="755"/>
      <c r="W38" s="755"/>
      <c r="X38" s="755"/>
      <c r="Y38" s="755"/>
      <c r="Z38" s="755"/>
      <c r="AA38" s="755"/>
      <c r="AB38" s="755"/>
      <c r="AC38" s="755"/>
      <c r="AD38" s="755"/>
      <c r="AE38" s="756"/>
      <c r="AF38" s="757"/>
      <c r="AG38" s="758"/>
      <c r="AH38" s="758"/>
      <c r="AI38" s="758"/>
      <c r="AJ38" s="759"/>
      <c r="AK38" s="795"/>
      <c r="AL38" s="796"/>
      <c r="AM38" s="796"/>
      <c r="AN38" s="796"/>
      <c r="AO38" s="796"/>
      <c r="AP38" s="796"/>
      <c r="AQ38" s="796"/>
      <c r="AR38" s="796"/>
      <c r="AS38" s="796"/>
      <c r="AT38" s="796"/>
      <c r="AU38" s="796"/>
      <c r="AV38" s="796"/>
      <c r="AW38" s="796"/>
      <c r="AX38" s="796"/>
      <c r="AY38" s="796"/>
      <c r="AZ38" s="797"/>
      <c r="BA38" s="797"/>
      <c r="BB38" s="797"/>
      <c r="BC38" s="797"/>
      <c r="BD38" s="797"/>
      <c r="BE38" s="798"/>
      <c r="BF38" s="798"/>
      <c r="BG38" s="798"/>
      <c r="BH38" s="798"/>
      <c r="BI38" s="799"/>
      <c r="BJ38" s="241"/>
      <c r="BK38" s="241"/>
      <c r="BL38" s="241"/>
      <c r="BM38" s="241"/>
      <c r="BN38" s="241"/>
      <c r="BO38" s="247"/>
      <c r="BP38" s="247"/>
      <c r="BQ38" s="254">
        <v>32</v>
      </c>
      <c r="BR38" s="257"/>
      <c r="BS38" s="748"/>
      <c r="BT38" s="749"/>
      <c r="BU38" s="749"/>
      <c r="BV38" s="749"/>
      <c r="BW38" s="749"/>
      <c r="BX38" s="749"/>
      <c r="BY38" s="749"/>
      <c r="BZ38" s="749"/>
      <c r="CA38" s="749"/>
      <c r="CB38" s="749"/>
      <c r="CC38" s="749"/>
      <c r="CD38" s="749"/>
      <c r="CE38" s="749"/>
      <c r="CF38" s="749"/>
      <c r="CG38" s="763"/>
      <c r="CH38" s="745"/>
      <c r="CI38" s="746"/>
      <c r="CJ38" s="746"/>
      <c r="CK38" s="746"/>
      <c r="CL38" s="747"/>
      <c r="CM38" s="745"/>
      <c r="CN38" s="746"/>
      <c r="CO38" s="746"/>
      <c r="CP38" s="746"/>
      <c r="CQ38" s="747"/>
      <c r="CR38" s="745"/>
      <c r="CS38" s="746"/>
      <c r="CT38" s="746"/>
      <c r="CU38" s="746"/>
      <c r="CV38" s="747"/>
      <c r="CW38" s="745"/>
      <c r="CX38" s="746"/>
      <c r="CY38" s="746"/>
      <c r="CZ38" s="746"/>
      <c r="DA38" s="747"/>
      <c r="DB38" s="745"/>
      <c r="DC38" s="746"/>
      <c r="DD38" s="746"/>
      <c r="DE38" s="746"/>
      <c r="DF38" s="747"/>
      <c r="DG38" s="745"/>
      <c r="DH38" s="746"/>
      <c r="DI38" s="746"/>
      <c r="DJ38" s="746"/>
      <c r="DK38" s="747"/>
      <c r="DL38" s="745"/>
      <c r="DM38" s="746"/>
      <c r="DN38" s="746"/>
      <c r="DO38" s="746"/>
      <c r="DP38" s="747"/>
      <c r="DQ38" s="745"/>
      <c r="DR38" s="746"/>
      <c r="DS38" s="746"/>
      <c r="DT38" s="746"/>
      <c r="DU38" s="747"/>
      <c r="DV38" s="748"/>
      <c r="DW38" s="749"/>
      <c r="DX38" s="749"/>
      <c r="DY38" s="749"/>
      <c r="DZ38" s="750"/>
      <c r="EA38" s="234"/>
    </row>
    <row r="39" spans="1:131" ht="26.25" customHeight="1" x14ac:dyDescent="0.15">
      <c r="A39" s="258">
        <v>12</v>
      </c>
      <c r="B39" s="751"/>
      <c r="C39" s="752"/>
      <c r="D39" s="752"/>
      <c r="E39" s="752"/>
      <c r="F39" s="752"/>
      <c r="G39" s="752"/>
      <c r="H39" s="752"/>
      <c r="I39" s="752"/>
      <c r="J39" s="752"/>
      <c r="K39" s="752"/>
      <c r="L39" s="752"/>
      <c r="M39" s="752"/>
      <c r="N39" s="752"/>
      <c r="O39" s="752"/>
      <c r="P39" s="753"/>
      <c r="Q39" s="754"/>
      <c r="R39" s="755"/>
      <c r="S39" s="755"/>
      <c r="T39" s="755"/>
      <c r="U39" s="755"/>
      <c r="V39" s="755"/>
      <c r="W39" s="755"/>
      <c r="X39" s="755"/>
      <c r="Y39" s="755"/>
      <c r="Z39" s="755"/>
      <c r="AA39" s="755"/>
      <c r="AB39" s="755"/>
      <c r="AC39" s="755"/>
      <c r="AD39" s="755"/>
      <c r="AE39" s="756"/>
      <c r="AF39" s="757"/>
      <c r="AG39" s="758"/>
      <c r="AH39" s="758"/>
      <c r="AI39" s="758"/>
      <c r="AJ39" s="759"/>
      <c r="AK39" s="795"/>
      <c r="AL39" s="796"/>
      <c r="AM39" s="796"/>
      <c r="AN39" s="796"/>
      <c r="AO39" s="796"/>
      <c r="AP39" s="796"/>
      <c r="AQ39" s="796"/>
      <c r="AR39" s="796"/>
      <c r="AS39" s="796"/>
      <c r="AT39" s="796"/>
      <c r="AU39" s="796"/>
      <c r="AV39" s="796"/>
      <c r="AW39" s="796"/>
      <c r="AX39" s="796"/>
      <c r="AY39" s="796"/>
      <c r="AZ39" s="797"/>
      <c r="BA39" s="797"/>
      <c r="BB39" s="797"/>
      <c r="BC39" s="797"/>
      <c r="BD39" s="797"/>
      <c r="BE39" s="798"/>
      <c r="BF39" s="798"/>
      <c r="BG39" s="798"/>
      <c r="BH39" s="798"/>
      <c r="BI39" s="799"/>
      <c r="BJ39" s="241"/>
      <c r="BK39" s="241"/>
      <c r="BL39" s="241"/>
      <c r="BM39" s="241"/>
      <c r="BN39" s="241"/>
      <c r="BO39" s="247"/>
      <c r="BP39" s="247"/>
      <c r="BQ39" s="254">
        <v>33</v>
      </c>
      <c r="BR39" s="257"/>
      <c r="BS39" s="748"/>
      <c r="BT39" s="749"/>
      <c r="BU39" s="749"/>
      <c r="BV39" s="749"/>
      <c r="BW39" s="749"/>
      <c r="BX39" s="749"/>
      <c r="BY39" s="749"/>
      <c r="BZ39" s="749"/>
      <c r="CA39" s="749"/>
      <c r="CB39" s="749"/>
      <c r="CC39" s="749"/>
      <c r="CD39" s="749"/>
      <c r="CE39" s="749"/>
      <c r="CF39" s="749"/>
      <c r="CG39" s="763"/>
      <c r="CH39" s="745"/>
      <c r="CI39" s="746"/>
      <c r="CJ39" s="746"/>
      <c r="CK39" s="746"/>
      <c r="CL39" s="747"/>
      <c r="CM39" s="745"/>
      <c r="CN39" s="746"/>
      <c r="CO39" s="746"/>
      <c r="CP39" s="746"/>
      <c r="CQ39" s="747"/>
      <c r="CR39" s="745"/>
      <c r="CS39" s="746"/>
      <c r="CT39" s="746"/>
      <c r="CU39" s="746"/>
      <c r="CV39" s="747"/>
      <c r="CW39" s="745"/>
      <c r="CX39" s="746"/>
      <c r="CY39" s="746"/>
      <c r="CZ39" s="746"/>
      <c r="DA39" s="747"/>
      <c r="DB39" s="745"/>
      <c r="DC39" s="746"/>
      <c r="DD39" s="746"/>
      <c r="DE39" s="746"/>
      <c r="DF39" s="747"/>
      <c r="DG39" s="745"/>
      <c r="DH39" s="746"/>
      <c r="DI39" s="746"/>
      <c r="DJ39" s="746"/>
      <c r="DK39" s="747"/>
      <c r="DL39" s="745"/>
      <c r="DM39" s="746"/>
      <c r="DN39" s="746"/>
      <c r="DO39" s="746"/>
      <c r="DP39" s="747"/>
      <c r="DQ39" s="745"/>
      <c r="DR39" s="746"/>
      <c r="DS39" s="746"/>
      <c r="DT39" s="746"/>
      <c r="DU39" s="747"/>
      <c r="DV39" s="748"/>
      <c r="DW39" s="749"/>
      <c r="DX39" s="749"/>
      <c r="DY39" s="749"/>
      <c r="DZ39" s="750"/>
      <c r="EA39" s="234"/>
    </row>
    <row r="40" spans="1:131" ht="26.25" customHeight="1" x14ac:dyDescent="0.15">
      <c r="A40" s="254">
        <v>13</v>
      </c>
      <c r="B40" s="751"/>
      <c r="C40" s="752"/>
      <c r="D40" s="752"/>
      <c r="E40" s="752"/>
      <c r="F40" s="752"/>
      <c r="G40" s="752"/>
      <c r="H40" s="752"/>
      <c r="I40" s="752"/>
      <c r="J40" s="752"/>
      <c r="K40" s="752"/>
      <c r="L40" s="752"/>
      <c r="M40" s="752"/>
      <c r="N40" s="752"/>
      <c r="O40" s="752"/>
      <c r="P40" s="753"/>
      <c r="Q40" s="754"/>
      <c r="R40" s="755"/>
      <c r="S40" s="755"/>
      <c r="T40" s="755"/>
      <c r="U40" s="755"/>
      <c r="V40" s="755"/>
      <c r="W40" s="755"/>
      <c r="X40" s="755"/>
      <c r="Y40" s="755"/>
      <c r="Z40" s="755"/>
      <c r="AA40" s="755"/>
      <c r="AB40" s="755"/>
      <c r="AC40" s="755"/>
      <c r="AD40" s="755"/>
      <c r="AE40" s="756"/>
      <c r="AF40" s="757"/>
      <c r="AG40" s="758"/>
      <c r="AH40" s="758"/>
      <c r="AI40" s="758"/>
      <c r="AJ40" s="759"/>
      <c r="AK40" s="795"/>
      <c r="AL40" s="796"/>
      <c r="AM40" s="796"/>
      <c r="AN40" s="796"/>
      <c r="AO40" s="796"/>
      <c r="AP40" s="796"/>
      <c r="AQ40" s="796"/>
      <c r="AR40" s="796"/>
      <c r="AS40" s="796"/>
      <c r="AT40" s="796"/>
      <c r="AU40" s="796"/>
      <c r="AV40" s="796"/>
      <c r="AW40" s="796"/>
      <c r="AX40" s="796"/>
      <c r="AY40" s="796"/>
      <c r="AZ40" s="797"/>
      <c r="BA40" s="797"/>
      <c r="BB40" s="797"/>
      <c r="BC40" s="797"/>
      <c r="BD40" s="797"/>
      <c r="BE40" s="798"/>
      <c r="BF40" s="798"/>
      <c r="BG40" s="798"/>
      <c r="BH40" s="798"/>
      <c r="BI40" s="799"/>
      <c r="BJ40" s="241"/>
      <c r="BK40" s="241"/>
      <c r="BL40" s="241"/>
      <c r="BM40" s="241"/>
      <c r="BN40" s="241"/>
      <c r="BO40" s="247"/>
      <c r="BP40" s="247"/>
      <c r="BQ40" s="254">
        <v>34</v>
      </c>
      <c r="BR40" s="257"/>
      <c r="BS40" s="748"/>
      <c r="BT40" s="749"/>
      <c r="BU40" s="749"/>
      <c r="BV40" s="749"/>
      <c r="BW40" s="749"/>
      <c r="BX40" s="749"/>
      <c r="BY40" s="749"/>
      <c r="BZ40" s="749"/>
      <c r="CA40" s="749"/>
      <c r="CB40" s="749"/>
      <c r="CC40" s="749"/>
      <c r="CD40" s="749"/>
      <c r="CE40" s="749"/>
      <c r="CF40" s="749"/>
      <c r="CG40" s="763"/>
      <c r="CH40" s="745"/>
      <c r="CI40" s="746"/>
      <c r="CJ40" s="746"/>
      <c r="CK40" s="746"/>
      <c r="CL40" s="747"/>
      <c r="CM40" s="745"/>
      <c r="CN40" s="746"/>
      <c r="CO40" s="746"/>
      <c r="CP40" s="746"/>
      <c r="CQ40" s="747"/>
      <c r="CR40" s="745"/>
      <c r="CS40" s="746"/>
      <c r="CT40" s="746"/>
      <c r="CU40" s="746"/>
      <c r="CV40" s="747"/>
      <c r="CW40" s="745"/>
      <c r="CX40" s="746"/>
      <c r="CY40" s="746"/>
      <c r="CZ40" s="746"/>
      <c r="DA40" s="747"/>
      <c r="DB40" s="745"/>
      <c r="DC40" s="746"/>
      <c r="DD40" s="746"/>
      <c r="DE40" s="746"/>
      <c r="DF40" s="747"/>
      <c r="DG40" s="745"/>
      <c r="DH40" s="746"/>
      <c r="DI40" s="746"/>
      <c r="DJ40" s="746"/>
      <c r="DK40" s="747"/>
      <c r="DL40" s="745"/>
      <c r="DM40" s="746"/>
      <c r="DN40" s="746"/>
      <c r="DO40" s="746"/>
      <c r="DP40" s="747"/>
      <c r="DQ40" s="745"/>
      <c r="DR40" s="746"/>
      <c r="DS40" s="746"/>
      <c r="DT40" s="746"/>
      <c r="DU40" s="747"/>
      <c r="DV40" s="748"/>
      <c r="DW40" s="749"/>
      <c r="DX40" s="749"/>
      <c r="DY40" s="749"/>
      <c r="DZ40" s="750"/>
      <c r="EA40" s="234"/>
    </row>
    <row r="41" spans="1:131" ht="26.25" customHeight="1" x14ac:dyDescent="0.15">
      <c r="A41" s="254">
        <v>14</v>
      </c>
      <c r="B41" s="751"/>
      <c r="C41" s="752"/>
      <c r="D41" s="752"/>
      <c r="E41" s="752"/>
      <c r="F41" s="752"/>
      <c r="G41" s="752"/>
      <c r="H41" s="752"/>
      <c r="I41" s="752"/>
      <c r="J41" s="752"/>
      <c r="K41" s="752"/>
      <c r="L41" s="752"/>
      <c r="M41" s="752"/>
      <c r="N41" s="752"/>
      <c r="O41" s="752"/>
      <c r="P41" s="753"/>
      <c r="Q41" s="754"/>
      <c r="R41" s="755"/>
      <c r="S41" s="755"/>
      <c r="T41" s="755"/>
      <c r="U41" s="755"/>
      <c r="V41" s="755"/>
      <c r="W41" s="755"/>
      <c r="X41" s="755"/>
      <c r="Y41" s="755"/>
      <c r="Z41" s="755"/>
      <c r="AA41" s="755"/>
      <c r="AB41" s="755"/>
      <c r="AC41" s="755"/>
      <c r="AD41" s="755"/>
      <c r="AE41" s="756"/>
      <c r="AF41" s="757"/>
      <c r="AG41" s="758"/>
      <c r="AH41" s="758"/>
      <c r="AI41" s="758"/>
      <c r="AJ41" s="759"/>
      <c r="AK41" s="795"/>
      <c r="AL41" s="796"/>
      <c r="AM41" s="796"/>
      <c r="AN41" s="796"/>
      <c r="AO41" s="796"/>
      <c r="AP41" s="796"/>
      <c r="AQ41" s="796"/>
      <c r="AR41" s="796"/>
      <c r="AS41" s="796"/>
      <c r="AT41" s="796"/>
      <c r="AU41" s="796"/>
      <c r="AV41" s="796"/>
      <c r="AW41" s="796"/>
      <c r="AX41" s="796"/>
      <c r="AY41" s="796"/>
      <c r="AZ41" s="797"/>
      <c r="BA41" s="797"/>
      <c r="BB41" s="797"/>
      <c r="BC41" s="797"/>
      <c r="BD41" s="797"/>
      <c r="BE41" s="798"/>
      <c r="BF41" s="798"/>
      <c r="BG41" s="798"/>
      <c r="BH41" s="798"/>
      <c r="BI41" s="799"/>
      <c r="BJ41" s="241"/>
      <c r="BK41" s="241"/>
      <c r="BL41" s="241"/>
      <c r="BM41" s="241"/>
      <c r="BN41" s="241"/>
      <c r="BO41" s="247"/>
      <c r="BP41" s="247"/>
      <c r="BQ41" s="254">
        <v>35</v>
      </c>
      <c r="BR41" s="257"/>
      <c r="BS41" s="748"/>
      <c r="BT41" s="749"/>
      <c r="BU41" s="749"/>
      <c r="BV41" s="749"/>
      <c r="BW41" s="749"/>
      <c r="BX41" s="749"/>
      <c r="BY41" s="749"/>
      <c r="BZ41" s="749"/>
      <c r="CA41" s="749"/>
      <c r="CB41" s="749"/>
      <c r="CC41" s="749"/>
      <c r="CD41" s="749"/>
      <c r="CE41" s="749"/>
      <c r="CF41" s="749"/>
      <c r="CG41" s="763"/>
      <c r="CH41" s="745"/>
      <c r="CI41" s="746"/>
      <c r="CJ41" s="746"/>
      <c r="CK41" s="746"/>
      <c r="CL41" s="747"/>
      <c r="CM41" s="745"/>
      <c r="CN41" s="746"/>
      <c r="CO41" s="746"/>
      <c r="CP41" s="746"/>
      <c r="CQ41" s="747"/>
      <c r="CR41" s="745"/>
      <c r="CS41" s="746"/>
      <c r="CT41" s="746"/>
      <c r="CU41" s="746"/>
      <c r="CV41" s="747"/>
      <c r="CW41" s="745"/>
      <c r="CX41" s="746"/>
      <c r="CY41" s="746"/>
      <c r="CZ41" s="746"/>
      <c r="DA41" s="747"/>
      <c r="DB41" s="745"/>
      <c r="DC41" s="746"/>
      <c r="DD41" s="746"/>
      <c r="DE41" s="746"/>
      <c r="DF41" s="747"/>
      <c r="DG41" s="745"/>
      <c r="DH41" s="746"/>
      <c r="DI41" s="746"/>
      <c r="DJ41" s="746"/>
      <c r="DK41" s="747"/>
      <c r="DL41" s="745"/>
      <c r="DM41" s="746"/>
      <c r="DN41" s="746"/>
      <c r="DO41" s="746"/>
      <c r="DP41" s="747"/>
      <c r="DQ41" s="745"/>
      <c r="DR41" s="746"/>
      <c r="DS41" s="746"/>
      <c r="DT41" s="746"/>
      <c r="DU41" s="747"/>
      <c r="DV41" s="748"/>
      <c r="DW41" s="749"/>
      <c r="DX41" s="749"/>
      <c r="DY41" s="749"/>
      <c r="DZ41" s="750"/>
      <c r="EA41" s="234"/>
    </row>
    <row r="42" spans="1:131" ht="26.25" customHeight="1" x14ac:dyDescent="0.15">
      <c r="A42" s="254">
        <v>15</v>
      </c>
      <c r="B42" s="751"/>
      <c r="C42" s="752"/>
      <c r="D42" s="752"/>
      <c r="E42" s="752"/>
      <c r="F42" s="752"/>
      <c r="G42" s="752"/>
      <c r="H42" s="752"/>
      <c r="I42" s="752"/>
      <c r="J42" s="752"/>
      <c r="K42" s="752"/>
      <c r="L42" s="752"/>
      <c r="M42" s="752"/>
      <c r="N42" s="752"/>
      <c r="O42" s="752"/>
      <c r="P42" s="753"/>
      <c r="Q42" s="754"/>
      <c r="R42" s="755"/>
      <c r="S42" s="755"/>
      <c r="T42" s="755"/>
      <c r="U42" s="755"/>
      <c r="V42" s="755"/>
      <c r="W42" s="755"/>
      <c r="X42" s="755"/>
      <c r="Y42" s="755"/>
      <c r="Z42" s="755"/>
      <c r="AA42" s="755"/>
      <c r="AB42" s="755"/>
      <c r="AC42" s="755"/>
      <c r="AD42" s="755"/>
      <c r="AE42" s="756"/>
      <c r="AF42" s="757"/>
      <c r="AG42" s="758"/>
      <c r="AH42" s="758"/>
      <c r="AI42" s="758"/>
      <c r="AJ42" s="759"/>
      <c r="AK42" s="795"/>
      <c r="AL42" s="796"/>
      <c r="AM42" s="796"/>
      <c r="AN42" s="796"/>
      <c r="AO42" s="796"/>
      <c r="AP42" s="796"/>
      <c r="AQ42" s="796"/>
      <c r="AR42" s="796"/>
      <c r="AS42" s="796"/>
      <c r="AT42" s="796"/>
      <c r="AU42" s="796"/>
      <c r="AV42" s="796"/>
      <c r="AW42" s="796"/>
      <c r="AX42" s="796"/>
      <c r="AY42" s="796"/>
      <c r="AZ42" s="797"/>
      <c r="BA42" s="797"/>
      <c r="BB42" s="797"/>
      <c r="BC42" s="797"/>
      <c r="BD42" s="797"/>
      <c r="BE42" s="798"/>
      <c r="BF42" s="798"/>
      <c r="BG42" s="798"/>
      <c r="BH42" s="798"/>
      <c r="BI42" s="799"/>
      <c r="BJ42" s="241"/>
      <c r="BK42" s="241"/>
      <c r="BL42" s="241"/>
      <c r="BM42" s="241"/>
      <c r="BN42" s="241"/>
      <c r="BO42" s="247"/>
      <c r="BP42" s="247"/>
      <c r="BQ42" s="254">
        <v>36</v>
      </c>
      <c r="BR42" s="257"/>
      <c r="BS42" s="748"/>
      <c r="BT42" s="749"/>
      <c r="BU42" s="749"/>
      <c r="BV42" s="749"/>
      <c r="BW42" s="749"/>
      <c r="BX42" s="749"/>
      <c r="BY42" s="749"/>
      <c r="BZ42" s="749"/>
      <c r="CA42" s="749"/>
      <c r="CB42" s="749"/>
      <c r="CC42" s="749"/>
      <c r="CD42" s="749"/>
      <c r="CE42" s="749"/>
      <c r="CF42" s="749"/>
      <c r="CG42" s="763"/>
      <c r="CH42" s="745"/>
      <c r="CI42" s="746"/>
      <c r="CJ42" s="746"/>
      <c r="CK42" s="746"/>
      <c r="CL42" s="747"/>
      <c r="CM42" s="745"/>
      <c r="CN42" s="746"/>
      <c r="CO42" s="746"/>
      <c r="CP42" s="746"/>
      <c r="CQ42" s="747"/>
      <c r="CR42" s="745"/>
      <c r="CS42" s="746"/>
      <c r="CT42" s="746"/>
      <c r="CU42" s="746"/>
      <c r="CV42" s="747"/>
      <c r="CW42" s="745"/>
      <c r="CX42" s="746"/>
      <c r="CY42" s="746"/>
      <c r="CZ42" s="746"/>
      <c r="DA42" s="747"/>
      <c r="DB42" s="745"/>
      <c r="DC42" s="746"/>
      <c r="DD42" s="746"/>
      <c r="DE42" s="746"/>
      <c r="DF42" s="747"/>
      <c r="DG42" s="745"/>
      <c r="DH42" s="746"/>
      <c r="DI42" s="746"/>
      <c r="DJ42" s="746"/>
      <c r="DK42" s="747"/>
      <c r="DL42" s="745"/>
      <c r="DM42" s="746"/>
      <c r="DN42" s="746"/>
      <c r="DO42" s="746"/>
      <c r="DP42" s="747"/>
      <c r="DQ42" s="745"/>
      <c r="DR42" s="746"/>
      <c r="DS42" s="746"/>
      <c r="DT42" s="746"/>
      <c r="DU42" s="747"/>
      <c r="DV42" s="748"/>
      <c r="DW42" s="749"/>
      <c r="DX42" s="749"/>
      <c r="DY42" s="749"/>
      <c r="DZ42" s="750"/>
      <c r="EA42" s="234"/>
    </row>
    <row r="43" spans="1:131" ht="26.25" customHeight="1" x14ac:dyDescent="0.15">
      <c r="A43" s="254">
        <v>16</v>
      </c>
      <c r="B43" s="751"/>
      <c r="C43" s="752"/>
      <c r="D43" s="752"/>
      <c r="E43" s="752"/>
      <c r="F43" s="752"/>
      <c r="G43" s="752"/>
      <c r="H43" s="752"/>
      <c r="I43" s="752"/>
      <c r="J43" s="752"/>
      <c r="K43" s="752"/>
      <c r="L43" s="752"/>
      <c r="M43" s="752"/>
      <c r="N43" s="752"/>
      <c r="O43" s="752"/>
      <c r="P43" s="753"/>
      <c r="Q43" s="754"/>
      <c r="R43" s="755"/>
      <c r="S43" s="755"/>
      <c r="T43" s="755"/>
      <c r="U43" s="755"/>
      <c r="V43" s="755"/>
      <c r="W43" s="755"/>
      <c r="X43" s="755"/>
      <c r="Y43" s="755"/>
      <c r="Z43" s="755"/>
      <c r="AA43" s="755"/>
      <c r="AB43" s="755"/>
      <c r="AC43" s="755"/>
      <c r="AD43" s="755"/>
      <c r="AE43" s="756"/>
      <c r="AF43" s="757"/>
      <c r="AG43" s="758"/>
      <c r="AH43" s="758"/>
      <c r="AI43" s="758"/>
      <c r="AJ43" s="759"/>
      <c r="AK43" s="795"/>
      <c r="AL43" s="796"/>
      <c r="AM43" s="796"/>
      <c r="AN43" s="796"/>
      <c r="AO43" s="796"/>
      <c r="AP43" s="796"/>
      <c r="AQ43" s="796"/>
      <c r="AR43" s="796"/>
      <c r="AS43" s="796"/>
      <c r="AT43" s="796"/>
      <c r="AU43" s="796"/>
      <c r="AV43" s="796"/>
      <c r="AW43" s="796"/>
      <c r="AX43" s="796"/>
      <c r="AY43" s="796"/>
      <c r="AZ43" s="797"/>
      <c r="BA43" s="797"/>
      <c r="BB43" s="797"/>
      <c r="BC43" s="797"/>
      <c r="BD43" s="797"/>
      <c r="BE43" s="798"/>
      <c r="BF43" s="798"/>
      <c r="BG43" s="798"/>
      <c r="BH43" s="798"/>
      <c r="BI43" s="799"/>
      <c r="BJ43" s="241"/>
      <c r="BK43" s="241"/>
      <c r="BL43" s="241"/>
      <c r="BM43" s="241"/>
      <c r="BN43" s="241"/>
      <c r="BO43" s="247"/>
      <c r="BP43" s="247"/>
      <c r="BQ43" s="254">
        <v>37</v>
      </c>
      <c r="BR43" s="257"/>
      <c r="BS43" s="748"/>
      <c r="BT43" s="749"/>
      <c r="BU43" s="749"/>
      <c r="BV43" s="749"/>
      <c r="BW43" s="749"/>
      <c r="BX43" s="749"/>
      <c r="BY43" s="749"/>
      <c r="BZ43" s="749"/>
      <c r="CA43" s="749"/>
      <c r="CB43" s="749"/>
      <c r="CC43" s="749"/>
      <c r="CD43" s="749"/>
      <c r="CE43" s="749"/>
      <c r="CF43" s="749"/>
      <c r="CG43" s="763"/>
      <c r="CH43" s="745"/>
      <c r="CI43" s="746"/>
      <c r="CJ43" s="746"/>
      <c r="CK43" s="746"/>
      <c r="CL43" s="747"/>
      <c r="CM43" s="745"/>
      <c r="CN43" s="746"/>
      <c r="CO43" s="746"/>
      <c r="CP43" s="746"/>
      <c r="CQ43" s="747"/>
      <c r="CR43" s="745"/>
      <c r="CS43" s="746"/>
      <c r="CT43" s="746"/>
      <c r="CU43" s="746"/>
      <c r="CV43" s="747"/>
      <c r="CW43" s="745"/>
      <c r="CX43" s="746"/>
      <c r="CY43" s="746"/>
      <c r="CZ43" s="746"/>
      <c r="DA43" s="747"/>
      <c r="DB43" s="745"/>
      <c r="DC43" s="746"/>
      <c r="DD43" s="746"/>
      <c r="DE43" s="746"/>
      <c r="DF43" s="747"/>
      <c r="DG43" s="745"/>
      <c r="DH43" s="746"/>
      <c r="DI43" s="746"/>
      <c r="DJ43" s="746"/>
      <c r="DK43" s="747"/>
      <c r="DL43" s="745"/>
      <c r="DM43" s="746"/>
      <c r="DN43" s="746"/>
      <c r="DO43" s="746"/>
      <c r="DP43" s="747"/>
      <c r="DQ43" s="745"/>
      <c r="DR43" s="746"/>
      <c r="DS43" s="746"/>
      <c r="DT43" s="746"/>
      <c r="DU43" s="747"/>
      <c r="DV43" s="748"/>
      <c r="DW43" s="749"/>
      <c r="DX43" s="749"/>
      <c r="DY43" s="749"/>
      <c r="DZ43" s="750"/>
      <c r="EA43" s="234"/>
    </row>
    <row r="44" spans="1:131" ht="26.25" customHeight="1" x14ac:dyDescent="0.15">
      <c r="A44" s="254">
        <v>17</v>
      </c>
      <c r="B44" s="751"/>
      <c r="C44" s="752"/>
      <c r="D44" s="752"/>
      <c r="E44" s="752"/>
      <c r="F44" s="752"/>
      <c r="G44" s="752"/>
      <c r="H44" s="752"/>
      <c r="I44" s="752"/>
      <c r="J44" s="752"/>
      <c r="K44" s="752"/>
      <c r="L44" s="752"/>
      <c r="M44" s="752"/>
      <c r="N44" s="752"/>
      <c r="O44" s="752"/>
      <c r="P44" s="753"/>
      <c r="Q44" s="754"/>
      <c r="R44" s="755"/>
      <c r="S44" s="755"/>
      <c r="T44" s="755"/>
      <c r="U44" s="755"/>
      <c r="V44" s="755"/>
      <c r="W44" s="755"/>
      <c r="X44" s="755"/>
      <c r="Y44" s="755"/>
      <c r="Z44" s="755"/>
      <c r="AA44" s="755"/>
      <c r="AB44" s="755"/>
      <c r="AC44" s="755"/>
      <c r="AD44" s="755"/>
      <c r="AE44" s="756"/>
      <c r="AF44" s="757"/>
      <c r="AG44" s="758"/>
      <c r="AH44" s="758"/>
      <c r="AI44" s="758"/>
      <c r="AJ44" s="759"/>
      <c r="AK44" s="795"/>
      <c r="AL44" s="796"/>
      <c r="AM44" s="796"/>
      <c r="AN44" s="796"/>
      <c r="AO44" s="796"/>
      <c r="AP44" s="796"/>
      <c r="AQ44" s="796"/>
      <c r="AR44" s="796"/>
      <c r="AS44" s="796"/>
      <c r="AT44" s="796"/>
      <c r="AU44" s="796"/>
      <c r="AV44" s="796"/>
      <c r="AW44" s="796"/>
      <c r="AX44" s="796"/>
      <c r="AY44" s="796"/>
      <c r="AZ44" s="797"/>
      <c r="BA44" s="797"/>
      <c r="BB44" s="797"/>
      <c r="BC44" s="797"/>
      <c r="BD44" s="797"/>
      <c r="BE44" s="798"/>
      <c r="BF44" s="798"/>
      <c r="BG44" s="798"/>
      <c r="BH44" s="798"/>
      <c r="BI44" s="799"/>
      <c r="BJ44" s="241"/>
      <c r="BK44" s="241"/>
      <c r="BL44" s="241"/>
      <c r="BM44" s="241"/>
      <c r="BN44" s="241"/>
      <c r="BO44" s="247"/>
      <c r="BP44" s="247"/>
      <c r="BQ44" s="254">
        <v>38</v>
      </c>
      <c r="BR44" s="257"/>
      <c r="BS44" s="748"/>
      <c r="BT44" s="749"/>
      <c r="BU44" s="749"/>
      <c r="BV44" s="749"/>
      <c r="BW44" s="749"/>
      <c r="BX44" s="749"/>
      <c r="BY44" s="749"/>
      <c r="BZ44" s="749"/>
      <c r="CA44" s="749"/>
      <c r="CB44" s="749"/>
      <c r="CC44" s="749"/>
      <c r="CD44" s="749"/>
      <c r="CE44" s="749"/>
      <c r="CF44" s="749"/>
      <c r="CG44" s="763"/>
      <c r="CH44" s="745"/>
      <c r="CI44" s="746"/>
      <c r="CJ44" s="746"/>
      <c r="CK44" s="746"/>
      <c r="CL44" s="747"/>
      <c r="CM44" s="745"/>
      <c r="CN44" s="746"/>
      <c r="CO44" s="746"/>
      <c r="CP44" s="746"/>
      <c r="CQ44" s="747"/>
      <c r="CR44" s="745"/>
      <c r="CS44" s="746"/>
      <c r="CT44" s="746"/>
      <c r="CU44" s="746"/>
      <c r="CV44" s="747"/>
      <c r="CW44" s="745"/>
      <c r="CX44" s="746"/>
      <c r="CY44" s="746"/>
      <c r="CZ44" s="746"/>
      <c r="DA44" s="747"/>
      <c r="DB44" s="745"/>
      <c r="DC44" s="746"/>
      <c r="DD44" s="746"/>
      <c r="DE44" s="746"/>
      <c r="DF44" s="747"/>
      <c r="DG44" s="745"/>
      <c r="DH44" s="746"/>
      <c r="DI44" s="746"/>
      <c r="DJ44" s="746"/>
      <c r="DK44" s="747"/>
      <c r="DL44" s="745"/>
      <c r="DM44" s="746"/>
      <c r="DN44" s="746"/>
      <c r="DO44" s="746"/>
      <c r="DP44" s="747"/>
      <c r="DQ44" s="745"/>
      <c r="DR44" s="746"/>
      <c r="DS44" s="746"/>
      <c r="DT44" s="746"/>
      <c r="DU44" s="747"/>
      <c r="DV44" s="748"/>
      <c r="DW44" s="749"/>
      <c r="DX44" s="749"/>
      <c r="DY44" s="749"/>
      <c r="DZ44" s="750"/>
      <c r="EA44" s="234"/>
    </row>
    <row r="45" spans="1:131" ht="26.25" customHeight="1" x14ac:dyDescent="0.15">
      <c r="A45" s="254">
        <v>18</v>
      </c>
      <c r="B45" s="751"/>
      <c r="C45" s="752"/>
      <c r="D45" s="752"/>
      <c r="E45" s="752"/>
      <c r="F45" s="752"/>
      <c r="G45" s="752"/>
      <c r="H45" s="752"/>
      <c r="I45" s="752"/>
      <c r="J45" s="752"/>
      <c r="K45" s="752"/>
      <c r="L45" s="752"/>
      <c r="M45" s="752"/>
      <c r="N45" s="752"/>
      <c r="O45" s="752"/>
      <c r="P45" s="753"/>
      <c r="Q45" s="754"/>
      <c r="R45" s="755"/>
      <c r="S45" s="755"/>
      <c r="T45" s="755"/>
      <c r="U45" s="755"/>
      <c r="V45" s="755"/>
      <c r="W45" s="755"/>
      <c r="X45" s="755"/>
      <c r="Y45" s="755"/>
      <c r="Z45" s="755"/>
      <c r="AA45" s="755"/>
      <c r="AB45" s="755"/>
      <c r="AC45" s="755"/>
      <c r="AD45" s="755"/>
      <c r="AE45" s="756"/>
      <c r="AF45" s="757"/>
      <c r="AG45" s="758"/>
      <c r="AH45" s="758"/>
      <c r="AI45" s="758"/>
      <c r="AJ45" s="759"/>
      <c r="AK45" s="795"/>
      <c r="AL45" s="796"/>
      <c r="AM45" s="796"/>
      <c r="AN45" s="796"/>
      <c r="AO45" s="796"/>
      <c r="AP45" s="796"/>
      <c r="AQ45" s="796"/>
      <c r="AR45" s="796"/>
      <c r="AS45" s="796"/>
      <c r="AT45" s="796"/>
      <c r="AU45" s="796"/>
      <c r="AV45" s="796"/>
      <c r="AW45" s="796"/>
      <c r="AX45" s="796"/>
      <c r="AY45" s="796"/>
      <c r="AZ45" s="797"/>
      <c r="BA45" s="797"/>
      <c r="BB45" s="797"/>
      <c r="BC45" s="797"/>
      <c r="BD45" s="797"/>
      <c r="BE45" s="798"/>
      <c r="BF45" s="798"/>
      <c r="BG45" s="798"/>
      <c r="BH45" s="798"/>
      <c r="BI45" s="799"/>
      <c r="BJ45" s="241"/>
      <c r="BK45" s="241"/>
      <c r="BL45" s="241"/>
      <c r="BM45" s="241"/>
      <c r="BN45" s="241"/>
      <c r="BO45" s="247"/>
      <c r="BP45" s="247"/>
      <c r="BQ45" s="254">
        <v>39</v>
      </c>
      <c r="BR45" s="257"/>
      <c r="BS45" s="748"/>
      <c r="BT45" s="749"/>
      <c r="BU45" s="749"/>
      <c r="BV45" s="749"/>
      <c r="BW45" s="749"/>
      <c r="BX45" s="749"/>
      <c r="BY45" s="749"/>
      <c r="BZ45" s="749"/>
      <c r="CA45" s="749"/>
      <c r="CB45" s="749"/>
      <c r="CC45" s="749"/>
      <c r="CD45" s="749"/>
      <c r="CE45" s="749"/>
      <c r="CF45" s="749"/>
      <c r="CG45" s="763"/>
      <c r="CH45" s="745"/>
      <c r="CI45" s="746"/>
      <c r="CJ45" s="746"/>
      <c r="CK45" s="746"/>
      <c r="CL45" s="747"/>
      <c r="CM45" s="745"/>
      <c r="CN45" s="746"/>
      <c r="CO45" s="746"/>
      <c r="CP45" s="746"/>
      <c r="CQ45" s="747"/>
      <c r="CR45" s="745"/>
      <c r="CS45" s="746"/>
      <c r="CT45" s="746"/>
      <c r="CU45" s="746"/>
      <c r="CV45" s="747"/>
      <c r="CW45" s="745"/>
      <c r="CX45" s="746"/>
      <c r="CY45" s="746"/>
      <c r="CZ45" s="746"/>
      <c r="DA45" s="747"/>
      <c r="DB45" s="745"/>
      <c r="DC45" s="746"/>
      <c r="DD45" s="746"/>
      <c r="DE45" s="746"/>
      <c r="DF45" s="747"/>
      <c r="DG45" s="745"/>
      <c r="DH45" s="746"/>
      <c r="DI45" s="746"/>
      <c r="DJ45" s="746"/>
      <c r="DK45" s="747"/>
      <c r="DL45" s="745"/>
      <c r="DM45" s="746"/>
      <c r="DN45" s="746"/>
      <c r="DO45" s="746"/>
      <c r="DP45" s="747"/>
      <c r="DQ45" s="745"/>
      <c r="DR45" s="746"/>
      <c r="DS45" s="746"/>
      <c r="DT45" s="746"/>
      <c r="DU45" s="747"/>
      <c r="DV45" s="748"/>
      <c r="DW45" s="749"/>
      <c r="DX45" s="749"/>
      <c r="DY45" s="749"/>
      <c r="DZ45" s="750"/>
      <c r="EA45" s="234"/>
    </row>
    <row r="46" spans="1:131" ht="26.25" customHeight="1" x14ac:dyDescent="0.15">
      <c r="A46" s="254">
        <v>19</v>
      </c>
      <c r="B46" s="751"/>
      <c r="C46" s="752"/>
      <c r="D46" s="752"/>
      <c r="E46" s="752"/>
      <c r="F46" s="752"/>
      <c r="G46" s="752"/>
      <c r="H46" s="752"/>
      <c r="I46" s="752"/>
      <c r="J46" s="752"/>
      <c r="K46" s="752"/>
      <c r="L46" s="752"/>
      <c r="M46" s="752"/>
      <c r="N46" s="752"/>
      <c r="O46" s="752"/>
      <c r="P46" s="753"/>
      <c r="Q46" s="754"/>
      <c r="R46" s="755"/>
      <c r="S46" s="755"/>
      <c r="T46" s="755"/>
      <c r="U46" s="755"/>
      <c r="V46" s="755"/>
      <c r="W46" s="755"/>
      <c r="X46" s="755"/>
      <c r="Y46" s="755"/>
      <c r="Z46" s="755"/>
      <c r="AA46" s="755"/>
      <c r="AB46" s="755"/>
      <c r="AC46" s="755"/>
      <c r="AD46" s="755"/>
      <c r="AE46" s="756"/>
      <c r="AF46" s="757"/>
      <c r="AG46" s="758"/>
      <c r="AH46" s="758"/>
      <c r="AI46" s="758"/>
      <c r="AJ46" s="759"/>
      <c r="AK46" s="795"/>
      <c r="AL46" s="796"/>
      <c r="AM46" s="796"/>
      <c r="AN46" s="796"/>
      <c r="AO46" s="796"/>
      <c r="AP46" s="796"/>
      <c r="AQ46" s="796"/>
      <c r="AR46" s="796"/>
      <c r="AS46" s="796"/>
      <c r="AT46" s="796"/>
      <c r="AU46" s="796"/>
      <c r="AV46" s="796"/>
      <c r="AW46" s="796"/>
      <c r="AX46" s="796"/>
      <c r="AY46" s="796"/>
      <c r="AZ46" s="797"/>
      <c r="BA46" s="797"/>
      <c r="BB46" s="797"/>
      <c r="BC46" s="797"/>
      <c r="BD46" s="797"/>
      <c r="BE46" s="798"/>
      <c r="BF46" s="798"/>
      <c r="BG46" s="798"/>
      <c r="BH46" s="798"/>
      <c r="BI46" s="799"/>
      <c r="BJ46" s="241"/>
      <c r="BK46" s="241"/>
      <c r="BL46" s="241"/>
      <c r="BM46" s="241"/>
      <c r="BN46" s="241"/>
      <c r="BO46" s="247"/>
      <c r="BP46" s="247"/>
      <c r="BQ46" s="254">
        <v>40</v>
      </c>
      <c r="BR46" s="257"/>
      <c r="BS46" s="748"/>
      <c r="BT46" s="749"/>
      <c r="BU46" s="749"/>
      <c r="BV46" s="749"/>
      <c r="BW46" s="749"/>
      <c r="BX46" s="749"/>
      <c r="BY46" s="749"/>
      <c r="BZ46" s="749"/>
      <c r="CA46" s="749"/>
      <c r="CB46" s="749"/>
      <c r="CC46" s="749"/>
      <c r="CD46" s="749"/>
      <c r="CE46" s="749"/>
      <c r="CF46" s="749"/>
      <c r="CG46" s="763"/>
      <c r="CH46" s="745"/>
      <c r="CI46" s="746"/>
      <c r="CJ46" s="746"/>
      <c r="CK46" s="746"/>
      <c r="CL46" s="747"/>
      <c r="CM46" s="745"/>
      <c r="CN46" s="746"/>
      <c r="CO46" s="746"/>
      <c r="CP46" s="746"/>
      <c r="CQ46" s="747"/>
      <c r="CR46" s="745"/>
      <c r="CS46" s="746"/>
      <c r="CT46" s="746"/>
      <c r="CU46" s="746"/>
      <c r="CV46" s="747"/>
      <c r="CW46" s="745"/>
      <c r="CX46" s="746"/>
      <c r="CY46" s="746"/>
      <c r="CZ46" s="746"/>
      <c r="DA46" s="747"/>
      <c r="DB46" s="745"/>
      <c r="DC46" s="746"/>
      <c r="DD46" s="746"/>
      <c r="DE46" s="746"/>
      <c r="DF46" s="747"/>
      <c r="DG46" s="745"/>
      <c r="DH46" s="746"/>
      <c r="DI46" s="746"/>
      <c r="DJ46" s="746"/>
      <c r="DK46" s="747"/>
      <c r="DL46" s="745"/>
      <c r="DM46" s="746"/>
      <c r="DN46" s="746"/>
      <c r="DO46" s="746"/>
      <c r="DP46" s="747"/>
      <c r="DQ46" s="745"/>
      <c r="DR46" s="746"/>
      <c r="DS46" s="746"/>
      <c r="DT46" s="746"/>
      <c r="DU46" s="747"/>
      <c r="DV46" s="748"/>
      <c r="DW46" s="749"/>
      <c r="DX46" s="749"/>
      <c r="DY46" s="749"/>
      <c r="DZ46" s="750"/>
      <c r="EA46" s="234"/>
    </row>
    <row r="47" spans="1:131" ht="26.25" customHeight="1" x14ac:dyDescent="0.15">
      <c r="A47" s="254">
        <v>20</v>
      </c>
      <c r="B47" s="751"/>
      <c r="C47" s="752"/>
      <c r="D47" s="752"/>
      <c r="E47" s="752"/>
      <c r="F47" s="752"/>
      <c r="G47" s="752"/>
      <c r="H47" s="752"/>
      <c r="I47" s="752"/>
      <c r="J47" s="752"/>
      <c r="K47" s="752"/>
      <c r="L47" s="752"/>
      <c r="M47" s="752"/>
      <c r="N47" s="752"/>
      <c r="O47" s="752"/>
      <c r="P47" s="753"/>
      <c r="Q47" s="754"/>
      <c r="R47" s="755"/>
      <c r="S47" s="755"/>
      <c r="T47" s="755"/>
      <c r="U47" s="755"/>
      <c r="V47" s="755"/>
      <c r="W47" s="755"/>
      <c r="X47" s="755"/>
      <c r="Y47" s="755"/>
      <c r="Z47" s="755"/>
      <c r="AA47" s="755"/>
      <c r="AB47" s="755"/>
      <c r="AC47" s="755"/>
      <c r="AD47" s="755"/>
      <c r="AE47" s="756"/>
      <c r="AF47" s="757"/>
      <c r="AG47" s="758"/>
      <c r="AH47" s="758"/>
      <c r="AI47" s="758"/>
      <c r="AJ47" s="759"/>
      <c r="AK47" s="795"/>
      <c r="AL47" s="796"/>
      <c r="AM47" s="796"/>
      <c r="AN47" s="796"/>
      <c r="AO47" s="796"/>
      <c r="AP47" s="796"/>
      <c r="AQ47" s="796"/>
      <c r="AR47" s="796"/>
      <c r="AS47" s="796"/>
      <c r="AT47" s="796"/>
      <c r="AU47" s="796"/>
      <c r="AV47" s="796"/>
      <c r="AW47" s="796"/>
      <c r="AX47" s="796"/>
      <c r="AY47" s="796"/>
      <c r="AZ47" s="797"/>
      <c r="BA47" s="797"/>
      <c r="BB47" s="797"/>
      <c r="BC47" s="797"/>
      <c r="BD47" s="797"/>
      <c r="BE47" s="798"/>
      <c r="BF47" s="798"/>
      <c r="BG47" s="798"/>
      <c r="BH47" s="798"/>
      <c r="BI47" s="799"/>
      <c r="BJ47" s="241"/>
      <c r="BK47" s="241"/>
      <c r="BL47" s="241"/>
      <c r="BM47" s="241"/>
      <c r="BN47" s="241"/>
      <c r="BO47" s="247"/>
      <c r="BP47" s="247"/>
      <c r="BQ47" s="254">
        <v>41</v>
      </c>
      <c r="BR47" s="257"/>
      <c r="BS47" s="748"/>
      <c r="BT47" s="749"/>
      <c r="BU47" s="749"/>
      <c r="BV47" s="749"/>
      <c r="BW47" s="749"/>
      <c r="BX47" s="749"/>
      <c r="BY47" s="749"/>
      <c r="BZ47" s="749"/>
      <c r="CA47" s="749"/>
      <c r="CB47" s="749"/>
      <c r="CC47" s="749"/>
      <c r="CD47" s="749"/>
      <c r="CE47" s="749"/>
      <c r="CF47" s="749"/>
      <c r="CG47" s="763"/>
      <c r="CH47" s="745"/>
      <c r="CI47" s="746"/>
      <c r="CJ47" s="746"/>
      <c r="CK47" s="746"/>
      <c r="CL47" s="747"/>
      <c r="CM47" s="745"/>
      <c r="CN47" s="746"/>
      <c r="CO47" s="746"/>
      <c r="CP47" s="746"/>
      <c r="CQ47" s="747"/>
      <c r="CR47" s="745"/>
      <c r="CS47" s="746"/>
      <c r="CT47" s="746"/>
      <c r="CU47" s="746"/>
      <c r="CV47" s="747"/>
      <c r="CW47" s="745"/>
      <c r="CX47" s="746"/>
      <c r="CY47" s="746"/>
      <c r="CZ47" s="746"/>
      <c r="DA47" s="747"/>
      <c r="DB47" s="745"/>
      <c r="DC47" s="746"/>
      <c r="DD47" s="746"/>
      <c r="DE47" s="746"/>
      <c r="DF47" s="747"/>
      <c r="DG47" s="745"/>
      <c r="DH47" s="746"/>
      <c r="DI47" s="746"/>
      <c r="DJ47" s="746"/>
      <c r="DK47" s="747"/>
      <c r="DL47" s="745"/>
      <c r="DM47" s="746"/>
      <c r="DN47" s="746"/>
      <c r="DO47" s="746"/>
      <c r="DP47" s="747"/>
      <c r="DQ47" s="745"/>
      <c r="DR47" s="746"/>
      <c r="DS47" s="746"/>
      <c r="DT47" s="746"/>
      <c r="DU47" s="747"/>
      <c r="DV47" s="748"/>
      <c r="DW47" s="749"/>
      <c r="DX47" s="749"/>
      <c r="DY47" s="749"/>
      <c r="DZ47" s="750"/>
      <c r="EA47" s="234"/>
    </row>
    <row r="48" spans="1:131" ht="26.25" customHeight="1" x14ac:dyDescent="0.15">
      <c r="A48" s="254">
        <v>21</v>
      </c>
      <c r="B48" s="751"/>
      <c r="C48" s="752"/>
      <c r="D48" s="752"/>
      <c r="E48" s="752"/>
      <c r="F48" s="752"/>
      <c r="G48" s="752"/>
      <c r="H48" s="752"/>
      <c r="I48" s="752"/>
      <c r="J48" s="752"/>
      <c r="K48" s="752"/>
      <c r="L48" s="752"/>
      <c r="M48" s="752"/>
      <c r="N48" s="752"/>
      <c r="O48" s="752"/>
      <c r="P48" s="753"/>
      <c r="Q48" s="754"/>
      <c r="R48" s="755"/>
      <c r="S48" s="755"/>
      <c r="T48" s="755"/>
      <c r="U48" s="755"/>
      <c r="V48" s="755"/>
      <c r="W48" s="755"/>
      <c r="X48" s="755"/>
      <c r="Y48" s="755"/>
      <c r="Z48" s="755"/>
      <c r="AA48" s="755"/>
      <c r="AB48" s="755"/>
      <c r="AC48" s="755"/>
      <c r="AD48" s="755"/>
      <c r="AE48" s="756"/>
      <c r="AF48" s="757"/>
      <c r="AG48" s="758"/>
      <c r="AH48" s="758"/>
      <c r="AI48" s="758"/>
      <c r="AJ48" s="759"/>
      <c r="AK48" s="795"/>
      <c r="AL48" s="796"/>
      <c r="AM48" s="796"/>
      <c r="AN48" s="796"/>
      <c r="AO48" s="796"/>
      <c r="AP48" s="796"/>
      <c r="AQ48" s="796"/>
      <c r="AR48" s="796"/>
      <c r="AS48" s="796"/>
      <c r="AT48" s="796"/>
      <c r="AU48" s="796"/>
      <c r="AV48" s="796"/>
      <c r="AW48" s="796"/>
      <c r="AX48" s="796"/>
      <c r="AY48" s="796"/>
      <c r="AZ48" s="797"/>
      <c r="BA48" s="797"/>
      <c r="BB48" s="797"/>
      <c r="BC48" s="797"/>
      <c r="BD48" s="797"/>
      <c r="BE48" s="798"/>
      <c r="BF48" s="798"/>
      <c r="BG48" s="798"/>
      <c r="BH48" s="798"/>
      <c r="BI48" s="799"/>
      <c r="BJ48" s="241"/>
      <c r="BK48" s="241"/>
      <c r="BL48" s="241"/>
      <c r="BM48" s="241"/>
      <c r="BN48" s="241"/>
      <c r="BO48" s="247"/>
      <c r="BP48" s="247"/>
      <c r="BQ48" s="254">
        <v>42</v>
      </c>
      <c r="BR48" s="257"/>
      <c r="BS48" s="748"/>
      <c r="BT48" s="749"/>
      <c r="BU48" s="749"/>
      <c r="BV48" s="749"/>
      <c r="BW48" s="749"/>
      <c r="BX48" s="749"/>
      <c r="BY48" s="749"/>
      <c r="BZ48" s="749"/>
      <c r="CA48" s="749"/>
      <c r="CB48" s="749"/>
      <c r="CC48" s="749"/>
      <c r="CD48" s="749"/>
      <c r="CE48" s="749"/>
      <c r="CF48" s="749"/>
      <c r="CG48" s="763"/>
      <c r="CH48" s="745"/>
      <c r="CI48" s="746"/>
      <c r="CJ48" s="746"/>
      <c r="CK48" s="746"/>
      <c r="CL48" s="747"/>
      <c r="CM48" s="745"/>
      <c r="CN48" s="746"/>
      <c r="CO48" s="746"/>
      <c r="CP48" s="746"/>
      <c r="CQ48" s="747"/>
      <c r="CR48" s="745"/>
      <c r="CS48" s="746"/>
      <c r="CT48" s="746"/>
      <c r="CU48" s="746"/>
      <c r="CV48" s="747"/>
      <c r="CW48" s="745"/>
      <c r="CX48" s="746"/>
      <c r="CY48" s="746"/>
      <c r="CZ48" s="746"/>
      <c r="DA48" s="747"/>
      <c r="DB48" s="745"/>
      <c r="DC48" s="746"/>
      <c r="DD48" s="746"/>
      <c r="DE48" s="746"/>
      <c r="DF48" s="747"/>
      <c r="DG48" s="745"/>
      <c r="DH48" s="746"/>
      <c r="DI48" s="746"/>
      <c r="DJ48" s="746"/>
      <c r="DK48" s="747"/>
      <c r="DL48" s="745"/>
      <c r="DM48" s="746"/>
      <c r="DN48" s="746"/>
      <c r="DO48" s="746"/>
      <c r="DP48" s="747"/>
      <c r="DQ48" s="745"/>
      <c r="DR48" s="746"/>
      <c r="DS48" s="746"/>
      <c r="DT48" s="746"/>
      <c r="DU48" s="747"/>
      <c r="DV48" s="748"/>
      <c r="DW48" s="749"/>
      <c r="DX48" s="749"/>
      <c r="DY48" s="749"/>
      <c r="DZ48" s="750"/>
      <c r="EA48" s="234"/>
    </row>
    <row r="49" spans="1:131" ht="26.25" customHeight="1" x14ac:dyDescent="0.15">
      <c r="A49" s="254">
        <v>22</v>
      </c>
      <c r="B49" s="751"/>
      <c r="C49" s="752"/>
      <c r="D49" s="752"/>
      <c r="E49" s="752"/>
      <c r="F49" s="752"/>
      <c r="G49" s="752"/>
      <c r="H49" s="752"/>
      <c r="I49" s="752"/>
      <c r="J49" s="752"/>
      <c r="K49" s="752"/>
      <c r="L49" s="752"/>
      <c r="M49" s="752"/>
      <c r="N49" s="752"/>
      <c r="O49" s="752"/>
      <c r="P49" s="753"/>
      <c r="Q49" s="754"/>
      <c r="R49" s="755"/>
      <c r="S49" s="755"/>
      <c r="T49" s="755"/>
      <c r="U49" s="755"/>
      <c r="V49" s="755"/>
      <c r="W49" s="755"/>
      <c r="X49" s="755"/>
      <c r="Y49" s="755"/>
      <c r="Z49" s="755"/>
      <c r="AA49" s="755"/>
      <c r="AB49" s="755"/>
      <c r="AC49" s="755"/>
      <c r="AD49" s="755"/>
      <c r="AE49" s="756"/>
      <c r="AF49" s="757"/>
      <c r="AG49" s="758"/>
      <c r="AH49" s="758"/>
      <c r="AI49" s="758"/>
      <c r="AJ49" s="759"/>
      <c r="AK49" s="795"/>
      <c r="AL49" s="796"/>
      <c r="AM49" s="796"/>
      <c r="AN49" s="796"/>
      <c r="AO49" s="796"/>
      <c r="AP49" s="796"/>
      <c r="AQ49" s="796"/>
      <c r="AR49" s="796"/>
      <c r="AS49" s="796"/>
      <c r="AT49" s="796"/>
      <c r="AU49" s="796"/>
      <c r="AV49" s="796"/>
      <c r="AW49" s="796"/>
      <c r="AX49" s="796"/>
      <c r="AY49" s="796"/>
      <c r="AZ49" s="797"/>
      <c r="BA49" s="797"/>
      <c r="BB49" s="797"/>
      <c r="BC49" s="797"/>
      <c r="BD49" s="797"/>
      <c r="BE49" s="798"/>
      <c r="BF49" s="798"/>
      <c r="BG49" s="798"/>
      <c r="BH49" s="798"/>
      <c r="BI49" s="799"/>
      <c r="BJ49" s="241"/>
      <c r="BK49" s="241"/>
      <c r="BL49" s="241"/>
      <c r="BM49" s="241"/>
      <c r="BN49" s="241"/>
      <c r="BO49" s="247"/>
      <c r="BP49" s="247"/>
      <c r="BQ49" s="254">
        <v>43</v>
      </c>
      <c r="BR49" s="257"/>
      <c r="BS49" s="748"/>
      <c r="BT49" s="749"/>
      <c r="BU49" s="749"/>
      <c r="BV49" s="749"/>
      <c r="BW49" s="749"/>
      <c r="BX49" s="749"/>
      <c r="BY49" s="749"/>
      <c r="BZ49" s="749"/>
      <c r="CA49" s="749"/>
      <c r="CB49" s="749"/>
      <c r="CC49" s="749"/>
      <c r="CD49" s="749"/>
      <c r="CE49" s="749"/>
      <c r="CF49" s="749"/>
      <c r="CG49" s="763"/>
      <c r="CH49" s="745"/>
      <c r="CI49" s="746"/>
      <c r="CJ49" s="746"/>
      <c r="CK49" s="746"/>
      <c r="CL49" s="747"/>
      <c r="CM49" s="745"/>
      <c r="CN49" s="746"/>
      <c r="CO49" s="746"/>
      <c r="CP49" s="746"/>
      <c r="CQ49" s="747"/>
      <c r="CR49" s="745"/>
      <c r="CS49" s="746"/>
      <c r="CT49" s="746"/>
      <c r="CU49" s="746"/>
      <c r="CV49" s="747"/>
      <c r="CW49" s="745"/>
      <c r="CX49" s="746"/>
      <c r="CY49" s="746"/>
      <c r="CZ49" s="746"/>
      <c r="DA49" s="747"/>
      <c r="DB49" s="745"/>
      <c r="DC49" s="746"/>
      <c r="DD49" s="746"/>
      <c r="DE49" s="746"/>
      <c r="DF49" s="747"/>
      <c r="DG49" s="745"/>
      <c r="DH49" s="746"/>
      <c r="DI49" s="746"/>
      <c r="DJ49" s="746"/>
      <c r="DK49" s="747"/>
      <c r="DL49" s="745"/>
      <c r="DM49" s="746"/>
      <c r="DN49" s="746"/>
      <c r="DO49" s="746"/>
      <c r="DP49" s="747"/>
      <c r="DQ49" s="745"/>
      <c r="DR49" s="746"/>
      <c r="DS49" s="746"/>
      <c r="DT49" s="746"/>
      <c r="DU49" s="747"/>
      <c r="DV49" s="748"/>
      <c r="DW49" s="749"/>
      <c r="DX49" s="749"/>
      <c r="DY49" s="749"/>
      <c r="DZ49" s="750"/>
      <c r="EA49" s="234"/>
    </row>
    <row r="50" spans="1:131" ht="26.25" customHeight="1" x14ac:dyDescent="0.15">
      <c r="A50" s="254">
        <v>23</v>
      </c>
      <c r="B50" s="751"/>
      <c r="C50" s="752"/>
      <c r="D50" s="752"/>
      <c r="E50" s="752"/>
      <c r="F50" s="752"/>
      <c r="G50" s="752"/>
      <c r="H50" s="752"/>
      <c r="I50" s="752"/>
      <c r="J50" s="752"/>
      <c r="K50" s="752"/>
      <c r="L50" s="752"/>
      <c r="M50" s="752"/>
      <c r="N50" s="752"/>
      <c r="O50" s="752"/>
      <c r="P50" s="753"/>
      <c r="Q50" s="810"/>
      <c r="R50" s="811"/>
      <c r="S50" s="811"/>
      <c r="T50" s="811"/>
      <c r="U50" s="811"/>
      <c r="V50" s="811"/>
      <c r="W50" s="811"/>
      <c r="X50" s="811"/>
      <c r="Y50" s="811"/>
      <c r="Z50" s="811"/>
      <c r="AA50" s="811"/>
      <c r="AB50" s="811"/>
      <c r="AC50" s="811"/>
      <c r="AD50" s="811"/>
      <c r="AE50" s="812"/>
      <c r="AF50" s="757"/>
      <c r="AG50" s="758"/>
      <c r="AH50" s="758"/>
      <c r="AI50" s="758"/>
      <c r="AJ50" s="759"/>
      <c r="AK50" s="813"/>
      <c r="AL50" s="811"/>
      <c r="AM50" s="811"/>
      <c r="AN50" s="811"/>
      <c r="AO50" s="811"/>
      <c r="AP50" s="811"/>
      <c r="AQ50" s="811"/>
      <c r="AR50" s="811"/>
      <c r="AS50" s="811"/>
      <c r="AT50" s="811"/>
      <c r="AU50" s="811"/>
      <c r="AV50" s="811"/>
      <c r="AW50" s="811"/>
      <c r="AX50" s="811"/>
      <c r="AY50" s="811"/>
      <c r="AZ50" s="814"/>
      <c r="BA50" s="814"/>
      <c r="BB50" s="814"/>
      <c r="BC50" s="814"/>
      <c r="BD50" s="814"/>
      <c r="BE50" s="798"/>
      <c r="BF50" s="798"/>
      <c r="BG50" s="798"/>
      <c r="BH50" s="798"/>
      <c r="BI50" s="799"/>
      <c r="BJ50" s="241"/>
      <c r="BK50" s="241"/>
      <c r="BL50" s="241"/>
      <c r="BM50" s="241"/>
      <c r="BN50" s="241"/>
      <c r="BO50" s="247"/>
      <c r="BP50" s="247"/>
      <c r="BQ50" s="254">
        <v>44</v>
      </c>
      <c r="BR50" s="257"/>
      <c r="BS50" s="748"/>
      <c r="BT50" s="749"/>
      <c r="BU50" s="749"/>
      <c r="BV50" s="749"/>
      <c r="BW50" s="749"/>
      <c r="BX50" s="749"/>
      <c r="BY50" s="749"/>
      <c r="BZ50" s="749"/>
      <c r="CA50" s="749"/>
      <c r="CB50" s="749"/>
      <c r="CC50" s="749"/>
      <c r="CD50" s="749"/>
      <c r="CE50" s="749"/>
      <c r="CF50" s="749"/>
      <c r="CG50" s="763"/>
      <c r="CH50" s="745"/>
      <c r="CI50" s="746"/>
      <c r="CJ50" s="746"/>
      <c r="CK50" s="746"/>
      <c r="CL50" s="747"/>
      <c r="CM50" s="745"/>
      <c r="CN50" s="746"/>
      <c r="CO50" s="746"/>
      <c r="CP50" s="746"/>
      <c r="CQ50" s="747"/>
      <c r="CR50" s="745"/>
      <c r="CS50" s="746"/>
      <c r="CT50" s="746"/>
      <c r="CU50" s="746"/>
      <c r="CV50" s="747"/>
      <c r="CW50" s="745"/>
      <c r="CX50" s="746"/>
      <c r="CY50" s="746"/>
      <c r="CZ50" s="746"/>
      <c r="DA50" s="747"/>
      <c r="DB50" s="745"/>
      <c r="DC50" s="746"/>
      <c r="DD50" s="746"/>
      <c r="DE50" s="746"/>
      <c r="DF50" s="747"/>
      <c r="DG50" s="745"/>
      <c r="DH50" s="746"/>
      <c r="DI50" s="746"/>
      <c r="DJ50" s="746"/>
      <c r="DK50" s="747"/>
      <c r="DL50" s="745"/>
      <c r="DM50" s="746"/>
      <c r="DN50" s="746"/>
      <c r="DO50" s="746"/>
      <c r="DP50" s="747"/>
      <c r="DQ50" s="745"/>
      <c r="DR50" s="746"/>
      <c r="DS50" s="746"/>
      <c r="DT50" s="746"/>
      <c r="DU50" s="747"/>
      <c r="DV50" s="748"/>
      <c r="DW50" s="749"/>
      <c r="DX50" s="749"/>
      <c r="DY50" s="749"/>
      <c r="DZ50" s="750"/>
      <c r="EA50" s="234"/>
    </row>
    <row r="51" spans="1:131" ht="26.25" customHeight="1" x14ac:dyDescent="0.15">
      <c r="A51" s="254">
        <v>24</v>
      </c>
      <c r="B51" s="751"/>
      <c r="C51" s="752"/>
      <c r="D51" s="752"/>
      <c r="E51" s="752"/>
      <c r="F51" s="752"/>
      <c r="G51" s="752"/>
      <c r="H51" s="752"/>
      <c r="I51" s="752"/>
      <c r="J51" s="752"/>
      <c r="K51" s="752"/>
      <c r="L51" s="752"/>
      <c r="M51" s="752"/>
      <c r="N51" s="752"/>
      <c r="O51" s="752"/>
      <c r="P51" s="753"/>
      <c r="Q51" s="810"/>
      <c r="R51" s="811"/>
      <c r="S51" s="811"/>
      <c r="T51" s="811"/>
      <c r="U51" s="811"/>
      <c r="V51" s="811"/>
      <c r="W51" s="811"/>
      <c r="X51" s="811"/>
      <c r="Y51" s="811"/>
      <c r="Z51" s="811"/>
      <c r="AA51" s="811"/>
      <c r="AB51" s="811"/>
      <c r="AC51" s="811"/>
      <c r="AD51" s="811"/>
      <c r="AE51" s="812"/>
      <c r="AF51" s="757"/>
      <c r="AG51" s="758"/>
      <c r="AH51" s="758"/>
      <c r="AI51" s="758"/>
      <c r="AJ51" s="759"/>
      <c r="AK51" s="813"/>
      <c r="AL51" s="811"/>
      <c r="AM51" s="811"/>
      <c r="AN51" s="811"/>
      <c r="AO51" s="811"/>
      <c r="AP51" s="811"/>
      <c r="AQ51" s="811"/>
      <c r="AR51" s="811"/>
      <c r="AS51" s="811"/>
      <c r="AT51" s="811"/>
      <c r="AU51" s="811"/>
      <c r="AV51" s="811"/>
      <c r="AW51" s="811"/>
      <c r="AX51" s="811"/>
      <c r="AY51" s="811"/>
      <c r="AZ51" s="814"/>
      <c r="BA51" s="814"/>
      <c r="BB51" s="814"/>
      <c r="BC51" s="814"/>
      <c r="BD51" s="814"/>
      <c r="BE51" s="798"/>
      <c r="BF51" s="798"/>
      <c r="BG51" s="798"/>
      <c r="BH51" s="798"/>
      <c r="BI51" s="799"/>
      <c r="BJ51" s="241"/>
      <c r="BK51" s="241"/>
      <c r="BL51" s="241"/>
      <c r="BM51" s="241"/>
      <c r="BN51" s="241"/>
      <c r="BO51" s="247"/>
      <c r="BP51" s="247"/>
      <c r="BQ51" s="254">
        <v>45</v>
      </c>
      <c r="BR51" s="257"/>
      <c r="BS51" s="748"/>
      <c r="BT51" s="749"/>
      <c r="BU51" s="749"/>
      <c r="BV51" s="749"/>
      <c r="BW51" s="749"/>
      <c r="BX51" s="749"/>
      <c r="BY51" s="749"/>
      <c r="BZ51" s="749"/>
      <c r="CA51" s="749"/>
      <c r="CB51" s="749"/>
      <c r="CC51" s="749"/>
      <c r="CD51" s="749"/>
      <c r="CE51" s="749"/>
      <c r="CF51" s="749"/>
      <c r="CG51" s="763"/>
      <c r="CH51" s="745"/>
      <c r="CI51" s="746"/>
      <c r="CJ51" s="746"/>
      <c r="CK51" s="746"/>
      <c r="CL51" s="747"/>
      <c r="CM51" s="745"/>
      <c r="CN51" s="746"/>
      <c r="CO51" s="746"/>
      <c r="CP51" s="746"/>
      <c r="CQ51" s="747"/>
      <c r="CR51" s="745"/>
      <c r="CS51" s="746"/>
      <c r="CT51" s="746"/>
      <c r="CU51" s="746"/>
      <c r="CV51" s="747"/>
      <c r="CW51" s="745"/>
      <c r="CX51" s="746"/>
      <c r="CY51" s="746"/>
      <c r="CZ51" s="746"/>
      <c r="DA51" s="747"/>
      <c r="DB51" s="745"/>
      <c r="DC51" s="746"/>
      <c r="DD51" s="746"/>
      <c r="DE51" s="746"/>
      <c r="DF51" s="747"/>
      <c r="DG51" s="745"/>
      <c r="DH51" s="746"/>
      <c r="DI51" s="746"/>
      <c r="DJ51" s="746"/>
      <c r="DK51" s="747"/>
      <c r="DL51" s="745"/>
      <c r="DM51" s="746"/>
      <c r="DN51" s="746"/>
      <c r="DO51" s="746"/>
      <c r="DP51" s="747"/>
      <c r="DQ51" s="745"/>
      <c r="DR51" s="746"/>
      <c r="DS51" s="746"/>
      <c r="DT51" s="746"/>
      <c r="DU51" s="747"/>
      <c r="DV51" s="748"/>
      <c r="DW51" s="749"/>
      <c r="DX51" s="749"/>
      <c r="DY51" s="749"/>
      <c r="DZ51" s="750"/>
      <c r="EA51" s="234"/>
    </row>
    <row r="52" spans="1:131" ht="26.25" customHeight="1" x14ac:dyDescent="0.15">
      <c r="A52" s="254">
        <v>25</v>
      </c>
      <c r="B52" s="751"/>
      <c r="C52" s="752"/>
      <c r="D52" s="752"/>
      <c r="E52" s="752"/>
      <c r="F52" s="752"/>
      <c r="G52" s="752"/>
      <c r="H52" s="752"/>
      <c r="I52" s="752"/>
      <c r="J52" s="752"/>
      <c r="K52" s="752"/>
      <c r="L52" s="752"/>
      <c r="M52" s="752"/>
      <c r="N52" s="752"/>
      <c r="O52" s="752"/>
      <c r="P52" s="753"/>
      <c r="Q52" s="810"/>
      <c r="R52" s="811"/>
      <c r="S52" s="811"/>
      <c r="T52" s="811"/>
      <c r="U52" s="811"/>
      <c r="V52" s="811"/>
      <c r="W52" s="811"/>
      <c r="X52" s="811"/>
      <c r="Y52" s="811"/>
      <c r="Z52" s="811"/>
      <c r="AA52" s="811"/>
      <c r="AB52" s="811"/>
      <c r="AC52" s="811"/>
      <c r="AD52" s="811"/>
      <c r="AE52" s="812"/>
      <c r="AF52" s="757"/>
      <c r="AG52" s="758"/>
      <c r="AH52" s="758"/>
      <c r="AI52" s="758"/>
      <c r="AJ52" s="759"/>
      <c r="AK52" s="813"/>
      <c r="AL52" s="811"/>
      <c r="AM52" s="811"/>
      <c r="AN52" s="811"/>
      <c r="AO52" s="811"/>
      <c r="AP52" s="811"/>
      <c r="AQ52" s="811"/>
      <c r="AR52" s="811"/>
      <c r="AS52" s="811"/>
      <c r="AT52" s="811"/>
      <c r="AU52" s="811"/>
      <c r="AV52" s="811"/>
      <c r="AW52" s="811"/>
      <c r="AX52" s="811"/>
      <c r="AY52" s="811"/>
      <c r="AZ52" s="814"/>
      <c r="BA52" s="814"/>
      <c r="BB52" s="814"/>
      <c r="BC52" s="814"/>
      <c r="BD52" s="814"/>
      <c r="BE52" s="798"/>
      <c r="BF52" s="798"/>
      <c r="BG52" s="798"/>
      <c r="BH52" s="798"/>
      <c r="BI52" s="799"/>
      <c r="BJ52" s="241"/>
      <c r="BK52" s="241"/>
      <c r="BL52" s="241"/>
      <c r="BM52" s="241"/>
      <c r="BN52" s="241"/>
      <c r="BO52" s="247"/>
      <c r="BP52" s="247"/>
      <c r="BQ52" s="254">
        <v>46</v>
      </c>
      <c r="BR52" s="257"/>
      <c r="BS52" s="748"/>
      <c r="BT52" s="749"/>
      <c r="BU52" s="749"/>
      <c r="BV52" s="749"/>
      <c r="BW52" s="749"/>
      <c r="BX52" s="749"/>
      <c r="BY52" s="749"/>
      <c r="BZ52" s="749"/>
      <c r="CA52" s="749"/>
      <c r="CB52" s="749"/>
      <c r="CC52" s="749"/>
      <c r="CD52" s="749"/>
      <c r="CE52" s="749"/>
      <c r="CF52" s="749"/>
      <c r="CG52" s="763"/>
      <c r="CH52" s="745"/>
      <c r="CI52" s="746"/>
      <c r="CJ52" s="746"/>
      <c r="CK52" s="746"/>
      <c r="CL52" s="747"/>
      <c r="CM52" s="745"/>
      <c r="CN52" s="746"/>
      <c r="CO52" s="746"/>
      <c r="CP52" s="746"/>
      <c r="CQ52" s="747"/>
      <c r="CR52" s="745"/>
      <c r="CS52" s="746"/>
      <c r="CT52" s="746"/>
      <c r="CU52" s="746"/>
      <c r="CV52" s="747"/>
      <c r="CW52" s="745"/>
      <c r="CX52" s="746"/>
      <c r="CY52" s="746"/>
      <c r="CZ52" s="746"/>
      <c r="DA52" s="747"/>
      <c r="DB52" s="745"/>
      <c r="DC52" s="746"/>
      <c r="DD52" s="746"/>
      <c r="DE52" s="746"/>
      <c r="DF52" s="747"/>
      <c r="DG52" s="745"/>
      <c r="DH52" s="746"/>
      <c r="DI52" s="746"/>
      <c r="DJ52" s="746"/>
      <c r="DK52" s="747"/>
      <c r="DL52" s="745"/>
      <c r="DM52" s="746"/>
      <c r="DN52" s="746"/>
      <c r="DO52" s="746"/>
      <c r="DP52" s="747"/>
      <c r="DQ52" s="745"/>
      <c r="DR52" s="746"/>
      <c r="DS52" s="746"/>
      <c r="DT52" s="746"/>
      <c r="DU52" s="747"/>
      <c r="DV52" s="748"/>
      <c r="DW52" s="749"/>
      <c r="DX52" s="749"/>
      <c r="DY52" s="749"/>
      <c r="DZ52" s="750"/>
      <c r="EA52" s="234"/>
    </row>
    <row r="53" spans="1:131" ht="26.25" customHeight="1" x14ac:dyDescent="0.15">
      <c r="A53" s="254">
        <v>26</v>
      </c>
      <c r="B53" s="751"/>
      <c r="C53" s="752"/>
      <c r="D53" s="752"/>
      <c r="E53" s="752"/>
      <c r="F53" s="752"/>
      <c r="G53" s="752"/>
      <c r="H53" s="752"/>
      <c r="I53" s="752"/>
      <c r="J53" s="752"/>
      <c r="K53" s="752"/>
      <c r="L53" s="752"/>
      <c r="M53" s="752"/>
      <c r="N53" s="752"/>
      <c r="O53" s="752"/>
      <c r="P53" s="753"/>
      <c r="Q53" s="810"/>
      <c r="R53" s="811"/>
      <c r="S53" s="811"/>
      <c r="T53" s="811"/>
      <c r="U53" s="811"/>
      <c r="V53" s="811"/>
      <c r="W53" s="811"/>
      <c r="X53" s="811"/>
      <c r="Y53" s="811"/>
      <c r="Z53" s="811"/>
      <c r="AA53" s="811"/>
      <c r="AB53" s="811"/>
      <c r="AC53" s="811"/>
      <c r="AD53" s="811"/>
      <c r="AE53" s="812"/>
      <c r="AF53" s="757"/>
      <c r="AG53" s="758"/>
      <c r="AH53" s="758"/>
      <c r="AI53" s="758"/>
      <c r="AJ53" s="759"/>
      <c r="AK53" s="813"/>
      <c r="AL53" s="811"/>
      <c r="AM53" s="811"/>
      <c r="AN53" s="811"/>
      <c r="AO53" s="811"/>
      <c r="AP53" s="811"/>
      <c r="AQ53" s="811"/>
      <c r="AR53" s="811"/>
      <c r="AS53" s="811"/>
      <c r="AT53" s="811"/>
      <c r="AU53" s="811"/>
      <c r="AV53" s="811"/>
      <c r="AW53" s="811"/>
      <c r="AX53" s="811"/>
      <c r="AY53" s="811"/>
      <c r="AZ53" s="814"/>
      <c r="BA53" s="814"/>
      <c r="BB53" s="814"/>
      <c r="BC53" s="814"/>
      <c r="BD53" s="814"/>
      <c r="BE53" s="798"/>
      <c r="BF53" s="798"/>
      <c r="BG53" s="798"/>
      <c r="BH53" s="798"/>
      <c r="BI53" s="799"/>
      <c r="BJ53" s="241"/>
      <c r="BK53" s="241"/>
      <c r="BL53" s="241"/>
      <c r="BM53" s="241"/>
      <c r="BN53" s="241"/>
      <c r="BO53" s="247"/>
      <c r="BP53" s="247"/>
      <c r="BQ53" s="254">
        <v>47</v>
      </c>
      <c r="BR53" s="257"/>
      <c r="BS53" s="748"/>
      <c r="BT53" s="749"/>
      <c r="BU53" s="749"/>
      <c r="BV53" s="749"/>
      <c r="BW53" s="749"/>
      <c r="BX53" s="749"/>
      <c r="BY53" s="749"/>
      <c r="BZ53" s="749"/>
      <c r="CA53" s="749"/>
      <c r="CB53" s="749"/>
      <c r="CC53" s="749"/>
      <c r="CD53" s="749"/>
      <c r="CE53" s="749"/>
      <c r="CF53" s="749"/>
      <c r="CG53" s="763"/>
      <c r="CH53" s="745"/>
      <c r="CI53" s="746"/>
      <c r="CJ53" s="746"/>
      <c r="CK53" s="746"/>
      <c r="CL53" s="747"/>
      <c r="CM53" s="745"/>
      <c r="CN53" s="746"/>
      <c r="CO53" s="746"/>
      <c r="CP53" s="746"/>
      <c r="CQ53" s="747"/>
      <c r="CR53" s="745"/>
      <c r="CS53" s="746"/>
      <c r="CT53" s="746"/>
      <c r="CU53" s="746"/>
      <c r="CV53" s="747"/>
      <c r="CW53" s="745"/>
      <c r="CX53" s="746"/>
      <c r="CY53" s="746"/>
      <c r="CZ53" s="746"/>
      <c r="DA53" s="747"/>
      <c r="DB53" s="745"/>
      <c r="DC53" s="746"/>
      <c r="DD53" s="746"/>
      <c r="DE53" s="746"/>
      <c r="DF53" s="747"/>
      <c r="DG53" s="745"/>
      <c r="DH53" s="746"/>
      <c r="DI53" s="746"/>
      <c r="DJ53" s="746"/>
      <c r="DK53" s="747"/>
      <c r="DL53" s="745"/>
      <c r="DM53" s="746"/>
      <c r="DN53" s="746"/>
      <c r="DO53" s="746"/>
      <c r="DP53" s="747"/>
      <c r="DQ53" s="745"/>
      <c r="DR53" s="746"/>
      <c r="DS53" s="746"/>
      <c r="DT53" s="746"/>
      <c r="DU53" s="747"/>
      <c r="DV53" s="748"/>
      <c r="DW53" s="749"/>
      <c r="DX53" s="749"/>
      <c r="DY53" s="749"/>
      <c r="DZ53" s="750"/>
      <c r="EA53" s="234"/>
    </row>
    <row r="54" spans="1:131" ht="26.25" customHeight="1" x14ac:dyDescent="0.15">
      <c r="A54" s="254">
        <v>27</v>
      </c>
      <c r="B54" s="751"/>
      <c r="C54" s="752"/>
      <c r="D54" s="752"/>
      <c r="E54" s="752"/>
      <c r="F54" s="752"/>
      <c r="G54" s="752"/>
      <c r="H54" s="752"/>
      <c r="I54" s="752"/>
      <c r="J54" s="752"/>
      <c r="K54" s="752"/>
      <c r="L54" s="752"/>
      <c r="M54" s="752"/>
      <c r="N54" s="752"/>
      <c r="O54" s="752"/>
      <c r="P54" s="753"/>
      <c r="Q54" s="810"/>
      <c r="R54" s="811"/>
      <c r="S54" s="811"/>
      <c r="T54" s="811"/>
      <c r="U54" s="811"/>
      <c r="V54" s="811"/>
      <c r="W54" s="811"/>
      <c r="X54" s="811"/>
      <c r="Y54" s="811"/>
      <c r="Z54" s="811"/>
      <c r="AA54" s="811"/>
      <c r="AB54" s="811"/>
      <c r="AC54" s="811"/>
      <c r="AD54" s="811"/>
      <c r="AE54" s="812"/>
      <c r="AF54" s="757"/>
      <c r="AG54" s="758"/>
      <c r="AH54" s="758"/>
      <c r="AI54" s="758"/>
      <c r="AJ54" s="759"/>
      <c r="AK54" s="813"/>
      <c r="AL54" s="811"/>
      <c r="AM54" s="811"/>
      <c r="AN54" s="811"/>
      <c r="AO54" s="811"/>
      <c r="AP54" s="811"/>
      <c r="AQ54" s="811"/>
      <c r="AR54" s="811"/>
      <c r="AS54" s="811"/>
      <c r="AT54" s="811"/>
      <c r="AU54" s="811"/>
      <c r="AV54" s="811"/>
      <c r="AW54" s="811"/>
      <c r="AX54" s="811"/>
      <c r="AY54" s="811"/>
      <c r="AZ54" s="814"/>
      <c r="BA54" s="814"/>
      <c r="BB54" s="814"/>
      <c r="BC54" s="814"/>
      <c r="BD54" s="814"/>
      <c r="BE54" s="798"/>
      <c r="BF54" s="798"/>
      <c r="BG54" s="798"/>
      <c r="BH54" s="798"/>
      <c r="BI54" s="799"/>
      <c r="BJ54" s="241"/>
      <c r="BK54" s="241"/>
      <c r="BL54" s="241"/>
      <c r="BM54" s="241"/>
      <c r="BN54" s="241"/>
      <c r="BO54" s="247"/>
      <c r="BP54" s="247"/>
      <c r="BQ54" s="254">
        <v>48</v>
      </c>
      <c r="BR54" s="257"/>
      <c r="BS54" s="748"/>
      <c r="BT54" s="749"/>
      <c r="BU54" s="749"/>
      <c r="BV54" s="749"/>
      <c r="BW54" s="749"/>
      <c r="BX54" s="749"/>
      <c r="BY54" s="749"/>
      <c r="BZ54" s="749"/>
      <c r="CA54" s="749"/>
      <c r="CB54" s="749"/>
      <c r="CC54" s="749"/>
      <c r="CD54" s="749"/>
      <c r="CE54" s="749"/>
      <c r="CF54" s="749"/>
      <c r="CG54" s="763"/>
      <c r="CH54" s="745"/>
      <c r="CI54" s="746"/>
      <c r="CJ54" s="746"/>
      <c r="CK54" s="746"/>
      <c r="CL54" s="747"/>
      <c r="CM54" s="745"/>
      <c r="CN54" s="746"/>
      <c r="CO54" s="746"/>
      <c r="CP54" s="746"/>
      <c r="CQ54" s="747"/>
      <c r="CR54" s="745"/>
      <c r="CS54" s="746"/>
      <c r="CT54" s="746"/>
      <c r="CU54" s="746"/>
      <c r="CV54" s="747"/>
      <c r="CW54" s="745"/>
      <c r="CX54" s="746"/>
      <c r="CY54" s="746"/>
      <c r="CZ54" s="746"/>
      <c r="DA54" s="747"/>
      <c r="DB54" s="745"/>
      <c r="DC54" s="746"/>
      <c r="DD54" s="746"/>
      <c r="DE54" s="746"/>
      <c r="DF54" s="747"/>
      <c r="DG54" s="745"/>
      <c r="DH54" s="746"/>
      <c r="DI54" s="746"/>
      <c r="DJ54" s="746"/>
      <c r="DK54" s="747"/>
      <c r="DL54" s="745"/>
      <c r="DM54" s="746"/>
      <c r="DN54" s="746"/>
      <c r="DO54" s="746"/>
      <c r="DP54" s="747"/>
      <c r="DQ54" s="745"/>
      <c r="DR54" s="746"/>
      <c r="DS54" s="746"/>
      <c r="DT54" s="746"/>
      <c r="DU54" s="747"/>
      <c r="DV54" s="748"/>
      <c r="DW54" s="749"/>
      <c r="DX54" s="749"/>
      <c r="DY54" s="749"/>
      <c r="DZ54" s="750"/>
      <c r="EA54" s="234"/>
    </row>
    <row r="55" spans="1:131" ht="26.25" customHeight="1" x14ac:dyDescent="0.15">
      <c r="A55" s="254">
        <v>28</v>
      </c>
      <c r="B55" s="751"/>
      <c r="C55" s="752"/>
      <c r="D55" s="752"/>
      <c r="E55" s="752"/>
      <c r="F55" s="752"/>
      <c r="G55" s="752"/>
      <c r="H55" s="752"/>
      <c r="I55" s="752"/>
      <c r="J55" s="752"/>
      <c r="K55" s="752"/>
      <c r="L55" s="752"/>
      <c r="M55" s="752"/>
      <c r="N55" s="752"/>
      <c r="O55" s="752"/>
      <c r="P55" s="753"/>
      <c r="Q55" s="810"/>
      <c r="R55" s="811"/>
      <c r="S55" s="811"/>
      <c r="T55" s="811"/>
      <c r="U55" s="811"/>
      <c r="V55" s="811"/>
      <c r="W55" s="811"/>
      <c r="X55" s="811"/>
      <c r="Y55" s="811"/>
      <c r="Z55" s="811"/>
      <c r="AA55" s="811"/>
      <c r="AB55" s="811"/>
      <c r="AC55" s="811"/>
      <c r="AD55" s="811"/>
      <c r="AE55" s="812"/>
      <c r="AF55" s="757"/>
      <c r="AG55" s="758"/>
      <c r="AH55" s="758"/>
      <c r="AI55" s="758"/>
      <c r="AJ55" s="759"/>
      <c r="AK55" s="813"/>
      <c r="AL55" s="811"/>
      <c r="AM55" s="811"/>
      <c r="AN55" s="811"/>
      <c r="AO55" s="811"/>
      <c r="AP55" s="811"/>
      <c r="AQ55" s="811"/>
      <c r="AR55" s="811"/>
      <c r="AS55" s="811"/>
      <c r="AT55" s="811"/>
      <c r="AU55" s="811"/>
      <c r="AV55" s="811"/>
      <c r="AW55" s="811"/>
      <c r="AX55" s="811"/>
      <c r="AY55" s="811"/>
      <c r="AZ55" s="814"/>
      <c r="BA55" s="814"/>
      <c r="BB55" s="814"/>
      <c r="BC55" s="814"/>
      <c r="BD55" s="814"/>
      <c r="BE55" s="798"/>
      <c r="BF55" s="798"/>
      <c r="BG55" s="798"/>
      <c r="BH55" s="798"/>
      <c r="BI55" s="799"/>
      <c r="BJ55" s="241"/>
      <c r="BK55" s="241"/>
      <c r="BL55" s="241"/>
      <c r="BM55" s="241"/>
      <c r="BN55" s="241"/>
      <c r="BO55" s="247"/>
      <c r="BP55" s="247"/>
      <c r="BQ55" s="254">
        <v>49</v>
      </c>
      <c r="BR55" s="257"/>
      <c r="BS55" s="748"/>
      <c r="BT55" s="749"/>
      <c r="BU55" s="749"/>
      <c r="BV55" s="749"/>
      <c r="BW55" s="749"/>
      <c r="BX55" s="749"/>
      <c r="BY55" s="749"/>
      <c r="BZ55" s="749"/>
      <c r="CA55" s="749"/>
      <c r="CB55" s="749"/>
      <c r="CC55" s="749"/>
      <c r="CD55" s="749"/>
      <c r="CE55" s="749"/>
      <c r="CF55" s="749"/>
      <c r="CG55" s="763"/>
      <c r="CH55" s="745"/>
      <c r="CI55" s="746"/>
      <c r="CJ55" s="746"/>
      <c r="CK55" s="746"/>
      <c r="CL55" s="747"/>
      <c r="CM55" s="745"/>
      <c r="CN55" s="746"/>
      <c r="CO55" s="746"/>
      <c r="CP55" s="746"/>
      <c r="CQ55" s="747"/>
      <c r="CR55" s="745"/>
      <c r="CS55" s="746"/>
      <c r="CT55" s="746"/>
      <c r="CU55" s="746"/>
      <c r="CV55" s="747"/>
      <c r="CW55" s="745"/>
      <c r="CX55" s="746"/>
      <c r="CY55" s="746"/>
      <c r="CZ55" s="746"/>
      <c r="DA55" s="747"/>
      <c r="DB55" s="745"/>
      <c r="DC55" s="746"/>
      <c r="DD55" s="746"/>
      <c r="DE55" s="746"/>
      <c r="DF55" s="747"/>
      <c r="DG55" s="745"/>
      <c r="DH55" s="746"/>
      <c r="DI55" s="746"/>
      <c r="DJ55" s="746"/>
      <c r="DK55" s="747"/>
      <c r="DL55" s="745"/>
      <c r="DM55" s="746"/>
      <c r="DN55" s="746"/>
      <c r="DO55" s="746"/>
      <c r="DP55" s="747"/>
      <c r="DQ55" s="745"/>
      <c r="DR55" s="746"/>
      <c r="DS55" s="746"/>
      <c r="DT55" s="746"/>
      <c r="DU55" s="747"/>
      <c r="DV55" s="748"/>
      <c r="DW55" s="749"/>
      <c r="DX55" s="749"/>
      <c r="DY55" s="749"/>
      <c r="DZ55" s="750"/>
      <c r="EA55" s="234"/>
    </row>
    <row r="56" spans="1:131" ht="26.25" customHeight="1" x14ac:dyDescent="0.15">
      <c r="A56" s="254">
        <v>29</v>
      </c>
      <c r="B56" s="751"/>
      <c r="C56" s="752"/>
      <c r="D56" s="752"/>
      <c r="E56" s="752"/>
      <c r="F56" s="752"/>
      <c r="G56" s="752"/>
      <c r="H56" s="752"/>
      <c r="I56" s="752"/>
      <c r="J56" s="752"/>
      <c r="K56" s="752"/>
      <c r="L56" s="752"/>
      <c r="M56" s="752"/>
      <c r="N56" s="752"/>
      <c r="O56" s="752"/>
      <c r="P56" s="753"/>
      <c r="Q56" s="810"/>
      <c r="R56" s="811"/>
      <c r="S56" s="811"/>
      <c r="T56" s="811"/>
      <c r="U56" s="811"/>
      <c r="V56" s="811"/>
      <c r="W56" s="811"/>
      <c r="X56" s="811"/>
      <c r="Y56" s="811"/>
      <c r="Z56" s="811"/>
      <c r="AA56" s="811"/>
      <c r="AB56" s="811"/>
      <c r="AC56" s="811"/>
      <c r="AD56" s="811"/>
      <c r="AE56" s="812"/>
      <c r="AF56" s="757"/>
      <c r="AG56" s="758"/>
      <c r="AH56" s="758"/>
      <c r="AI56" s="758"/>
      <c r="AJ56" s="759"/>
      <c r="AK56" s="813"/>
      <c r="AL56" s="811"/>
      <c r="AM56" s="811"/>
      <c r="AN56" s="811"/>
      <c r="AO56" s="811"/>
      <c r="AP56" s="811"/>
      <c r="AQ56" s="811"/>
      <c r="AR56" s="811"/>
      <c r="AS56" s="811"/>
      <c r="AT56" s="811"/>
      <c r="AU56" s="811"/>
      <c r="AV56" s="811"/>
      <c r="AW56" s="811"/>
      <c r="AX56" s="811"/>
      <c r="AY56" s="811"/>
      <c r="AZ56" s="814"/>
      <c r="BA56" s="814"/>
      <c r="BB56" s="814"/>
      <c r="BC56" s="814"/>
      <c r="BD56" s="814"/>
      <c r="BE56" s="798"/>
      <c r="BF56" s="798"/>
      <c r="BG56" s="798"/>
      <c r="BH56" s="798"/>
      <c r="BI56" s="799"/>
      <c r="BJ56" s="241"/>
      <c r="BK56" s="241"/>
      <c r="BL56" s="241"/>
      <c r="BM56" s="241"/>
      <c r="BN56" s="241"/>
      <c r="BO56" s="247"/>
      <c r="BP56" s="247"/>
      <c r="BQ56" s="254">
        <v>50</v>
      </c>
      <c r="BR56" s="257"/>
      <c r="BS56" s="748"/>
      <c r="BT56" s="749"/>
      <c r="BU56" s="749"/>
      <c r="BV56" s="749"/>
      <c r="BW56" s="749"/>
      <c r="BX56" s="749"/>
      <c r="BY56" s="749"/>
      <c r="BZ56" s="749"/>
      <c r="CA56" s="749"/>
      <c r="CB56" s="749"/>
      <c r="CC56" s="749"/>
      <c r="CD56" s="749"/>
      <c r="CE56" s="749"/>
      <c r="CF56" s="749"/>
      <c r="CG56" s="763"/>
      <c r="CH56" s="745"/>
      <c r="CI56" s="746"/>
      <c r="CJ56" s="746"/>
      <c r="CK56" s="746"/>
      <c r="CL56" s="747"/>
      <c r="CM56" s="745"/>
      <c r="CN56" s="746"/>
      <c r="CO56" s="746"/>
      <c r="CP56" s="746"/>
      <c r="CQ56" s="747"/>
      <c r="CR56" s="745"/>
      <c r="CS56" s="746"/>
      <c r="CT56" s="746"/>
      <c r="CU56" s="746"/>
      <c r="CV56" s="747"/>
      <c r="CW56" s="745"/>
      <c r="CX56" s="746"/>
      <c r="CY56" s="746"/>
      <c r="CZ56" s="746"/>
      <c r="DA56" s="747"/>
      <c r="DB56" s="745"/>
      <c r="DC56" s="746"/>
      <c r="DD56" s="746"/>
      <c r="DE56" s="746"/>
      <c r="DF56" s="747"/>
      <c r="DG56" s="745"/>
      <c r="DH56" s="746"/>
      <c r="DI56" s="746"/>
      <c r="DJ56" s="746"/>
      <c r="DK56" s="747"/>
      <c r="DL56" s="745"/>
      <c r="DM56" s="746"/>
      <c r="DN56" s="746"/>
      <c r="DO56" s="746"/>
      <c r="DP56" s="747"/>
      <c r="DQ56" s="745"/>
      <c r="DR56" s="746"/>
      <c r="DS56" s="746"/>
      <c r="DT56" s="746"/>
      <c r="DU56" s="747"/>
      <c r="DV56" s="748"/>
      <c r="DW56" s="749"/>
      <c r="DX56" s="749"/>
      <c r="DY56" s="749"/>
      <c r="DZ56" s="750"/>
      <c r="EA56" s="234"/>
    </row>
    <row r="57" spans="1:131" ht="26.25" customHeight="1" x14ac:dyDescent="0.15">
      <c r="A57" s="254">
        <v>30</v>
      </c>
      <c r="B57" s="751"/>
      <c r="C57" s="752"/>
      <c r="D57" s="752"/>
      <c r="E57" s="752"/>
      <c r="F57" s="752"/>
      <c r="G57" s="752"/>
      <c r="H57" s="752"/>
      <c r="I57" s="752"/>
      <c r="J57" s="752"/>
      <c r="K57" s="752"/>
      <c r="L57" s="752"/>
      <c r="M57" s="752"/>
      <c r="N57" s="752"/>
      <c r="O57" s="752"/>
      <c r="P57" s="753"/>
      <c r="Q57" s="810"/>
      <c r="R57" s="811"/>
      <c r="S57" s="811"/>
      <c r="T57" s="811"/>
      <c r="U57" s="811"/>
      <c r="V57" s="811"/>
      <c r="W57" s="811"/>
      <c r="X57" s="811"/>
      <c r="Y57" s="811"/>
      <c r="Z57" s="811"/>
      <c r="AA57" s="811"/>
      <c r="AB57" s="811"/>
      <c r="AC57" s="811"/>
      <c r="AD57" s="811"/>
      <c r="AE57" s="812"/>
      <c r="AF57" s="757"/>
      <c r="AG57" s="758"/>
      <c r="AH57" s="758"/>
      <c r="AI57" s="758"/>
      <c r="AJ57" s="759"/>
      <c r="AK57" s="813"/>
      <c r="AL57" s="811"/>
      <c r="AM57" s="811"/>
      <c r="AN57" s="811"/>
      <c r="AO57" s="811"/>
      <c r="AP57" s="811"/>
      <c r="AQ57" s="811"/>
      <c r="AR57" s="811"/>
      <c r="AS57" s="811"/>
      <c r="AT57" s="811"/>
      <c r="AU57" s="811"/>
      <c r="AV57" s="811"/>
      <c r="AW57" s="811"/>
      <c r="AX57" s="811"/>
      <c r="AY57" s="811"/>
      <c r="AZ57" s="814"/>
      <c r="BA57" s="814"/>
      <c r="BB57" s="814"/>
      <c r="BC57" s="814"/>
      <c r="BD57" s="814"/>
      <c r="BE57" s="798"/>
      <c r="BF57" s="798"/>
      <c r="BG57" s="798"/>
      <c r="BH57" s="798"/>
      <c r="BI57" s="799"/>
      <c r="BJ57" s="241"/>
      <c r="BK57" s="241"/>
      <c r="BL57" s="241"/>
      <c r="BM57" s="241"/>
      <c r="BN57" s="241"/>
      <c r="BO57" s="247"/>
      <c r="BP57" s="247"/>
      <c r="BQ57" s="254">
        <v>51</v>
      </c>
      <c r="BR57" s="257"/>
      <c r="BS57" s="748"/>
      <c r="BT57" s="749"/>
      <c r="BU57" s="749"/>
      <c r="BV57" s="749"/>
      <c r="BW57" s="749"/>
      <c r="BX57" s="749"/>
      <c r="BY57" s="749"/>
      <c r="BZ57" s="749"/>
      <c r="CA57" s="749"/>
      <c r="CB57" s="749"/>
      <c r="CC57" s="749"/>
      <c r="CD57" s="749"/>
      <c r="CE57" s="749"/>
      <c r="CF57" s="749"/>
      <c r="CG57" s="763"/>
      <c r="CH57" s="745"/>
      <c r="CI57" s="746"/>
      <c r="CJ57" s="746"/>
      <c r="CK57" s="746"/>
      <c r="CL57" s="747"/>
      <c r="CM57" s="745"/>
      <c r="CN57" s="746"/>
      <c r="CO57" s="746"/>
      <c r="CP57" s="746"/>
      <c r="CQ57" s="747"/>
      <c r="CR57" s="745"/>
      <c r="CS57" s="746"/>
      <c r="CT57" s="746"/>
      <c r="CU57" s="746"/>
      <c r="CV57" s="747"/>
      <c r="CW57" s="745"/>
      <c r="CX57" s="746"/>
      <c r="CY57" s="746"/>
      <c r="CZ57" s="746"/>
      <c r="DA57" s="747"/>
      <c r="DB57" s="745"/>
      <c r="DC57" s="746"/>
      <c r="DD57" s="746"/>
      <c r="DE57" s="746"/>
      <c r="DF57" s="747"/>
      <c r="DG57" s="745"/>
      <c r="DH57" s="746"/>
      <c r="DI57" s="746"/>
      <c r="DJ57" s="746"/>
      <c r="DK57" s="747"/>
      <c r="DL57" s="745"/>
      <c r="DM57" s="746"/>
      <c r="DN57" s="746"/>
      <c r="DO57" s="746"/>
      <c r="DP57" s="747"/>
      <c r="DQ57" s="745"/>
      <c r="DR57" s="746"/>
      <c r="DS57" s="746"/>
      <c r="DT57" s="746"/>
      <c r="DU57" s="747"/>
      <c r="DV57" s="748"/>
      <c r="DW57" s="749"/>
      <c r="DX57" s="749"/>
      <c r="DY57" s="749"/>
      <c r="DZ57" s="750"/>
      <c r="EA57" s="234"/>
    </row>
    <row r="58" spans="1:131" ht="26.25" customHeight="1" x14ac:dyDescent="0.15">
      <c r="A58" s="254">
        <v>31</v>
      </c>
      <c r="B58" s="751"/>
      <c r="C58" s="752"/>
      <c r="D58" s="752"/>
      <c r="E58" s="752"/>
      <c r="F58" s="752"/>
      <c r="G58" s="752"/>
      <c r="H58" s="752"/>
      <c r="I58" s="752"/>
      <c r="J58" s="752"/>
      <c r="K58" s="752"/>
      <c r="L58" s="752"/>
      <c r="M58" s="752"/>
      <c r="N58" s="752"/>
      <c r="O58" s="752"/>
      <c r="P58" s="753"/>
      <c r="Q58" s="810"/>
      <c r="R58" s="811"/>
      <c r="S58" s="811"/>
      <c r="T58" s="811"/>
      <c r="U58" s="811"/>
      <c r="V58" s="811"/>
      <c r="W58" s="811"/>
      <c r="X58" s="811"/>
      <c r="Y58" s="811"/>
      <c r="Z58" s="811"/>
      <c r="AA58" s="811"/>
      <c r="AB58" s="811"/>
      <c r="AC58" s="811"/>
      <c r="AD58" s="811"/>
      <c r="AE58" s="812"/>
      <c r="AF58" s="757"/>
      <c r="AG58" s="758"/>
      <c r="AH58" s="758"/>
      <c r="AI58" s="758"/>
      <c r="AJ58" s="759"/>
      <c r="AK58" s="813"/>
      <c r="AL58" s="811"/>
      <c r="AM58" s="811"/>
      <c r="AN58" s="811"/>
      <c r="AO58" s="811"/>
      <c r="AP58" s="811"/>
      <c r="AQ58" s="811"/>
      <c r="AR58" s="811"/>
      <c r="AS58" s="811"/>
      <c r="AT58" s="811"/>
      <c r="AU58" s="811"/>
      <c r="AV58" s="811"/>
      <c r="AW58" s="811"/>
      <c r="AX58" s="811"/>
      <c r="AY58" s="811"/>
      <c r="AZ58" s="814"/>
      <c r="BA58" s="814"/>
      <c r="BB58" s="814"/>
      <c r="BC58" s="814"/>
      <c r="BD58" s="814"/>
      <c r="BE58" s="798"/>
      <c r="BF58" s="798"/>
      <c r="BG58" s="798"/>
      <c r="BH58" s="798"/>
      <c r="BI58" s="799"/>
      <c r="BJ58" s="241"/>
      <c r="BK58" s="241"/>
      <c r="BL58" s="241"/>
      <c r="BM58" s="241"/>
      <c r="BN58" s="241"/>
      <c r="BO58" s="247"/>
      <c r="BP58" s="247"/>
      <c r="BQ58" s="254">
        <v>52</v>
      </c>
      <c r="BR58" s="257"/>
      <c r="BS58" s="748"/>
      <c r="BT58" s="749"/>
      <c r="BU58" s="749"/>
      <c r="BV58" s="749"/>
      <c r="BW58" s="749"/>
      <c r="BX58" s="749"/>
      <c r="BY58" s="749"/>
      <c r="BZ58" s="749"/>
      <c r="CA58" s="749"/>
      <c r="CB58" s="749"/>
      <c r="CC58" s="749"/>
      <c r="CD58" s="749"/>
      <c r="CE58" s="749"/>
      <c r="CF58" s="749"/>
      <c r="CG58" s="763"/>
      <c r="CH58" s="745"/>
      <c r="CI58" s="746"/>
      <c r="CJ58" s="746"/>
      <c r="CK58" s="746"/>
      <c r="CL58" s="747"/>
      <c r="CM58" s="745"/>
      <c r="CN58" s="746"/>
      <c r="CO58" s="746"/>
      <c r="CP58" s="746"/>
      <c r="CQ58" s="747"/>
      <c r="CR58" s="745"/>
      <c r="CS58" s="746"/>
      <c r="CT58" s="746"/>
      <c r="CU58" s="746"/>
      <c r="CV58" s="747"/>
      <c r="CW58" s="745"/>
      <c r="CX58" s="746"/>
      <c r="CY58" s="746"/>
      <c r="CZ58" s="746"/>
      <c r="DA58" s="747"/>
      <c r="DB58" s="745"/>
      <c r="DC58" s="746"/>
      <c r="DD58" s="746"/>
      <c r="DE58" s="746"/>
      <c r="DF58" s="747"/>
      <c r="DG58" s="745"/>
      <c r="DH58" s="746"/>
      <c r="DI58" s="746"/>
      <c r="DJ58" s="746"/>
      <c r="DK58" s="747"/>
      <c r="DL58" s="745"/>
      <c r="DM58" s="746"/>
      <c r="DN58" s="746"/>
      <c r="DO58" s="746"/>
      <c r="DP58" s="747"/>
      <c r="DQ58" s="745"/>
      <c r="DR58" s="746"/>
      <c r="DS58" s="746"/>
      <c r="DT58" s="746"/>
      <c r="DU58" s="747"/>
      <c r="DV58" s="748"/>
      <c r="DW58" s="749"/>
      <c r="DX58" s="749"/>
      <c r="DY58" s="749"/>
      <c r="DZ58" s="750"/>
      <c r="EA58" s="234"/>
    </row>
    <row r="59" spans="1:131" ht="26.25" customHeight="1" x14ac:dyDescent="0.15">
      <c r="A59" s="254">
        <v>32</v>
      </c>
      <c r="B59" s="751"/>
      <c r="C59" s="752"/>
      <c r="D59" s="752"/>
      <c r="E59" s="752"/>
      <c r="F59" s="752"/>
      <c r="G59" s="752"/>
      <c r="H59" s="752"/>
      <c r="I59" s="752"/>
      <c r="J59" s="752"/>
      <c r="K59" s="752"/>
      <c r="L59" s="752"/>
      <c r="M59" s="752"/>
      <c r="N59" s="752"/>
      <c r="O59" s="752"/>
      <c r="P59" s="753"/>
      <c r="Q59" s="810"/>
      <c r="R59" s="811"/>
      <c r="S59" s="811"/>
      <c r="T59" s="811"/>
      <c r="U59" s="811"/>
      <c r="V59" s="811"/>
      <c r="W59" s="811"/>
      <c r="X59" s="811"/>
      <c r="Y59" s="811"/>
      <c r="Z59" s="811"/>
      <c r="AA59" s="811"/>
      <c r="AB59" s="811"/>
      <c r="AC59" s="811"/>
      <c r="AD59" s="811"/>
      <c r="AE59" s="812"/>
      <c r="AF59" s="757"/>
      <c r="AG59" s="758"/>
      <c r="AH59" s="758"/>
      <c r="AI59" s="758"/>
      <c r="AJ59" s="759"/>
      <c r="AK59" s="813"/>
      <c r="AL59" s="811"/>
      <c r="AM59" s="811"/>
      <c r="AN59" s="811"/>
      <c r="AO59" s="811"/>
      <c r="AP59" s="811"/>
      <c r="AQ59" s="811"/>
      <c r="AR59" s="811"/>
      <c r="AS59" s="811"/>
      <c r="AT59" s="811"/>
      <c r="AU59" s="811"/>
      <c r="AV59" s="811"/>
      <c r="AW59" s="811"/>
      <c r="AX59" s="811"/>
      <c r="AY59" s="811"/>
      <c r="AZ59" s="814"/>
      <c r="BA59" s="814"/>
      <c r="BB59" s="814"/>
      <c r="BC59" s="814"/>
      <c r="BD59" s="814"/>
      <c r="BE59" s="798"/>
      <c r="BF59" s="798"/>
      <c r="BG59" s="798"/>
      <c r="BH59" s="798"/>
      <c r="BI59" s="799"/>
      <c r="BJ59" s="241"/>
      <c r="BK59" s="241"/>
      <c r="BL59" s="241"/>
      <c r="BM59" s="241"/>
      <c r="BN59" s="241"/>
      <c r="BO59" s="247"/>
      <c r="BP59" s="247"/>
      <c r="BQ59" s="254">
        <v>53</v>
      </c>
      <c r="BR59" s="257"/>
      <c r="BS59" s="748"/>
      <c r="BT59" s="749"/>
      <c r="BU59" s="749"/>
      <c r="BV59" s="749"/>
      <c r="BW59" s="749"/>
      <c r="BX59" s="749"/>
      <c r="BY59" s="749"/>
      <c r="BZ59" s="749"/>
      <c r="CA59" s="749"/>
      <c r="CB59" s="749"/>
      <c r="CC59" s="749"/>
      <c r="CD59" s="749"/>
      <c r="CE59" s="749"/>
      <c r="CF59" s="749"/>
      <c r="CG59" s="763"/>
      <c r="CH59" s="745"/>
      <c r="CI59" s="746"/>
      <c r="CJ59" s="746"/>
      <c r="CK59" s="746"/>
      <c r="CL59" s="747"/>
      <c r="CM59" s="745"/>
      <c r="CN59" s="746"/>
      <c r="CO59" s="746"/>
      <c r="CP59" s="746"/>
      <c r="CQ59" s="747"/>
      <c r="CR59" s="745"/>
      <c r="CS59" s="746"/>
      <c r="CT59" s="746"/>
      <c r="CU59" s="746"/>
      <c r="CV59" s="747"/>
      <c r="CW59" s="745"/>
      <c r="CX59" s="746"/>
      <c r="CY59" s="746"/>
      <c r="CZ59" s="746"/>
      <c r="DA59" s="747"/>
      <c r="DB59" s="745"/>
      <c r="DC59" s="746"/>
      <c r="DD59" s="746"/>
      <c r="DE59" s="746"/>
      <c r="DF59" s="747"/>
      <c r="DG59" s="745"/>
      <c r="DH59" s="746"/>
      <c r="DI59" s="746"/>
      <c r="DJ59" s="746"/>
      <c r="DK59" s="747"/>
      <c r="DL59" s="745"/>
      <c r="DM59" s="746"/>
      <c r="DN59" s="746"/>
      <c r="DO59" s="746"/>
      <c r="DP59" s="747"/>
      <c r="DQ59" s="745"/>
      <c r="DR59" s="746"/>
      <c r="DS59" s="746"/>
      <c r="DT59" s="746"/>
      <c r="DU59" s="747"/>
      <c r="DV59" s="748"/>
      <c r="DW59" s="749"/>
      <c r="DX59" s="749"/>
      <c r="DY59" s="749"/>
      <c r="DZ59" s="750"/>
      <c r="EA59" s="234"/>
    </row>
    <row r="60" spans="1:131" ht="26.25" customHeight="1" x14ac:dyDescent="0.15">
      <c r="A60" s="254">
        <v>33</v>
      </c>
      <c r="B60" s="751"/>
      <c r="C60" s="752"/>
      <c r="D60" s="752"/>
      <c r="E60" s="752"/>
      <c r="F60" s="752"/>
      <c r="G60" s="752"/>
      <c r="H60" s="752"/>
      <c r="I60" s="752"/>
      <c r="J60" s="752"/>
      <c r="K60" s="752"/>
      <c r="L60" s="752"/>
      <c r="M60" s="752"/>
      <c r="N60" s="752"/>
      <c r="O60" s="752"/>
      <c r="P60" s="753"/>
      <c r="Q60" s="810"/>
      <c r="R60" s="811"/>
      <c r="S60" s="811"/>
      <c r="T60" s="811"/>
      <c r="U60" s="811"/>
      <c r="V60" s="811"/>
      <c r="W60" s="811"/>
      <c r="X60" s="811"/>
      <c r="Y60" s="811"/>
      <c r="Z60" s="811"/>
      <c r="AA60" s="811"/>
      <c r="AB60" s="811"/>
      <c r="AC60" s="811"/>
      <c r="AD60" s="811"/>
      <c r="AE60" s="812"/>
      <c r="AF60" s="757"/>
      <c r="AG60" s="758"/>
      <c r="AH60" s="758"/>
      <c r="AI60" s="758"/>
      <c r="AJ60" s="759"/>
      <c r="AK60" s="813"/>
      <c r="AL60" s="811"/>
      <c r="AM60" s="811"/>
      <c r="AN60" s="811"/>
      <c r="AO60" s="811"/>
      <c r="AP60" s="811"/>
      <c r="AQ60" s="811"/>
      <c r="AR60" s="811"/>
      <c r="AS60" s="811"/>
      <c r="AT60" s="811"/>
      <c r="AU60" s="811"/>
      <c r="AV60" s="811"/>
      <c r="AW60" s="811"/>
      <c r="AX60" s="811"/>
      <c r="AY60" s="811"/>
      <c r="AZ60" s="814"/>
      <c r="BA60" s="814"/>
      <c r="BB60" s="814"/>
      <c r="BC60" s="814"/>
      <c r="BD60" s="814"/>
      <c r="BE60" s="798"/>
      <c r="BF60" s="798"/>
      <c r="BG60" s="798"/>
      <c r="BH60" s="798"/>
      <c r="BI60" s="799"/>
      <c r="BJ60" s="241"/>
      <c r="BK60" s="241"/>
      <c r="BL60" s="241"/>
      <c r="BM60" s="241"/>
      <c r="BN60" s="241"/>
      <c r="BO60" s="247"/>
      <c r="BP60" s="247"/>
      <c r="BQ60" s="254">
        <v>54</v>
      </c>
      <c r="BR60" s="257"/>
      <c r="BS60" s="748"/>
      <c r="BT60" s="749"/>
      <c r="BU60" s="749"/>
      <c r="BV60" s="749"/>
      <c r="BW60" s="749"/>
      <c r="BX60" s="749"/>
      <c r="BY60" s="749"/>
      <c r="BZ60" s="749"/>
      <c r="CA60" s="749"/>
      <c r="CB60" s="749"/>
      <c r="CC60" s="749"/>
      <c r="CD60" s="749"/>
      <c r="CE60" s="749"/>
      <c r="CF60" s="749"/>
      <c r="CG60" s="763"/>
      <c r="CH60" s="745"/>
      <c r="CI60" s="746"/>
      <c r="CJ60" s="746"/>
      <c r="CK60" s="746"/>
      <c r="CL60" s="747"/>
      <c r="CM60" s="745"/>
      <c r="CN60" s="746"/>
      <c r="CO60" s="746"/>
      <c r="CP60" s="746"/>
      <c r="CQ60" s="747"/>
      <c r="CR60" s="745"/>
      <c r="CS60" s="746"/>
      <c r="CT60" s="746"/>
      <c r="CU60" s="746"/>
      <c r="CV60" s="747"/>
      <c r="CW60" s="745"/>
      <c r="CX60" s="746"/>
      <c r="CY60" s="746"/>
      <c r="CZ60" s="746"/>
      <c r="DA60" s="747"/>
      <c r="DB60" s="745"/>
      <c r="DC60" s="746"/>
      <c r="DD60" s="746"/>
      <c r="DE60" s="746"/>
      <c r="DF60" s="747"/>
      <c r="DG60" s="745"/>
      <c r="DH60" s="746"/>
      <c r="DI60" s="746"/>
      <c r="DJ60" s="746"/>
      <c r="DK60" s="747"/>
      <c r="DL60" s="745"/>
      <c r="DM60" s="746"/>
      <c r="DN60" s="746"/>
      <c r="DO60" s="746"/>
      <c r="DP60" s="747"/>
      <c r="DQ60" s="745"/>
      <c r="DR60" s="746"/>
      <c r="DS60" s="746"/>
      <c r="DT60" s="746"/>
      <c r="DU60" s="747"/>
      <c r="DV60" s="748"/>
      <c r="DW60" s="749"/>
      <c r="DX60" s="749"/>
      <c r="DY60" s="749"/>
      <c r="DZ60" s="750"/>
      <c r="EA60" s="234"/>
    </row>
    <row r="61" spans="1:131" ht="26.25" customHeight="1" thickBot="1" x14ac:dyDescent="0.2">
      <c r="A61" s="254">
        <v>34</v>
      </c>
      <c r="B61" s="751"/>
      <c r="C61" s="752"/>
      <c r="D61" s="752"/>
      <c r="E61" s="752"/>
      <c r="F61" s="752"/>
      <c r="G61" s="752"/>
      <c r="H61" s="752"/>
      <c r="I61" s="752"/>
      <c r="J61" s="752"/>
      <c r="K61" s="752"/>
      <c r="L61" s="752"/>
      <c r="M61" s="752"/>
      <c r="N61" s="752"/>
      <c r="O61" s="752"/>
      <c r="P61" s="753"/>
      <c r="Q61" s="810"/>
      <c r="R61" s="811"/>
      <c r="S61" s="811"/>
      <c r="T61" s="811"/>
      <c r="U61" s="811"/>
      <c r="V61" s="811"/>
      <c r="W61" s="811"/>
      <c r="X61" s="811"/>
      <c r="Y61" s="811"/>
      <c r="Z61" s="811"/>
      <c r="AA61" s="811"/>
      <c r="AB61" s="811"/>
      <c r="AC61" s="811"/>
      <c r="AD61" s="811"/>
      <c r="AE61" s="812"/>
      <c r="AF61" s="757"/>
      <c r="AG61" s="758"/>
      <c r="AH61" s="758"/>
      <c r="AI61" s="758"/>
      <c r="AJ61" s="759"/>
      <c r="AK61" s="813"/>
      <c r="AL61" s="811"/>
      <c r="AM61" s="811"/>
      <c r="AN61" s="811"/>
      <c r="AO61" s="811"/>
      <c r="AP61" s="811"/>
      <c r="AQ61" s="811"/>
      <c r="AR61" s="811"/>
      <c r="AS61" s="811"/>
      <c r="AT61" s="811"/>
      <c r="AU61" s="811"/>
      <c r="AV61" s="811"/>
      <c r="AW61" s="811"/>
      <c r="AX61" s="811"/>
      <c r="AY61" s="811"/>
      <c r="AZ61" s="814"/>
      <c r="BA61" s="814"/>
      <c r="BB61" s="814"/>
      <c r="BC61" s="814"/>
      <c r="BD61" s="814"/>
      <c r="BE61" s="798"/>
      <c r="BF61" s="798"/>
      <c r="BG61" s="798"/>
      <c r="BH61" s="798"/>
      <c r="BI61" s="799"/>
      <c r="BJ61" s="241"/>
      <c r="BK61" s="241"/>
      <c r="BL61" s="241"/>
      <c r="BM61" s="241"/>
      <c r="BN61" s="241"/>
      <c r="BO61" s="247"/>
      <c r="BP61" s="247"/>
      <c r="BQ61" s="254">
        <v>55</v>
      </c>
      <c r="BR61" s="257"/>
      <c r="BS61" s="748"/>
      <c r="BT61" s="749"/>
      <c r="BU61" s="749"/>
      <c r="BV61" s="749"/>
      <c r="BW61" s="749"/>
      <c r="BX61" s="749"/>
      <c r="BY61" s="749"/>
      <c r="BZ61" s="749"/>
      <c r="CA61" s="749"/>
      <c r="CB61" s="749"/>
      <c r="CC61" s="749"/>
      <c r="CD61" s="749"/>
      <c r="CE61" s="749"/>
      <c r="CF61" s="749"/>
      <c r="CG61" s="763"/>
      <c r="CH61" s="745"/>
      <c r="CI61" s="746"/>
      <c r="CJ61" s="746"/>
      <c r="CK61" s="746"/>
      <c r="CL61" s="747"/>
      <c r="CM61" s="745"/>
      <c r="CN61" s="746"/>
      <c r="CO61" s="746"/>
      <c r="CP61" s="746"/>
      <c r="CQ61" s="747"/>
      <c r="CR61" s="745"/>
      <c r="CS61" s="746"/>
      <c r="CT61" s="746"/>
      <c r="CU61" s="746"/>
      <c r="CV61" s="747"/>
      <c r="CW61" s="745"/>
      <c r="CX61" s="746"/>
      <c r="CY61" s="746"/>
      <c r="CZ61" s="746"/>
      <c r="DA61" s="747"/>
      <c r="DB61" s="745"/>
      <c r="DC61" s="746"/>
      <c r="DD61" s="746"/>
      <c r="DE61" s="746"/>
      <c r="DF61" s="747"/>
      <c r="DG61" s="745"/>
      <c r="DH61" s="746"/>
      <c r="DI61" s="746"/>
      <c r="DJ61" s="746"/>
      <c r="DK61" s="747"/>
      <c r="DL61" s="745"/>
      <c r="DM61" s="746"/>
      <c r="DN61" s="746"/>
      <c r="DO61" s="746"/>
      <c r="DP61" s="747"/>
      <c r="DQ61" s="745"/>
      <c r="DR61" s="746"/>
      <c r="DS61" s="746"/>
      <c r="DT61" s="746"/>
      <c r="DU61" s="747"/>
      <c r="DV61" s="748"/>
      <c r="DW61" s="749"/>
      <c r="DX61" s="749"/>
      <c r="DY61" s="749"/>
      <c r="DZ61" s="750"/>
      <c r="EA61" s="234"/>
    </row>
    <row r="62" spans="1:131" ht="26.25" customHeight="1" x14ac:dyDescent="0.15">
      <c r="A62" s="254">
        <v>35</v>
      </c>
      <c r="B62" s="751"/>
      <c r="C62" s="752"/>
      <c r="D62" s="752"/>
      <c r="E62" s="752"/>
      <c r="F62" s="752"/>
      <c r="G62" s="752"/>
      <c r="H62" s="752"/>
      <c r="I62" s="752"/>
      <c r="J62" s="752"/>
      <c r="K62" s="752"/>
      <c r="L62" s="752"/>
      <c r="M62" s="752"/>
      <c r="N62" s="752"/>
      <c r="O62" s="752"/>
      <c r="P62" s="753"/>
      <c r="Q62" s="810"/>
      <c r="R62" s="811"/>
      <c r="S62" s="811"/>
      <c r="T62" s="811"/>
      <c r="U62" s="811"/>
      <c r="V62" s="811"/>
      <c r="W62" s="811"/>
      <c r="X62" s="811"/>
      <c r="Y62" s="811"/>
      <c r="Z62" s="811"/>
      <c r="AA62" s="811"/>
      <c r="AB62" s="811"/>
      <c r="AC62" s="811"/>
      <c r="AD62" s="811"/>
      <c r="AE62" s="812"/>
      <c r="AF62" s="757"/>
      <c r="AG62" s="758"/>
      <c r="AH62" s="758"/>
      <c r="AI62" s="758"/>
      <c r="AJ62" s="759"/>
      <c r="AK62" s="813"/>
      <c r="AL62" s="811"/>
      <c r="AM62" s="811"/>
      <c r="AN62" s="811"/>
      <c r="AO62" s="811"/>
      <c r="AP62" s="811"/>
      <c r="AQ62" s="811"/>
      <c r="AR62" s="811"/>
      <c r="AS62" s="811"/>
      <c r="AT62" s="811"/>
      <c r="AU62" s="811"/>
      <c r="AV62" s="811"/>
      <c r="AW62" s="811"/>
      <c r="AX62" s="811"/>
      <c r="AY62" s="811"/>
      <c r="AZ62" s="814"/>
      <c r="BA62" s="814"/>
      <c r="BB62" s="814"/>
      <c r="BC62" s="814"/>
      <c r="BD62" s="814"/>
      <c r="BE62" s="798"/>
      <c r="BF62" s="798"/>
      <c r="BG62" s="798"/>
      <c r="BH62" s="798"/>
      <c r="BI62" s="799"/>
      <c r="BJ62" s="815" t="s">
        <v>234</v>
      </c>
      <c r="BK62" s="787"/>
      <c r="BL62" s="787"/>
      <c r="BM62" s="787"/>
      <c r="BN62" s="788"/>
      <c r="BO62" s="247"/>
      <c r="BP62" s="247"/>
      <c r="BQ62" s="254">
        <v>56</v>
      </c>
      <c r="BR62" s="257"/>
      <c r="BS62" s="748"/>
      <c r="BT62" s="749"/>
      <c r="BU62" s="749"/>
      <c r="BV62" s="749"/>
      <c r="BW62" s="749"/>
      <c r="BX62" s="749"/>
      <c r="BY62" s="749"/>
      <c r="BZ62" s="749"/>
      <c r="CA62" s="749"/>
      <c r="CB62" s="749"/>
      <c r="CC62" s="749"/>
      <c r="CD62" s="749"/>
      <c r="CE62" s="749"/>
      <c r="CF62" s="749"/>
      <c r="CG62" s="763"/>
      <c r="CH62" s="745"/>
      <c r="CI62" s="746"/>
      <c r="CJ62" s="746"/>
      <c r="CK62" s="746"/>
      <c r="CL62" s="747"/>
      <c r="CM62" s="745"/>
      <c r="CN62" s="746"/>
      <c r="CO62" s="746"/>
      <c r="CP62" s="746"/>
      <c r="CQ62" s="747"/>
      <c r="CR62" s="745"/>
      <c r="CS62" s="746"/>
      <c r="CT62" s="746"/>
      <c r="CU62" s="746"/>
      <c r="CV62" s="747"/>
      <c r="CW62" s="745"/>
      <c r="CX62" s="746"/>
      <c r="CY62" s="746"/>
      <c r="CZ62" s="746"/>
      <c r="DA62" s="747"/>
      <c r="DB62" s="745"/>
      <c r="DC62" s="746"/>
      <c r="DD62" s="746"/>
      <c r="DE62" s="746"/>
      <c r="DF62" s="747"/>
      <c r="DG62" s="745"/>
      <c r="DH62" s="746"/>
      <c r="DI62" s="746"/>
      <c r="DJ62" s="746"/>
      <c r="DK62" s="747"/>
      <c r="DL62" s="745"/>
      <c r="DM62" s="746"/>
      <c r="DN62" s="746"/>
      <c r="DO62" s="746"/>
      <c r="DP62" s="747"/>
      <c r="DQ62" s="745"/>
      <c r="DR62" s="746"/>
      <c r="DS62" s="746"/>
      <c r="DT62" s="746"/>
      <c r="DU62" s="747"/>
      <c r="DV62" s="748"/>
      <c r="DW62" s="749"/>
      <c r="DX62" s="749"/>
      <c r="DY62" s="749"/>
      <c r="DZ62" s="750"/>
      <c r="EA62" s="234"/>
    </row>
    <row r="63" spans="1:131" ht="26.25" customHeight="1" thickBot="1" x14ac:dyDescent="0.2">
      <c r="A63" s="252" t="s">
        <v>200</v>
      </c>
      <c r="B63" s="771" t="s">
        <v>233</v>
      </c>
      <c r="C63" s="772"/>
      <c r="D63" s="772"/>
      <c r="E63" s="772"/>
      <c r="F63" s="772"/>
      <c r="G63" s="772"/>
      <c r="H63" s="772"/>
      <c r="I63" s="772"/>
      <c r="J63" s="772"/>
      <c r="K63" s="772"/>
      <c r="L63" s="772"/>
      <c r="M63" s="772"/>
      <c r="N63" s="772"/>
      <c r="O63" s="772"/>
      <c r="P63" s="773"/>
      <c r="Q63" s="830"/>
      <c r="R63" s="817"/>
      <c r="S63" s="817"/>
      <c r="T63" s="817"/>
      <c r="U63" s="817"/>
      <c r="V63" s="817"/>
      <c r="W63" s="817"/>
      <c r="X63" s="817"/>
      <c r="Y63" s="817"/>
      <c r="Z63" s="817"/>
      <c r="AA63" s="817"/>
      <c r="AB63" s="817"/>
      <c r="AC63" s="817"/>
      <c r="AD63" s="817"/>
      <c r="AE63" s="831"/>
      <c r="AF63" s="832">
        <v>755</v>
      </c>
      <c r="AG63" s="823"/>
      <c r="AH63" s="823"/>
      <c r="AI63" s="823"/>
      <c r="AJ63" s="833"/>
      <c r="AK63" s="816"/>
      <c r="AL63" s="817"/>
      <c r="AM63" s="817"/>
      <c r="AN63" s="817"/>
      <c r="AO63" s="817"/>
      <c r="AP63" s="823">
        <v>5452</v>
      </c>
      <c r="AQ63" s="823"/>
      <c r="AR63" s="823"/>
      <c r="AS63" s="823"/>
      <c r="AT63" s="823"/>
      <c r="AU63" s="823">
        <v>2837</v>
      </c>
      <c r="AV63" s="823"/>
      <c r="AW63" s="823"/>
      <c r="AX63" s="823"/>
      <c r="AY63" s="823"/>
      <c r="AZ63" s="824"/>
      <c r="BA63" s="824"/>
      <c r="BB63" s="824"/>
      <c r="BC63" s="824"/>
      <c r="BD63" s="824"/>
      <c r="BE63" s="825"/>
      <c r="BF63" s="825"/>
      <c r="BG63" s="825"/>
      <c r="BH63" s="825"/>
      <c r="BI63" s="826"/>
      <c r="BJ63" s="827" t="s">
        <v>123</v>
      </c>
      <c r="BK63" s="828"/>
      <c r="BL63" s="828"/>
      <c r="BM63" s="828"/>
      <c r="BN63" s="829"/>
      <c r="BO63" s="247"/>
      <c r="BP63" s="247"/>
      <c r="BQ63" s="254">
        <v>57</v>
      </c>
      <c r="BR63" s="257"/>
      <c r="BS63" s="748"/>
      <c r="BT63" s="749"/>
      <c r="BU63" s="749"/>
      <c r="BV63" s="749"/>
      <c r="BW63" s="749"/>
      <c r="BX63" s="749"/>
      <c r="BY63" s="749"/>
      <c r="BZ63" s="749"/>
      <c r="CA63" s="749"/>
      <c r="CB63" s="749"/>
      <c r="CC63" s="749"/>
      <c r="CD63" s="749"/>
      <c r="CE63" s="749"/>
      <c r="CF63" s="749"/>
      <c r="CG63" s="763"/>
      <c r="CH63" s="745"/>
      <c r="CI63" s="746"/>
      <c r="CJ63" s="746"/>
      <c r="CK63" s="746"/>
      <c r="CL63" s="747"/>
      <c r="CM63" s="745"/>
      <c r="CN63" s="746"/>
      <c r="CO63" s="746"/>
      <c r="CP63" s="746"/>
      <c r="CQ63" s="747"/>
      <c r="CR63" s="745"/>
      <c r="CS63" s="746"/>
      <c r="CT63" s="746"/>
      <c r="CU63" s="746"/>
      <c r="CV63" s="747"/>
      <c r="CW63" s="745"/>
      <c r="CX63" s="746"/>
      <c r="CY63" s="746"/>
      <c r="CZ63" s="746"/>
      <c r="DA63" s="747"/>
      <c r="DB63" s="745"/>
      <c r="DC63" s="746"/>
      <c r="DD63" s="746"/>
      <c r="DE63" s="746"/>
      <c r="DF63" s="747"/>
      <c r="DG63" s="745"/>
      <c r="DH63" s="746"/>
      <c r="DI63" s="746"/>
      <c r="DJ63" s="746"/>
      <c r="DK63" s="747"/>
      <c r="DL63" s="745"/>
      <c r="DM63" s="746"/>
      <c r="DN63" s="746"/>
      <c r="DO63" s="746"/>
      <c r="DP63" s="747"/>
      <c r="DQ63" s="745"/>
      <c r="DR63" s="746"/>
      <c r="DS63" s="746"/>
      <c r="DT63" s="746"/>
      <c r="DU63" s="747"/>
      <c r="DV63" s="748"/>
      <c r="DW63" s="749"/>
      <c r="DX63" s="749"/>
      <c r="DY63" s="749"/>
      <c r="DZ63" s="750"/>
      <c r="EA63" s="234"/>
    </row>
    <row r="64" spans="1:131" ht="26.25" customHeight="1" x14ac:dyDescent="0.15">
      <c r="A64" s="247"/>
      <c r="B64" s="247"/>
      <c r="C64" s="247"/>
      <c r="D64" s="247"/>
      <c r="E64" s="247"/>
      <c r="F64" s="247"/>
      <c r="G64" s="247"/>
      <c r="H64" s="247"/>
      <c r="I64" s="247"/>
      <c r="J64" s="247"/>
      <c r="K64" s="247"/>
      <c r="L64" s="247"/>
      <c r="M64" s="247"/>
      <c r="N64" s="247"/>
      <c r="O64" s="247"/>
      <c r="P64" s="247"/>
      <c r="Q64" s="247"/>
      <c r="R64" s="247"/>
      <c r="S64" s="247"/>
      <c r="T64" s="247"/>
      <c r="U64" s="247"/>
      <c r="V64" s="247"/>
      <c r="W64" s="247"/>
      <c r="X64" s="247"/>
      <c r="Y64" s="247"/>
      <c r="Z64" s="247"/>
      <c r="AA64" s="247"/>
      <c r="AB64" s="247"/>
      <c r="AC64" s="247"/>
      <c r="AD64" s="247"/>
      <c r="AE64" s="247"/>
      <c r="AF64" s="247"/>
      <c r="AG64" s="247"/>
      <c r="AH64" s="247"/>
      <c r="AI64" s="247"/>
      <c r="AJ64" s="247"/>
      <c r="AK64" s="247"/>
      <c r="AL64" s="247"/>
      <c r="AM64" s="247"/>
      <c r="AN64" s="247"/>
      <c r="AO64" s="247"/>
      <c r="AP64" s="247"/>
      <c r="AQ64" s="247"/>
      <c r="AR64" s="247"/>
      <c r="AS64" s="247"/>
      <c r="AT64" s="247"/>
      <c r="AU64" s="247"/>
      <c r="AV64" s="247"/>
      <c r="AW64" s="247"/>
      <c r="AX64" s="247"/>
      <c r="AY64" s="247"/>
      <c r="AZ64" s="247"/>
      <c r="BA64" s="247"/>
      <c r="BB64" s="247"/>
      <c r="BC64" s="247"/>
      <c r="BD64" s="247"/>
      <c r="BE64" s="247"/>
      <c r="BF64" s="247"/>
      <c r="BG64" s="247"/>
      <c r="BH64" s="247"/>
      <c r="BI64" s="247"/>
      <c r="BJ64" s="247"/>
      <c r="BK64" s="247"/>
      <c r="BL64" s="247"/>
      <c r="BM64" s="247"/>
      <c r="BN64" s="247"/>
      <c r="BO64" s="247"/>
      <c r="BP64" s="247"/>
      <c r="BQ64" s="254">
        <v>58</v>
      </c>
      <c r="BR64" s="257"/>
      <c r="BS64" s="748"/>
      <c r="BT64" s="749"/>
      <c r="BU64" s="749"/>
      <c r="BV64" s="749"/>
      <c r="BW64" s="749"/>
      <c r="BX64" s="749"/>
      <c r="BY64" s="749"/>
      <c r="BZ64" s="749"/>
      <c r="CA64" s="749"/>
      <c r="CB64" s="749"/>
      <c r="CC64" s="749"/>
      <c r="CD64" s="749"/>
      <c r="CE64" s="749"/>
      <c r="CF64" s="749"/>
      <c r="CG64" s="763"/>
      <c r="CH64" s="745"/>
      <c r="CI64" s="746"/>
      <c r="CJ64" s="746"/>
      <c r="CK64" s="746"/>
      <c r="CL64" s="747"/>
      <c r="CM64" s="745"/>
      <c r="CN64" s="746"/>
      <c r="CO64" s="746"/>
      <c r="CP64" s="746"/>
      <c r="CQ64" s="747"/>
      <c r="CR64" s="745"/>
      <c r="CS64" s="746"/>
      <c r="CT64" s="746"/>
      <c r="CU64" s="746"/>
      <c r="CV64" s="747"/>
      <c r="CW64" s="745"/>
      <c r="CX64" s="746"/>
      <c r="CY64" s="746"/>
      <c r="CZ64" s="746"/>
      <c r="DA64" s="747"/>
      <c r="DB64" s="745"/>
      <c r="DC64" s="746"/>
      <c r="DD64" s="746"/>
      <c r="DE64" s="746"/>
      <c r="DF64" s="747"/>
      <c r="DG64" s="745"/>
      <c r="DH64" s="746"/>
      <c r="DI64" s="746"/>
      <c r="DJ64" s="746"/>
      <c r="DK64" s="747"/>
      <c r="DL64" s="745"/>
      <c r="DM64" s="746"/>
      <c r="DN64" s="746"/>
      <c r="DO64" s="746"/>
      <c r="DP64" s="747"/>
      <c r="DQ64" s="745"/>
      <c r="DR64" s="746"/>
      <c r="DS64" s="746"/>
      <c r="DT64" s="746"/>
      <c r="DU64" s="747"/>
      <c r="DV64" s="748"/>
      <c r="DW64" s="749"/>
      <c r="DX64" s="749"/>
      <c r="DY64" s="749"/>
      <c r="DZ64" s="750"/>
      <c r="EA64" s="234"/>
    </row>
    <row r="65" spans="1:131" ht="26.25" customHeight="1" thickBot="1" x14ac:dyDescent="0.2">
      <c r="A65" s="241" t="s">
        <v>232</v>
      </c>
      <c r="B65" s="241"/>
      <c r="C65" s="241"/>
      <c r="D65" s="241"/>
      <c r="E65" s="241"/>
      <c r="F65" s="241"/>
      <c r="G65" s="241"/>
      <c r="H65" s="241"/>
      <c r="I65" s="241"/>
      <c r="J65" s="241"/>
      <c r="K65" s="241"/>
      <c r="L65" s="241"/>
      <c r="M65" s="241"/>
      <c r="N65" s="241"/>
      <c r="O65" s="241"/>
      <c r="P65" s="241"/>
      <c r="Q65" s="241"/>
      <c r="R65" s="241"/>
      <c r="S65" s="241"/>
      <c r="T65" s="241"/>
      <c r="U65" s="241"/>
      <c r="V65" s="241"/>
      <c r="W65" s="241"/>
      <c r="X65" s="241"/>
      <c r="Y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7"/>
      <c r="BF65" s="247"/>
      <c r="BG65" s="247"/>
      <c r="BH65" s="247"/>
      <c r="BI65" s="247"/>
      <c r="BJ65" s="247"/>
      <c r="BK65" s="247"/>
      <c r="BL65" s="247"/>
      <c r="BM65" s="247"/>
      <c r="BN65" s="247"/>
      <c r="BO65" s="247"/>
      <c r="BP65" s="247"/>
      <c r="BQ65" s="254">
        <v>59</v>
      </c>
      <c r="BR65" s="257"/>
      <c r="BS65" s="748"/>
      <c r="BT65" s="749"/>
      <c r="BU65" s="749"/>
      <c r="BV65" s="749"/>
      <c r="BW65" s="749"/>
      <c r="BX65" s="749"/>
      <c r="BY65" s="749"/>
      <c r="BZ65" s="749"/>
      <c r="CA65" s="749"/>
      <c r="CB65" s="749"/>
      <c r="CC65" s="749"/>
      <c r="CD65" s="749"/>
      <c r="CE65" s="749"/>
      <c r="CF65" s="749"/>
      <c r="CG65" s="763"/>
      <c r="CH65" s="745"/>
      <c r="CI65" s="746"/>
      <c r="CJ65" s="746"/>
      <c r="CK65" s="746"/>
      <c r="CL65" s="747"/>
      <c r="CM65" s="745"/>
      <c r="CN65" s="746"/>
      <c r="CO65" s="746"/>
      <c r="CP65" s="746"/>
      <c r="CQ65" s="747"/>
      <c r="CR65" s="745"/>
      <c r="CS65" s="746"/>
      <c r="CT65" s="746"/>
      <c r="CU65" s="746"/>
      <c r="CV65" s="747"/>
      <c r="CW65" s="745"/>
      <c r="CX65" s="746"/>
      <c r="CY65" s="746"/>
      <c r="CZ65" s="746"/>
      <c r="DA65" s="747"/>
      <c r="DB65" s="745"/>
      <c r="DC65" s="746"/>
      <c r="DD65" s="746"/>
      <c r="DE65" s="746"/>
      <c r="DF65" s="747"/>
      <c r="DG65" s="745"/>
      <c r="DH65" s="746"/>
      <c r="DI65" s="746"/>
      <c r="DJ65" s="746"/>
      <c r="DK65" s="747"/>
      <c r="DL65" s="745"/>
      <c r="DM65" s="746"/>
      <c r="DN65" s="746"/>
      <c r="DO65" s="746"/>
      <c r="DP65" s="747"/>
      <c r="DQ65" s="745"/>
      <c r="DR65" s="746"/>
      <c r="DS65" s="746"/>
      <c r="DT65" s="746"/>
      <c r="DU65" s="747"/>
      <c r="DV65" s="748"/>
      <c r="DW65" s="749"/>
      <c r="DX65" s="749"/>
      <c r="DY65" s="749"/>
      <c r="DZ65" s="750"/>
      <c r="EA65" s="234"/>
    </row>
    <row r="66" spans="1:131" ht="26.25" customHeight="1" x14ac:dyDescent="0.15">
      <c r="A66" s="702" t="s">
        <v>231</v>
      </c>
      <c r="B66" s="703"/>
      <c r="C66" s="703"/>
      <c r="D66" s="703"/>
      <c r="E66" s="703"/>
      <c r="F66" s="703"/>
      <c r="G66" s="703"/>
      <c r="H66" s="703"/>
      <c r="I66" s="703"/>
      <c r="J66" s="703"/>
      <c r="K66" s="703"/>
      <c r="L66" s="703"/>
      <c r="M66" s="703"/>
      <c r="N66" s="703"/>
      <c r="O66" s="703"/>
      <c r="P66" s="704"/>
      <c r="Q66" s="708" t="s">
        <v>230</v>
      </c>
      <c r="R66" s="709"/>
      <c r="S66" s="709"/>
      <c r="T66" s="709"/>
      <c r="U66" s="710"/>
      <c r="V66" s="708" t="s">
        <v>229</v>
      </c>
      <c r="W66" s="709"/>
      <c r="X66" s="709"/>
      <c r="Y66" s="709"/>
      <c r="Z66" s="710"/>
      <c r="AA66" s="708" t="s">
        <v>228</v>
      </c>
      <c r="AB66" s="709"/>
      <c r="AC66" s="709"/>
      <c r="AD66" s="709"/>
      <c r="AE66" s="710"/>
      <c r="AF66" s="818" t="s">
        <v>227</v>
      </c>
      <c r="AG66" s="790"/>
      <c r="AH66" s="790"/>
      <c r="AI66" s="790"/>
      <c r="AJ66" s="819"/>
      <c r="AK66" s="708" t="s">
        <v>226</v>
      </c>
      <c r="AL66" s="703"/>
      <c r="AM66" s="703"/>
      <c r="AN66" s="703"/>
      <c r="AO66" s="704"/>
      <c r="AP66" s="708" t="s">
        <v>225</v>
      </c>
      <c r="AQ66" s="709"/>
      <c r="AR66" s="709"/>
      <c r="AS66" s="709"/>
      <c r="AT66" s="710"/>
      <c r="AU66" s="708" t="s">
        <v>224</v>
      </c>
      <c r="AV66" s="709"/>
      <c r="AW66" s="709"/>
      <c r="AX66" s="709"/>
      <c r="AY66" s="710"/>
      <c r="AZ66" s="708" t="s">
        <v>223</v>
      </c>
      <c r="BA66" s="709"/>
      <c r="BB66" s="709"/>
      <c r="BC66" s="709"/>
      <c r="BD66" s="715"/>
      <c r="BE66" s="247"/>
      <c r="BF66" s="247"/>
      <c r="BG66" s="247"/>
      <c r="BH66" s="247"/>
      <c r="BI66" s="247"/>
      <c r="BJ66" s="247"/>
      <c r="BK66" s="247"/>
      <c r="BL66" s="247"/>
      <c r="BM66" s="247"/>
      <c r="BN66" s="247"/>
      <c r="BO66" s="247"/>
      <c r="BP66" s="247"/>
      <c r="BQ66" s="254">
        <v>60</v>
      </c>
      <c r="BR66" s="253"/>
      <c r="BS66" s="834"/>
      <c r="BT66" s="835"/>
      <c r="BU66" s="835"/>
      <c r="BV66" s="835"/>
      <c r="BW66" s="835"/>
      <c r="BX66" s="835"/>
      <c r="BY66" s="835"/>
      <c r="BZ66" s="835"/>
      <c r="CA66" s="835"/>
      <c r="CB66" s="835"/>
      <c r="CC66" s="835"/>
      <c r="CD66" s="835"/>
      <c r="CE66" s="835"/>
      <c r="CF66" s="835"/>
      <c r="CG66" s="847"/>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234"/>
    </row>
    <row r="67" spans="1:131" ht="26.25" customHeight="1" thickBot="1" x14ac:dyDescent="0.2">
      <c r="A67" s="705"/>
      <c r="B67" s="706"/>
      <c r="C67" s="706"/>
      <c r="D67" s="706"/>
      <c r="E67" s="706"/>
      <c r="F67" s="706"/>
      <c r="G67" s="706"/>
      <c r="H67" s="706"/>
      <c r="I67" s="706"/>
      <c r="J67" s="706"/>
      <c r="K67" s="706"/>
      <c r="L67" s="706"/>
      <c r="M67" s="706"/>
      <c r="N67" s="706"/>
      <c r="O67" s="706"/>
      <c r="P67" s="707"/>
      <c r="Q67" s="711"/>
      <c r="R67" s="712"/>
      <c r="S67" s="712"/>
      <c r="T67" s="712"/>
      <c r="U67" s="713"/>
      <c r="V67" s="711"/>
      <c r="W67" s="712"/>
      <c r="X67" s="712"/>
      <c r="Y67" s="712"/>
      <c r="Z67" s="713"/>
      <c r="AA67" s="711"/>
      <c r="AB67" s="712"/>
      <c r="AC67" s="712"/>
      <c r="AD67" s="712"/>
      <c r="AE67" s="713"/>
      <c r="AF67" s="820"/>
      <c r="AG67" s="793"/>
      <c r="AH67" s="793"/>
      <c r="AI67" s="793"/>
      <c r="AJ67" s="821"/>
      <c r="AK67" s="822"/>
      <c r="AL67" s="706"/>
      <c r="AM67" s="706"/>
      <c r="AN67" s="706"/>
      <c r="AO67" s="707"/>
      <c r="AP67" s="711"/>
      <c r="AQ67" s="712"/>
      <c r="AR67" s="712"/>
      <c r="AS67" s="712"/>
      <c r="AT67" s="713"/>
      <c r="AU67" s="711"/>
      <c r="AV67" s="712"/>
      <c r="AW67" s="712"/>
      <c r="AX67" s="712"/>
      <c r="AY67" s="713"/>
      <c r="AZ67" s="711"/>
      <c r="BA67" s="712"/>
      <c r="BB67" s="712"/>
      <c r="BC67" s="712"/>
      <c r="BD67" s="717"/>
      <c r="BE67" s="247"/>
      <c r="BF67" s="247"/>
      <c r="BG67" s="247"/>
      <c r="BH67" s="247"/>
      <c r="BI67" s="247"/>
      <c r="BJ67" s="247"/>
      <c r="BK67" s="247"/>
      <c r="BL67" s="247"/>
      <c r="BM67" s="247"/>
      <c r="BN67" s="247"/>
      <c r="BO67" s="247"/>
      <c r="BP67" s="247"/>
      <c r="BQ67" s="254">
        <v>61</v>
      </c>
      <c r="BR67" s="253"/>
      <c r="BS67" s="834"/>
      <c r="BT67" s="835"/>
      <c r="BU67" s="835"/>
      <c r="BV67" s="835"/>
      <c r="BW67" s="835"/>
      <c r="BX67" s="835"/>
      <c r="BY67" s="835"/>
      <c r="BZ67" s="835"/>
      <c r="CA67" s="835"/>
      <c r="CB67" s="835"/>
      <c r="CC67" s="835"/>
      <c r="CD67" s="835"/>
      <c r="CE67" s="835"/>
      <c r="CF67" s="835"/>
      <c r="CG67" s="847"/>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234"/>
    </row>
    <row r="68" spans="1:131" ht="26.25" customHeight="1" thickTop="1" x14ac:dyDescent="0.15">
      <c r="A68" s="256">
        <v>1</v>
      </c>
      <c r="B68" s="840" t="s">
        <v>222</v>
      </c>
      <c r="C68" s="841"/>
      <c r="D68" s="841"/>
      <c r="E68" s="841"/>
      <c r="F68" s="841"/>
      <c r="G68" s="841"/>
      <c r="H68" s="841"/>
      <c r="I68" s="841"/>
      <c r="J68" s="841"/>
      <c r="K68" s="841"/>
      <c r="L68" s="841"/>
      <c r="M68" s="841"/>
      <c r="N68" s="841"/>
      <c r="O68" s="841"/>
      <c r="P68" s="842"/>
      <c r="Q68" s="843">
        <v>90</v>
      </c>
      <c r="R68" s="844"/>
      <c r="S68" s="844"/>
      <c r="T68" s="844"/>
      <c r="U68" s="844"/>
      <c r="V68" s="844">
        <v>88</v>
      </c>
      <c r="W68" s="844"/>
      <c r="X68" s="844"/>
      <c r="Y68" s="844"/>
      <c r="Z68" s="844"/>
      <c r="AA68" s="844">
        <v>1</v>
      </c>
      <c r="AB68" s="844"/>
      <c r="AC68" s="844"/>
      <c r="AD68" s="844"/>
      <c r="AE68" s="844"/>
      <c r="AF68" s="844">
        <v>1</v>
      </c>
      <c r="AG68" s="844"/>
      <c r="AH68" s="844"/>
      <c r="AI68" s="844"/>
      <c r="AJ68" s="844"/>
      <c r="AK68" s="844" t="s">
        <v>202</v>
      </c>
      <c r="AL68" s="844"/>
      <c r="AM68" s="844"/>
      <c r="AN68" s="844"/>
      <c r="AO68" s="844"/>
      <c r="AP68" s="844" t="s">
        <v>202</v>
      </c>
      <c r="AQ68" s="844"/>
      <c r="AR68" s="844"/>
      <c r="AS68" s="844"/>
      <c r="AT68" s="844"/>
      <c r="AU68" s="844" t="s">
        <v>202</v>
      </c>
      <c r="AV68" s="844"/>
      <c r="AW68" s="844"/>
      <c r="AX68" s="844"/>
      <c r="AY68" s="844"/>
      <c r="AZ68" s="845"/>
      <c r="BA68" s="845"/>
      <c r="BB68" s="845"/>
      <c r="BC68" s="845"/>
      <c r="BD68" s="846"/>
      <c r="BE68" s="247"/>
      <c r="BF68" s="247"/>
      <c r="BG68" s="247"/>
      <c r="BH68" s="247"/>
      <c r="BI68" s="247"/>
      <c r="BJ68" s="247"/>
      <c r="BK68" s="247"/>
      <c r="BL68" s="247"/>
      <c r="BM68" s="247"/>
      <c r="BN68" s="247"/>
      <c r="BO68" s="247"/>
      <c r="BP68" s="247"/>
      <c r="BQ68" s="254">
        <v>62</v>
      </c>
      <c r="BR68" s="253"/>
      <c r="BS68" s="834"/>
      <c r="BT68" s="835"/>
      <c r="BU68" s="835"/>
      <c r="BV68" s="835"/>
      <c r="BW68" s="835"/>
      <c r="BX68" s="835"/>
      <c r="BY68" s="835"/>
      <c r="BZ68" s="835"/>
      <c r="CA68" s="835"/>
      <c r="CB68" s="835"/>
      <c r="CC68" s="835"/>
      <c r="CD68" s="835"/>
      <c r="CE68" s="835"/>
      <c r="CF68" s="835"/>
      <c r="CG68" s="847"/>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234"/>
    </row>
    <row r="69" spans="1:131" ht="26.25" customHeight="1" x14ac:dyDescent="0.15">
      <c r="A69" s="254">
        <v>2</v>
      </c>
      <c r="B69" s="848" t="s">
        <v>221</v>
      </c>
      <c r="C69" s="849"/>
      <c r="D69" s="849"/>
      <c r="E69" s="849"/>
      <c r="F69" s="849"/>
      <c r="G69" s="849"/>
      <c r="H69" s="849"/>
      <c r="I69" s="849"/>
      <c r="J69" s="849"/>
      <c r="K69" s="849"/>
      <c r="L69" s="849"/>
      <c r="M69" s="849"/>
      <c r="N69" s="849"/>
      <c r="O69" s="849"/>
      <c r="P69" s="850"/>
      <c r="Q69" s="851">
        <v>7985</v>
      </c>
      <c r="R69" s="796"/>
      <c r="S69" s="796"/>
      <c r="T69" s="796"/>
      <c r="U69" s="796"/>
      <c r="V69" s="796">
        <v>7978</v>
      </c>
      <c r="W69" s="796"/>
      <c r="X69" s="796"/>
      <c r="Y69" s="796"/>
      <c r="Z69" s="796"/>
      <c r="AA69" s="796">
        <v>7</v>
      </c>
      <c r="AB69" s="796"/>
      <c r="AC69" s="796"/>
      <c r="AD69" s="796"/>
      <c r="AE69" s="796"/>
      <c r="AF69" s="796">
        <v>7</v>
      </c>
      <c r="AG69" s="796"/>
      <c r="AH69" s="796"/>
      <c r="AI69" s="796"/>
      <c r="AJ69" s="796"/>
      <c r="AK69" s="796" t="s">
        <v>202</v>
      </c>
      <c r="AL69" s="796"/>
      <c r="AM69" s="796"/>
      <c r="AN69" s="796"/>
      <c r="AO69" s="796"/>
      <c r="AP69" s="796" t="s">
        <v>202</v>
      </c>
      <c r="AQ69" s="796"/>
      <c r="AR69" s="796"/>
      <c r="AS69" s="796"/>
      <c r="AT69" s="796"/>
      <c r="AU69" s="796" t="s">
        <v>202</v>
      </c>
      <c r="AV69" s="796"/>
      <c r="AW69" s="796"/>
      <c r="AX69" s="796"/>
      <c r="AY69" s="796"/>
      <c r="AZ69" s="798"/>
      <c r="BA69" s="798"/>
      <c r="BB69" s="798"/>
      <c r="BC69" s="798"/>
      <c r="BD69" s="799"/>
      <c r="BE69" s="247"/>
      <c r="BF69" s="247"/>
      <c r="BG69" s="247"/>
      <c r="BH69" s="247"/>
      <c r="BI69" s="247"/>
      <c r="BJ69" s="247"/>
      <c r="BK69" s="247"/>
      <c r="BL69" s="247"/>
      <c r="BM69" s="247"/>
      <c r="BN69" s="247"/>
      <c r="BO69" s="247"/>
      <c r="BP69" s="247"/>
      <c r="BQ69" s="254">
        <v>63</v>
      </c>
      <c r="BR69" s="253"/>
      <c r="BS69" s="834"/>
      <c r="BT69" s="835"/>
      <c r="BU69" s="835"/>
      <c r="BV69" s="835"/>
      <c r="BW69" s="835"/>
      <c r="BX69" s="835"/>
      <c r="BY69" s="835"/>
      <c r="BZ69" s="835"/>
      <c r="CA69" s="835"/>
      <c r="CB69" s="835"/>
      <c r="CC69" s="835"/>
      <c r="CD69" s="835"/>
      <c r="CE69" s="835"/>
      <c r="CF69" s="835"/>
      <c r="CG69" s="847"/>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234"/>
    </row>
    <row r="70" spans="1:131" ht="26.25" customHeight="1" x14ac:dyDescent="0.15">
      <c r="A70" s="254">
        <v>3</v>
      </c>
      <c r="B70" s="848" t="s">
        <v>220</v>
      </c>
      <c r="C70" s="849"/>
      <c r="D70" s="849"/>
      <c r="E70" s="849"/>
      <c r="F70" s="849"/>
      <c r="G70" s="849"/>
      <c r="H70" s="849"/>
      <c r="I70" s="849"/>
      <c r="J70" s="849"/>
      <c r="K70" s="849"/>
      <c r="L70" s="849"/>
      <c r="M70" s="849"/>
      <c r="N70" s="849"/>
      <c r="O70" s="849"/>
      <c r="P70" s="850"/>
      <c r="Q70" s="851">
        <v>196</v>
      </c>
      <c r="R70" s="796"/>
      <c r="S70" s="796"/>
      <c r="T70" s="796"/>
      <c r="U70" s="796"/>
      <c r="V70" s="796">
        <v>196</v>
      </c>
      <c r="W70" s="796"/>
      <c r="X70" s="796"/>
      <c r="Y70" s="796"/>
      <c r="Z70" s="796"/>
      <c r="AA70" s="796" t="s">
        <v>202</v>
      </c>
      <c r="AB70" s="796"/>
      <c r="AC70" s="796"/>
      <c r="AD70" s="796"/>
      <c r="AE70" s="796"/>
      <c r="AF70" s="796" t="s">
        <v>202</v>
      </c>
      <c r="AG70" s="796"/>
      <c r="AH70" s="796"/>
      <c r="AI70" s="796"/>
      <c r="AJ70" s="796"/>
      <c r="AK70" s="796" t="s">
        <v>202</v>
      </c>
      <c r="AL70" s="796"/>
      <c r="AM70" s="796"/>
      <c r="AN70" s="796"/>
      <c r="AO70" s="796"/>
      <c r="AP70" s="796" t="s">
        <v>202</v>
      </c>
      <c r="AQ70" s="796"/>
      <c r="AR70" s="796"/>
      <c r="AS70" s="796"/>
      <c r="AT70" s="796"/>
      <c r="AU70" s="796" t="s">
        <v>202</v>
      </c>
      <c r="AV70" s="796"/>
      <c r="AW70" s="796"/>
      <c r="AX70" s="796"/>
      <c r="AY70" s="796"/>
      <c r="AZ70" s="798"/>
      <c r="BA70" s="798"/>
      <c r="BB70" s="798"/>
      <c r="BC70" s="798"/>
      <c r="BD70" s="799"/>
      <c r="BE70" s="247"/>
      <c r="BF70" s="247"/>
      <c r="BG70" s="247"/>
      <c r="BH70" s="247"/>
      <c r="BI70" s="247"/>
      <c r="BJ70" s="247"/>
      <c r="BK70" s="247"/>
      <c r="BL70" s="247"/>
      <c r="BM70" s="247"/>
      <c r="BN70" s="247"/>
      <c r="BO70" s="247"/>
      <c r="BP70" s="247"/>
      <c r="BQ70" s="254">
        <v>64</v>
      </c>
      <c r="BR70" s="253"/>
      <c r="BS70" s="834"/>
      <c r="BT70" s="835"/>
      <c r="BU70" s="835"/>
      <c r="BV70" s="835"/>
      <c r="BW70" s="835"/>
      <c r="BX70" s="835"/>
      <c r="BY70" s="835"/>
      <c r="BZ70" s="835"/>
      <c r="CA70" s="835"/>
      <c r="CB70" s="835"/>
      <c r="CC70" s="835"/>
      <c r="CD70" s="835"/>
      <c r="CE70" s="835"/>
      <c r="CF70" s="835"/>
      <c r="CG70" s="847"/>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234"/>
    </row>
    <row r="71" spans="1:131" ht="26.25" customHeight="1" x14ac:dyDescent="0.15">
      <c r="A71" s="254">
        <v>4</v>
      </c>
      <c r="B71" s="848" t="s">
        <v>219</v>
      </c>
      <c r="C71" s="849"/>
      <c r="D71" s="849"/>
      <c r="E71" s="849"/>
      <c r="F71" s="849"/>
      <c r="G71" s="849"/>
      <c r="H71" s="849"/>
      <c r="I71" s="849"/>
      <c r="J71" s="849"/>
      <c r="K71" s="849"/>
      <c r="L71" s="849"/>
      <c r="M71" s="849"/>
      <c r="N71" s="849"/>
      <c r="O71" s="849"/>
      <c r="P71" s="850"/>
      <c r="Q71" s="851">
        <v>217</v>
      </c>
      <c r="R71" s="796"/>
      <c r="S71" s="796"/>
      <c r="T71" s="796"/>
      <c r="U71" s="796"/>
      <c r="V71" s="796">
        <v>198</v>
      </c>
      <c r="W71" s="796"/>
      <c r="X71" s="796"/>
      <c r="Y71" s="796"/>
      <c r="Z71" s="796"/>
      <c r="AA71" s="796">
        <v>18</v>
      </c>
      <c r="AB71" s="796"/>
      <c r="AC71" s="796"/>
      <c r="AD71" s="796"/>
      <c r="AE71" s="796"/>
      <c r="AF71" s="796">
        <v>18</v>
      </c>
      <c r="AG71" s="796"/>
      <c r="AH71" s="796"/>
      <c r="AI71" s="796"/>
      <c r="AJ71" s="796"/>
      <c r="AK71" s="796" t="s">
        <v>202</v>
      </c>
      <c r="AL71" s="796"/>
      <c r="AM71" s="796"/>
      <c r="AN71" s="796"/>
      <c r="AO71" s="796"/>
      <c r="AP71" s="796" t="s">
        <v>202</v>
      </c>
      <c r="AQ71" s="796"/>
      <c r="AR71" s="796"/>
      <c r="AS71" s="796"/>
      <c r="AT71" s="796"/>
      <c r="AU71" s="796" t="s">
        <v>202</v>
      </c>
      <c r="AV71" s="796"/>
      <c r="AW71" s="796"/>
      <c r="AX71" s="796"/>
      <c r="AY71" s="796"/>
      <c r="AZ71" s="798"/>
      <c r="BA71" s="798"/>
      <c r="BB71" s="798"/>
      <c r="BC71" s="798"/>
      <c r="BD71" s="799"/>
      <c r="BE71" s="247"/>
      <c r="BF71" s="247"/>
      <c r="BG71" s="247"/>
      <c r="BH71" s="247"/>
      <c r="BI71" s="247"/>
      <c r="BJ71" s="247"/>
      <c r="BK71" s="247"/>
      <c r="BL71" s="247"/>
      <c r="BM71" s="247"/>
      <c r="BN71" s="247"/>
      <c r="BO71" s="247"/>
      <c r="BP71" s="247"/>
      <c r="BQ71" s="254">
        <v>65</v>
      </c>
      <c r="BR71" s="253"/>
      <c r="BS71" s="834"/>
      <c r="BT71" s="835"/>
      <c r="BU71" s="835"/>
      <c r="BV71" s="835"/>
      <c r="BW71" s="835"/>
      <c r="BX71" s="835"/>
      <c r="BY71" s="835"/>
      <c r="BZ71" s="835"/>
      <c r="CA71" s="835"/>
      <c r="CB71" s="835"/>
      <c r="CC71" s="835"/>
      <c r="CD71" s="835"/>
      <c r="CE71" s="835"/>
      <c r="CF71" s="835"/>
      <c r="CG71" s="847"/>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234"/>
    </row>
    <row r="72" spans="1:131" ht="26.25" customHeight="1" x14ac:dyDescent="0.15">
      <c r="A72" s="254">
        <v>5</v>
      </c>
      <c r="B72" s="848" t="s">
        <v>218</v>
      </c>
      <c r="C72" s="849"/>
      <c r="D72" s="849"/>
      <c r="E72" s="849"/>
      <c r="F72" s="849"/>
      <c r="G72" s="849"/>
      <c r="H72" s="849"/>
      <c r="I72" s="849"/>
      <c r="J72" s="849"/>
      <c r="K72" s="849"/>
      <c r="L72" s="849"/>
      <c r="M72" s="849"/>
      <c r="N72" s="849"/>
      <c r="O72" s="849"/>
      <c r="P72" s="850"/>
      <c r="Q72" s="851">
        <v>19</v>
      </c>
      <c r="R72" s="796"/>
      <c r="S72" s="796"/>
      <c r="T72" s="796"/>
      <c r="U72" s="796"/>
      <c r="V72" s="796">
        <v>17</v>
      </c>
      <c r="W72" s="796"/>
      <c r="X72" s="796"/>
      <c r="Y72" s="796"/>
      <c r="Z72" s="796"/>
      <c r="AA72" s="796">
        <v>1</v>
      </c>
      <c r="AB72" s="796"/>
      <c r="AC72" s="796"/>
      <c r="AD72" s="796"/>
      <c r="AE72" s="796"/>
      <c r="AF72" s="796">
        <v>1</v>
      </c>
      <c r="AG72" s="796"/>
      <c r="AH72" s="796"/>
      <c r="AI72" s="796"/>
      <c r="AJ72" s="796"/>
      <c r="AK72" s="796" t="s">
        <v>202</v>
      </c>
      <c r="AL72" s="796"/>
      <c r="AM72" s="796"/>
      <c r="AN72" s="796"/>
      <c r="AO72" s="796"/>
      <c r="AP72" s="796" t="s">
        <v>202</v>
      </c>
      <c r="AQ72" s="796"/>
      <c r="AR72" s="796"/>
      <c r="AS72" s="796"/>
      <c r="AT72" s="796"/>
      <c r="AU72" s="796" t="s">
        <v>202</v>
      </c>
      <c r="AV72" s="796"/>
      <c r="AW72" s="796"/>
      <c r="AX72" s="796"/>
      <c r="AY72" s="796"/>
      <c r="AZ72" s="798"/>
      <c r="BA72" s="798"/>
      <c r="BB72" s="798"/>
      <c r="BC72" s="798"/>
      <c r="BD72" s="799"/>
      <c r="BE72" s="247"/>
      <c r="BF72" s="247"/>
      <c r="BG72" s="247"/>
      <c r="BH72" s="247"/>
      <c r="BI72" s="247"/>
      <c r="BJ72" s="247"/>
      <c r="BK72" s="247"/>
      <c r="BL72" s="247"/>
      <c r="BM72" s="247"/>
      <c r="BN72" s="247"/>
      <c r="BO72" s="247"/>
      <c r="BP72" s="247"/>
      <c r="BQ72" s="254">
        <v>66</v>
      </c>
      <c r="BR72" s="253"/>
      <c r="BS72" s="834"/>
      <c r="BT72" s="835"/>
      <c r="BU72" s="835"/>
      <c r="BV72" s="835"/>
      <c r="BW72" s="835"/>
      <c r="BX72" s="835"/>
      <c r="BY72" s="835"/>
      <c r="BZ72" s="835"/>
      <c r="CA72" s="835"/>
      <c r="CB72" s="835"/>
      <c r="CC72" s="835"/>
      <c r="CD72" s="835"/>
      <c r="CE72" s="835"/>
      <c r="CF72" s="835"/>
      <c r="CG72" s="847"/>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234"/>
    </row>
    <row r="73" spans="1:131" ht="26.25" customHeight="1" x14ac:dyDescent="0.15">
      <c r="A73" s="254">
        <v>6</v>
      </c>
      <c r="B73" s="848" t="s">
        <v>217</v>
      </c>
      <c r="C73" s="849"/>
      <c r="D73" s="849"/>
      <c r="E73" s="849"/>
      <c r="F73" s="849"/>
      <c r="G73" s="849"/>
      <c r="H73" s="849"/>
      <c r="I73" s="849"/>
      <c r="J73" s="849"/>
      <c r="K73" s="849"/>
      <c r="L73" s="849"/>
      <c r="M73" s="849"/>
      <c r="N73" s="849"/>
      <c r="O73" s="849"/>
      <c r="P73" s="850"/>
      <c r="Q73" s="851">
        <v>105</v>
      </c>
      <c r="R73" s="796"/>
      <c r="S73" s="796"/>
      <c r="T73" s="796"/>
      <c r="U73" s="796"/>
      <c r="V73" s="796">
        <v>61</v>
      </c>
      <c r="W73" s="796"/>
      <c r="X73" s="796"/>
      <c r="Y73" s="796"/>
      <c r="Z73" s="796"/>
      <c r="AA73" s="796">
        <v>44</v>
      </c>
      <c r="AB73" s="796"/>
      <c r="AC73" s="796"/>
      <c r="AD73" s="796"/>
      <c r="AE73" s="796"/>
      <c r="AF73" s="796">
        <v>44</v>
      </c>
      <c r="AG73" s="796"/>
      <c r="AH73" s="796"/>
      <c r="AI73" s="796"/>
      <c r="AJ73" s="796"/>
      <c r="AK73" s="796" t="s">
        <v>202</v>
      </c>
      <c r="AL73" s="796"/>
      <c r="AM73" s="796"/>
      <c r="AN73" s="796"/>
      <c r="AO73" s="796"/>
      <c r="AP73" s="796" t="s">
        <v>202</v>
      </c>
      <c r="AQ73" s="796"/>
      <c r="AR73" s="796"/>
      <c r="AS73" s="796"/>
      <c r="AT73" s="796"/>
      <c r="AU73" s="796" t="s">
        <v>202</v>
      </c>
      <c r="AV73" s="796"/>
      <c r="AW73" s="796"/>
      <c r="AX73" s="796"/>
      <c r="AY73" s="796"/>
      <c r="AZ73" s="798"/>
      <c r="BA73" s="798"/>
      <c r="BB73" s="798"/>
      <c r="BC73" s="798"/>
      <c r="BD73" s="799"/>
      <c r="BE73" s="247"/>
      <c r="BF73" s="247"/>
      <c r="BG73" s="247"/>
      <c r="BH73" s="247"/>
      <c r="BI73" s="247"/>
      <c r="BJ73" s="247"/>
      <c r="BK73" s="247"/>
      <c r="BL73" s="247"/>
      <c r="BM73" s="247"/>
      <c r="BN73" s="247"/>
      <c r="BO73" s="247"/>
      <c r="BP73" s="247"/>
      <c r="BQ73" s="254">
        <v>67</v>
      </c>
      <c r="BR73" s="253"/>
      <c r="BS73" s="834"/>
      <c r="BT73" s="835"/>
      <c r="BU73" s="835"/>
      <c r="BV73" s="835"/>
      <c r="BW73" s="835"/>
      <c r="BX73" s="835"/>
      <c r="BY73" s="835"/>
      <c r="BZ73" s="835"/>
      <c r="CA73" s="835"/>
      <c r="CB73" s="835"/>
      <c r="CC73" s="835"/>
      <c r="CD73" s="835"/>
      <c r="CE73" s="835"/>
      <c r="CF73" s="835"/>
      <c r="CG73" s="847"/>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234"/>
    </row>
    <row r="74" spans="1:131" ht="26.25" customHeight="1" x14ac:dyDescent="0.15">
      <c r="A74" s="254">
        <v>7</v>
      </c>
      <c r="B74" s="848" t="s">
        <v>216</v>
      </c>
      <c r="C74" s="849"/>
      <c r="D74" s="849"/>
      <c r="E74" s="849"/>
      <c r="F74" s="849"/>
      <c r="G74" s="849"/>
      <c r="H74" s="849"/>
      <c r="I74" s="849"/>
      <c r="J74" s="849"/>
      <c r="K74" s="849"/>
      <c r="L74" s="849"/>
      <c r="M74" s="849"/>
      <c r="N74" s="849"/>
      <c r="O74" s="849"/>
      <c r="P74" s="850"/>
      <c r="Q74" s="851">
        <v>451</v>
      </c>
      <c r="R74" s="796"/>
      <c r="S74" s="796"/>
      <c r="T74" s="796"/>
      <c r="U74" s="796"/>
      <c r="V74" s="796">
        <v>375</v>
      </c>
      <c r="W74" s="796"/>
      <c r="X74" s="796"/>
      <c r="Y74" s="796"/>
      <c r="Z74" s="796"/>
      <c r="AA74" s="796">
        <v>76</v>
      </c>
      <c r="AB74" s="796"/>
      <c r="AC74" s="796"/>
      <c r="AD74" s="796"/>
      <c r="AE74" s="796"/>
      <c r="AF74" s="796">
        <v>76</v>
      </c>
      <c r="AG74" s="796"/>
      <c r="AH74" s="796"/>
      <c r="AI74" s="796"/>
      <c r="AJ74" s="796"/>
      <c r="AK74" s="796" t="s">
        <v>202</v>
      </c>
      <c r="AL74" s="796"/>
      <c r="AM74" s="796"/>
      <c r="AN74" s="796"/>
      <c r="AO74" s="796"/>
      <c r="AP74" s="796" t="s">
        <v>202</v>
      </c>
      <c r="AQ74" s="796"/>
      <c r="AR74" s="796"/>
      <c r="AS74" s="796"/>
      <c r="AT74" s="796"/>
      <c r="AU74" s="796" t="s">
        <v>202</v>
      </c>
      <c r="AV74" s="796"/>
      <c r="AW74" s="796"/>
      <c r="AX74" s="796"/>
      <c r="AY74" s="796"/>
      <c r="AZ74" s="798"/>
      <c r="BA74" s="798"/>
      <c r="BB74" s="798"/>
      <c r="BC74" s="798"/>
      <c r="BD74" s="799"/>
      <c r="BE74" s="247"/>
      <c r="BF74" s="247"/>
      <c r="BG74" s="247"/>
      <c r="BH74" s="247"/>
      <c r="BI74" s="247"/>
      <c r="BJ74" s="247"/>
      <c r="BK74" s="247"/>
      <c r="BL74" s="247"/>
      <c r="BM74" s="247"/>
      <c r="BN74" s="247"/>
      <c r="BO74" s="247"/>
      <c r="BP74" s="247"/>
      <c r="BQ74" s="254">
        <v>68</v>
      </c>
      <c r="BR74" s="253"/>
      <c r="BS74" s="834"/>
      <c r="BT74" s="835"/>
      <c r="BU74" s="835"/>
      <c r="BV74" s="835"/>
      <c r="BW74" s="835"/>
      <c r="BX74" s="835"/>
      <c r="BY74" s="835"/>
      <c r="BZ74" s="835"/>
      <c r="CA74" s="835"/>
      <c r="CB74" s="835"/>
      <c r="CC74" s="835"/>
      <c r="CD74" s="835"/>
      <c r="CE74" s="835"/>
      <c r="CF74" s="835"/>
      <c r="CG74" s="847"/>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234"/>
    </row>
    <row r="75" spans="1:131" ht="26.25" customHeight="1" x14ac:dyDescent="0.15">
      <c r="A75" s="254">
        <v>8</v>
      </c>
      <c r="B75" s="848" t="s">
        <v>215</v>
      </c>
      <c r="C75" s="849"/>
      <c r="D75" s="849"/>
      <c r="E75" s="849"/>
      <c r="F75" s="849"/>
      <c r="G75" s="849"/>
      <c r="H75" s="849"/>
      <c r="I75" s="849"/>
      <c r="J75" s="849"/>
      <c r="K75" s="849"/>
      <c r="L75" s="849"/>
      <c r="M75" s="849"/>
      <c r="N75" s="849"/>
      <c r="O75" s="849"/>
      <c r="P75" s="850"/>
      <c r="Q75" s="852">
        <v>2532</v>
      </c>
      <c r="R75" s="853"/>
      <c r="S75" s="853"/>
      <c r="T75" s="853"/>
      <c r="U75" s="795"/>
      <c r="V75" s="854">
        <v>2508</v>
      </c>
      <c r="W75" s="853"/>
      <c r="X75" s="853"/>
      <c r="Y75" s="853"/>
      <c r="Z75" s="795"/>
      <c r="AA75" s="854">
        <v>24</v>
      </c>
      <c r="AB75" s="853"/>
      <c r="AC75" s="853"/>
      <c r="AD75" s="853"/>
      <c r="AE75" s="795"/>
      <c r="AF75" s="854">
        <v>24</v>
      </c>
      <c r="AG75" s="853"/>
      <c r="AH75" s="853"/>
      <c r="AI75" s="853"/>
      <c r="AJ75" s="795"/>
      <c r="AK75" s="854" t="s">
        <v>202</v>
      </c>
      <c r="AL75" s="853"/>
      <c r="AM75" s="853"/>
      <c r="AN75" s="853"/>
      <c r="AO75" s="795"/>
      <c r="AP75" s="854">
        <v>947</v>
      </c>
      <c r="AQ75" s="853"/>
      <c r="AR75" s="853"/>
      <c r="AS75" s="853"/>
      <c r="AT75" s="795"/>
      <c r="AU75" s="854">
        <v>166</v>
      </c>
      <c r="AV75" s="853"/>
      <c r="AW75" s="853"/>
      <c r="AX75" s="853"/>
      <c r="AY75" s="795"/>
      <c r="AZ75" s="798"/>
      <c r="BA75" s="798"/>
      <c r="BB75" s="798"/>
      <c r="BC75" s="798"/>
      <c r="BD75" s="799"/>
      <c r="BE75" s="247"/>
      <c r="BF75" s="247"/>
      <c r="BG75" s="247"/>
      <c r="BH75" s="247"/>
      <c r="BI75" s="247"/>
      <c r="BJ75" s="247"/>
      <c r="BK75" s="247"/>
      <c r="BL75" s="247"/>
      <c r="BM75" s="247"/>
      <c r="BN75" s="247"/>
      <c r="BO75" s="247"/>
      <c r="BP75" s="247"/>
      <c r="BQ75" s="254">
        <v>69</v>
      </c>
      <c r="BR75" s="253"/>
      <c r="BS75" s="834"/>
      <c r="BT75" s="835"/>
      <c r="BU75" s="835"/>
      <c r="BV75" s="835"/>
      <c r="BW75" s="835"/>
      <c r="BX75" s="835"/>
      <c r="BY75" s="835"/>
      <c r="BZ75" s="835"/>
      <c r="CA75" s="835"/>
      <c r="CB75" s="835"/>
      <c r="CC75" s="835"/>
      <c r="CD75" s="835"/>
      <c r="CE75" s="835"/>
      <c r="CF75" s="835"/>
      <c r="CG75" s="847"/>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234"/>
    </row>
    <row r="76" spans="1:131" ht="26.25" customHeight="1" x14ac:dyDescent="0.15">
      <c r="A76" s="254">
        <v>9</v>
      </c>
      <c r="B76" s="848" t="s">
        <v>214</v>
      </c>
      <c r="C76" s="849"/>
      <c r="D76" s="849"/>
      <c r="E76" s="849"/>
      <c r="F76" s="849"/>
      <c r="G76" s="849"/>
      <c r="H76" s="849"/>
      <c r="I76" s="849"/>
      <c r="J76" s="849"/>
      <c r="K76" s="849"/>
      <c r="L76" s="849"/>
      <c r="M76" s="849"/>
      <c r="N76" s="849"/>
      <c r="O76" s="849"/>
      <c r="P76" s="850"/>
      <c r="Q76" s="852">
        <v>84</v>
      </c>
      <c r="R76" s="853"/>
      <c r="S76" s="853"/>
      <c r="T76" s="853"/>
      <c r="U76" s="795"/>
      <c r="V76" s="854">
        <v>52</v>
      </c>
      <c r="W76" s="853"/>
      <c r="X76" s="853"/>
      <c r="Y76" s="853"/>
      <c r="Z76" s="795"/>
      <c r="AA76" s="854">
        <v>32</v>
      </c>
      <c r="AB76" s="853"/>
      <c r="AC76" s="853"/>
      <c r="AD76" s="853"/>
      <c r="AE76" s="795"/>
      <c r="AF76" s="854">
        <v>32</v>
      </c>
      <c r="AG76" s="853"/>
      <c r="AH76" s="853"/>
      <c r="AI76" s="853"/>
      <c r="AJ76" s="795"/>
      <c r="AK76" s="854" t="s">
        <v>202</v>
      </c>
      <c r="AL76" s="853"/>
      <c r="AM76" s="853"/>
      <c r="AN76" s="853"/>
      <c r="AO76" s="795"/>
      <c r="AP76" s="854" t="s">
        <v>202</v>
      </c>
      <c r="AQ76" s="853"/>
      <c r="AR76" s="853"/>
      <c r="AS76" s="853"/>
      <c r="AT76" s="795"/>
      <c r="AU76" s="854" t="s">
        <v>202</v>
      </c>
      <c r="AV76" s="853"/>
      <c r="AW76" s="853"/>
      <c r="AX76" s="853"/>
      <c r="AY76" s="795"/>
      <c r="AZ76" s="798"/>
      <c r="BA76" s="798"/>
      <c r="BB76" s="798"/>
      <c r="BC76" s="798"/>
      <c r="BD76" s="799"/>
      <c r="BE76" s="247"/>
      <c r="BF76" s="247"/>
      <c r="BG76" s="247"/>
      <c r="BH76" s="247"/>
      <c r="BI76" s="247"/>
      <c r="BJ76" s="247"/>
      <c r="BK76" s="247"/>
      <c r="BL76" s="247"/>
      <c r="BM76" s="247"/>
      <c r="BN76" s="247"/>
      <c r="BO76" s="247"/>
      <c r="BP76" s="247"/>
      <c r="BQ76" s="254">
        <v>70</v>
      </c>
      <c r="BR76" s="253"/>
      <c r="BS76" s="834"/>
      <c r="BT76" s="835"/>
      <c r="BU76" s="835"/>
      <c r="BV76" s="835"/>
      <c r="BW76" s="835"/>
      <c r="BX76" s="835"/>
      <c r="BY76" s="835"/>
      <c r="BZ76" s="835"/>
      <c r="CA76" s="835"/>
      <c r="CB76" s="835"/>
      <c r="CC76" s="835"/>
      <c r="CD76" s="835"/>
      <c r="CE76" s="835"/>
      <c r="CF76" s="835"/>
      <c r="CG76" s="847"/>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234"/>
    </row>
    <row r="77" spans="1:131" ht="26.25" customHeight="1" x14ac:dyDescent="0.15">
      <c r="A77" s="254">
        <v>10</v>
      </c>
      <c r="B77" s="848" t="s">
        <v>213</v>
      </c>
      <c r="C77" s="849"/>
      <c r="D77" s="849"/>
      <c r="E77" s="849"/>
      <c r="F77" s="849"/>
      <c r="G77" s="849"/>
      <c r="H77" s="849"/>
      <c r="I77" s="849"/>
      <c r="J77" s="849"/>
      <c r="K77" s="849"/>
      <c r="L77" s="849"/>
      <c r="M77" s="849"/>
      <c r="N77" s="849"/>
      <c r="O77" s="849"/>
      <c r="P77" s="850"/>
      <c r="Q77" s="852">
        <v>257</v>
      </c>
      <c r="R77" s="853"/>
      <c r="S77" s="853"/>
      <c r="T77" s="853"/>
      <c r="U77" s="795"/>
      <c r="V77" s="854">
        <v>256</v>
      </c>
      <c r="W77" s="853"/>
      <c r="X77" s="853"/>
      <c r="Y77" s="853"/>
      <c r="Z77" s="795"/>
      <c r="AA77" s="854">
        <v>1</v>
      </c>
      <c r="AB77" s="853"/>
      <c r="AC77" s="853"/>
      <c r="AD77" s="853"/>
      <c r="AE77" s="795"/>
      <c r="AF77" s="854">
        <v>1</v>
      </c>
      <c r="AG77" s="853"/>
      <c r="AH77" s="853"/>
      <c r="AI77" s="853"/>
      <c r="AJ77" s="795"/>
      <c r="AK77" s="854">
        <v>57</v>
      </c>
      <c r="AL77" s="853"/>
      <c r="AM77" s="853"/>
      <c r="AN77" s="853"/>
      <c r="AO77" s="795"/>
      <c r="AP77" s="854" t="s">
        <v>202</v>
      </c>
      <c r="AQ77" s="853"/>
      <c r="AR77" s="853"/>
      <c r="AS77" s="853"/>
      <c r="AT77" s="795"/>
      <c r="AU77" s="854" t="s">
        <v>202</v>
      </c>
      <c r="AV77" s="853"/>
      <c r="AW77" s="853"/>
      <c r="AX77" s="853"/>
      <c r="AY77" s="795"/>
      <c r="AZ77" s="798"/>
      <c r="BA77" s="798"/>
      <c r="BB77" s="798"/>
      <c r="BC77" s="798"/>
      <c r="BD77" s="799"/>
      <c r="BE77" s="247"/>
      <c r="BF77" s="247"/>
      <c r="BG77" s="247"/>
      <c r="BH77" s="247"/>
      <c r="BI77" s="247"/>
      <c r="BJ77" s="247"/>
      <c r="BK77" s="247"/>
      <c r="BL77" s="247"/>
      <c r="BM77" s="247"/>
      <c r="BN77" s="247"/>
      <c r="BO77" s="247"/>
      <c r="BP77" s="247"/>
      <c r="BQ77" s="254">
        <v>71</v>
      </c>
      <c r="BR77" s="253"/>
      <c r="BS77" s="834"/>
      <c r="BT77" s="835"/>
      <c r="BU77" s="835"/>
      <c r="BV77" s="835"/>
      <c r="BW77" s="835"/>
      <c r="BX77" s="835"/>
      <c r="BY77" s="835"/>
      <c r="BZ77" s="835"/>
      <c r="CA77" s="835"/>
      <c r="CB77" s="835"/>
      <c r="CC77" s="835"/>
      <c r="CD77" s="835"/>
      <c r="CE77" s="835"/>
      <c r="CF77" s="835"/>
      <c r="CG77" s="847"/>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234"/>
    </row>
    <row r="78" spans="1:131" ht="26.25" customHeight="1" x14ac:dyDescent="0.15">
      <c r="A78" s="254">
        <v>11</v>
      </c>
      <c r="B78" s="848" t="s">
        <v>212</v>
      </c>
      <c r="C78" s="849"/>
      <c r="D78" s="849"/>
      <c r="E78" s="849"/>
      <c r="F78" s="849"/>
      <c r="G78" s="849"/>
      <c r="H78" s="849"/>
      <c r="I78" s="849"/>
      <c r="J78" s="849"/>
      <c r="K78" s="849"/>
      <c r="L78" s="849"/>
      <c r="M78" s="849"/>
      <c r="N78" s="849"/>
      <c r="O78" s="849"/>
      <c r="P78" s="850"/>
      <c r="Q78" s="851">
        <v>73</v>
      </c>
      <c r="R78" s="796"/>
      <c r="S78" s="796"/>
      <c r="T78" s="796"/>
      <c r="U78" s="796"/>
      <c r="V78" s="796">
        <v>73</v>
      </c>
      <c r="W78" s="796"/>
      <c r="X78" s="796"/>
      <c r="Y78" s="796"/>
      <c r="Z78" s="796"/>
      <c r="AA78" s="796" t="s">
        <v>202</v>
      </c>
      <c r="AB78" s="796"/>
      <c r="AC78" s="796"/>
      <c r="AD78" s="796"/>
      <c r="AE78" s="796"/>
      <c r="AF78" s="796" t="s">
        <v>202</v>
      </c>
      <c r="AG78" s="796"/>
      <c r="AH78" s="796"/>
      <c r="AI78" s="796"/>
      <c r="AJ78" s="796"/>
      <c r="AK78" s="796" t="s">
        <v>202</v>
      </c>
      <c r="AL78" s="796"/>
      <c r="AM78" s="796"/>
      <c r="AN78" s="796"/>
      <c r="AO78" s="796"/>
      <c r="AP78" s="796" t="s">
        <v>202</v>
      </c>
      <c r="AQ78" s="796"/>
      <c r="AR78" s="796"/>
      <c r="AS78" s="796"/>
      <c r="AT78" s="796"/>
      <c r="AU78" s="796" t="s">
        <v>202</v>
      </c>
      <c r="AV78" s="796"/>
      <c r="AW78" s="796"/>
      <c r="AX78" s="796"/>
      <c r="AY78" s="796"/>
      <c r="AZ78" s="798"/>
      <c r="BA78" s="798"/>
      <c r="BB78" s="798"/>
      <c r="BC78" s="798"/>
      <c r="BD78" s="799"/>
      <c r="BE78" s="247"/>
      <c r="BF78" s="247"/>
      <c r="BG78" s="247"/>
      <c r="BH78" s="247"/>
      <c r="BI78" s="247"/>
      <c r="BJ78" s="234"/>
      <c r="BK78" s="234"/>
      <c r="BL78" s="234"/>
      <c r="BM78" s="234"/>
      <c r="BN78" s="234"/>
      <c r="BO78" s="247"/>
      <c r="BP78" s="247"/>
      <c r="BQ78" s="254">
        <v>72</v>
      </c>
      <c r="BR78" s="253"/>
      <c r="BS78" s="834"/>
      <c r="BT78" s="835"/>
      <c r="BU78" s="835"/>
      <c r="BV78" s="835"/>
      <c r="BW78" s="835"/>
      <c r="BX78" s="835"/>
      <c r="BY78" s="835"/>
      <c r="BZ78" s="835"/>
      <c r="CA78" s="835"/>
      <c r="CB78" s="835"/>
      <c r="CC78" s="835"/>
      <c r="CD78" s="835"/>
      <c r="CE78" s="835"/>
      <c r="CF78" s="835"/>
      <c r="CG78" s="847"/>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234"/>
    </row>
    <row r="79" spans="1:131" ht="26.25" customHeight="1" x14ac:dyDescent="0.15">
      <c r="A79" s="254">
        <v>12</v>
      </c>
      <c r="B79" s="848" t="s">
        <v>211</v>
      </c>
      <c r="C79" s="849"/>
      <c r="D79" s="849"/>
      <c r="E79" s="849"/>
      <c r="F79" s="849"/>
      <c r="G79" s="849"/>
      <c r="H79" s="849"/>
      <c r="I79" s="849"/>
      <c r="J79" s="849"/>
      <c r="K79" s="849"/>
      <c r="L79" s="849"/>
      <c r="M79" s="849"/>
      <c r="N79" s="849"/>
      <c r="O79" s="849"/>
      <c r="P79" s="850"/>
      <c r="Q79" s="851">
        <v>424</v>
      </c>
      <c r="R79" s="796"/>
      <c r="S79" s="796"/>
      <c r="T79" s="796"/>
      <c r="U79" s="796"/>
      <c r="V79" s="796">
        <v>404</v>
      </c>
      <c r="W79" s="796"/>
      <c r="X79" s="796"/>
      <c r="Y79" s="796"/>
      <c r="Z79" s="796"/>
      <c r="AA79" s="796">
        <v>21</v>
      </c>
      <c r="AB79" s="796"/>
      <c r="AC79" s="796"/>
      <c r="AD79" s="796"/>
      <c r="AE79" s="796"/>
      <c r="AF79" s="796">
        <v>21</v>
      </c>
      <c r="AG79" s="796"/>
      <c r="AH79" s="796"/>
      <c r="AI79" s="796"/>
      <c r="AJ79" s="796"/>
      <c r="AK79" s="796" t="s">
        <v>202</v>
      </c>
      <c r="AL79" s="796"/>
      <c r="AM79" s="796"/>
      <c r="AN79" s="796"/>
      <c r="AO79" s="796"/>
      <c r="AP79" s="796" t="s">
        <v>202</v>
      </c>
      <c r="AQ79" s="796"/>
      <c r="AR79" s="796"/>
      <c r="AS79" s="796"/>
      <c r="AT79" s="796"/>
      <c r="AU79" s="796" t="s">
        <v>202</v>
      </c>
      <c r="AV79" s="796"/>
      <c r="AW79" s="796"/>
      <c r="AX79" s="796"/>
      <c r="AY79" s="796"/>
      <c r="AZ79" s="798"/>
      <c r="BA79" s="798"/>
      <c r="BB79" s="798"/>
      <c r="BC79" s="798"/>
      <c r="BD79" s="799"/>
      <c r="BE79" s="247"/>
      <c r="BF79" s="247"/>
      <c r="BG79" s="247"/>
      <c r="BH79" s="247"/>
      <c r="BI79" s="247"/>
      <c r="BJ79" s="234"/>
      <c r="BK79" s="234"/>
      <c r="BL79" s="234"/>
      <c r="BM79" s="234"/>
      <c r="BN79" s="234"/>
      <c r="BO79" s="247"/>
      <c r="BP79" s="247"/>
      <c r="BQ79" s="254">
        <v>73</v>
      </c>
      <c r="BR79" s="253"/>
      <c r="BS79" s="834"/>
      <c r="BT79" s="835"/>
      <c r="BU79" s="835"/>
      <c r="BV79" s="835"/>
      <c r="BW79" s="835"/>
      <c r="BX79" s="835"/>
      <c r="BY79" s="835"/>
      <c r="BZ79" s="835"/>
      <c r="CA79" s="835"/>
      <c r="CB79" s="835"/>
      <c r="CC79" s="835"/>
      <c r="CD79" s="835"/>
      <c r="CE79" s="835"/>
      <c r="CF79" s="835"/>
      <c r="CG79" s="847"/>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234"/>
    </row>
    <row r="80" spans="1:131" ht="26.25" customHeight="1" x14ac:dyDescent="0.15">
      <c r="A80" s="254">
        <v>13</v>
      </c>
      <c r="B80" s="848" t="s">
        <v>210</v>
      </c>
      <c r="C80" s="849"/>
      <c r="D80" s="849"/>
      <c r="E80" s="849"/>
      <c r="F80" s="849"/>
      <c r="G80" s="849"/>
      <c r="H80" s="849"/>
      <c r="I80" s="849"/>
      <c r="J80" s="849"/>
      <c r="K80" s="849"/>
      <c r="L80" s="849"/>
      <c r="M80" s="849"/>
      <c r="N80" s="849"/>
      <c r="O80" s="849"/>
      <c r="P80" s="850"/>
      <c r="Q80" s="851">
        <v>1716</v>
      </c>
      <c r="R80" s="796"/>
      <c r="S80" s="796"/>
      <c r="T80" s="796"/>
      <c r="U80" s="796"/>
      <c r="V80" s="796">
        <v>1668</v>
      </c>
      <c r="W80" s="796"/>
      <c r="X80" s="796"/>
      <c r="Y80" s="796"/>
      <c r="Z80" s="796"/>
      <c r="AA80" s="796">
        <v>48</v>
      </c>
      <c r="AB80" s="796"/>
      <c r="AC80" s="796"/>
      <c r="AD80" s="796"/>
      <c r="AE80" s="796"/>
      <c r="AF80" s="796">
        <v>48</v>
      </c>
      <c r="AG80" s="796"/>
      <c r="AH80" s="796"/>
      <c r="AI80" s="796"/>
      <c r="AJ80" s="796"/>
      <c r="AK80" s="796" t="s">
        <v>202</v>
      </c>
      <c r="AL80" s="796"/>
      <c r="AM80" s="796"/>
      <c r="AN80" s="796"/>
      <c r="AO80" s="796"/>
      <c r="AP80" s="796" t="s">
        <v>202</v>
      </c>
      <c r="AQ80" s="796"/>
      <c r="AR80" s="796"/>
      <c r="AS80" s="796"/>
      <c r="AT80" s="796"/>
      <c r="AU80" s="796" t="s">
        <v>202</v>
      </c>
      <c r="AV80" s="796"/>
      <c r="AW80" s="796"/>
      <c r="AX80" s="796"/>
      <c r="AY80" s="796"/>
      <c r="AZ80" s="798"/>
      <c r="BA80" s="798"/>
      <c r="BB80" s="798"/>
      <c r="BC80" s="798"/>
      <c r="BD80" s="799"/>
      <c r="BE80" s="247"/>
      <c r="BF80" s="247"/>
      <c r="BG80" s="247"/>
      <c r="BH80" s="247"/>
      <c r="BI80" s="247"/>
      <c r="BJ80" s="247"/>
      <c r="BK80" s="247"/>
      <c r="BL80" s="247"/>
      <c r="BM80" s="247"/>
      <c r="BN80" s="247"/>
      <c r="BO80" s="247"/>
      <c r="BP80" s="247"/>
      <c r="BQ80" s="254">
        <v>74</v>
      </c>
      <c r="BR80" s="253"/>
      <c r="BS80" s="834"/>
      <c r="BT80" s="835"/>
      <c r="BU80" s="835"/>
      <c r="BV80" s="835"/>
      <c r="BW80" s="835"/>
      <c r="BX80" s="835"/>
      <c r="BY80" s="835"/>
      <c r="BZ80" s="835"/>
      <c r="CA80" s="835"/>
      <c r="CB80" s="835"/>
      <c r="CC80" s="835"/>
      <c r="CD80" s="835"/>
      <c r="CE80" s="835"/>
      <c r="CF80" s="835"/>
      <c r="CG80" s="847"/>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234"/>
    </row>
    <row r="81" spans="1:131" ht="26.25" customHeight="1" x14ac:dyDescent="0.15">
      <c r="A81" s="254">
        <v>14</v>
      </c>
      <c r="B81" s="848" t="s">
        <v>209</v>
      </c>
      <c r="C81" s="849"/>
      <c r="D81" s="849"/>
      <c r="E81" s="849"/>
      <c r="F81" s="849"/>
      <c r="G81" s="849"/>
      <c r="H81" s="849"/>
      <c r="I81" s="849"/>
      <c r="J81" s="849"/>
      <c r="K81" s="849"/>
      <c r="L81" s="849"/>
      <c r="M81" s="849"/>
      <c r="N81" s="849"/>
      <c r="O81" s="849"/>
      <c r="P81" s="850"/>
      <c r="Q81" s="851">
        <v>75239</v>
      </c>
      <c r="R81" s="796"/>
      <c r="S81" s="796"/>
      <c r="T81" s="796"/>
      <c r="U81" s="796"/>
      <c r="V81" s="796">
        <v>72711</v>
      </c>
      <c r="W81" s="796"/>
      <c r="X81" s="796"/>
      <c r="Y81" s="796"/>
      <c r="Z81" s="796"/>
      <c r="AA81" s="796">
        <v>2528</v>
      </c>
      <c r="AB81" s="796"/>
      <c r="AC81" s="796"/>
      <c r="AD81" s="796"/>
      <c r="AE81" s="796"/>
      <c r="AF81" s="796">
        <v>2528</v>
      </c>
      <c r="AG81" s="796"/>
      <c r="AH81" s="796"/>
      <c r="AI81" s="796"/>
      <c r="AJ81" s="796"/>
      <c r="AK81" s="796">
        <v>2373</v>
      </c>
      <c r="AL81" s="796"/>
      <c r="AM81" s="796"/>
      <c r="AN81" s="796"/>
      <c r="AO81" s="796"/>
      <c r="AP81" s="796" t="s">
        <v>202</v>
      </c>
      <c r="AQ81" s="796"/>
      <c r="AR81" s="796"/>
      <c r="AS81" s="796"/>
      <c r="AT81" s="796"/>
      <c r="AU81" s="796" t="s">
        <v>202</v>
      </c>
      <c r="AV81" s="796"/>
      <c r="AW81" s="796"/>
      <c r="AX81" s="796"/>
      <c r="AY81" s="796"/>
      <c r="AZ81" s="798"/>
      <c r="BA81" s="798"/>
      <c r="BB81" s="798"/>
      <c r="BC81" s="798"/>
      <c r="BD81" s="799"/>
      <c r="BE81" s="247"/>
      <c r="BF81" s="247"/>
      <c r="BG81" s="247"/>
      <c r="BH81" s="247"/>
      <c r="BI81" s="247"/>
      <c r="BJ81" s="247"/>
      <c r="BK81" s="247"/>
      <c r="BL81" s="247"/>
      <c r="BM81" s="247"/>
      <c r="BN81" s="247"/>
      <c r="BO81" s="247"/>
      <c r="BP81" s="247"/>
      <c r="BQ81" s="254">
        <v>75</v>
      </c>
      <c r="BR81" s="253"/>
      <c r="BS81" s="834"/>
      <c r="BT81" s="835"/>
      <c r="BU81" s="835"/>
      <c r="BV81" s="835"/>
      <c r="BW81" s="835"/>
      <c r="BX81" s="835"/>
      <c r="BY81" s="835"/>
      <c r="BZ81" s="835"/>
      <c r="CA81" s="835"/>
      <c r="CB81" s="835"/>
      <c r="CC81" s="835"/>
      <c r="CD81" s="835"/>
      <c r="CE81" s="835"/>
      <c r="CF81" s="835"/>
      <c r="CG81" s="847"/>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234"/>
    </row>
    <row r="82" spans="1:131" ht="26.25" customHeight="1" x14ac:dyDescent="0.15">
      <c r="A82" s="254">
        <v>15</v>
      </c>
      <c r="B82" s="848" t="s">
        <v>208</v>
      </c>
      <c r="C82" s="849"/>
      <c r="D82" s="849"/>
      <c r="E82" s="849"/>
      <c r="F82" s="849"/>
      <c r="G82" s="849"/>
      <c r="H82" s="849"/>
      <c r="I82" s="849"/>
      <c r="J82" s="849"/>
      <c r="K82" s="849"/>
      <c r="L82" s="849"/>
      <c r="M82" s="849"/>
      <c r="N82" s="849"/>
      <c r="O82" s="849"/>
      <c r="P82" s="850"/>
      <c r="Q82" s="851">
        <v>295</v>
      </c>
      <c r="R82" s="796"/>
      <c r="S82" s="796"/>
      <c r="T82" s="796"/>
      <c r="U82" s="796"/>
      <c r="V82" s="796">
        <v>258</v>
      </c>
      <c r="W82" s="796"/>
      <c r="X82" s="796"/>
      <c r="Y82" s="796"/>
      <c r="Z82" s="796"/>
      <c r="AA82" s="796">
        <v>37</v>
      </c>
      <c r="AB82" s="796"/>
      <c r="AC82" s="796"/>
      <c r="AD82" s="796"/>
      <c r="AE82" s="796"/>
      <c r="AF82" s="796">
        <v>37</v>
      </c>
      <c r="AG82" s="796"/>
      <c r="AH82" s="796"/>
      <c r="AI82" s="796"/>
      <c r="AJ82" s="796"/>
      <c r="AK82" s="796" t="s">
        <v>202</v>
      </c>
      <c r="AL82" s="796"/>
      <c r="AM82" s="796"/>
      <c r="AN82" s="796"/>
      <c r="AO82" s="796"/>
      <c r="AP82" s="796" t="s">
        <v>202</v>
      </c>
      <c r="AQ82" s="796"/>
      <c r="AR82" s="796"/>
      <c r="AS82" s="796"/>
      <c r="AT82" s="796"/>
      <c r="AU82" s="796" t="s">
        <v>202</v>
      </c>
      <c r="AV82" s="796"/>
      <c r="AW82" s="796"/>
      <c r="AX82" s="796"/>
      <c r="AY82" s="796"/>
      <c r="AZ82" s="798"/>
      <c r="BA82" s="798"/>
      <c r="BB82" s="798"/>
      <c r="BC82" s="798"/>
      <c r="BD82" s="799"/>
      <c r="BE82" s="247"/>
      <c r="BF82" s="247"/>
      <c r="BG82" s="247"/>
      <c r="BH82" s="247"/>
      <c r="BI82" s="247"/>
      <c r="BJ82" s="247"/>
      <c r="BK82" s="247"/>
      <c r="BL82" s="247"/>
      <c r="BM82" s="247"/>
      <c r="BN82" s="247"/>
      <c r="BO82" s="247"/>
      <c r="BP82" s="247"/>
      <c r="BQ82" s="254">
        <v>76</v>
      </c>
      <c r="BR82" s="253"/>
      <c r="BS82" s="834"/>
      <c r="BT82" s="835"/>
      <c r="BU82" s="835"/>
      <c r="BV82" s="835"/>
      <c r="BW82" s="835"/>
      <c r="BX82" s="835"/>
      <c r="BY82" s="835"/>
      <c r="BZ82" s="835"/>
      <c r="CA82" s="835"/>
      <c r="CB82" s="835"/>
      <c r="CC82" s="835"/>
      <c r="CD82" s="835"/>
      <c r="CE82" s="835"/>
      <c r="CF82" s="835"/>
      <c r="CG82" s="847"/>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234"/>
    </row>
    <row r="83" spans="1:131" ht="26.25" customHeight="1" x14ac:dyDescent="0.15">
      <c r="A83" s="254">
        <v>16</v>
      </c>
      <c r="B83" s="848" t="s">
        <v>207</v>
      </c>
      <c r="C83" s="849"/>
      <c r="D83" s="849"/>
      <c r="E83" s="849"/>
      <c r="F83" s="849"/>
      <c r="G83" s="849"/>
      <c r="H83" s="849"/>
      <c r="I83" s="849"/>
      <c r="J83" s="849"/>
      <c r="K83" s="849"/>
      <c r="L83" s="849"/>
      <c r="M83" s="849"/>
      <c r="N83" s="849"/>
      <c r="O83" s="849"/>
      <c r="P83" s="850"/>
      <c r="Q83" s="851">
        <v>881857</v>
      </c>
      <c r="R83" s="796"/>
      <c r="S83" s="796"/>
      <c r="T83" s="796"/>
      <c r="U83" s="796"/>
      <c r="V83" s="796">
        <v>868577</v>
      </c>
      <c r="W83" s="796"/>
      <c r="X83" s="796"/>
      <c r="Y83" s="796"/>
      <c r="Z83" s="796"/>
      <c r="AA83" s="796">
        <v>13281</v>
      </c>
      <c r="AB83" s="796"/>
      <c r="AC83" s="796"/>
      <c r="AD83" s="796"/>
      <c r="AE83" s="796"/>
      <c r="AF83" s="796">
        <v>13281</v>
      </c>
      <c r="AG83" s="796"/>
      <c r="AH83" s="796"/>
      <c r="AI83" s="796"/>
      <c r="AJ83" s="796"/>
      <c r="AK83" s="796" t="s">
        <v>202</v>
      </c>
      <c r="AL83" s="796"/>
      <c r="AM83" s="796"/>
      <c r="AN83" s="796"/>
      <c r="AO83" s="796"/>
      <c r="AP83" s="796" t="s">
        <v>202</v>
      </c>
      <c r="AQ83" s="796"/>
      <c r="AR83" s="796"/>
      <c r="AS83" s="796"/>
      <c r="AT83" s="796"/>
      <c r="AU83" s="796" t="s">
        <v>202</v>
      </c>
      <c r="AV83" s="796"/>
      <c r="AW83" s="796"/>
      <c r="AX83" s="796"/>
      <c r="AY83" s="796"/>
      <c r="AZ83" s="798"/>
      <c r="BA83" s="798"/>
      <c r="BB83" s="798"/>
      <c r="BC83" s="798"/>
      <c r="BD83" s="799"/>
      <c r="BE83" s="247"/>
      <c r="BF83" s="247"/>
      <c r="BG83" s="247"/>
      <c r="BH83" s="247"/>
      <c r="BI83" s="247"/>
      <c r="BJ83" s="247"/>
      <c r="BK83" s="247"/>
      <c r="BL83" s="247"/>
      <c r="BM83" s="247"/>
      <c r="BN83" s="247"/>
      <c r="BO83" s="247"/>
      <c r="BP83" s="247"/>
      <c r="BQ83" s="254">
        <v>77</v>
      </c>
      <c r="BR83" s="253"/>
      <c r="BS83" s="834"/>
      <c r="BT83" s="835"/>
      <c r="BU83" s="835"/>
      <c r="BV83" s="835"/>
      <c r="BW83" s="835"/>
      <c r="BX83" s="835"/>
      <c r="BY83" s="835"/>
      <c r="BZ83" s="835"/>
      <c r="CA83" s="835"/>
      <c r="CB83" s="835"/>
      <c r="CC83" s="835"/>
      <c r="CD83" s="835"/>
      <c r="CE83" s="835"/>
      <c r="CF83" s="835"/>
      <c r="CG83" s="847"/>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234"/>
    </row>
    <row r="84" spans="1:131" ht="26.25" customHeight="1" x14ac:dyDescent="0.15">
      <c r="A84" s="254">
        <v>17</v>
      </c>
      <c r="B84" s="848" t="s">
        <v>206</v>
      </c>
      <c r="C84" s="849"/>
      <c r="D84" s="849"/>
      <c r="E84" s="849"/>
      <c r="F84" s="849"/>
      <c r="G84" s="849"/>
      <c r="H84" s="849"/>
      <c r="I84" s="849"/>
      <c r="J84" s="849"/>
      <c r="K84" s="849"/>
      <c r="L84" s="849"/>
      <c r="M84" s="849"/>
      <c r="N84" s="849"/>
      <c r="O84" s="849"/>
      <c r="P84" s="850"/>
      <c r="Q84" s="851">
        <v>254</v>
      </c>
      <c r="R84" s="796"/>
      <c r="S84" s="796"/>
      <c r="T84" s="796"/>
      <c r="U84" s="796"/>
      <c r="V84" s="796">
        <v>223</v>
      </c>
      <c r="W84" s="796"/>
      <c r="X84" s="796"/>
      <c r="Y84" s="796"/>
      <c r="Z84" s="796"/>
      <c r="AA84" s="796">
        <v>32</v>
      </c>
      <c r="AB84" s="796"/>
      <c r="AC84" s="796"/>
      <c r="AD84" s="796"/>
      <c r="AE84" s="796"/>
      <c r="AF84" s="796">
        <v>32</v>
      </c>
      <c r="AG84" s="796"/>
      <c r="AH84" s="796"/>
      <c r="AI84" s="796"/>
      <c r="AJ84" s="796"/>
      <c r="AK84" s="796" t="s">
        <v>202</v>
      </c>
      <c r="AL84" s="796"/>
      <c r="AM84" s="796"/>
      <c r="AN84" s="796"/>
      <c r="AO84" s="796"/>
      <c r="AP84" s="796" t="s">
        <v>202</v>
      </c>
      <c r="AQ84" s="796"/>
      <c r="AR84" s="796"/>
      <c r="AS84" s="796"/>
      <c r="AT84" s="796"/>
      <c r="AU84" s="796" t="s">
        <v>202</v>
      </c>
      <c r="AV84" s="796"/>
      <c r="AW84" s="796"/>
      <c r="AX84" s="796"/>
      <c r="AY84" s="796"/>
      <c r="AZ84" s="798"/>
      <c r="BA84" s="798"/>
      <c r="BB84" s="798"/>
      <c r="BC84" s="798"/>
      <c r="BD84" s="799"/>
      <c r="BE84" s="247"/>
      <c r="BF84" s="247"/>
      <c r="BG84" s="247"/>
      <c r="BH84" s="247"/>
      <c r="BI84" s="247"/>
      <c r="BJ84" s="247"/>
      <c r="BK84" s="247"/>
      <c r="BL84" s="247"/>
      <c r="BM84" s="247"/>
      <c r="BN84" s="247"/>
      <c r="BO84" s="247"/>
      <c r="BP84" s="247"/>
      <c r="BQ84" s="254">
        <v>78</v>
      </c>
      <c r="BR84" s="253"/>
      <c r="BS84" s="834"/>
      <c r="BT84" s="835"/>
      <c r="BU84" s="835"/>
      <c r="BV84" s="835"/>
      <c r="BW84" s="835"/>
      <c r="BX84" s="835"/>
      <c r="BY84" s="835"/>
      <c r="BZ84" s="835"/>
      <c r="CA84" s="835"/>
      <c r="CB84" s="835"/>
      <c r="CC84" s="835"/>
      <c r="CD84" s="835"/>
      <c r="CE84" s="835"/>
      <c r="CF84" s="835"/>
      <c r="CG84" s="847"/>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234"/>
    </row>
    <row r="85" spans="1:131" ht="26.25" customHeight="1" x14ac:dyDescent="0.15">
      <c r="A85" s="254">
        <v>18</v>
      </c>
      <c r="B85" s="848" t="s">
        <v>205</v>
      </c>
      <c r="C85" s="849"/>
      <c r="D85" s="849"/>
      <c r="E85" s="849"/>
      <c r="F85" s="849"/>
      <c r="G85" s="849"/>
      <c r="H85" s="849"/>
      <c r="I85" s="849"/>
      <c r="J85" s="849"/>
      <c r="K85" s="849"/>
      <c r="L85" s="849"/>
      <c r="M85" s="849"/>
      <c r="N85" s="849"/>
      <c r="O85" s="849"/>
      <c r="P85" s="850"/>
      <c r="Q85" s="851">
        <v>29</v>
      </c>
      <c r="R85" s="796"/>
      <c r="S85" s="796"/>
      <c r="T85" s="796"/>
      <c r="U85" s="796"/>
      <c r="V85" s="796">
        <v>29</v>
      </c>
      <c r="W85" s="796"/>
      <c r="X85" s="796"/>
      <c r="Y85" s="796"/>
      <c r="Z85" s="796"/>
      <c r="AA85" s="796" t="s">
        <v>202</v>
      </c>
      <c r="AB85" s="796"/>
      <c r="AC85" s="796"/>
      <c r="AD85" s="796"/>
      <c r="AE85" s="796"/>
      <c r="AF85" s="796" t="s">
        <v>202</v>
      </c>
      <c r="AG85" s="796"/>
      <c r="AH85" s="796"/>
      <c r="AI85" s="796"/>
      <c r="AJ85" s="796"/>
      <c r="AK85" s="796">
        <v>29</v>
      </c>
      <c r="AL85" s="796"/>
      <c r="AM85" s="796"/>
      <c r="AN85" s="796"/>
      <c r="AO85" s="796"/>
      <c r="AP85" s="796" t="s">
        <v>202</v>
      </c>
      <c r="AQ85" s="796"/>
      <c r="AR85" s="796"/>
      <c r="AS85" s="796"/>
      <c r="AT85" s="796"/>
      <c r="AU85" s="796" t="s">
        <v>202</v>
      </c>
      <c r="AV85" s="796"/>
      <c r="AW85" s="796"/>
      <c r="AX85" s="796"/>
      <c r="AY85" s="796"/>
      <c r="AZ85" s="798"/>
      <c r="BA85" s="798"/>
      <c r="BB85" s="798"/>
      <c r="BC85" s="798"/>
      <c r="BD85" s="799"/>
      <c r="BE85" s="247"/>
      <c r="BF85" s="247"/>
      <c r="BG85" s="247"/>
      <c r="BH85" s="247"/>
      <c r="BI85" s="247"/>
      <c r="BJ85" s="247"/>
      <c r="BK85" s="247"/>
      <c r="BL85" s="247"/>
      <c r="BM85" s="247"/>
      <c r="BN85" s="247"/>
      <c r="BO85" s="247"/>
      <c r="BP85" s="247"/>
      <c r="BQ85" s="254">
        <v>79</v>
      </c>
      <c r="BR85" s="253"/>
      <c r="BS85" s="834"/>
      <c r="BT85" s="835"/>
      <c r="BU85" s="835"/>
      <c r="BV85" s="835"/>
      <c r="BW85" s="835"/>
      <c r="BX85" s="835"/>
      <c r="BY85" s="835"/>
      <c r="BZ85" s="835"/>
      <c r="CA85" s="835"/>
      <c r="CB85" s="835"/>
      <c r="CC85" s="835"/>
      <c r="CD85" s="835"/>
      <c r="CE85" s="835"/>
      <c r="CF85" s="835"/>
      <c r="CG85" s="847"/>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234"/>
    </row>
    <row r="86" spans="1:131" ht="26.25" customHeight="1" x14ac:dyDescent="0.15">
      <c r="A86" s="254">
        <v>19</v>
      </c>
      <c r="B86" s="848" t="s">
        <v>204</v>
      </c>
      <c r="C86" s="849"/>
      <c r="D86" s="849"/>
      <c r="E86" s="849"/>
      <c r="F86" s="849"/>
      <c r="G86" s="849"/>
      <c r="H86" s="849"/>
      <c r="I86" s="849"/>
      <c r="J86" s="849"/>
      <c r="K86" s="849"/>
      <c r="L86" s="849"/>
      <c r="M86" s="849"/>
      <c r="N86" s="849"/>
      <c r="O86" s="849"/>
      <c r="P86" s="850"/>
      <c r="Q86" s="851">
        <v>5867</v>
      </c>
      <c r="R86" s="796"/>
      <c r="S86" s="796"/>
      <c r="T86" s="796"/>
      <c r="U86" s="796"/>
      <c r="V86" s="796">
        <v>5795</v>
      </c>
      <c r="W86" s="796"/>
      <c r="X86" s="796"/>
      <c r="Y86" s="796"/>
      <c r="Z86" s="796"/>
      <c r="AA86" s="796">
        <v>72</v>
      </c>
      <c r="AB86" s="796"/>
      <c r="AC86" s="796"/>
      <c r="AD86" s="796"/>
      <c r="AE86" s="796"/>
      <c r="AF86" s="796">
        <v>72</v>
      </c>
      <c r="AG86" s="796"/>
      <c r="AH86" s="796"/>
      <c r="AI86" s="796"/>
      <c r="AJ86" s="796"/>
      <c r="AK86" s="796" t="s">
        <v>202</v>
      </c>
      <c r="AL86" s="796"/>
      <c r="AM86" s="796"/>
      <c r="AN86" s="796"/>
      <c r="AO86" s="796"/>
      <c r="AP86" s="796" t="s">
        <v>202</v>
      </c>
      <c r="AQ86" s="796"/>
      <c r="AR86" s="796"/>
      <c r="AS86" s="796"/>
      <c r="AT86" s="796"/>
      <c r="AU86" s="796" t="s">
        <v>202</v>
      </c>
      <c r="AV86" s="796"/>
      <c r="AW86" s="796"/>
      <c r="AX86" s="796"/>
      <c r="AY86" s="796"/>
      <c r="AZ86" s="798"/>
      <c r="BA86" s="798"/>
      <c r="BB86" s="798"/>
      <c r="BC86" s="798"/>
      <c r="BD86" s="799"/>
      <c r="BE86" s="247"/>
      <c r="BF86" s="247"/>
      <c r="BG86" s="247"/>
      <c r="BH86" s="247"/>
      <c r="BI86" s="247"/>
      <c r="BJ86" s="247"/>
      <c r="BK86" s="247"/>
      <c r="BL86" s="247"/>
      <c r="BM86" s="247"/>
      <c r="BN86" s="247"/>
      <c r="BO86" s="247"/>
      <c r="BP86" s="247"/>
      <c r="BQ86" s="254">
        <v>80</v>
      </c>
      <c r="BR86" s="253"/>
      <c r="BS86" s="834"/>
      <c r="BT86" s="835"/>
      <c r="BU86" s="835"/>
      <c r="BV86" s="835"/>
      <c r="BW86" s="835"/>
      <c r="BX86" s="835"/>
      <c r="BY86" s="835"/>
      <c r="BZ86" s="835"/>
      <c r="CA86" s="835"/>
      <c r="CB86" s="835"/>
      <c r="CC86" s="835"/>
      <c r="CD86" s="835"/>
      <c r="CE86" s="835"/>
      <c r="CF86" s="835"/>
      <c r="CG86" s="847"/>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234"/>
    </row>
    <row r="87" spans="1:131" ht="26.25" customHeight="1" x14ac:dyDescent="0.15">
      <c r="A87" s="255">
        <v>20</v>
      </c>
      <c r="B87" s="855" t="s">
        <v>203</v>
      </c>
      <c r="C87" s="856"/>
      <c r="D87" s="856"/>
      <c r="E87" s="856"/>
      <c r="F87" s="856"/>
      <c r="G87" s="856"/>
      <c r="H87" s="856"/>
      <c r="I87" s="856"/>
      <c r="J87" s="856"/>
      <c r="K87" s="856"/>
      <c r="L87" s="856"/>
      <c r="M87" s="856"/>
      <c r="N87" s="856"/>
      <c r="O87" s="856"/>
      <c r="P87" s="857"/>
      <c r="Q87" s="858">
        <v>11533</v>
      </c>
      <c r="R87" s="859"/>
      <c r="S87" s="859"/>
      <c r="T87" s="859"/>
      <c r="U87" s="859"/>
      <c r="V87" s="859">
        <v>10798</v>
      </c>
      <c r="W87" s="859"/>
      <c r="X87" s="859"/>
      <c r="Y87" s="859"/>
      <c r="Z87" s="859"/>
      <c r="AA87" s="859">
        <v>735</v>
      </c>
      <c r="AB87" s="859"/>
      <c r="AC87" s="859"/>
      <c r="AD87" s="859"/>
      <c r="AE87" s="859"/>
      <c r="AF87" s="859">
        <v>7740</v>
      </c>
      <c r="AG87" s="859"/>
      <c r="AH87" s="859"/>
      <c r="AI87" s="859"/>
      <c r="AJ87" s="859"/>
      <c r="AK87" s="859">
        <v>1117</v>
      </c>
      <c r="AL87" s="859"/>
      <c r="AM87" s="859"/>
      <c r="AN87" s="859"/>
      <c r="AO87" s="859"/>
      <c r="AP87" s="859">
        <v>7338</v>
      </c>
      <c r="AQ87" s="859"/>
      <c r="AR87" s="859"/>
      <c r="AS87" s="859"/>
      <c r="AT87" s="859"/>
      <c r="AU87" s="859" t="s">
        <v>202</v>
      </c>
      <c r="AV87" s="859"/>
      <c r="AW87" s="859"/>
      <c r="AX87" s="859"/>
      <c r="AY87" s="859"/>
      <c r="AZ87" s="860"/>
      <c r="BA87" s="860"/>
      <c r="BB87" s="860"/>
      <c r="BC87" s="860"/>
      <c r="BD87" s="861"/>
      <c r="BE87" s="247"/>
      <c r="BF87" s="247"/>
      <c r="BG87" s="247"/>
      <c r="BH87" s="247"/>
      <c r="BI87" s="247"/>
      <c r="BJ87" s="247"/>
      <c r="BK87" s="247"/>
      <c r="BL87" s="247"/>
      <c r="BM87" s="247"/>
      <c r="BN87" s="247"/>
      <c r="BO87" s="247"/>
      <c r="BP87" s="247"/>
      <c r="BQ87" s="254">
        <v>81</v>
      </c>
      <c r="BR87" s="253"/>
      <c r="BS87" s="834"/>
      <c r="BT87" s="835"/>
      <c r="BU87" s="835"/>
      <c r="BV87" s="835"/>
      <c r="BW87" s="835"/>
      <c r="BX87" s="835"/>
      <c r="BY87" s="835"/>
      <c r="BZ87" s="835"/>
      <c r="CA87" s="835"/>
      <c r="CB87" s="835"/>
      <c r="CC87" s="835"/>
      <c r="CD87" s="835"/>
      <c r="CE87" s="835"/>
      <c r="CF87" s="835"/>
      <c r="CG87" s="847"/>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234"/>
    </row>
    <row r="88" spans="1:131" ht="26.25" customHeight="1" thickBot="1" x14ac:dyDescent="0.2">
      <c r="A88" s="252" t="s">
        <v>200</v>
      </c>
      <c r="B88" s="771" t="s">
        <v>201</v>
      </c>
      <c r="C88" s="772"/>
      <c r="D88" s="772"/>
      <c r="E88" s="772"/>
      <c r="F88" s="772"/>
      <c r="G88" s="772"/>
      <c r="H88" s="772"/>
      <c r="I88" s="772"/>
      <c r="J88" s="772"/>
      <c r="K88" s="772"/>
      <c r="L88" s="772"/>
      <c r="M88" s="772"/>
      <c r="N88" s="772"/>
      <c r="O88" s="772"/>
      <c r="P88" s="773"/>
      <c r="Q88" s="830"/>
      <c r="R88" s="817"/>
      <c r="S88" s="817"/>
      <c r="T88" s="817"/>
      <c r="U88" s="817"/>
      <c r="V88" s="817"/>
      <c r="W88" s="817"/>
      <c r="X88" s="817"/>
      <c r="Y88" s="817"/>
      <c r="Z88" s="817"/>
      <c r="AA88" s="817"/>
      <c r="AB88" s="817"/>
      <c r="AC88" s="817"/>
      <c r="AD88" s="817"/>
      <c r="AE88" s="817"/>
      <c r="AF88" s="823">
        <v>23963</v>
      </c>
      <c r="AG88" s="823"/>
      <c r="AH88" s="823"/>
      <c r="AI88" s="823"/>
      <c r="AJ88" s="823"/>
      <c r="AK88" s="817"/>
      <c r="AL88" s="817"/>
      <c r="AM88" s="817"/>
      <c r="AN88" s="817"/>
      <c r="AO88" s="817"/>
      <c r="AP88" s="823">
        <v>8285</v>
      </c>
      <c r="AQ88" s="823"/>
      <c r="AR88" s="823"/>
      <c r="AS88" s="823"/>
      <c r="AT88" s="823"/>
      <c r="AU88" s="823">
        <v>166</v>
      </c>
      <c r="AV88" s="823"/>
      <c r="AW88" s="823"/>
      <c r="AX88" s="823"/>
      <c r="AY88" s="823"/>
      <c r="AZ88" s="825"/>
      <c r="BA88" s="825"/>
      <c r="BB88" s="825"/>
      <c r="BC88" s="825"/>
      <c r="BD88" s="826"/>
      <c r="BE88" s="247"/>
      <c r="BF88" s="247"/>
      <c r="BG88" s="247"/>
      <c r="BH88" s="247"/>
      <c r="BI88" s="247"/>
      <c r="BJ88" s="247"/>
      <c r="BK88" s="247"/>
      <c r="BL88" s="247"/>
      <c r="BM88" s="247"/>
      <c r="BN88" s="247"/>
      <c r="BO88" s="247"/>
      <c r="BP88" s="247"/>
      <c r="BQ88" s="254">
        <v>82</v>
      </c>
      <c r="BR88" s="253"/>
      <c r="BS88" s="834"/>
      <c r="BT88" s="835"/>
      <c r="BU88" s="835"/>
      <c r="BV88" s="835"/>
      <c r="BW88" s="835"/>
      <c r="BX88" s="835"/>
      <c r="BY88" s="835"/>
      <c r="BZ88" s="835"/>
      <c r="CA88" s="835"/>
      <c r="CB88" s="835"/>
      <c r="CC88" s="835"/>
      <c r="CD88" s="835"/>
      <c r="CE88" s="835"/>
      <c r="CF88" s="835"/>
      <c r="CG88" s="847"/>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234"/>
    </row>
    <row r="89" spans="1:131" ht="26.25" hidden="1" customHeight="1" x14ac:dyDescent="0.15">
      <c r="A89" s="251"/>
      <c r="B89" s="250"/>
      <c r="C89" s="250"/>
      <c r="D89" s="250"/>
      <c r="E89" s="250"/>
      <c r="F89" s="250"/>
      <c r="G89" s="250"/>
      <c r="H89" s="250"/>
      <c r="I89" s="250"/>
      <c r="J89" s="250"/>
      <c r="K89" s="250"/>
      <c r="L89" s="250"/>
      <c r="M89" s="250"/>
      <c r="N89" s="250"/>
      <c r="O89" s="250"/>
      <c r="P89" s="250"/>
      <c r="Q89" s="249"/>
      <c r="R89" s="249"/>
      <c r="S89" s="249"/>
      <c r="T89" s="249"/>
      <c r="U89" s="249"/>
      <c r="V89" s="249"/>
      <c r="W89" s="249"/>
      <c r="X89" s="249"/>
      <c r="Y89" s="249"/>
      <c r="Z89" s="249"/>
      <c r="AA89" s="249"/>
      <c r="AB89" s="249"/>
      <c r="AC89" s="249"/>
      <c r="AD89" s="249"/>
      <c r="AE89" s="249"/>
      <c r="AF89" s="249"/>
      <c r="AG89" s="249"/>
      <c r="AH89" s="249"/>
      <c r="AI89" s="249"/>
      <c r="AJ89" s="249"/>
      <c r="AK89" s="249"/>
      <c r="AL89" s="249"/>
      <c r="AM89" s="249"/>
      <c r="AN89" s="249"/>
      <c r="AO89" s="249"/>
      <c r="AP89" s="249"/>
      <c r="AQ89" s="249"/>
      <c r="AR89" s="249"/>
      <c r="AS89" s="249"/>
      <c r="AT89" s="249"/>
      <c r="AU89" s="249"/>
      <c r="AV89" s="249"/>
      <c r="AW89" s="249"/>
      <c r="AX89" s="249"/>
      <c r="AY89" s="249"/>
      <c r="AZ89" s="248"/>
      <c r="BA89" s="248"/>
      <c r="BB89" s="248"/>
      <c r="BC89" s="248"/>
      <c r="BD89" s="248"/>
      <c r="BE89" s="247"/>
      <c r="BF89" s="247"/>
      <c r="BG89" s="247"/>
      <c r="BH89" s="247"/>
      <c r="BI89" s="247"/>
      <c r="BJ89" s="247"/>
      <c r="BK89" s="247"/>
      <c r="BL89" s="247"/>
      <c r="BM89" s="247"/>
      <c r="BN89" s="247"/>
      <c r="BO89" s="247"/>
      <c r="BP89" s="247"/>
      <c r="BQ89" s="254">
        <v>83</v>
      </c>
      <c r="BR89" s="253"/>
      <c r="BS89" s="834"/>
      <c r="BT89" s="835"/>
      <c r="BU89" s="835"/>
      <c r="BV89" s="835"/>
      <c r="BW89" s="835"/>
      <c r="BX89" s="835"/>
      <c r="BY89" s="835"/>
      <c r="BZ89" s="835"/>
      <c r="CA89" s="835"/>
      <c r="CB89" s="835"/>
      <c r="CC89" s="835"/>
      <c r="CD89" s="835"/>
      <c r="CE89" s="835"/>
      <c r="CF89" s="835"/>
      <c r="CG89" s="847"/>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234"/>
    </row>
    <row r="90" spans="1:131" ht="26.25" hidden="1" customHeight="1" x14ac:dyDescent="0.15">
      <c r="A90" s="251"/>
      <c r="B90" s="250"/>
      <c r="C90" s="250"/>
      <c r="D90" s="250"/>
      <c r="E90" s="250"/>
      <c r="F90" s="250"/>
      <c r="G90" s="250"/>
      <c r="H90" s="250"/>
      <c r="I90" s="250"/>
      <c r="J90" s="250"/>
      <c r="K90" s="250"/>
      <c r="L90" s="250"/>
      <c r="M90" s="250"/>
      <c r="N90" s="250"/>
      <c r="O90" s="250"/>
      <c r="P90" s="250"/>
      <c r="Q90" s="249"/>
      <c r="R90" s="249"/>
      <c r="S90" s="249"/>
      <c r="T90" s="249"/>
      <c r="U90" s="249"/>
      <c r="V90" s="249"/>
      <c r="W90" s="249"/>
      <c r="X90" s="249"/>
      <c r="Y90" s="249"/>
      <c r="Z90" s="249"/>
      <c r="AA90" s="249"/>
      <c r="AB90" s="249"/>
      <c r="AC90" s="249"/>
      <c r="AD90" s="249"/>
      <c r="AE90" s="249"/>
      <c r="AF90" s="249"/>
      <c r="AG90" s="249"/>
      <c r="AH90" s="249"/>
      <c r="AI90" s="249"/>
      <c r="AJ90" s="249"/>
      <c r="AK90" s="249"/>
      <c r="AL90" s="249"/>
      <c r="AM90" s="249"/>
      <c r="AN90" s="249"/>
      <c r="AO90" s="249"/>
      <c r="AP90" s="249"/>
      <c r="AQ90" s="249"/>
      <c r="AR90" s="249"/>
      <c r="AS90" s="249"/>
      <c r="AT90" s="249"/>
      <c r="AU90" s="249"/>
      <c r="AV90" s="249"/>
      <c r="AW90" s="249"/>
      <c r="AX90" s="249"/>
      <c r="AY90" s="249"/>
      <c r="AZ90" s="248"/>
      <c r="BA90" s="248"/>
      <c r="BB90" s="248"/>
      <c r="BC90" s="248"/>
      <c r="BD90" s="248"/>
      <c r="BE90" s="247"/>
      <c r="BF90" s="247"/>
      <c r="BG90" s="247"/>
      <c r="BH90" s="247"/>
      <c r="BI90" s="247"/>
      <c r="BJ90" s="247"/>
      <c r="BK90" s="247"/>
      <c r="BL90" s="247"/>
      <c r="BM90" s="247"/>
      <c r="BN90" s="247"/>
      <c r="BO90" s="247"/>
      <c r="BP90" s="247"/>
      <c r="BQ90" s="254">
        <v>84</v>
      </c>
      <c r="BR90" s="253"/>
      <c r="BS90" s="834"/>
      <c r="BT90" s="835"/>
      <c r="BU90" s="835"/>
      <c r="BV90" s="835"/>
      <c r="BW90" s="835"/>
      <c r="BX90" s="835"/>
      <c r="BY90" s="835"/>
      <c r="BZ90" s="835"/>
      <c r="CA90" s="835"/>
      <c r="CB90" s="835"/>
      <c r="CC90" s="835"/>
      <c r="CD90" s="835"/>
      <c r="CE90" s="835"/>
      <c r="CF90" s="835"/>
      <c r="CG90" s="847"/>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234"/>
    </row>
    <row r="91" spans="1:131" ht="26.25" hidden="1" customHeight="1" x14ac:dyDescent="0.15">
      <c r="A91" s="251"/>
      <c r="B91" s="250"/>
      <c r="C91" s="250"/>
      <c r="D91" s="250"/>
      <c r="E91" s="250"/>
      <c r="F91" s="250"/>
      <c r="G91" s="250"/>
      <c r="H91" s="250"/>
      <c r="I91" s="250"/>
      <c r="J91" s="250"/>
      <c r="K91" s="250"/>
      <c r="L91" s="250"/>
      <c r="M91" s="250"/>
      <c r="N91" s="250"/>
      <c r="O91" s="250"/>
      <c r="P91" s="250"/>
      <c r="Q91" s="249"/>
      <c r="R91" s="249"/>
      <c r="S91" s="249"/>
      <c r="T91" s="249"/>
      <c r="U91" s="249"/>
      <c r="V91" s="249"/>
      <c r="W91" s="249"/>
      <c r="X91" s="249"/>
      <c r="Y91" s="249"/>
      <c r="Z91" s="249"/>
      <c r="AA91" s="249"/>
      <c r="AB91" s="249"/>
      <c r="AC91" s="249"/>
      <c r="AD91" s="249"/>
      <c r="AE91" s="249"/>
      <c r="AF91" s="249"/>
      <c r="AG91" s="249"/>
      <c r="AH91" s="249"/>
      <c r="AI91" s="249"/>
      <c r="AJ91" s="249"/>
      <c r="AK91" s="249"/>
      <c r="AL91" s="249"/>
      <c r="AM91" s="249"/>
      <c r="AN91" s="249"/>
      <c r="AO91" s="249"/>
      <c r="AP91" s="249"/>
      <c r="AQ91" s="249"/>
      <c r="AR91" s="249"/>
      <c r="AS91" s="249"/>
      <c r="AT91" s="249"/>
      <c r="AU91" s="249"/>
      <c r="AV91" s="249"/>
      <c r="AW91" s="249"/>
      <c r="AX91" s="249"/>
      <c r="AY91" s="249"/>
      <c r="AZ91" s="248"/>
      <c r="BA91" s="248"/>
      <c r="BB91" s="248"/>
      <c r="BC91" s="248"/>
      <c r="BD91" s="248"/>
      <c r="BE91" s="247"/>
      <c r="BF91" s="247"/>
      <c r="BG91" s="247"/>
      <c r="BH91" s="247"/>
      <c r="BI91" s="247"/>
      <c r="BJ91" s="247"/>
      <c r="BK91" s="247"/>
      <c r="BL91" s="247"/>
      <c r="BM91" s="247"/>
      <c r="BN91" s="247"/>
      <c r="BO91" s="247"/>
      <c r="BP91" s="247"/>
      <c r="BQ91" s="254">
        <v>85</v>
      </c>
      <c r="BR91" s="253"/>
      <c r="BS91" s="834"/>
      <c r="BT91" s="835"/>
      <c r="BU91" s="835"/>
      <c r="BV91" s="835"/>
      <c r="BW91" s="835"/>
      <c r="BX91" s="835"/>
      <c r="BY91" s="835"/>
      <c r="BZ91" s="835"/>
      <c r="CA91" s="835"/>
      <c r="CB91" s="835"/>
      <c r="CC91" s="835"/>
      <c r="CD91" s="835"/>
      <c r="CE91" s="835"/>
      <c r="CF91" s="835"/>
      <c r="CG91" s="847"/>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234"/>
    </row>
    <row r="92" spans="1:131" ht="26.25" hidden="1" customHeight="1" x14ac:dyDescent="0.15">
      <c r="A92" s="251"/>
      <c r="B92" s="250"/>
      <c r="C92" s="250"/>
      <c r="D92" s="250"/>
      <c r="E92" s="250"/>
      <c r="F92" s="250"/>
      <c r="G92" s="250"/>
      <c r="H92" s="250"/>
      <c r="I92" s="250"/>
      <c r="J92" s="250"/>
      <c r="K92" s="250"/>
      <c r="L92" s="250"/>
      <c r="M92" s="250"/>
      <c r="N92" s="250"/>
      <c r="O92" s="250"/>
      <c r="P92" s="250"/>
      <c r="Q92" s="249"/>
      <c r="R92" s="249"/>
      <c r="S92" s="249"/>
      <c r="T92" s="249"/>
      <c r="U92" s="249"/>
      <c r="V92" s="249"/>
      <c r="W92" s="249"/>
      <c r="X92" s="249"/>
      <c r="Y92" s="249"/>
      <c r="Z92" s="249"/>
      <c r="AA92" s="249"/>
      <c r="AB92" s="249"/>
      <c r="AC92" s="249"/>
      <c r="AD92" s="249"/>
      <c r="AE92" s="249"/>
      <c r="AF92" s="249"/>
      <c r="AG92" s="249"/>
      <c r="AH92" s="249"/>
      <c r="AI92" s="249"/>
      <c r="AJ92" s="249"/>
      <c r="AK92" s="249"/>
      <c r="AL92" s="249"/>
      <c r="AM92" s="249"/>
      <c r="AN92" s="249"/>
      <c r="AO92" s="249"/>
      <c r="AP92" s="249"/>
      <c r="AQ92" s="249"/>
      <c r="AR92" s="249"/>
      <c r="AS92" s="249"/>
      <c r="AT92" s="249"/>
      <c r="AU92" s="249"/>
      <c r="AV92" s="249"/>
      <c r="AW92" s="249"/>
      <c r="AX92" s="249"/>
      <c r="AY92" s="249"/>
      <c r="AZ92" s="248"/>
      <c r="BA92" s="248"/>
      <c r="BB92" s="248"/>
      <c r="BC92" s="248"/>
      <c r="BD92" s="248"/>
      <c r="BE92" s="247"/>
      <c r="BF92" s="247"/>
      <c r="BG92" s="247"/>
      <c r="BH92" s="247"/>
      <c r="BI92" s="247"/>
      <c r="BJ92" s="247"/>
      <c r="BK92" s="247"/>
      <c r="BL92" s="247"/>
      <c r="BM92" s="247"/>
      <c r="BN92" s="247"/>
      <c r="BO92" s="247"/>
      <c r="BP92" s="247"/>
      <c r="BQ92" s="254">
        <v>86</v>
      </c>
      <c r="BR92" s="253"/>
      <c r="BS92" s="834"/>
      <c r="BT92" s="835"/>
      <c r="BU92" s="835"/>
      <c r="BV92" s="835"/>
      <c r="BW92" s="835"/>
      <c r="BX92" s="835"/>
      <c r="BY92" s="835"/>
      <c r="BZ92" s="835"/>
      <c r="CA92" s="835"/>
      <c r="CB92" s="835"/>
      <c r="CC92" s="835"/>
      <c r="CD92" s="835"/>
      <c r="CE92" s="835"/>
      <c r="CF92" s="835"/>
      <c r="CG92" s="847"/>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234"/>
    </row>
    <row r="93" spans="1:131" ht="26.25" hidden="1" customHeight="1" x14ac:dyDescent="0.15">
      <c r="A93" s="251"/>
      <c r="B93" s="250"/>
      <c r="C93" s="250"/>
      <c r="D93" s="250"/>
      <c r="E93" s="250"/>
      <c r="F93" s="250"/>
      <c r="G93" s="250"/>
      <c r="H93" s="250"/>
      <c r="I93" s="250"/>
      <c r="J93" s="250"/>
      <c r="K93" s="250"/>
      <c r="L93" s="250"/>
      <c r="M93" s="250"/>
      <c r="N93" s="250"/>
      <c r="O93" s="250"/>
      <c r="P93" s="250"/>
      <c r="Q93" s="249"/>
      <c r="R93" s="249"/>
      <c r="S93" s="249"/>
      <c r="T93" s="249"/>
      <c r="U93" s="249"/>
      <c r="V93" s="249"/>
      <c r="W93" s="249"/>
      <c r="X93" s="249"/>
      <c r="Y93" s="249"/>
      <c r="Z93" s="249"/>
      <c r="AA93" s="249"/>
      <c r="AB93" s="249"/>
      <c r="AC93" s="249"/>
      <c r="AD93" s="249"/>
      <c r="AE93" s="249"/>
      <c r="AF93" s="249"/>
      <c r="AG93" s="249"/>
      <c r="AH93" s="249"/>
      <c r="AI93" s="249"/>
      <c r="AJ93" s="249"/>
      <c r="AK93" s="249"/>
      <c r="AL93" s="249"/>
      <c r="AM93" s="249"/>
      <c r="AN93" s="249"/>
      <c r="AO93" s="249"/>
      <c r="AP93" s="249"/>
      <c r="AQ93" s="249"/>
      <c r="AR93" s="249"/>
      <c r="AS93" s="249"/>
      <c r="AT93" s="249"/>
      <c r="AU93" s="249"/>
      <c r="AV93" s="249"/>
      <c r="AW93" s="249"/>
      <c r="AX93" s="249"/>
      <c r="AY93" s="249"/>
      <c r="AZ93" s="248"/>
      <c r="BA93" s="248"/>
      <c r="BB93" s="248"/>
      <c r="BC93" s="248"/>
      <c r="BD93" s="248"/>
      <c r="BE93" s="247"/>
      <c r="BF93" s="247"/>
      <c r="BG93" s="247"/>
      <c r="BH93" s="247"/>
      <c r="BI93" s="247"/>
      <c r="BJ93" s="247"/>
      <c r="BK93" s="247"/>
      <c r="BL93" s="247"/>
      <c r="BM93" s="247"/>
      <c r="BN93" s="247"/>
      <c r="BO93" s="247"/>
      <c r="BP93" s="247"/>
      <c r="BQ93" s="254">
        <v>87</v>
      </c>
      <c r="BR93" s="253"/>
      <c r="BS93" s="834"/>
      <c r="BT93" s="835"/>
      <c r="BU93" s="835"/>
      <c r="BV93" s="835"/>
      <c r="BW93" s="835"/>
      <c r="BX93" s="835"/>
      <c r="BY93" s="835"/>
      <c r="BZ93" s="835"/>
      <c r="CA93" s="835"/>
      <c r="CB93" s="835"/>
      <c r="CC93" s="835"/>
      <c r="CD93" s="835"/>
      <c r="CE93" s="835"/>
      <c r="CF93" s="835"/>
      <c r="CG93" s="847"/>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234"/>
    </row>
    <row r="94" spans="1:131" ht="26.25" hidden="1" customHeight="1" x14ac:dyDescent="0.15">
      <c r="A94" s="251"/>
      <c r="B94" s="250"/>
      <c r="C94" s="250"/>
      <c r="D94" s="250"/>
      <c r="E94" s="250"/>
      <c r="F94" s="250"/>
      <c r="G94" s="250"/>
      <c r="H94" s="250"/>
      <c r="I94" s="250"/>
      <c r="J94" s="250"/>
      <c r="K94" s="250"/>
      <c r="L94" s="250"/>
      <c r="M94" s="250"/>
      <c r="N94" s="250"/>
      <c r="O94" s="250"/>
      <c r="P94" s="250"/>
      <c r="Q94" s="249"/>
      <c r="R94" s="249"/>
      <c r="S94" s="249"/>
      <c r="T94" s="249"/>
      <c r="U94" s="249"/>
      <c r="V94" s="249"/>
      <c r="W94" s="249"/>
      <c r="X94" s="249"/>
      <c r="Y94" s="249"/>
      <c r="Z94" s="249"/>
      <c r="AA94" s="249"/>
      <c r="AB94" s="249"/>
      <c r="AC94" s="249"/>
      <c r="AD94" s="249"/>
      <c r="AE94" s="249"/>
      <c r="AF94" s="249"/>
      <c r="AG94" s="249"/>
      <c r="AH94" s="249"/>
      <c r="AI94" s="249"/>
      <c r="AJ94" s="249"/>
      <c r="AK94" s="249"/>
      <c r="AL94" s="249"/>
      <c r="AM94" s="249"/>
      <c r="AN94" s="249"/>
      <c r="AO94" s="249"/>
      <c r="AP94" s="249"/>
      <c r="AQ94" s="249"/>
      <c r="AR94" s="249"/>
      <c r="AS94" s="249"/>
      <c r="AT94" s="249"/>
      <c r="AU94" s="249"/>
      <c r="AV94" s="249"/>
      <c r="AW94" s="249"/>
      <c r="AX94" s="249"/>
      <c r="AY94" s="249"/>
      <c r="AZ94" s="248"/>
      <c r="BA94" s="248"/>
      <c r="BB94" s="248"/>
      <c r="BC94" s="248"/>
      <c r="BD94" s="248"/>
      <c r="BE94" s="247"/>
      <c r="BF94" s="247"/>
      <c r="BG94" s="247"/>
      <c r="BH94" s="247"/>
      <c r="BI94" s="247"/>
      <c r="BJ94" s="247"/>
      <c r="BK94" s="247"/>
      <c r="BL94" s="247"/>
      <c r="BM94" s="247"/>
      <c r="BN94" s="247"/>
      <c r="BO94" s="247"/>
      <c r="BP94" s="247"/>
      <c r="BQ94" s="254">
        <v>88</v>
      </c>
      <c r="BR94" s="253"/>
      <c r="BS94" s="834"/>
      <c r="BT94" s="835"/>
      <c r="BU94" s="835"/>
      <c r="BV94" s="835"/>
      <c r="BW94" s="835"/>
      <c r="BX94" s="835"/>
      <c r="BY94" s="835"/>
      <c r="BZ94" s="835"/>
      <c r="CA94" s="835"/>
      <c r="CB94" s="835"/>
      <c r="CC94" s="835"/>
      <c r="CD94" s="835"/>
      <c r="CE94" s="835"/>
      <c r="CF94" s="835"/>
      <c r="CG94" s="847"/>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234"/>
    </row>
    <row r="95" spans="1:131" ht="26.25" hidden="1" customHeight="1" x14ac:dyDescent="0.15">
      <c r="A95" s="251"/>
      <c r="B95" s="250"/>
      <c r="C95" s="250"/>
      <c r="D95" s="250"/>
      <c r="E95" s="250"/>
      <c r="F95" s="250"/>
      <c r="G95" s="250"/>
      <c r="H95" s="250"/>
      <c r="I95" s="250"/>
      <c r="J95" s="250"/>
      <c r="K95" s="250"/>
      <c r="L95" s="250"/>
      <c r="M95" s="250"/>
      <c r="N95" s="250"/>
      <c r="O95" s="250"/>
      <c r="P95" s="250"/>
      <c r="Q95" s="249"/>
      <c r="R95" s="249"/>
      <c r="S95" s="249"/>
      <c r="T95" s="249"/>
      <c r="U95" s="249"/>
      <c r="V95" s="249"/>
      <c r="W95" s="249"/>
      <c r="X95" s="249"/>
      <c r="Y95" s="249"/>
      <c r="Z95" s="249"/>
      <c r="AA95" s="249"/>
      <c r="AB95" s="249"/>
      <c r="AC95" s="249"/>
      <c r="AD95" s="249"/>
      <c r="AE95" s="249"/>
      <c r="AF95" s="249"/>
      <c r="AG95" s="249"/>
      <c r="AH95" s="249"/>
      <c r="AI95" s="249"/>
      <c r="AJ95" s="249"/>
      <c r="AK95" s="249"/>
      <c r="AL95" s="249"/>
      <c r="AM95" s="249"/>
      <c r="AN95" s="249"/>
      <c r="AO95" s="249"/>
      <c r="AP95" s="249"/>
      <c r="AQ95" s="249"/>
      <c r="AR95" s="249"/>
      <c r="AS95" s="249"/>
      <c r="AT95" s="249"/>
      <c r="AU95" s="249"/>
      <c r="AV95" s="249"/>
      <c r="AW95" s="249"/>
      <c r="AX95" s="249"/>
      <c r="AY95" s="249"/>
      <c r="AZ95" s="248"/>
      <c r="BA95" s="248"/>
      <c r="BB95" s="248"/>
      <c r="BC95" s="248"/>
      <c r="BD95" s="248"/>
      <c r="BE95" s="247"/>
      <c r="BF95" s="247"/>
      <c r="BG95" s="247"/>
      <c r="BH95" s="247"/>
      <c r="BI95" s="247"/>
      <c r="BJ95" s="247"/>
      <c r="BK95" s="247"/>
      <c r="BL95" s="247"/>
      <c r="BM95" s="247"/>
      <c r="BN95" s="247"/>
      <c r="BO95" s="247"/>
      <c r="BP95" s="247"/>
      <c r="BQ95" s="254">
        <v>89</v>
      </c>
      <c r="BR95" s="253"/>
      <c r="BS95" s="834"/>
      <c r="BT95" s="835"/>
      <c r="BU95" s="835"/>
      <c r="BV95" s="835"/>
      <c r="BW95" s="835"/>
      <c r="BX95" s="835"/>
      <c r="BY95" s="835"/>
      <c r="BZ95" s="835"/>
      <c r="CA95" s="835"/>
      <c r="CB95" s="835"/>
      <c r="CC95" s="835"/>
      <c r="CD95" s="835"/>
      <c r="CE95" s="835"/>
      <c r="CF95" s="835"/>
      <c r="CG95" s="847"/>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234"/>
    </row>
    <row r="96" spans="1:131" ht="26.25" hidden="1" customHeight="1" x14ac:dyDescent="0.15">
      <c r="A96" s="251"/>
      <c r="B96" s="250"/>
      <c r="C96" s="250"/>
      <c r="D96" s="250"/>
      <c r="E96" s="250"/>
      <c r="F96" s="250"/>
      <c r="G96" s="250"/>
      <c r="H96" s="250"/>
      <c r="I96" s="250"/>
      <c r="J96" s="250"/>
      <c r="K96" s="250"/>
      <c r="L96" s="250"/>
      <c r="M96" s="250"/>
      <c r="N96" s="250"/>
      <c r="O96" s="250"/>
      <c r="P96" s="250"/>
      <c r="Q96" s="249"/>
      <c r="R96" s="249"/>
      <c r="S96" s="249"/>
      <c r="T96" s="249"/>
      <c r="U96" s="249"/>
      <c r="V96" s="249"/>
      <c r="W96" s="249"/>
      <c r="X96" s="249"/>
      <c r="Y96" s="249"/>
      <c r="Z96" s="249"/>
      <c r="AA96" s="249"/>
      <c r="AB96" s="249"/>
      <c r="AC96" s="249"/>
      <c r="AD96" s="249"/>
      <c r="AE96" s="249"/>
      <c r="AF96" s="249"/>
      <c r="AG96" s="249"/>
      <c r="AH96" s="249"/>
      <c r="AI96" s="249"/>
      <c r="AJ96" s="249"/>
      <c r="AK96" s="249"/>
      <c r="AL96" s="249"/>
      <c r="AM96" s="249"/>
      <c r="AN96" s="249"/>
      <c r="AO96" s="249"/>
      <c r="AP96" s="249"/>
      <c r="AQ96" s="249"/>
      <c r="AR96" s="249"/>
      <c r="AS96" s="249"/>
      <c r="AT96" s="249"/>
      <c r="AU96" s="249"/>
      <c r="AV96" s="249"/>
      <c r="AW96" s="249"/>
      <c r="AX96" s="249"/>
      <c r="AY96" s="249"/>
      <c r="AZ96" s="248"/>
      <c r="BA96" s="248"/>
      <c r="BB96" s="248"/>
      <c r="BC96" s="248"/>
      <c r="BD96" s="248"/>
      <c r="BE96" s="247"/>
      <c r="BF96" s="247"/>
      <c r="BG96" s="247"/>
      <c r="BH96" s="247"/>
      <c r="BI96" s="247"/>
      <c r="BJ96" s="247"/>
      <c r="BK96" s="247"/>
      <c r="BL96" s="247"/>
      <c r="BM96" s="247"/>
      <c r="BN96" s="247"/>
      <c r="BO96" s="247"/>
      <c r="BP96" s="247"/>
      <c r="BQ96" s="254">
        <v>90</v>
      </c>
      <c r="BR96" s="253"/>
      <c r="BS96" s="834"/>
      <c r="BT96" s="835"/>
      <c r="BU96" s="835"/>
      <c r="BV96" s="835"/>
      <c r="BW96" s="835"/>
      <c r="BX96" s="835"/>
      <c r="BY96" s="835"/>
      <c r="BZ96" s="835"/>
      <c r="CA96" s="835"/>
      <c r="CB96" s="835"/>
      <c r="CC96" s="835"/>
      <c r="CD96" s="835"/>
      <c r="CE96" s="835"/>
      <c r="CF96" s="835"/>
      <c r="CG96" s="847"/>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234"/>
    </row>
    <row r="97" spans="1:131" ht="26.25" hidden="1" customHeight="1" x14ac:dyDescent="0.15">
      <c r="A97" s="251"/>
      <c r="B97" s="250"/>
      <c r="C97" s="250"/>
      <c r="D97" s="250"/>
      <c r="E97" s="250"/>
      <c r="F97" s="250"/>
      <c r="G97" s="250"/>
      <c r="H97" s="250"/>
      <c r="I97" s="250"/>
      <c r="J97" s="250"/>
      <c r="K97" s="250"/>
      <c r="L97" s="250"/>
      <c r="M97" s="250"/>
      <c r="N97" s="250"/>
      <c r="O97" s="250"/>
      <c r="P97" s="250"/>
      <c r="Q97" s="249"/>
      <c r="R97" s="249"/>
      <c r="S97" s="249"/>
      <c r="T97" s="249"/>
      <c r="U97" s="249"/>
      <c r="V97" s="249"/>
      <c r="W97" s="249"/>
      <c r="X97" s="249"/>
      <c r="Y97" s="249"/>
      <c r="Z97" s="249"/>
      <c r="AA97" s="249"/>
      <c r="AB97" s="249"/>
      <c r="AC97" s="249"/>
      <c r="AD97" s="249"/>
      <c r="AE97" s="249"/>
      <c r="AF97" s="249"/>
      <c r="AG97" s="249"/>
      <c r="AH97" s="249"/>
      <c r="AI97" s="249"/>
      <c r="AJ97" s="249"/>
      <c r="AK97" s="249"/>
      <c r="AL97" s="249"/>
      <c r="AM97" s="249"/>
      <c r="AN97" s="249"/>
      <c r="AO97" s="249"/>
      <c r="AP97" s="249"/>
      <c r="AQ97" s="249"/>
      <c r="AR97" s="249"/>
      <c r="AS97" s="249"/>
      <c r="AT97" s="249"/>
      <c r="AU97" s="249"/>
      <c r="AV97" s="249"/>
      <c r="AW97" s="249"/>
      <c r="AX97" s="249"/>
      <c r="AY97" s="249"/>
      <c r="AZ97" s="248"/>
      <c r="BA97" s="248"/>
      <c r="BB97" s="248"/>
      <c r="BC97" s="248"/>
      <c r="BD97" s="248"/>
      <c r="BE97" s="247"/>
      <c r="BF97" s="247"/>
      <c r="BG97" s="247"/>
      <c r="BH97" s="247"/>
      <c r="BI97" s="247"/>
      <c r="BJ97" s="247"/>
      <c r="BK97" s="247"/>
      <c r="BL97" s="247"/>
      <c r="BM97" s="247"/>
      <c r="BN97" s="247"/>
      <c r="BO97" s="247"/>
      <c r="BP97" s="247"/>
      <c r="BQ97" s="254">
        <v>91</v>
      </c>
      <c r="BR97" s="253"/>
      <c r="BS97" s="834"/>
      <c r="BT97" s="835"/>
      <c r="BU97" s="835"/>
      <c r="BV97" s="835"/>
      <c r="BW97" s="835"/>
      <c r="BX97" s="835"/>
      <c r="BY97" s="835"/>
      <c r="BZ97" s="835"/>
      <c r="CA97" s="835"/>
      <c r="CB97" s="835"/>
      <c r="CC97" s="835"/>
      <c r="CD97" s="835"/>
      <c r="CE97" s="835"/>
      <c r="CF97" s="835"/>
      <c r="CG97" s="847"/>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234"/>
    </row>
    <row r="98" spans="1:131" ht="26.25" hidden="1" customHeight="1" x14ac:dyDescent="0.15">
      <c r="A98" s="251"/>
      <c r="B98" s="250"/>
      <c r="C98" s="250"/>
      <c r="D98" s="250"/>
      <c r="E98" s="250"/>
      <c r="F98" s="250"/>
      <c r="G98" s="250"/>
      <c r="H98" s="250"/>
      <c r="I98" s="250"/>
      <c r="J98" s="250"/>
      <c r="K98" s="250"/>
      <c r="L98" s="250"/>
      <c r="M98" s="250"/>
      <c r="N98" s="250"/>
      <c r="O98" s="250"/>
      <c r="P98" s="250"/>
      <c r="Q98" s="249"/>
      <c r="R98" s="249"/>
      <c r="S98" s="249"/>
      <c r="T98" s="249"/>
      <c r="U98" s="249"/>
      <c r="V98" s="249"/>
      <c r="W98" s="249"/>
      <c r="X98" s="249"/>
      <c r="Y98" s="249"/>
      <c r="Z98" s="249"/>
      <c r="AA98" s="249"/>
      <c r="AB98" s="249"/>
      <c r="AC98" s="249"/>
      <c r="AD98" s="249"/>
      <c r="AE98" s="249"/>
      <c r="AF98" s="249"/>
      <c r="AG98" s="249"/>
      <c r="AH98" s="249"/>
      <c r="AI98" s="249"/>
      <c r="AJ98" s="249"/>
      <c r="AK98" s="249"/>
      <c r="AL98" s="249"/>
      <c r="AM98" s="249"/>
      <c r="AN98" s="249"/>
      <c r="AO98" s="249"/>
      <c r="AP98" s="249"/>
      <c r="AQ98" s="249"/>
      <c r="AR98" s="249"/>
      <c r="AS98" s="249"/>
      <c r="AT98" s="249"/>
      <c r="AU98" s="249"/>
      <c r="AV98" s="249"/>
      <c r="AW98" s="249"/>
      <c r="AX98" s="249"/>
      <c r="AY98" s="249"/>
      <c r="AZ98" s="248"/>
      <c r="BA98" s="248"/>
      <c r="BB98" s="248"/>
      <c r="BC98" s="248"/>
      <c r="BD98" s="248"/>
      <c r="BE98" s="247"/>
      <c r="BF98" s="247"/>
      <c r="BG98" s="247"/>
      <c r="BH98" s="247"/>
      <c r="BI98" s="247"/>
      <c r="BJ98" s="247"/>
      <c r="BK98" s="247"/>
      <c r="BL98" s="247"/>
      <c r="BM98" s="247"/>
      <c r="BN98" s="247"/>
      <c r="BO98" s="247"/>
      <c r="BP98" s="247"/>
      <c r="BQ98" s="254">
        <v>92</v>
      </c>
      <c r="BR98" s="253"/>
      <c r="BS98" s="834"/>
      <c r="BT98" s="835"/>
      <c r="BU98" s="835"/>
      <c r="BV98" s="835"/>
      <c r="BW98" s="835"/>
      <c r="BX98" s="835"/>
      <c r="BY98" s="835"/>
      <c r="BZ98" s="835"/>
      <c r="CA98" s="835"/>
      <c r="CB98" s="835"/>
      <c r="CC98" s="835"/>
      <c r="CD98" s="835"/>
      <c r="CE98" s="835"/>
      <c r="CF98" s="835"/>
      <c r="CG98" s="847"/>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234"/>
    </row>
    <row r="99" spans="1:131" ht="26.25" hidden="1" customHeight="1" x14ac:dyDescent="0.15">
      <c r="A99" s="251"/>
      <c r="B99" s="250"/>
      <c r="C99" s="250"/>
      <c r="D99" s="250"/>
      <c r="E99" s="250"/>
      <c r="F99" s="250"/>
      <c r="G99" s="250"/>
      <c r="H99" s="250"/>
      <c r="I99" s="250"/>
      <c r="J99" s="250"/>
      <c r="K99" s="250"/>
      <c r="L99" s="250"/>
      <c r="M99" s="250"/>
      <c r="N99" s="250"/>
      <c r="O99" s="250"/>
      <c r="P99" s="250"/>
      <c r="Q99" s="249"/>
      <c r="R99" s="249"/>
      <c r="S99" s="249"/>
      <c r="T99" s="249"/>
      <c r="U99" s="249"/>
      <c r="V99" s="249"/>
      <c r="W99" s="249"/>
      <c r="X99" s="249"/>
      <c r="Y99" s="249"/>
      <c r="Z99" s="249"/>
      <c r="AA99" s="249"/>
      <c r="AB99" s="249"/>
      <c r="AC99" s="249"/>
      <c r="AD99" s="249"/>
      <c r="AE99" s="249"/>
      <c r="AF99" s="249"/>
      <c r="AG99" s="249"/>
      <c r="AH99" s="249"/>
      <c r="AI99" s="249"/>
      <c r="AJ99" s="249"/>
      <c r="AK99" s="249"/>
      <c r="AL99" s="249"/>
      <c r="AM99" s="249"/>
      <c r="AN99" s="249"/>
      <c r="AO99" s="249"/>
      <c r="AP99" s="249"/>
      <c r="AQ99" s="249"/>
      <c r="AR99" s="249"/>
      <c r="AS99" s="249"/>
      <c r="AT99" s="249"/>
      <c r="AU99" s="249"/>
      <c r="AV99" s="249"/>
      <c r="AW99" s="249"/>
      <c r="AX99" s="249"/>
      <c r="AY99" s="249"/>
      <c r="AZ99" s="248"/>
      <c r="BA99" s="248"/>
      <c r="BB99" s="248"/>
      <c r="BC99" s="248"/>
      <c r="BD99" s="248"/>
      <c r="BE99" s="247"/>
      <c r="BF99" s="247"/>
      <c r="BG99" s="247"/>
      <c r="BH99" s="247"/>
      <c r="BI99" s="247"/>
      <c r="BJ99" s="247"/>
      <c r="BK99" s="247"/>
      <c r="BL99" s="247"/>
      <c r="BM99" s="247"/>
      <c r="BN99" s="247"/>
      <c r="BO99" s="247"/>
      <c r="BP99" s="247"/>
      <c r="BQ99" s="254">
        <v>93</v>
      </c>
      <c r="BR99" s="253"/>
      <c r="BS99" s="834"/>
      <c r="BT99" s="835"/>
      <c r="BU99" s="835"/>
      <c r="BV99" s="835"/>
      <c r="BW99" s="835"/>
      <c r="BX99" s="835"/>
      <c r="BY99" s="835"/>
      <c r="BZ99" s="835"/>
      <c r="CA99" s="835"/>
      <c r="CB99" s="835"/>
      <c r="CC99" s="835"/>
      <c r="CD99" s="835"/>
      <c r="CE99" s="835"/>
      <c r="CF99" s="835"/>
      <c r="CG99" s="847"/>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234"/>
    </row>
    <row r="100" spans="1:131" ht="26.25" hidden="1" customHeight="1" x14ac:dyDescent="0.15">
      <c r="A100" s="251"/>
      <c r="B100" s="250"/>
      <c r="C100" s="250"/>
      <c r="D100" s="250"/>
      <c r="E100" s="250"/>
      <c r="F100" s="250"/>
      <c r="G100" s="250"/>
      <c r="H100" s="250"/>
      <c r="I100" s="250"/>
      <c r="J100" s="250"/>
      <c r="K100" s="250"/>
      <c r="L100" s="250"/>
      <c r="M100" s="250"/>
      <c r="N100" s="250"/>
      <c r="O100" s="250"/>
      <c r="P100" s="250"/>
      <c r="Q100" s="249"/>
      <c r="R100" s="249"/>
      <c r="S100" s="249"/>
      <c r="T100" s="249"/>
      <c r="U100" s="249"/>
      <c r="V100" s="249"/>
      <c r="W100" s="249"/>
      <c r="X100" s="249"/>
      <c r="Y100" s="249"/>
      <c r="Z100" s="249"/>
      <c r="AA100" s="249"/>
      <c r="AB100" s="249"/>
      <c r="AC100" s="249"/>
      <c r="AD100" s="249"/>
      <c r="AE100" s="249"/>
      <c r="AF100" s="249"/>
      <c r="AG100" s="249"/>
      <c r="AH100" s="249"/>
      <c r="AI100" s="249"/>
      <c r="AJ100" s="249"/>
      <c r="AK100" s="249"/>
      <c r="AL100" s="249"/>
      <c r="AM100" s="249"/>
      <c r="AN100" s="249"/>
      <c r="AO100" s="249"/>
      <c r="AP100" s="249"/>
      <c r="AQ100" s="249"/>
      <c r="AR100" s="249"/>
      <c r="AS100" s="249"/>
      <c r="AT100" s="249"/>
      <c r="AU100" s="249"/>
      <c r="AV100" s="249"/>
      <c r="AW100" s="249"/>
      <c r="AX100" s="249"/>
      <c r="AY100" s="249"/>
      <c r="AZ100" s="248"/>
      <c r="BA100" s="248"/>
      <c r="BB100" s="248"/>
      <c r="BC100" s="248"/>
      <c r="BD100" s="248"/>
      <c r="BE100" s="247"/>
      <c r="BF100" s="247"/>
      <c r="BG100" s="247"/>
      <c r="BH100" s="247"/>
      <c r="BI100" s="247"/>
      <c r="BJ100" s="247"/>
      <c r="BK100" s="247"/>
      <c r="BL100" s="247"/>
      <c r="BM100" s="247"/>
      <c r="BN100" s="247"/>
      <c r="BO100" s="247"/>
      <c r="BP100" s="247"/>
      <c r="BQ100" s="254">
        <v>94</v>
      </c>
      <c r="BR100" s="253"/>
      <c r="BS100" s="834"/>
      <c r="BT100" s="835"/>
      <c r="BU100" s="835"/>
      <c r="BV100" s="835"/>
      <c r="BW100" s="835"/>
      <c r="BX100" s="835"/>
      <c r="BY100" s="835"/>
      <c r="BZ100" s="835"/>
      <c r="CA100" s="835"/>
      <c r="CB100" s="835"/>
      <c r="CC100" s="835"/>
      <c r="CD100" s="835"/>
      <c r="CE100" s="835"/>
      <c r="CF100" s="835"/>
      <c r="CG100" s="847"/>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234"/>
    </row>
    <row r="101" spans="1:131" ht="26.25" hidden="1" customHeight="1" x14ac:dyDescent="0.15">
      <c r="A101" s="251"/>
      <c r="B101" s="250"/>
      <c r="C101" s="250"/>
      <c r="D101" s="250"/>
      <c r="E101" s="250"/>
      <c r="F101" s="250"/>
      <c r="G101" s="250"/>
      <c r="H101" s="250"/>
      <c r="I101" s="250"/>
      <c r="J101" s="250"/>
      <c r="K101" s="250"/>
      <c r="L101" s="250"/>
      <c r="M101" s="250"/>
      <c r="N101" s="250"/>
      <c r="O101" s="250"/>
      <c r="P101" s="250"/>
      <c r="Q101" s="249"/>
      <c r="R101" s="249"/>
      <c r="S101" s="249"/>
      <c r="T101" s="249"/>
      <c r="U101" s="249"/>
      <c r="V101" s="249"/>
      <c r="W101" s="249"/>
      <c r="X101" s="249"/>
      <c r="Y101" s="249"/>
      <c r="Z101" s="249"/>
      <c r="AA101" s="249"/>
      <c r="AB101" s="249"/>
      <c r="AC101" s="249"/>
      <c r="AD101" s="249"/>
      <c r="AE101" s="249"/>
      <c r="AF101" s="249"/>
      <c r="AG101" s="249"/>
      <c r="AH101" s="249"/>
      <c r="AI101" s="249"/>
      <c r="AJ101" s="249"/>
      <c r="AK101" s="249"/>
      <c r="AL101" s="249"/>
      <c r="AM101" s="249"/>
      <c r="AN101" s="249"/>
      <c r="AO101" s="249"/>
      <c r="AP101" s="249"/>
      <c r="AQ101" s="249"/>
      <c r="AR101" s="249"/>
      <c r="AS101" s="249"/>
      <c r="AT101" s="249"/>
      <c r="AU101" s="249"/>
      <c r="AV101" s="249"/>
      <c r="AW101" s="249"/>
      <c r="AX101" s="249"/>
      <c r="AY101" s="249"/>
      <c r="AZ101" s="248"/>
      <c r="BA101" s="248"/>
      <c r="BB101" s="248"/>
      <c r="BC101" s="248"/>
      <c r="BD101" s="248"/>
      <c r="BE101" s="247"/>
      <c r="BF101" s="247"/>
      <c r="BG101" s="247"/>
      <c r="BH101" s="247"/>
      <c r="BI101" s="247"/>
      <c r="BJ101" s="247"/>
      <c r="BK101" s="247"/>
      <c r="BL101" s="247"/>
      <c r="BM101" s="247"/>
      <c r="BN101" s="247"/>
      <c r="BO101" s="247"/>
      <c r="BP101" s="247"/>
      <c r="BQ101" s="254">
        <v>95</v>
      </c>
      <c r="BR101" s="253"/>
      <c r="BS101" s="834"/>
      <c r="BT101" s="835"/>
      <c r="BU101" s="835"/>
      <c r="BV101" s="835"/>
      <c r="BW101" s="835"/>
      <c r="BX101" s="835"/>
      <c r="BY101" s="835"/>
      <c r="BZ101" s="835"/>
      <c r="CA101" s="835"/>
      <c r="CB101" s="835"/>
      <c r="CC101" s="835"/>
      <c r="CD101" s="835"/>
      <c r="CE101" s="835"/>
      <c r="CF101" s="835"/>
      <c r="CG101" s="847"/>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234"/>
    </row>
    <row r="102" spans="1:131" ht="26.25" customHeight="1" thickBot="1" x14ac:dyDescent="0.2">
      <c r="A102" s="251"/>
      <c r="B102" s="250"/>
      <c r="C102" s="250"/>
      <c r="D102" s="250"/>
      <c r="E102" s="250"/>
      <c r="F102" s="250"/>
      <c r="G102" s="250"/>
      <c r="H102" s="250"/>
      <c r="I102" s="250"/>
      <c r="J102" s="250"/>
      <c r="K102" s="250"/>
      <c r="L102" s="250"/>
      <c r="M102" s="250"/>
      <c r="N102" s="250"/>
      <c r="O102" s="250"/>
      <c r="P102" s="250"/>
      <c r="Q102" s="249"/>
      <c r="R102" s="249"/>
      <c r="S102" s="249"/>
      <c r="T102" s="249"/>
      <c r="U102" s="249"/>
      <c r="V102" s="249"/>
      <c r="W102" s="249"/>
      <c r="X102" s="249"/>
      <c r="Y102" s="249"/>
      <c r="Z102" s="249"/>
      <c r="AA102" s="249"/>
      <c r="AB102" s="249"/>
      <c r="AC102" s="249"/>
      <c r="AD102" s="249"/>
      <c r="AE102" s="249"/>
      <c r="AF102" s="249"/>
      <c r="AG102" s="249"/>
      <c r="AH102" s="249"/>
      <c r="AI102" s="249"/>
      <c r="AJ102" s="249"/>
      <c r="AK102" s="249"/>
      <c r="AL102" s="249"/>
      <c r="AM102" s="249"/>
      <c r="AN102" s="249"/>
      <c r="AO102" s="249"/>
      <c r="AP102" s="249"/>
      <c r="AQ102" s="249"/>
      <c r="AR102" s="249"/>
      <c r="AS102" s="249"/>
      <c r="AT102" s="249"/>
      <c r="AU102" s="249"/>
      <c r="AV102" s="249"/>
      <c r="AW102" s="249"/>
      <c r="AX102" s="249"/>
      <c r="AY102" s="249"/>
      <c r="AZ102" s="248"/>
      <c r="BA102" s="248"/>
      <c r="BB102" s="248"/>
      <c r="BC102" s="248"/>
      <c r="BD102" s="248"/>
      <c r="BE102" s="247"/>
      <c r="BF102" s="247"/>
      <c r="BG102" s="247"/>
      <c r="BH102" s="247"/>
      <c r="BI102" s="247"/>
      <c r="BJ102" s="247"/>
      <c r="BK102" s="247"/>
      <c r="BL102" s="247"/>
      <c r="BM102" s="247"/>
      <c r="BN102" s="247"/>
      <c r="BO102" s="247"/>
      <c r="BP102" s="247"/>
      <c r="BQ102" s="252" t="s">
        <v>200</v>
      </c>
      <c r="BR102" s="771" t="s">
        <v>199</v>
      </c>
      <c r="BS102" s="772"/>
      <c r="BT102" s="772"/>
      <c r="BU102" s="772"/>
      <c r="BV102" s="772"/>
      <c r="BW102" s="772"/>
      <c r="BX102" s="772"/>
      <c r="BY102" s="772"/>
      <c r="BZ102" s="772"/>
      <c r="CA102" s="772"/>
      <c r="CB102" s="772"/>
      <c r="CC102" s="772"/>
      <c r="CD102" s="772"/>
      <c r="CE102" s="772"/>
      <c r="CF102" s="772"/>
      <c r="CG102" s="773"/>
      <c r="CH102" s="862"/>
      <c r="CI102" s="863"/>
      <c r="CJ102" s="863"/>
      <c r="CK102" s="863"/>
      <c r="CL102" s="864"/>
      <c r="CM102" s="862"/>
      <c r="CN102" s="863"/>
      <c r="CO102" s="863"/>
      <c r="CP102" s="863"/>
      <c r="CQ102" s="864"/>
      <c r="CR102" s="865"/>
      <c r="CS102" s="828"/>
      <c r="CT102" s="828"/>
      <c r="CU102" s="828"/>
      <c r="CV102" s="866"/>
      <c r="CW102" s="865"/>
      <c r="CX102" s="828"/>
      <c r="CY102" s="828"/>
      <c r="CZ102" s="828"/>
      <c r="DA102" s="866"/>
      <c r="DB102" s="865"/>
      <c r="DC102" s="828"/>
      <c r="DD102" s="828"/>
      <c r="DE102" s="828"/>
      <c r="DF102" s="866"/>
      <c r="DG102" s="865"/>
      <c r="DH102" s="828"/>
      <c r="DI102" s="828"/>
      <c r="DJ102" s="828"/>
      <c r="DK102" s="866"/>
      <c r="DL102" s="865"/>
      <c r="DM102" s="828"/>
      <c r="DN102" s="828"/>
      <c r="DO102" s="828"/>
      <c r="DP102" s="866"/>
      <c r="DQ102" s="865"/>
      <c r="DR102" s="828"/>
      <c r="DS102" s="828"/>
      <c r="DT102" s="828"/>
      <c r="DU102" s="866"/>
      <c r="DV102" s="771"/>
      <c r="DW102" s="772"/>
      <c r="DX102" s="772"/>
      <c r="DY102" s="772"/>
      <c r="DZ102" s="867"/>
      <c r="EA102" s="234"/>
    </row>
    <row r="103" spans="1:131" ht="26.25" customHeight="1" x14ac:dyDescent="0.15">
      <c r="A103" s="251"/>
      <c r="B103" s="250"/>
      <c r="C103" s="250"/>
      <c r="D103" s="250"/>
      <c r="E103" s="250"/>
      <c r="F103" s="250"/>
      <c r="G103" s="250"/>
      <c r="H103" s="250"/>
      <c r="I103" s="250"/>
      <c r="J103" s="250"/>
      <c r="K103" s="250"/>
      <c r="L103" s="250"/>
      <c r="M103" s="250"/>
      <c r="N103" s="250"/>
      <c r="O103" s="250"/>
      <c r="P103" s="250"/>
      <c r="Q103" s="249"/>
      <c r="R103" s="249"/>
      <c r="S103" s="249"/>
      <c r="T103" s="249"/>
      <c r="U103" s="249"/>
      <c r="V103" s="249"/>
      <c r="W103" s="249"/>
      <c r="X103" s="249"/>
      <c r="Y103" s="249"/>
      <c r="Z103" s="249"/>
      <c r="AA103" s="249"/>
      <c r="AB103" s="249"/>
      <c r="AC103" s="249"/>
      <c r="AD103" s="249"/>
      <c r="AE103" s="249"/>
      <c r="AF103" s="249"/>
      <c r="AG103" s="249"/>
      <c r="AH103" s="249"/>
      <c r="AI103" s="249"/>
      <c r="AJ103" s="249"/>
      <c r="AK103" s="249"/>
      <c r="AL103" s="249"/>
      <c r="AM103" s="249"/>
      <c r="AN103" s="249"/>
      <c r="AO103" s="249"/>
      <c r="AP103" s="249"/>
      <c r="AQ103" s="249"/>
      <c r="AR103" s="249"/>
      <c r="AS103" s="249"/>
      <c r="AT103" s="249"/>
      <c r="AU103" s="249"/>
      <c r="AV103" s="249"/>
      <c r="AW103" s="249"/>
      <c r="AX103" s="249"/>
      <c r="AY103" s="249"/>
      <c r="AZ103" s="248"/>
      <c r="BA103" s="248"/>
      <c r="BB103" s="248"/>
      <c r="BC103" s="248"/>
      <c r="BD103" s="248"/>
      <c r="BE103" s="247"/>
      <c r="BF103" s="247"/>
      <c r="BG103" s="247"/>
      <c r="BH103" s="247"/>
      <c r="BI103" s="247"/>
      <c r="BJ103" s="247"/>
      <c r="BK103" s="247"/>
      <c r="BL103" s="247"/>
      <c r="BM103" s="247"/>
      <c r="BN103" s="247"/>
      <c r="BO103" s="247"/>
      <c r="BP103" s="247"/>
      <c r="BQ103" s="868" t="s">
        <v>198</v>
      </c>
      <c r="BR103" s="868"/>
      <c r="BS103" s="868"/>
      <c r="BT103" s="868"/>
      <c r="BU103" s="868"/>
      <c r="BV103" s="868"/>
      <c r="BW103" s="868"/>
      <c r="BX103" s="868"/>
      <c r="BY103" s="868"/>
      <c r="BZ103" s="868"/>
      <c r="CA103" s="868"/>
      <c r="CB103" s="868"/>
      <c r="CC103" s="868"/>
      <c r="CD103" s="868"/>
      <c r="CE103" s="868"/>
      <c r="CF103" s="868"/>
      <c r="CG103" s="868"/>
      <c r="CH103" s="868"/>
      <c r="CI103" s="868"/>
      <c r="CJ103" s="868"/>
      <c r="CK103" s="868"/>
      <c r="CL103" s="868"/>
      <c r="CM103" s="868"/>
      <c r="CN103" s="868"/>
      <c r="CO103" s="868"/>
      <c r="CP103" s="868"/>
      <c r="CQ103" s="868"/>
      <c r="CR103" s="868"/>
      <c r="CS103" s="868"/>
      <c r="CT103" s="868"/>
      <c r="CU103" s="868"/>
      <c r="CV103" s="868"/>
      <c r="CW103" s="868"/>
      <c r="CX103" s="868"/>
      <c r="CY103" s="868"/>
      <c r="CZ103" s="868"/>
      <c r="DA103" s="868"/>
      <c r="DB103" s="868"/>
      <c r="DC103" s="868"/>
      <c r="DD103" s="868"/>
      <c r="DE103" s="868"/>
      <c r="DF103" s="868"/>
      <c r="DG103" s="868"/>
      <c r="DH103" s="868"/>
      <c r="DI103" s="868"/>
      <c r="DJ103" s="868"/>
      <c r="DK103" s="868"/>
      <c r="DL103" s="868"/>
      <c r="DM103" s="868"/>
      <c r="DN103" s="868"/>
      <c r="DO103" s="868"/>
      <c r="DP103" s="868"/>
      <c r="DQ103" s="868"/>
      <c r="DR103" s="868"/>
      <c r="DS103" s="868"/>
      <c r="DT103" s="868"/>
      <c r="DU103" s="868"/>
      <c r="DV103" s="868"/>
      <c r="DW103" s="868"/>
      <c r="DX103" s="868"/>
      <c r="DY103" s="868"/>
      <c r="DZ103" s="868"/>
      <c r="EA103" s="234"/>
    </row>
    <row r="104" spans="1:131" ht="26.25" customHeight="1" x14ac:dyDescent="0.15">
      <c r="A104" s="251"/>
      <c r="B104" s="250"/>
      <c r="C104" s="250"/>
      <c r="D104" s="250"/>
      <c r="E104" s="250"/>
      <c r="F104" s="250"/>
      <c r="G104" s="250"/>
      <c r="H104" s="250"/>
      <c r="I104" s="250"/>
      <c r="J104" s="250"/>
      <c r="K104" s="250"/>
      <c r="L104" s="250"/>
      <c r="M104" s="250"/>
      <c r="N104" s="250"/>
      <c r="O104" s="250"/>
      <c r="P104" s="250"/>
      <c r="Q104" s="249"/>
      <c r="R104" s="249"/>
      <c r="S104" s="249"/>
      <c r="T104" s="249"/>
      <c r="U104" s="249"/>
      <c r="V104" s="249"/>
      <c r="W104" s="249"/>
      <c r="X104" s="249"/>
      <c r="Y104" s="249"/>
      <c r="Z104" s="249"/>
      <c r="AA104" s="249"/>
      <c r="AB104" s="249"/>
      <c r="AC104" s="249"/>
      <c r="AD104" s="249"/>
      <c r="AE104" s="249"/>
      <c r="AF104" s="249"/>
      <c r="AG104" s="249"/>
      <c r="AH104" s="249"/>
      <c r="AI104" s="249"/>
      <c r="AJ104" s="249"/>
      <c r="AK104" s="249"/>
      <c r="AL104" s="249"/>
      <c r="AM104" s="249"/>
      <c r="AN104" s="249"/>
      <c r="AO104" s="249"/>
      <c r="AP104" s="249"/>
      <c r="AQ104" s="249"/>
      <c r="AR104" s="249"/>
      <c r="AS104" s="249"/>
      <c r="AT104" s="249"/>
      <c r="AU104" s="249"/>
      <c r="AV104" s="249"/>
      <c r="AW104" s="249"/>
      <c r="AX104" s="249"/>
      <c r="AY104" s="249"/>
      <c r="AZ104" s="248"/>
      <c r="BA104" s="248"/>
      <c r="BB104" s="248"/>
      <c r="BC104" s="248"/>
      <c r="BD104" s="248"/>
      <c r="BE104" s="247"/>
      <c r="BF104" s="247"/>
      <c r="BG104" s="247"/>
      <c r="BH104" s="247"/>
      <c r="BI104" s="247"/>
      <c r="BJ104" s="247"/>
      <c r="BK104" s="247"/>
      <c r="BL104" s="247"/>
      <c r="BM104" s="247"/>
      <c r="BN104" s="247"/>
      <c r="BO104" s="247"/>
      <c r="BP104" s="247"/>
      <c r="BQ104" s="869" t="s">
        <v>197</v>
      </c>
      <c r="BR104" s="869"/>
      <c r="BS104" s="869"/>
      <c r="BT104" s="869"/>
      <c r="BU104" s="869"/>
      <c r="BV104" s="869"/>
      <c r="BW104" s="869"/>
      <c r="BX104" s="869"/>
      <c r="BY104" s="869"/>
      <c r="BZ104" s="869"/>
      <c r="CA104" s="869"/>
      <c r="CB104" s="869"/>
      <c r="CC104" s="869"/>
      <c r="CD104" s="869"/>
      <c r="CE104" s="869"/>
      <c r="CF104" s="869"/>
      <c r="CG104" s="869"/>
      <c r="CH104" s="869"/>
      <c r="CI104" s="869"/>
      <c r="CJ104" s="869"/>
      <c r="CK104" s="869"/>
      <c r="CL104" s="869"/>
      <c r="CM104" s="869"/>
      <c r="CN104" s="869"/>
      <c r="CO104" s="869"/>
      <c r="CP104" s="869"/>
      <c r="CQ104" s="869"/>
      <c r="CR104" s="869"/>
      <c r="CS104" s="869"/>
      <c r="CT104" s="869"/>
      <c r="CU104" s="869"/>
      <c r="CV104" s="869"/>
      <c r="CW104" s="869"/>
      <c r="CX104" s="869"/>
      <c r="CY104" s="869"/>
      <c r="CZ104" s="869"/>
      <c r="DA104" s="869"/>
      <c r="DB104" s="869"/>
      <c r="DC104" s="869"/>
      <c r="DD104" s="869"/>
      <c r="DE104" s="869"/>
      <c r="DF104" s="869"/>
      <c r="DG104" s="869"/>
      <c r="DH104" s="869"/>
      <c r="DI104" s="869"/>
      <c r="DJ104" s="869"/>
      <c r="DK104" s="869"/>
      <c r="DL104" s="869"/>
      <c r="DM104" s="869"/>
      <c r="DN104" s="869"/>
      <c r="DO104" s="869"/>
      <c r="DP104" s="869"/>
      <c r="DQ104" s="869"/>
      <c r="DR104" s="869"/>
      <c r="DS104" s="869"/>
      <c r="DT104" s="869"/>
      <c r="DU104" s="869"/>
      <c r="DV104" s="869"/>
      <c r="DW104" s="869"/>
      <c r="DX104" s="869"/>
      <c r="DY104" s="869"/>
      <c r="DZ104" s="869"/>
      <c r="EA104" s="234"/>
    </row>
    <row r="105" spans="1:131" ht="11.25" customHeight="1" x14ac:dyDescent="0.15">
      <c r="A105" s="247"/>
      <c r="B105" s="247"/>
      <c r="C105" s="247"/>
      <c r="D105" s="247"/>
      <c r="E105" s="247"/>
      <c r="F105" s="247"/>
      <c r="G105" s="247"/>
      <c r="H105" s="247"/>
      <c r="I105" s="247"/>
      <c r="J105" s="247"/>
      <c r="K105" s="247"/>
      <c r="L105" s="247"/>
      <c r="M105" s="247"/>
      <c r="N105" s="247"/>
      <c r="O105" s="247"/>
      <c r="P105" s="247"/>
      <c r="Q105" s="247"/>
      <c r="R105" s="247"/>
      <c r="S105" s="247"/>
      <c r="T105" s="247"/>
      <c r="U105" s="247"/>
      <c r="V105" s="247"/>
      <c r="W105" s="247"/>
      <c r="X105" s="247"/>
      <c r="Y105" s="247"/>
      <c r="Z105" s="247"/>
      <c r="AA105" s="247"/>
      <c r="AB105" s="247"/>
      <c r="AC105" s="247"/>
      <c r="AD105" s="247"/>
      <c r="AE105" s="247"/>
      <c r="AF105" s="247"/>
      <c r="AG105" s="247"/>
      <c r="AH105" s="247"/>
      <c r="AI105" s="247"/>
      <c r="AJ105" s="247"/>
      <c r="AK105" s="247"/>
      <c r="AL105" s="247"/>
      <c r="AM105" s="247"/>
      <c r="AN105" s="247"/>
      <c r="AO105" s="247"/>
      <c r="AP105" s="247"/>
      <c r="AQ105" s="247"/>
      <c r="AR105" s="247"/>
      <c r="AS105" s="247"/>
      <c r="AT105" s="247"/>
      <c r="AU105" s="247"/>
      <c r="AV105" s="247"/>
      <c r="AW105" s="247"/>
      <c r="AX105" s="247"/>
      <c r="AY105" s="247"/>
      <c r="AZ105" s="247"/>
      <c r="BA105" s="247"/>
      <c r="BB105" s="247"/>
      <c r="BC105" s="247"/>
      <c r="BD105" s="247"/>
      <c r="BE105" s="247"/>
      <c r="BF105" s="247"/>
      <c r="BG105" s="247"/>
      <c r="BH105" s="247"/>
      <c r="BI105" s="247"/>
      <c r="BJ105" s="247"/>
      <c r="BK105" s="247"/>
      <c r="BL105" s="247"/>
      <c r="BM105" s="247"/>
      <c r="BN105" s="247"/>
      <c r="BO105" s="247"/>
      <c r="BP105" s="247"/>
      <c r="BQ105" s="234"/>
      <c r="BR105" s="234"/>
      <c r="BS105" s="234"/>
      <c r="BT105" s="234"/>
      <c r="BU105" s="234"/>
      <c r="BV105" s="234"/>
      <c r="BW105" s="234"/>
      <c r="BX105" s="234"/>
      <c r="BY105" s="234"/>
      <c r="BZ105" s="234"/>
      <c r="CA105" s="234"/>
      <c r="CB105" s="234"/>
      <c r="CC105" s="234"/>
      <c r="CD105" s="234"/>
      <c r="CE105" s="234"/>
      <c r="CF105" s="234"/>
      <c r="CG105" s="234"/>
      <c r="CH105" s="234"/>
      <c r="CI105" s="234"/>
      <c r="CJ105" s="234"/>
      <c r="CK105" s="234"/>
      <c r="CL105" s="234"/>
      <c r="CM105" s="234"/>
      <c r="CN105" s="234"/>
      <c r="CO105" s="234"/>
      <c r="CP105" s="234"/>
      <c r="CQ105" s="234"/>
      <c r="CR105" s="234"/>
      <c r="CS105" s="234"/>
      <c r="CT105" s="234"/>
      <c r="CU105" s="234"/>
      <c r="CV105" s="234"/>
      <c r="CW105" s="234"/>
      <c r="CX105" s="234"/>
      <c r="CY105" s="234"/>
      <c r="CZ105" s="234"/>
      <c r="DA105" s="234"/>
      <c r="DB105" s="234"/>
      <c r="DC105" s="234"/>
      <c r="DD105" s="234"/>
      <c r="DE105" s="234"/>
      <c r="DF105" s="234"/>
      <c r="DG105" s="234"/>
      <c r="DH105" s="234"/>
      <c r="DI105" s="234"/>
      <c r="DJ105" s="234"/>
      <c r="DK105" s="234"/>
      <c r="DL105" s="234"/>
      <c r="DM105" s="234"/>
      <c r="DN105" s="234"/>
      <c r="DO105" s="234"/>
      <c r="DP105" s="234"/>
      <c r="DQ105" s="234"/>
      <c r="DR105" s="234"/>
      <c r="DS105" s="234"/>
      <c r="DT105" s="234"/>
      <c r="DU105" s="234"/>
      <c r="DV105" s="234"/>
      <c r="DW105" s="234"/>
      <c r="DX105" s="234"/>
      <c r="DY105" s="234"/>
      <c r="DZ105" s="234"/>
      <c r="EA105" s="234"/>
    </row>
    <row r="106" spans="1:131" ht="11.25" customHeight="1" x14ac:dyDescent="0.15">
      <c r="A106" s="247"/>
      <c r="B106" s="247"/>
      <c r="C106" s="247"/>
      <c r="D106" s="247"/>
      <c r="E106" s="247"/>
      <c r="F106" s="247"/>
      <c r="G106" s="247"/>
      <c r="H106" s="247"/>
      <c r="I106" s="247"/>
      <c r="J106" s="247"/>
      <c r="K106" s="247"/>
      <c r="L106" s="247"/>
      <c r="M106" s="247"/>
      <c r="N106" s="247"/>
      <c r="O106" s="247"/>
      <c r="P106" s="247"/>
      <c r="Q106" s="247"/>
      <c r="R106" s="247"/>
      <c r="S106" s="247"/>
      <c r="T106" s="247"/>
      <c r="U106" s="247"/>
      <c r="V106" s="247"/>
      <c r="W106" s="247"/>
      <c r="X106" s="247"/>
      <c r="Y106" s="247"/>
      <c r="Z106" s="247"/>
      <c r="AA106" s="247"/>
      <c r="AB106" s="247"/>
      <c r="AC106" s="247"/>
      <c r="AD106" s="247"/>
      <c r="AE106" s="247"/>
      <c r="AF106" s="247"/>
      <c r="AG106" s="247"/>
      <c r="AH106" s="247"/>
      <c r="AI106" s="247"/>
      <c r="AJ106" s="247"/>
      <c r="AK106" s="247"/>
      <c r="AL106" s="247"/>
      <c r="AM106" s="247"/>
      <c r="AN106" s="247"/>
      <c r="AO106" s="247"/>
      <c r="AP106" s="247"/>
      <c r="AQ106" s="247"/>
      <c r="AR106" s="247"/>
      <c r="AS106" s="247"/>
      <c r="AT106" s="247"/>
      <c r="AU106" s="247"/>
      <c r="AV106" s="247"/>
      <c r="AW106" s="247"/>
      <c r="AX106" s="247"/>
      <c r="AY106" s="247"/>
      <c r="AZ106" s="247"/>
      <c r="BA106" s="247"/>
      <c r="BB106" s="247"/>
      <c r="BC106" s="247"/>
      <c r="BD106" s="247"/>
      <c r="BE106" s="247"/>
      <c r="BF106" s="247"/>
      <c r="BG106" s="247"/>
      <c r="BH106" s="247"/>
      <c r="BI106" s="247"/>
      <c r="BJ106" s="247"/>
      <c r="BK106" s="247"/>
      <c r="BL106" s="247"/>
      <c r="BM106" s="247"/>
      <c r="BN106" s="247"/>
      <c r="BO106" s="247"/>
      <c r="BP106" s="247"/>
      <c r="BQ106" s="234"/>
      <c r="BR106" s="234"/>
      <c r="BS106" s="234"/>
      <c r="BT106" s="234"/>
      <c r="BU106" s="234"/>
      <c r="BV106" s="234"/>
      <c r="BW106" s="234"/>
      <c r="BX106" s="234"/>
      <c r="BY106" s="234"/>
      <c r="BZ106" s="234"/>
      <c r="CA106" s="234"/>
      <c r="CB106" s="234"/>
      <c r="CC106" s="234"/>
      <c r="CD106" s="234"/>
      <c r="CE106" s="234"/>
      <c r="CF106" s="234"/>
      <c r="CG106" s="234"/>
      <c r="CH106" s="234"/>
      <c r="CI106" s="234"/>
      <c r="CJ106" s="234"/>
      <c r="CK106" s="234"/>
      <c r="CL106" s="234"/>
      <c r="CM106" s="234"/>
      <c r="CN106" s="234"/>
      <c r="CO106" s="234"/>
      <c r="CP106" s="234"/>
      <c r="CQ106" s="234"/>
      <c r="CR106" s="234"/>
      <c r="CS106" s="234"/>
      <c r="CT106" s="234"/>
      <c r="CU106" s="234"/>
      <c r="CV106" s="234"/>
      <c r="CW106" s="234"/>
      <c r="CX106" s="234"/>
      <c r="CY106" s="234"/>
      <c r="CZ106" s="234"/>
      <c r="DA106" s="234"/>
      <c r="DB106" s="234"/>
      <c r="DC106" s="234"/>
      <c r="DD106" s="234"/>
      <c r="DE106" s="234"/>
      <c r="DF106" s="234"/>
      <c r="DG106" s="234"/>
      <c r="DH106" s="234"/>
      <c r="DI106" s="234"/>
      <c r="DJ106" s="234"/>
      <c r="DK106" s="234"/>
      <c r="DL106" s="234"/>
      <c r="DM106" s="234"/>
      <c r="DN106" s="234"/>
      <c r="DO106" s="234"/>
      <c r="DP106" s="234"/>
      <c r="DQ106" s="234"/>
      <c r="DR106" s="234"/>
      <c r="DS106" s="234"/>
      <c r="DT106" s="234"/>
      <c r="DU106" s="234"/>
      <c r="DV106" s="234"/>
      <c r="DW106" s="234"/>
      <c r="DX106" s="234"/>
      <c r="DY106" s="234"/>
      <c r="DZ106" s="234"/>
      <c r="EA106" s="234"/>
    </row>
    <row r="107" spans="1:131" s="234" customFormat="1" ht="26.25" customHeight="1" thickBot="1" x14ac:dyDescent="0.2">
      <c r="A107" s="240" t="s">
        <v>196</v>
      </c>
      <c r="B107" s="237"/>
      <c r="C107" s="237"/>
      <c r="D107" s="237"/>
      <c r="E107" s="237"/>
      <c r="F107" s="237"/>
      <c r="G107" s="237"/>
      <c r="H107" s="237"/>
      <c r="I107" s="237"/>
      <c r="J107" s="237"/>
      <c r="K107" s="237"/>
      <c r="L107" s="237"/>
      <c r="M107" s="237"/>
      <c r="N107" s="237"/>
      <c r="O107" s="237"/>
      <c r="P107" s="237"/>
      <c r="Q107" s="237"/>
      <c r="R107" s="237"/>
      <c r="S107" s="237"/>
      <c r="T107" s="237"/>
      <c r="U107" s="237"/>
      <c r="V107" s="237"/>
      <c r="W107" s="237"/>
      <c r="X107" s="237"/>
      <c r="Y107" s="237"/>
      <c r="Z107" s="237"/>
      <c r="AA107" s="237"/>
      <c r="AB107" s="237"/>
      <c r="AC107" s="237"/>
      <c r="AD107" s="237"/>
      <c r="AE107" s="237"/>
      <c r="AF107" s="237"/>
      <c r="AG107" s="237"/>
      <c r="AH107" s="237"/>
      <c r="AI107" s="237"/>
      <c r="AJ107" s="237"/>
      <c r="AK107" s="237"/>
      <c r="AL107" s="237"/>
      <c r="AM107" s="237"/>
      <c r="AN107" s="237"/>
      <c r="AO107" s="237"/>
      <c r="AP107" s="237"/>
      <c r="AQ107" s="237"/>
      <c r="AR107" s="237"/>
      <c r="AS107" s="237"/>
      <c r="AT107" s="237"/>
      <c r="AU107" s="240" t="s">
        <v>195</v>
      </c>
      <c r="AV107" s="237"/>
      <c r="AW107" s="237"/>
      <c r="AX107" s="237"/>
      <c r="AY107" s="237"/>
      <c r="AZ107" s="237"/>
      <c r="BA107" s="237"/>
      <c r="BB107" s="237"/>
      <c r="BC107" s="237"/>
      <c r="BD107" s="237"/>
      <c r="BE107" s="237"/>
      <c r="BF107" s="237"/>
      <c r="BG107" s="237"/>
      <c r="BH107" s="237"/>
      <c r="BI107" s="237"/>
      <c r="BJ107" s="237"/>
      <c r="BK107" s="237"/>
      <c r="BL107" s="237"/>
      <c r="BM107" s="237"/>
      <c r="BN107" s="237"/>
      <c r="BO107" s="237"/>
      <c r="BP107" s="237"/>
      <c r="BQ107" s="237"/>
      <c r="BR107" s="237"/>
      <c r="BS107" s="237"/>
      <c r="BT107" s="237"/>
      <c r="BU107" s="237"/>
      <c r="BV107" s="237"/>
      <c r="BW107" s="237"/>
      <c r="BX107" s="237"/>
      <c r="BY107" s="237"/>
      <c r="BZ107" s="237"/>
      <c r="CA107" s="237"/>
      <c r="CB107" s="237"/>
      <c r="CC107" s="237"/>
      <c r="CD107" s="237"/>
      <c r="CE107" s="237"/>
      <c r="CF107" s="237"/>
      <c r="CG107" s="237"/>
      <c r="CH107" s="237"/>
      <c r="CI107" s="237"/>
      <c r="CJ107" s="237"/>
      <c r="CK107" s="237"/>
      <c r="CL107" s="237"/>
      <c r="CM107" s="237"/>
      <c r="CN107" s="237"/>
      <c r="CO107" s="237"/>
      <c r="CP107" s="237"/>
      <c r="CQ107" s="237"/>
      <c r="CR107" s="237"/>
      <c r="CS107" s="237"/>
      <c r="CT107" s="237"/>
      <c r="CU107" s="237"/>
      <c r="CV107" s="237"/>
      <c r="CW107" s="237"/>
      <c r="CX107" s="237"/>
      <c r="CY107" s="237"/>
      <c r="CZ107" s="237"/>
      <c r="DA107" s="237"/>
      <c r="DB107" s="237"/>
      <c r="DC107" s="237"/>
      <c r="DD107" s="237"/>
      <c r="DE107" s="237"/>
      <c r="DF107" s="237"/>
      <c r="DG107" s="237"/>
      <c r="DH107" s="237"/>
      <c r="DI107" s="237"/>
      <c r="DJ107" s="237"/>
      <c r="DK107" s="237"/>
      <c r="DL107" s="237"/>
      <c r="DM107" s="237"/>
      <c r="DN107" s="237"/>
      <c r="DO107" s="237"/>
      <c r="DP107" s="237"/>
      <c r="DQ107" s="237"/>
      <c r="DR107" s="237"/>
      <c r="DS107" s="237"/>
      <c r="DT107" s="237"/>
      <c r="DU107" s="237"/>
      <c r="DV107" s="237"/>
      <c r="DW107" s="237"/>
      <c r="DX107" s="237"/>
      <c r="DY107" s="237"/>
      <c r="DZ107" s="237"/>
    </row>
    <row r="108" spans="1:131" s="234" customFormat="1" ht="26.25" customHeight="1" x14ac:dyDescent="0.15">
      <c r="A108" s="870" t="s">
        <v>194</v>
      </c>
      <c r="B108" s="871"/>
      <c r="C108" s="871"/>
      <c r="D108" s="871"/>
      <c r="E108" s="871"/>
      <c r="F108" s="871"/>
      <c r="G108" s="871"/>
      <c r="H108" s="871"/>
      <c r="I108" s="871"/>
      <c r="J108" s="871"/>
      <c r="K108" s="871"/>
      <c r="L108" s="871"/>
      <c r="M108" s="871"/>
      <c r="N108" s="871"/>
      <c r="O108" s="871"/>
      <c r="P108" s="871"/>
      <c r="Q108" s="871"/>
      <c r="R108" s="871"/>
      <c r="S108" s="871"/>
      <c r="T108" s="871"/>
      <c r="U108" s="871"/>
      <c r="V108" s="871"/>
      <c r="W108" s="871"/>
      <c r="X108" s="871"/>
      <c r="Y108" s="871"/>
      <c r="Z108" s="871"/>
      <c r="AA108" s="871"/>
      <c r="AB108" s="871"/>
      <c r="AC108" s="871"/>
      <c r="AD108" s="871"/>
      <c r="AE108" s="871"/>
      <c r="AF108" s="871"/>
      <c r="AG108" s="871"/>
      <c r="AH108" s="871"/>
      <c r="AI108" s="871"/>
      <c r="AJ108" s="871"/>
      <c r="AK108" s="871"/>
      <c r="AL108" s="871"/>
      <c r="AM108" s="871"/>
      <c r="AN108" s="871"/>
      <c r="AO108" s="871"/>
      <c r="AP108" s="871"/>
      <c r="AQ108" s="871"/>
      <c r="AR108" s="871"/>
      <c r="AS108" s="871"/>
      <c r="AT108" s="872"/>
      <c r="AU108" s="870" t="s">
        <v>193</v>
      </c>
      <c r="AV108" s="871"/>
      <c r="AW108" s="871"/>
      <c r="AX108" s="871"/>
      <c r="AY108" s="871"/>
      <c r="AZ108" s="871"/>
      <c r="BA108" s="871"/>
      <c r="BB108" s="871"/>
      <c r="BC108" s="871"/>
      <c r="BD108" s="871"/>
      <c r="BE108" s="871"/>
      <c r="BF108" s="871"/>
      <c r="BG108" s="871"/>
      <c r="BH108" s="871"/>
      <c r="BI108" s="871"/>
      <c r="BJ108" s="871"/>
      <c r="BK108" s="871"/>
      <c r="BL108" s="871"/>
      <c r="BM108" s="871"/>
      <c r="BN108" s="871"/>
      <c r="BO108" s="871"/>
      <c r="BP108" s="871"/>
      <c r="BQ108" s="871"/>
      <c r="BR108" s="871"/>
      <c r="BS108" s="871"/>
      <c r="BT108" s="871"/>
      <c r="BU108" s="871"/>
      <c r="BV108" s="871"/>
      <c r="BW108" s="871"/>
      <c r="BX108" s="871"/>
      <c r="BY108" s="871"/>
      <c r="BZ108" s="871"/>
      <c r="CA108" s="871"/>
      <c r="CB108" s="871"/>
      <c r="CC108" s="871"/>
      <c r="CD108" s="871"/>
      <c r="CE108" s="871"/>
      <c r="CF108" s="871"/>
      <c r="CG108" s="871"/>
      <c r="CH108" s="871"/>
      <c r="CI108" s="871"/>
      <c r="CJ108" s="871"/>
      <c r="CK108" s="871"/>
      <c r="CL108" s="871"/>
      <c r="CM108" s="871"/>
      <c r="CN108" s="871"/>
      <c r="CO108" s="871"/>
      <c r="CP108" s="871"/>
      <c r="CQ108" s="871"/>
      <c r="CR108" s="871"/>
      <c r="CS108" s="871"/>
      <c r="CT108" s="871"/>
      <c r="CU108" s="871"/>
      <c r="CV108" s="871"/>
      <c r="CW108" s="871"/>
      <c r="CX108" s="871"/>
      <c r="CY108" s="871"/>
      <c r="CZ108" s="871"/>
      <c r="DA108" s="871"/>
      <c r="DB108" s="871"/>
      <c r="DC108" s="871"/>
      <c r="DD108" s="871"/>
      <c r="DE108" s="871"/>
      <c r="DF108" s="871"/>
      <c r="DG108" s="871"/>
      <c r="DH108" s="871"/>
      <c r="DI108" s="871"/>
      <c r="DJ108" s="871"/>
      <c r="DK108" s="871"/>
      <c r="DL108" s="871"/>
      <c r="DM108" s="871"/>
      <c r="DN108" s="871"/>
      <c r="DO108" s="871"/>
      <c r="DP108" s="871"/>
      <c r="DQ108" s="871"/>
      <c r="DR108" s="871"/>
      <c r="DS108" s="871"/>
      <c r="DT108" s="871"/>
      <c r="DU108" s="871"/>
      <c r="DV108" s="871"/>
      <c r="DW108" s="871"/>
      <c r="DX108" s="871"/>
      <c r="DY108" s="871"/>
      <c r="DZ108" s="872"/>
    </row>
    <row r="109" spans="1:131" s="234" customFormat="1" ht="26.25" customHeight="1" x14ac:dyDescent="0.15">
      <c r="A109" s="873" t="s">
        <v>192</v>
      </c>
      <c r="B109" s="874"/>
      <c r="C109" s="874"/>
      <c r="D109" s="874"/>
      <c r="E109" s="874"/>
      <c r="F109" s="874"/>
      <c r="G109" s="874"/>
      <c r="H109" s="874"/>
      <c r="I109" s="874"/>
      <c r="J109" s="874"/>
      <c r="K109" s="874"/>
      <c r="L109" s="874"/>
      <c r="M109" s="874"/>
      <c r="N109" s="874"/>
      <c r="O109" s="874"/>
      <c r="P109" s="874"/>
      <c r="Q109" s="874"/>
      <c r="R109" s="874"/>
      <c r="S109" s="874"/>
      <c r="T109" s="874"/>
      <c r="U109" s="874"/>
      <c r="V109" s="874"/>
      <c r="W109" s="874"/>
      <c r="X109" s="874"/>
      <c r="Y109" s="874"/>
      <c r="Z109" s="875"/>
      <c r="AA109" s="876" t="s">
        <v>169</v>
      </c>
      <c r="AB109" s="874"/>
      <c r="AC109" s="874"/>
      <c r="AD109" s="874"/>
      <c r="AE109" s="875"/>
      <c r="AF109" s="876" t="s">
        <v>168</v>
      </c>
      <c r="AG109" s="874"/>
      <c r="AH109" s="874"/>
      <c r="AI109" s="874"/>
      <c r="AJ109" s="875"/>
      <c r="AK109" s="876" t="s">
        <v>167</v>
      </c>
      <c r="AL109" s="874"/>
      <c r="AM109" s="874"/>
      <c r="AN109" s="874"/>
      <c r="AO109" s="875"/>
      <c r="AP109" s="876" t="s">
        <v>166</v>
      </c>
      <c r="AQ109" s="874"/>
      <c r="AR109" s="874"/>
      <c r="AS109" s="874"/>
      <c r="AT109" s="877"/>
      <c r="AU109" s="873" t="s">
        <v>192</v>
      </c>
      <c r="AV109" s="874"/>
      <c r="AW109" s="874"/>
      <c r="AX109" s="874"/>
      <c r="AY109" s="874"/>
      <c r="AZ109" s="874"/>
      <c r="BA109" s="874"/>
      <c r="BB109" s="874"/>
      <c r="BC109" s="874"/>
      <c r="BD109" s="874"/>
      <c r="BE109" s="874"/>
      <c r="BF109" s="874"/>
      <c r="BG109" s="874"/>
      <c r="BH109" s="874"/>
      <c r="BI109" s="874"/>
      <c r="BJ109" s="874"/>
      <c r="BK109" s="874"/>
      <c r="BL109" s="874"/>
      <c r="BM109" s="874"/>
      <c r="BN109" s="874"/>
      <c r="BO109" s="874"/>
      <c r="BP109" s="875"/>
      <c r="BQ109" s="876" t="s">
        <v>169</v>
      </c>
      <c r="BR109" s="874"/>
      <c r="BS109" s="874"/>
      <c r="BT109" s="874"/>
      <c r="BU109" s="875"/>
      <c r="BV109" s="876" t="s">
        <v>168</v>
      </c>
      <c r="BW109" s="874"/>
      <c r="BX109" s="874"/>
      <c r="BY109" s="874"/>
      <c r="BZ109" s="875"/>
      <c r="CA109" s="876" t="s">
        <v>167</v>
      </c>
      <c r="CB109" s="874"/>
      <c r="CC109" s="874"/>
      <c r="CD109" s="874"/>
      <c r="CE109" s="875"/>
      <c r="CF109" s="878" t="s">
        <v>166</v>
      </c>
      <c r="CG109" s="878"/>
      <c r="CH109" s="878"/>
      <c r="CI109" s="878"/>
      <c r="CJ109" s="878"/>
      <c r="CK109" s="876" t="s">
        <v>170</v>
      </c>
      <c r="CL109" s="874"/>
      <c r="CM109" s="874"/>
      <c r="CN109" s="874"/>
      <c r="CO109" s="874"/>
      <c r="CP109" s="874"/>
      <c r="CQ109" s="874"/>
      <c r="CR109" s="874"/>
      <c r="CS109" s="874"/>
      <c r="CT109" s="874"/>
      <c r="CU109" s="874"/>
      <c r="CV109" s="874"/>
      <c r="CW109" s="874"/>
      <c r="CX109" s="874"/>
      <c r="CY109" s="874"/>
      <c r="CZ109" s="874"/>
      <c r="DA109" s="874"/>
      <c r="DB109" s="874"/>
      <c r="DC109" s="874"/>
      <c r="DD109" s="874"/>
      <c r="DE109" s="874"/>
      <c r="DF109" s="875"/>
      <c r="DG109" s="876" t="s">
        <v>169</v>
      </c>
      <c r="DH109" s="874"/>
      <c r="DI109" s="874"/>
      <c r="DJ109" s="874"/>
      <c r="DK109" s="875"/>
      <c r="DL109" s="876" t="s">
        <v>168</v>
      </c>
      <c r="DM109" s="874"/>
      <c r="DN109" s="874"/>
      <c r="DO109" s="874"/>
      <c r="DP109" s="875"/>
      <c r="DQ109" s="876" t="s">
        <v>167</v>
      </c>
      <c r="DR109" s="874"/>
      <c r="DS109" s="874"/>
      <c r="DT109" s="874"/>
      <c r="DU109" s="875"/>
      <c r="DV109" s="876" t="s">
        <v>166</v>
      </c>
      <c r="DW109" s="874"/>
      <c r="DX109" s="874"/>
      <c r="DY109" s="874"/>
      <c r="DZ109" s="877"/>
    </row>
    <row r="110" spans="1:131" s="234" customFormat="1" ht="26.25" customHeight="1" x14ac:dyDescent="0.15">
      <c r="A110" s="913" t="s">
        <v>191</v>
      </c>
      <c r="B110" s="880"/>
      <c r="C110" s="880"/>
      <c r="D110" s="880"/>
      <c r="E110" s="880"/>
      <c r="F110" s="880"/>
      <c r="G110" s="880"/>
      <c r="H110" s="880"/>
      <c r="I110" s="880"/>
      <c r="J110" s="880"/>
      <c r="K110" s="880"/>
      <c r="L110" s="880"/>
      <c r="M110" s="880"/>
      <c r="N110" s="880"/>
      <c r="O110" s="880"/>
      <c r="P110" s="880"/>
      <c r="Q110" s="880"/>
      <c r="R110" s="880"/>
      <c r="S110" s="880"/>
      <c r="T110" s="880"/>
      <c r="U110" s="880"/>
      <c r="V110" s="880"/>
      <c r="W110" s="880"/>
      <c r="X110" s="880"/>
      <c r="Y110" s="880"/>
      <c r="Z110" s="881"/>
      <c r="AA110" s="914">
        <v>997157</v>
      </c>
      <c r="AB110" s="915"/>
      <c r="AC110" s="915"/>
      <c r="AD110" s="915"/>
      <c r="AE110" s="916"/>
      <c r="AF110" s="917">
        <v>1007267</v>
      </c>
      <c r="AG110" s="915"/>
      <c r="AH110" s="915"/>
      <c r="AI110" s="915"/>
      <c r="AJ110" s="916"/>
      <c r="AK110" s="917">
        <v>982193</v>
      </c>
      <c r="AL110" s="915"/>
      <c r="AM110" s="915"/>
      <c r="AN110" s="915"/>
      <c r="AO110" s="916"/>
      <c r="AP110" s="918">
        <v>13.4</v>
      </c>
      <c r="AQ110" s="919"/>
      <c r="AR110" s="919"/>
      <c r="AS110" s="919"/>
      <c r="AT110" s="920"/>
      <c r="AU110" s="921" t="s">
        <v>190</v>
      </c>
      <c r="AV110" s="922"/>
      <c r="AW110" s="922"/>
      <c r="AX110" s="922"/>
      <c r="AY110" s="922"/>
      <c r="AZ110" s="879" t="s">
        <v>189</v>
      </c>
      <c r="BA110" s="880"/>
      <c r="BB110" s="880"/>
      <c r="BC110" s="880"/>
      <c r="BD110" s="880"/>
      <c r="BE110" s="880"/>
      <c r="BF110" s="880"/>
      <c r="BG110" s="880"/>
      <c r="BH110" s="880"/>
      <c r="BI110" s="880"/>
      <c r="BJ110" s="880"/>
      <c r="BK110" s="880"/>
      <c r="BL110" s="880"/>
      <c r="BM110" s="880"/>
      <c r="BN110" s="880"/>
      <c r="BO110" s="880"/>
      <c r="BP110" s="881"/>
      <c r="BQ110" s="882">
        <v>9463320</v>
      </c>
      <c r="BR110" s="883"/>
      <c r="BS110" s="883"/>
      <c r="BT110" s="883"/>
      <c r="BU110" s="883"/>
      <c r="BV110" s="883">
        <v>8892331</v>
      </c>
      <c r="BW110" s="883"/>
      <c r="BX110" s="883"/>
      <c r="BY110" s="883"/>
      <c r="BZ110" s="883"/>
      <c r="CA110" s="883">
        <v>8717097</v>
      </c>
      <c r="CB110" s="883"/>
      <c r="CC110" s="883"/>
      <c r="CD110" s="883"/>
      <c r="CE110" s="883"/>
      <c r="CF110" s="884">
        <v>118.6</v>
      </c>
      <c r="CG110" s="885"/>
      <c r="CH110" s="885"/>
      <c r="CI110" s="885"/>
      <c r="CJ110" s="885"/>
      <c r="CK110" s="886" t="s">
        <v>164</v>
      </c>
      <c r="CL110" s="887"/>
      <c r="CM110" s="879" t="s">
        <v>163</v>
      </c>
      <c r="CN110" s="880"/>
      <c r="CO110" s="880"/>
      <c r="CP110" s="880"/>
      <c r="CQ110" s="880"/>
      <c r="CR110" s="880"/>
      <c r="CS110" s="880"/>
      <c r="CT110" s="880"/>
      <c r="CU110" s="880"/>
      <c r="CV110" s="880"/>
      <c r="CW110" s="880"/>
      <c r="CX110" s="880"/>
      <c r="CY110" s="880"/>
      <c r="CZ110" s="880"/>
      <c r="DA110" s="880"/>
      <c r="DB110" s="880"/>
      <c r="DC110" s="880"/>
      <c r="DD110" s="880"/>
      <c r="DE110" s="880"/>
      <c r="DF110" s="881"/>
      <c r="DG110" s="882" t="s">
        <v>123</v>
      </c>
      <c r="DH110" s="883"/>
      <c r="DI110" s="883"/>
      <c r="DJ110" s="883"/>
      <c r="DK110" s="883"/>
      <c r="DL110" s="883" t="s">
        <v>123</v>
      </c>
      <c r="DM110" s="883"/>
      <c r="DN110" s="883"/>
      <c r="DO110" s="883"/>
      <c r="DP110" s="883"/>
      <c r="DQ110" s="883" t="s">
        <v>123</v>
      </c>
      <c r="DR110" s="883"/>
      <c r="DS110" s="883"/>
      <c r="DT110" s="883"/>
      <c r="DU110" s="883"/>
      <c r="DV110" s="897" t="s">
        <v>123</v>
      </c>
      <c r="DW110" s="897"/>
      <c r="DX110" s="897"/>
      <c r="DY110" s="897"/>
      <c r="DZ110" s="898"/>
    </row>
    <row r="111" spans="1:131" s="234" customFormat="1" ht="26.25" customHeight="1" x14ac:dyDescent="0.15">
      <c r="A111" s="899" t="s">
        <v>188</v>
      </c>
      <c r="B111" s="900"/>
      <c r="C111" s="900"/>
      <c r="D111" s="900"/>
      <c r="E111" s="900"/>
      <c r="F111" s="900"/>
      <c r="G111" s="900"/>
      <c r="H111" s="900"/>
      <c r="I111" s="900"/>
      <c r="J111" s="900"/>
      <c r="K111" s="900"/>
      <c r="L111" s="900"/>
      <c r="M111" s="900"/>
      <c r="N111" s="900"/>
      <c r="O111" s="900"/>
      <c r="P111" s="900"/>
      <c r="Q111" s="900"/>
      <c r="R111" s="900"/>
      <c r="S111" s="900"/>
      <c r="T111" s="900"/>
      <c r="U111" s="900"/>
      <c r="V111" s="900"/>
      <c r="W111" s="900"/>
      <c r="X111" s="900"/>
      <c r="Y111" s="900"/>
      <c r="Z111" s="901"/>
      <c r="AA111" s="902" t="s">
        <v>123</v>
      </c>
      <c r="AB111" s="903"/>
      <c r="AC111" s="903"/>
      <c r="AD111" s="903"/>
      <c r="AE111" s="904"/>
      <c r="AF111" s="905" t="s">
        <v>123</v>
      </c>
      <c r="AG111" s="903"/>
      <c r="AH111" s="903"/>
      <c r="AI111" s="903"/>
      <c r="AJ111" s="904"/>
      <c r="AK111" s="905" t="s">
        <v>123</v>
      </c>
      <c r="AL111" s="903"/>
      <c r="AM111" s="903"/>
      <c r="AN111" s="903"/>
      <c r="AO111" s="904"/>
      <c r="AP111" s="906" t="s">
        <v>123</v>
      </c>
      <c r="AQ111" s="907"/>
      <c r="AR111" s="907"/>
      <c r="AS111" s="907"/>
      <c r="AT111" s="908"/>
      <c r="AU111" s="923"/>
      <c r="AV111" s="924"/>
      <c r="AW111" s="924"/>
      <c r="AX111" s="924"/>
      <c r="AY111" s="924"/>
      <c r="AZ111" s="892" t="s">
        <v>187</v>
      </c>
      <c r="BA111" s="893"/>
      <c r="BB111" s="893"/>
      <c r="BC111" s="893"/>
      <c r="BD111" s="893"/>
      <c r="BE111" s="893"/>
      <c r="BF111" s="893"/>
      <c r="BG111" s="893"/>
      <c r="BH111" s="893"/>
      <c r="BI111" s="893"/>
      <c r="BJ111" s="893"/>
      <c r="BK111" s="893"/>
      <c r="BL111" s="893"/>
      <c r="BM111" s="893"/>
      <c r="BN111" s="893"/>
      <c r="BO111" s="893"/>
      <c r="BP111" s="894"/>
      <c r="BQ111" s="895" t="s">
        <v>123</v>
      </c>
      <c r="BR111" s="896"/>
      <c r="BS111" s="896"/>
      <c r="BT111" s="896"/>
      <c r="BU111" s="896"/>
      <c r="BV111" s="896" t="s">
        <v>123</v>
      </c>
      <c r="BW111" s="896"/>
      <c r="BX111" s="896"/>
      <c r="BY111" s="896"/>
      <c r="BZ111" s="896"/>
      <c r="CA111" s="896" t="s">
        <v>123</v>
      </c>
      <c r="CB111" s="896"/>
      <c r="CC111" s="896"/>
      <c r="CD111" s="896"/>
      <c r="CE111" s="896"/>
      <c r="CF111" s="909" t="s">
        <v>123</v>
      </c>
      <c r="CG111" s="910"/>
      <c r="CH111" s="910"/>
      <c r="CI111" s="910"/>
      <c r="CJ111" s="910"/>
      <c r="CK111" s="888"/>
      <c r="CL111" s="889"/>
      <c r="CM111" s="892" t="s">
        <v>161</v>
      </c>
      <c r="CN111" s="893"/>
      <c r="CO111" s="893"/>
      <c r="CP111" s="893"/>
      <c r="CQ111" s="893"/>
      <c r="CR111" s="893"/>
      <c r="CS111" s="893"/>
      <c r="CT111" s="893"/>
      <c r="CU111" s="893"/>
      <c r="CV111" s="893"/>
      <c r="CW111" s="893"/>
      <c r="CX111" s="893"/>
      <c r="CY111" s="893"/>
      <c r="CZ111" s="893"/>
      <c r="DA111" s="893"/>
      <c r="DB111" s="893"/>
      <c r="DC111" s="893"/>
      <c r="DD111" s="893"/>
      <c r="DE111" s="893"/>
      <c r="DF111" s="894"/>
      <c r="DG111" s="895" t="s">
        <v>123</v>
      </c>
      <c r="DH111" s="896"/>
      <c r="DI111" s="896"/>
      <c r="DJ111" s="896"/>
      <c r="DK111" s="896"/>
      <c r="DL111" s="896" t="s">
        <v>123</v>
      </c>
      <c r="DM111" s="896"/>
      <c r="DN111" s="896"/>
      <c r="DO111" s="896"/>
      <c r="DP111" s="896"/>
      <c r="DQ111" s="896" t="s">
        <v>123</v>
      </c>
      <c r="DR111" s="896"/>
      <c r="DS111" s="896"/>
      <c r="DT111" s="896"/>
      <c r="DU111" s="896"/>
      <c r="DV111" s="911" t="s">
        <v>123</v>
      </c>
      <c r="DW111" s="911"/>
      <c r="DX111" s="911"/>
      <c r="DY111" s="911"/>
      <c r="DZ111" s="912"/>
    </row>
    <row r="112" spans="1:131" s="234" customFormat="1" ht="26.25" customHeight="1" x14ac:dyDescent="0.15">
      <c r="A112" s="927" t="s">
        <v>186</v>
      </c>
      <c r="B112" s="928"/>
      <c r="C112" s="893" t="s">
        <v>185</v>
      </c>
      <c r="D112" s="893"/>
      <c r="E112" s="893"/>
      <c r="F112" s="893"/>
      <c r="G112" s="893"/>
      <c r="H112" s="893"/>
      <c r="I112" s="893"/>
      <c r="J112" s="893"/>
      <c r="K112" s="893"/>
      <c r="L112" s="893"/>
      <c r="M112" s="893"/>
      <c r="N112" s="893"/>
      <c r="O112" s="893"/>
      <c r="P112" s="893"/>
      <c r="Q112" s="893"/>
      <c r="R112" s="893"/>
      <c r="S112" s="893"/>
      <c r="T112" s="893"/>
      <c r="U112" s="893"/>
      <c r="V112" s="893"/>
      <c r="W112" s="893"/>
      <c r="X112" s="893"/>
      <c r="Y112" s="893"/>
      <c r="Z112" s="894"/>
      <c r="AA112" s="933" t="s">
        <v>123</v>
      </c>
      <c r="AB112" s="934"/>
      <c r="AC112" s="934"/>
      <c r="AD112" s="934"/>
      <c r="AE112" s="935"/>
      <c r="AF112" s="936" t="s">
        <v>123</v>
      </c>
      <c r="AG112" s="934"/>
      <c r="AH112" s="934"/>
      <c r="AI112" s="934"/>
      <c r="AJ112" s="935"/>
      <c r="AK112" s="936" t="s">
        <v>123</v>
      </c>
      <c r="AL112" s="934"/>
      <c r="AM112" s="934"/>
      <c r="AN112" s="934"/>
      <c r="AO112" s="935"/>
      <c r="AP112" s="937" t="s">
        <v>123</v>
      </c>
      <c r="AQ112" s="938"/>
      <c r="AR112" s="938"/>
      <c r="AS112" s="938"/>
      <c r="AT112" s="939"/>
      <c r="AU112" s="923"/>
      <c r="AV112" s="924"/>
      <c r="AW112" s="924"/>
      <c r="AX112" s="924"/>
      <c r="AY112" s="924"/>
      <c r="AZ112" s="892" t="s">
        <v>184</v>
      </c>
      <c r="BA112" s="893"/>
      <c r="BB112" s="893"/>
      <c r="BC112" s="893"/>
      <c r="BD112" s="893"/>
      <c r="BE112" s="893"/>
      <c r="BF112" s="893"/>
      <c r="BG112" s="893"/>
      <c r="BH112" s="893"/>
      <c r="BI112" s="893"/>
      <c r="BJ112" s="893"/>
      <c r="BK112" s="893"/>
      <c r="BL112" s="893"/>
      <c r="BM112" s="893"/>
      <c r="BN112" s="893"/>
      <c r="BO112" s="893"/>
      <c r="BP112" s="894"/>
      <c r="BQ112" s="895">
        <v>3167173</v>
      </c>
      <c r="BR112" s="896"/>
      <c r="BS112" s="896"/>
      <c r="BT112" s="896"/>
      <c r="BU112" s="896"/>
      <c r="BV112" s="896">
        <v>2868091</v>
      </c>
      <c r="BW112" s="896"/>
      <c r="BX112" s="896"/>
      <c r="BY112" s="896"/>
      <c r="BZ112" s="896"/>
      <c r="CA112" s="896">
        <v>2836545</v>
      </c>
      <c r="CB112" s="896"/>
      <c r="CC112" s="896"/>
      <c r="CD112" s="896"/>
      <c r="CE112" s="896"/>
      <c r="CF112" s="909">
        <v>38.6</v>
      </c>
      <c r="CG112" s="910"/>
      <c r="CH112" s="910"/>
      <c r="CI112" s="910"/>
      <c r="CJ112" s="910"/>
      <c r="CK112" s="888"/>
      <c r="CL112" s="889"/>
      <c r="CM112" s="892" t="s">
        <v>183</v>
      </c>
      <c r="CN112" s="893"/>
      <c r="CO112" s="893"/>
      <c r="CP112" s="893"/>
      <c r="CQ112" s="893"/>
      <c r="CR112" s="893"/>
      <c r="CS112" s="893"/>
      <c r="CT112" s="893"/>
      <c r="CU112" s="893"/>
      <c r="CV112" s="893"/>
      <c r="CW112" s="893"/>
      <c r="CX112" s="893"/>
      <c r="CY112" s="893"/>
      <c r="CZ112" s="893"/>
      <c r="DA112" s="893"/>
      <c r="DB112" s="893"/>
      <c r="DC112" s="893"/>
      <c r="DD112" s="893"/>
      <c r="DE112" s="893"/>
      <c r="DF112" s="894"/>
      <c r="DG112" s="895" t="s">
        <v>123</v>
      </c>
      <c r="DH112" s="896"/>
      <c r="DI112" s="896"/>
      <c r="DJ112" s="896"/>
      <c r="DK112" s="896"/>
      <c r="DL112" s="896" t="s">
        <v>123</v>
      </c>
      <c r="DM112" s="896"/>
      <c r="DN112" s="896"/>
      <c r="DO112" s="896"/>
      <c r="DP112" s="896"/>
      <c r="DQ112" s="896" t="s">
        <v>123</v>
      </c>
      <c r="DR112" s="896"/>
      <c r="DS112" s="896"/>
      <c r="DT112" s="896"/>
      <c r="DU112" s="896"/>
      <c r="DV112" s="911" t="s">
        <v>123</v>
      </c>
      <c r="DW112" s="911"/>
      <c r="DX112" s="911"/>
      <c r="DY112" s="911"/>
      <c r="DZ112" s="912"/>
    </row>
    <row r="113" spans="1:130" s="234" customFormat="1" ht="26.25" customHeight="1" x14ac:dyDescent="0.15">
      <c r="A113" s="929"/>
      <c r="B113" s="930"/>
      <c r="C113" s="893" t="s">
        <v>182</v>
      </c>
      <c r="D113" s="893"/>
      <c r="E113" s="893"/>
      <c r="F113" s="893"/>
      <c r="G113" s="893"/>
      <c r="H113" s="893"/>
      <c r="I113" s="893"/>
      <c r="J113" s="893"/>
      <c r="K113" s="893"/>
      <c r="L113" s="893"/>
      <c r="M113" s="893"/>
      <c r="N113" s="893"/>
      <c r="O113" s="893"/>
      <c r="P113" s="893"/>
      <c r="Q113" s="893"/>
      <c r="R113" s="893"/>
      <c r="S113" s="893"/>
      <c r="T113" s="893"/>
      <c r="U113" s="893"/>
      <c r="V113" s="893"/>
      <c r="W113" s="893"/>
      <c r="X113" s="893"/>
      <c r="Y113" s="893"/>
      <c r="Z113" s="894"/>
      <c r="AA113" s="902">
        <v>351645</v>
      </c>
      <c r="AB113" s="903"/>
      <c r="AC113" s="903"/>
      <c r="AD113" s="903"/>
      <c r="AE113" s="904"/>
      <c r="AF113" s="905">
        <v>341530</v>
      </c>
      <c r="AG113" s="903"/>
      <c r="AH113" s="903"/>
      <c r="AI113" s="903"/>
      <c r="AJ113" s="904"/>
      <c r="AK113" s="905">
        <v>408974</v>
      </c>
      <c r="AL113" s="903"/>
      <c r="AM113" s="903"/>
      <c r="AN113" s="903"/>
      <c r="AO113" s="904"/>
      <c r="AP113" s="906">
        <v>5.6</v>
      </c>
      <c r="AQ113" s="907"/>
      <c r="AR113" s="907"/>
      <c r="AS113" s="907"/>
      <c r="AT113" s="908"/>
      <c r="AU113" s="923"/>
      <c r="AV113" s="924"/>
      <c r="AW113" s="924"/>
      <c r="AX113" s="924"/>
      <c r="AY113" s="924"/>
      <c r="AZ113" s="892" t="s">
        <v>181</v>
      </c>
      <c r="BA113" s="893"/>
      <c r="BB113" s="893"/>
      <c r="BC113" s="893"/>
      <c r="BD113" s="893"/>
      <c r="BE113" s="893"/>
      <c r="BF113" s="893"/>
      <c r="BG113" s="893"/>
      <c r="BH113" s="893"/>
      <c r="BI113" s="893"/>
      <c r="BJ113" s="893"/>
      <c r="BK113" s="893"/>
      <c r="BL113" s="893"/>
      <c r="BM113" s="893"/>
      <c r="BN113" s="893"/>
      <c r="BO113" s="893"/>
      <c r="BP113" s="894"/>
      <c r="BQ113" s="895">
        <v>182548</v>
      </c>
      <c r="BR113" s="896"/>
      <c r="BS113" s="896"/>
      <c r="BT113" s="896"/>
      <c r="BU113" s="896"/>
      <c r="BV113" s="896">
        <v>170599</v>
      </c>
      <c r="BW113" s="896"/>
      <c r="BX113" s="896"/>
      <c r="BY113" s="896"/>
      <c r="BZ113" s="896"/>
      <c r="CA113" s="896">
        <v>165850</v>
      </c>
      <c r="CB113" s="896"/>
      <c r="CC113" s="896"/>
      <c r="CD113" s="896"/>
      <c r="CE113" s="896"/>
      <c r="CF113" s="909">
        <v>2.2999999999999998</v>
      </c>
      <c r="CG113" s="910"/>
      <c r="CH113" s="910"/>
      <c r="CI113" s="910"/>
      <c r="CJ113" s="910"/>
      <c r="CK113" s="888"/>
      <c r="CL113" s="889"/>
      <c r="CM113" s="892" t="s">
        <v>180</v>
      </c>
      <c r="CN113" s="893"/>
      <c r="CO113" s="893"/>
      <c r="CP113" s="893"/>
      <c r="CQ113" s="893"/>
      <c r="CR113" s="893"/>
      <c r="CS113" s="893"/>
      <c r="CT113" s="893"/>
      <c r="CU113" s="893"/>
      <c r="CV113" s="893"/>
      <c r="CW113" s="893"/>
      <c r="CX113" s="893"/>
      <c r="CY113" s="893"/>
      <c r="CZ113" s="893"/>
      <c r="DA113" s="893"/>
      <c r="DB113" s="893"/>
      <c r="DC113" s="893"/>
      <c r="DD113" s="893"/>
      <c r="DE113" s="893"/>
      <c r="DF113" s="894"/>
      <c r="DG113" s="933" t="s">
        <v>123</v>
      </c>
      <c r="DH113" s="934"/>
      <c r="DI113" s="934"/>
      <c r="DJ113" s="934"/>
      <c r="DK113" s="935"/>
      <c r="DL113" s="936" t="s">
        <v>123</v>
      </c>
      <c r="DM113" s="934"/>
      <c r="DN113" s="934"/>
      <c r="DO113" s="934"/>
      <c r="DP113" s="935"/>
      <c r="DQ113" s="936" t="s">
        <v>123</v>
      </c>
      <c r="DR113" s="934"/>
      <c r="DS113" s="934"/>
      <c r="DT113" s="934"/>
      <c r="DU113" s="935"/>
      <c r="DV113" s="937" t="s">
        <v>123</v>
      </c>
      <c r="DW113" s="938"/>
      <c r="DX113" s="938"/>
      <c r="DY113" s="938"/>
      <c r="DZ113" s="939"/>
    </row>
    <row r="114" spans="1:130" s="234" customFormat="1" ht="26.25" customHeight="1" x14ac:dyDescent="0.15">
      <c r="A114" s="929"/>
      <c r="B114" s="930"/>
      <c r="C114" s="893" t="s">
        <v>179</v>
      </c>
      <c r="D114" s="893"/>
      <c r="E114" s="893"/>
      <c r="F114" s="893"/>
      <c r="G114" s="893"/>
      <c r="H114" s="893"/>
      <c r="I114" s="893"/>
      <c r="J114" s="893"/>
      <c r="K114" s="893"/>
      <c r="L114" s="893"/>
      <c r="M114" s="893"/>
      <c r="N114" s="893"/>
      <c r="O114" s="893"/>
      <c r="P114" s="893"/>
      <c r="Q114" s="893"/>
      <c r="R114" s="893"/>
      <c r="S114" s="893"/>
      <c r="T114" s="893"/>
      <c r="U114" s="893"/>
      <c r="V114" s="893"/>
      <c r="W114" s="893"/>
      <c r="X114" s="893"/>
      <c r="Y114" s="893"/>
      <c r="Z114" s="894"/>
      <c r="AA114" s="933">
        <v>2324</v>
      </c>
      <c r="AB114" s="934"/>
      <c r="AC114" s="934"/>
      <c r="AD114" s="934"/>
      <c r="AE114" s="935"/>
      <c r="AF114" s="936">
        <v>1787</v>
      </c>
      <c r="AG114" s="934"/>
      <c r="AH114" s="934"/>
      <c r="AI114" s="934"/>
      <c r="AJ114" s="935"/>
      <c r="AK114" s="936">
        <v>9371</v>
      </c>
      <c r="AL114" s="934"/>
      <c r="AM114" s="934"/>
      <c r="AN114" s="934"/>
      <c r="AO114" s="935"/>
      <c r="AP114" s="937">
        <v>0.1</v>
      </c>
      <c r="AQ114" s="938"/>
      <c r="AR114" s="938"/>
      <c r="AS114" s="938"/>
      <c r="AT114" s="939"/>
      <c r="AU114" s="923"/>
      <c r="AV114" s="924"/>
      <c r="AW114" s="924"/>
      <c r="AX114" s="924"/>
      <c r="AY114" s="924"/>
      <c r="AZ114" s="892" t="s">
        <v>178</v>
      </c>
      <c r="BA114" s="893"/>
      <c r="BB114" s="893"/>
      <c r="BC114" s="893"/>
      <c r="BD114" s="893"/>
      <c r="BE114" s="893"/>
      <c r="BF114" s="893"/>
      <c r="BG114" s="893"/>
      <c r="BH114" s="893"/>
      <c r="BI114" s="893"/>
      <c r="BJ114" s="893"/>
      <c r="BK114" s="893"/>
      <c r="BL114" s="893"/>
      <c r="BM114" s="893"/>
      <c r="BN114" s="893"/>
      <c r="BO114" s="893"/>
      <c r="BP114" s="894"/>
      <c r="BQ114" s="895" t="s">
        <v>123</v>
      </c>
      <c r="BR114" s="896"/>
      <c r="BS114" s="896"/>
      <c r="BT114" s="896"/>
      <c r="BU114" s="896"/>
      <c r="BV114" s="896" t="s">
        <v>123</v>
      </c>
      <c r="BW114" s="896"/>
      <c r="BX114" s="896"/>
      <c r="BY114" s="896"/>
      <c r="BZ114" s="896"/>
      <c r="CA114" s="896" t="s">
        <v>123</v>
      </c>
      <c r="CB114" s="896"/>
      <c r="CC114" s="896"/>
      <c r="CD114" s="896"/>
      <c r="CE114" s="896"/>
      <c r="CF114" s="909" t="s">
        <v>123</v>
      </c>
      <c r="CG114" s="910"/>
      <c r="CH114" s="910"/>
      <c r="CI114" s="910"/>
      <c r="CJ114" s="910"/>
      <c r="CK114" s="888"/>
      <c r="CL114" s="889"/>
      <c r="CM114" s="892" t="s">
        <v>153</v>
      </c>
      <c r="CN114" s="893"/>
      <c r="CO114" s="893"/>
      <c r="CP114" s="893"/>
      <c r="CQ114" s="893"/>
      <c r="CR114" s="893"/>
      <c r="CS114" s="893"/>
      <c r="CT114" s="893"/>
      <c r="CU114" s="893"/>
      <c r="CV114" s="893"/>
      <c r="CW114" s="893"/>
      <c r="CX114" s="893"/>
      <c r="CY114" s="893"/>
      <c r="CZ114" s="893"/>
      <c r="DA114" s="893"/>
      <c r="DB114" s="893"/>
      <c r="DC114" s="893"/>
      <c r="DD114" s="893"/>
      <c r="DE114" s="893"/>
      <c r="DF114" s="894"/>
      <c r="DG114" s="933" t="s">
        <v>123</v>
      </c>
      <c r="DH114" s="934"/>
      <c r="DI114" s="934"/>
      <c r="DJ114" s="934"/>
      <c r="DK114" s="935"/>
      <c r="DL114" s="936" t="s">
        <v>123</v>
      </c>
      <c r="DM114" s="934"/>
      <c r="DN114" s="934"/>
      <c r="DO114" s="934"/>
      <c r="DP114" s="935"/>
      <c r="DQ114" s="936" t="s">
        <v>123</v>
      </c>
      <c r="DR114" s="934"/>
      <c r="DS114" s="934"/>
      <c r="DT114" s="934"/>
      <c r="DU114" s="935"/>
      <c r="DV114" s="937" t="s">
        <v>123</v>
      </c>
      <c r="DW114" s="938"/>
      <c r="DX114" s="938"/>
      <c r="DY114" s="938"/>
      <c r="DZ114" s="939"/>
    </row>
    <row r="115" spans="1:130" s="234" customFormat="1" ht="26.25" customHeight="1" x14ac:dyDescent="0.15">
      <c r="A115" s="929"/>
      <c r="B115" s="930"/>
      <c r="C115" s="893" t="s">
        <v>177</v>
      </c>
      <c r="D115" s="893"/>
      <c r="E115" s="893"/>
      <c r="F115" s="893"/>
      <c r="G115" s="893"/>
      <c r="H115" s="893"/>
      <c r="I115" s="893"/>
      <c r="J115" s="893"/>
      <c r="K115" s="893"/>
      <c r="L115" s="893"/>
      <c r="M115" s="893"/>
      <c r="N115" s="893"/>
      <c r="O115" s="893"/>
      <c r="P115" s="893"/>
      <c r="Q115" s="893"/>
      <c r="R115" s="893"/>
      <c r="S115" s="893"/>
      <c r="T115" s="893"/>
      <c r="U115" s="893"/>
      <c r="V115" s="893"/>
      <c r="W115" s="893"/>
      <c r="X115" s="893"/>
      <c r="Y115" s="893"/>
      <c r="Z115" s="894"/>
      <c r="AA115" s="902">
        <v>75256</v>
      </c>
      <c r="AB115" s="903"/>
      <c r="AC115" s="903"/>
      <c r="AD115" s="903"/>
      <c r="AE115" s="904"/>
      <c r="AF115" s="905">
        <v>62412</v>
      </c>
      <c r="AG115" s="903"/>
      <c r="AH115" s="903"/>
      <c r="AI115" s="903"/>
      <c r="AJ115" s="904"/>
      <c r="AK115" s="905">
        <v>31628</v>
      </c>
      <c r="AL115" s="903"/>
      <c r="AM115" s="903"/>
      <c r="AN115" s="903"/>
      <c r="AO115" s="904"/>
      <c r="AP115" s="906">
        <v>0.4</v>
      </c>
      <c r="AQ115" s="907"/>
      <c r="AR115" s="907"/>
      <c r="AS115" s="907"/>
      <c r="AT115" s="908"/>
      <c r="AU115" s="923"/>
      <c r="AV115" s="924"/>
      <c r="AW115" s="924"/>
      <c r="AX115" s="924"/>
      <c r="AY115" s="924"/>
      <c r="AZ115" s="892" t="s">
        <v>176</v>
      </c>
      <c r="BA115" s="893"/>
      <c r="BB115" s="893"/>
      <c r="BC115" s="893"/>
      <c r="BD115" s="893"/>
      <c r="BE115" s="893"/>
      <c r="BF115" s="893"/>
      <c r="BG115" s="893"/>
      <c r="BH115" s="893"/>
      <c r="BI115" s="893"/>
      <c r="BJ115" s="893"/>
      <c r="BK115" s="893"/>
      <c r="BL115" s="893"/>
      <c r="BM115" s="893"/>
      <c r="BN115" s="893"/>
      <c r="BO115" s="893"/>
      <c r="BP115" s="894"/>
      <c r="BQ115" s="895" t="s">
        <v>123</v>
      </c>
      <c r="BR115" s="896"/>
      <c r="BS115" s="896"/>
      <c r="BT115" s="896"/>
      <c r="BU115" s="896"/>
      <c r="BV115" s="896" t="s">
        <v>123</v>
      </c>
      <c r="BW115" s="896"/>
      <c r="BX115" s="896"/>
      <c r="BY115" s="896"/>
      <c r="BZ115" s="896"/>
      <c r="CA115" s="896" t="s">
        <v>123</v>
      </c>
      <c r="CB115" s="896"/>
      <c r="CC115" s="896"/>
      <c r="CD115" s="896"/>
      <c r="CE115" s="896"/>
      <c r="CF115" s="909" t="s">
        <v>123</v>
      </c>
      <c r="CG115" s="910"/>
      <c r="CH115" s="910"/>
      <c r="CI115" s="910"/>
      <c r="CJ115" s="910"/>
      <c r="CK115" s="888"/>
      <c r="CL115" s="889"/>
      <c r="CM115" s="892" t="s">
        <v>175</v>
      </c>
      <c r="CN115" s="893"/>
      <c r="CO115" s="893"/>
      <c r="CP115" s="893"/>
      <c r="CQ115" s="893"/>
      <c r="CR115" s="893"/>
      <c r="CS115" s="893"/>
      <c r="CT115" s="893"/>
      <c r="CU115" s="893"/>
      <c r="CV115" s="893"/>
      <c r="CW115" s="893"/>
      <c r="CX115" s="893"/>
      <c r="CY115" s="893"/>
      <c r="CZ115" s="893"/>
      <c r="DA115" s="893"/>
      <c r="DB115" s="893"/>
      <c r="DC115" s="893"/>
      <c r="DD115" s="893"/>
      <c r="DE115" s="893"/>
      <c r="DF115" s="894"/>
      <c r="DG115" s="933" t="s">
        <v>123</v>
      </c>
      <c r="DH115" s="934"/>
      <c r="DI115" s="934"/>
      <c r="DJ115" s="934"/>
      <c r="DK115" s="935"/>
      <c r="DL115" s="936" t="s">
        <v>123</v>
      </c>
      <c r="DM115" s="934"/>
      <c r="DN115" s="934"/>
      <c r="DO115" s="934"/>
      <c r="DP115" s="935"/>
      <c r="DQ115" s="936" t="s">
        <v>123</v>
      </c>
      <c r="DR115" s="934"/>
      <c r="DS115" s="934"/>
      <c r="DT115" s="934"/>
      <c r="DU115" s="935"/>
      <c r="DV115" s="937" t="s">
        <v>123</v>
      </c>
      <c r="DW115" s="938"/>
      <c r="DX115" s="938"/>
      <c r="DY115" s="938"/>
      <c r="DZ115" s="939"/>
    </row>
    <row r="116" spans="1:130" s="234" customFormat="1" ht="26.25" customHeight="1" x14ac:dyDescent="0.15">
      <c r="A116" s="931"/>
      <c r="B116" s="932"/>
      <c r="C116" s="940" t="s">
        <v>174</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t="s">
        <v>123</v>
      </c>
      <c r="AB116" s="934"/>
      <c r="AC116" s="934"/>
      <c r="AD116" s="934"/>
      <c r="AE116" s="935"/>
      <c r="AF116" s="936" t="s">
        <v>123</v>
      </c>
      <c r="AG116" s="934"/>
      <c r="AH116" s="934"/>
      <c r="AI116" s="934"/>
      <c r="AJ116" s="935"/>
      <c r="AK116" s="936" t="s">
        <v>123</v>
      </c>
      <c r="AL116" s="934"/>
      <c r="AM116" s="934"/>
      <c r="AN116" s="934"/>
      <c r="AO116" s="935"/>
      <c r="AP116" s="937" t="s">
        <v>123</v>
      </c>
      <c r="AQ116" s="938"/>
      <c r="AR116" s="938"/>
      <c r="AS116" s="938"/>
      <c r="AT116" s="939"/>
      <c r="AU116" s="923"/>
      <c r="AV116" s="924"/>
      <c r="AW116" s="924"/>
      <c r="AX116" s="924"/>
      <c r="AY116" s="924"/>
      <c r="AZ116" s="942" t="s">
        <v>173</v>
      </c>
      <c r="BA116" s="943"/>
      <c r="BB116" s="943"/>
      <c r="BC116" s="943"/>
      <c r="BD116" s="943"/>
      <c r="BE116" s="943"/>
      <c r="BF116" s="943"/>
      <c r="BG116" s="943"/>
      <c r="BH116" s="943"/>
      <c r="BI116" s="943"/>
      <c r="BJ116" s="943"/>
      <c r="BK116" s="943"/>
      <c r="BL116" s="943"/>
      <c r="BM116" s="943"/>
      <c r="BN116" s="943"/>
      <c r="BO116" s="943"/>
      <c r="BP116" s="944"/>
      <c r="BQ116" s="895" t="s">
        <v>123</v>
      </c>
      <c r="BR116" s="896"/>
      <c r="BS116" s="896"/>
      <c r="BT116" s="896"/>
      <c r="BU116" s="896"/>
      <c r="BV116" s="896" t="s">
        <v>123</v>
      </c>
      <c r="BW116" s="896"/>
      <c r="BX116" s="896"/>
      <c r="BY116" s="896"/>
      <c r="BZ116" s="896"/>
      <c r="CA116" s="896" t="s">
        <v>123</v>
      </c>
      <c r="CB116" s="896"/>
      <c r="CC116" s="896"/>
      <c r="CD116" s="896"/>
      <c r="CE116" s="896"/>
      <c r="CF116" s="909" t="s">
        <v>123</v>
      </c>
      <c r="CG116" s="910"/>
      <c r="CH116" s="910"/>
      <c r="CI116" s="910"/>
      <c r="CJ116" s="910"/>
      <c r="CK116" s="888"/>
      <c r="CL116" s="889"/>
      <c r="CM116" s="892" t="s">
        <v>151</v>
      </c>
      <c r="CN116" s="893"/>
      <c r="CO116" s="893"/>
      <c r="CP116" s="893"/>
      <c r="CQ116" s="893"/>
      <c r="CR116" s="893"/>
      <c r="CS116" s="893"/>
      <c r="CT116" s="893"/>
      <c r="CU116" s="893"/>
      <c r="CV116" s="893"/>
      <c r="CW116" s="893"/>
      <c r="CX116" s="893"/>
      <c r="CY116" s="893"/>
      <c r="CZ116" s="893"/>
      <c r="DA116" s="893"/>
      <c r="DB116" s="893"/>
      <c r="DC116" s="893"/>
      <c r="DD116" s="893"/>
      <c r="DE116" s="893"/>
      <c r="DF116" s="894"/>
      <c r="DG116" s="933" t="s">
        <v>123</v>
      </c>
      <c r="DH116" s="934"/>
      <c r="DI116" s="934"/>
      <c r="DJ116" s="934"/>
      <c r="DK116" s="935"/>
      <c r="DL116" s="936" t="s">
        <v>123</v>
      </c>
      <c r="DM116" s="934"/>
      <c r="DN116" s="934"/>
      <c r="DO116" s="934"/>
      <c r="DP116" s="935"/>
      <c r="DQ116" s="936" t="s">
        <v>123</v>
      </c>
      <c r="DR116" s="934"/>
      <c r="DS116" s="934"/>
      <c r="DT116" s="934"/>
      <c r="DU116" s="935"/>
      <c r="DV116" s="937" t="s">
        <v>123</v>
      </c>
      <c r="DW116" s="938"/>
      <c r="DX116" s="938"/>
      <c r="DY116" s="938"/>
      <c r="DZ116" s="939"/>
    </row>
    <row r="117" spans="1:130" s="234" customFormat="1" ht="26.25" customHeight="1" x14ac:dyDescent="0.15">
      <c r="A117" s="873" t="s">
        <v>110</v>
      </c>
      <c r="B117" s="874"/>
      <c r="C117" s="874"/>
      <c r="D117" s="874"/>
      <c r="E117" s="874"/>
      <c r="F117" s="874"/>
      <c r="G117" s="874"/>
      <c r="H117" s="874"/>
      <c r="I117" s="874"/>
      <c r="J117" s="874"/>
      <c r="K117" s="874"/>
      <c r="L117" s="874"/>
      <c r="M117" s="874"/>
      <c r="N117" s="874"/>
      <c r="O117" s="874"/>
      <c r="P117" s="874"/>
      <c r="Q117" s="874"/>
      <c r="R117" s="874"/>
      <c r="S117" s="874"/>
      <c r="T117" s="874"/>
      <c r="U117" s="874"/>
      <c r="V117" s="874"/>
      <c r="W117" s="874"/>
      <c r="X117" s="874"/>
      <c r="Y117" s="945" t="s">
        <v>172</v>
      </c>
      <c r="Z117" s="875"/>
      <c r="AA117" s="946">
        <v>1426382</v>
      </c>
      <c r="AB117" s="947"/>
      <c r="AC117" s="947"/>
      <c r="AD117" s="947"/>
      <c r="AE117" s="948"/>
      <c r="AF117" s="949">
        <v>1412996</v>
      </c>
      <c r="AG117" s="947"/>
      <c r="AH117" s="947"/>
      <c r="AI117" s="947"/>
      <c r="AJ117" s="948"/>
      <c r="AK117" s="949">
        <v>1432166</v>
      </c>
      <c r="AL117" s="947"/>
      <c r="AM117" s="947"/>
      <c r="AN117" s="947"/>
      <c r="AO117" s="948"/>
      <c r="AP117" s="950"/>
      <c r="AQ117" s="951"/>
      <c r="AR117" s="951"/>
      <c r="AS117" s="951"/>
      <c r="AT117" s="952"/>
      <c r="AU117" s="923"/>
      <c r="AV117" s="924"/>
      <c r="AW117" s="924"/>
      <c r="AX117" s="924"/>
      <c r="AY117" s="924"/>
      <c r="AZ117" s="953" t="s">
        <v>171</v>
      </c>
      <c r="BA117" s="954"/>
      <c r="BB117" s="954"/>
      <c r="BC117" s="954"/>
      <c r="BD117" s="954"/>
      <c r="BE117" s="954"/>
      <c r="BF117" s="954"/>
      <c r="BG117" s="954"/>
      <c r="BH117" s="954"/>
      <c r="BI117" s="954"/>
      <c r="BJ117" s="954"/>
      <c r="BK117" s="954"/>
      <c r="BL117" s="954"/>
      <c r="BM117" s="954"/>
      <c r="BN117" s="954"/>
      <c r="BO117" s="954"/>
      <c r="BP117" s="955"/>
      <c r="BQ117" s="895" t="s">
        <v>123</v>
      </c>
      <c r="BR117" s="896"/>
      <c r="BS117" s="896"/>
      <c r="BT117" s="896"/>
      <c r="BU117" s="896"/>
      <c r="BV117" s="896" t="s">
        <v>123</v>
      </c>
      <c r="BW117" s="896"/>
      <c r="BX117" s="896"/>
      <c r="BY117" s="896"/>
      <c r="BZ117" s="896"/>
      <c r="CA117" s="896" t="s">
        <v>123</v>
      </c>
      <c r="CB117" s="896"/>
      <c r="CC117" s="896"/>
      <c r="CD117" s="896"/>
      <c r="CE117" s="896"/>
      <c r="CF117" s="909" t="s">
        <v>123</v>
      </c>
      <c r="CG117" s="910"/>
      <c r="CH117" s="910"/>
      <c r="CI117" s="910"/>
      <c r="CJ117" s="910"/>
      <c r="CK117" s="888"/>
      <c r="CL117" s="889"/>
      <c r="CM117" s="892" t="s">
        <v>149</v>
      </c>
      <c r="CN117" s="893"/>
      <c r="CO117" s="893"/>
      <c r="CP117" s="893"/>
      <c r="CQ117" s="893"/>
      <c r="CR117" s="893"/>
      <c r="CS117" s="893"/>
      <c r="CT117" s="893"/>
      <c r="CU117" s="893"/>
      <c r="CV117" s="893"/>
      <c r="CW117" s="893"/>
      <c r="CX117" s="893"/>
      <c r="CY117" s="893"/>
      <c r="CZ117" s="893"/>
      <c r="DA117" s="893"/>
      <c r="DB117" s="893"/>
      <c r="DC117" s="893"/>
      <c r="DD117" s="893"/>
      <c r="DE117" s="893"/>
      <c r="DF117" s="894"/>
      <c r="DG117" s="933" t="s">
        <v>123</v>
      </c>
      <c r="DH117" s="934"/>
      <c r="DI117" s="934"/>
      <c r="DJ117" s="934"/>
      <c r="DK117" s="935"/>
      <c r="DL117" s="936" t="s">
        <v>123</v>
      </c>
      <c r="DM117" s="934"/>
      <c r="DN117" s="934"/>
      <c r="DO117" s="934"/>
      <c r="DP117" s="935"/>
      <c r="DQ117" s="936" t="s">
        <v>123</v>
      </c>
      <c r="DR117" s="934"/>
      <c r="DS117" s="934"/>
      <c r="DT117" s="934"/>
      <c r="DU117" s="935"/>
      <c r="DV117" s="937" t="s">
        <v>123</v>
      </c>
      <c r="DW117" s="938"/>
      <c r="DX117" s="938"/>
      <c r="DY117" s="938"/>
      <c r="DZ117" s="939"/>
    </row>
    <row r="118" spans="1:130" s="234" customFormat="1" ht="26.25" customHeight="1" x14ac:dyDescent="0.15">
      <c r="A118" s="873" t="s">
        <v>170</v>
      </c>
      <c r="B118" s="874"/>
      <c r="C118" s="874"/>
      <c r="D118" s="874"/>
      <c r="E118" s="874"/>
      <c r="F118" s="874"/>
      <c r="G118" s="874"/>
      <c r="H118" s="874"/>
      <c r="I118" s="874"/>
      <c r="J118" s="874"/>
      <c r="K118" s="874"/>
      <c r="L118" s="874"/>
      <c r="M118" s="874"/>
      <c r="N118" s="874"/>
      <c r="O118" s="874"/>
      <c r="P118" s="874"/>
      <c r="Q118" s="874"/>
      <c r="R118" s="874"/>
      <c r="S118" s="874"/>
      <c r="T118" s="874"/>
      <c r="U118" s="874"/>
      <c r="V118" s="874"/>
      <c r="W118" s="874"/>
      <c r="X118" s="874"/>
      <c r="Y118" s="874"/>
      <c r="Z118" s="875"/>
      <c r="AA118" s="876" t="s">
        <v>169</v>
      </c>
      <c r="AB118" s="874"/>
      <c r="AC118" s="874"/>
      <c r="AD118" s="874"/>
      <c r="AE118" s="875"/>
      <c r="AF118" s="876" t="s">
        <v>168</v>
      </c>
      <c r="AG118" s="874"/>
      <c r="AH118" s="874"/>
      <c r="AI118" s="874"/>
      <c r="AJ118" s="875"/>
      <c r="AK118" s="876" t="s">
        <v>167</v>
      </c>
      <c r="AL118" s="874"/>
      <c r="AM118" s="874"/>
      <c r="AN118" s="874"/>
      <c r="AO118" s="875"/>
      <c r="AP118" s="956" t="s">
        <v>166</v>
      </c>
      <c r="AQ118" s="957"/>
      <c r="AR118" s="957"/>
      <c r="AS118" s="957"/>
      <c r="AT118" s="958"/>
      <c r="AU118" s="923"/>
      <c r="AV118" s="924"/>
      <c r="AW118" s="924"/>
      <c r="AX118" s="924"/>
      <c r="AY118" s="924"/>
      <c r="AZ118" s="959" t="s">
        <v>165</v>
      </c>
      <c r="BA118" s="940"/>
      <c r="BB118" s="940"/>
      <c r="BC118" s="940"/>
      <c r="BD118" s="940"/>
      <c r="BE118" s="940"/>
      <c r="BF118" s="940"/>
      <c r="BG118" s="940"/>
      <c r="BH118" s="940"/>
      <c r="BI118" s="940"/>
      <c r="BJ118" s="940"/>
      <c r="BK118" s="940"/>
      <c r="BL118" s="940"/>
      <c r="BM118" s="940"/>
      <c r="BN118" s="940"/>
      <c r="BO118" s="940"/>
      <c r="BP118" s="941"/>
      <c r="BQ118" s="970" t="s">
        <v>123</v>
      </c>
      <c r="BR118" s="960"/>
      <c r="BS118" s="960"/>
      <c r="BT118" s="960"/>
      <c r="BU118" s="960"/>
      <c r="BV118" s="960" t="s">
        <v>123</v>
      </c>
      <c r="BW118" s="960"/>
      <c r="BX118" s="960"/>
      <c r="BY118" s="960"/>
      <c r="BZ118" s="960"/>
      <c r="CA118" s="960" t="s">
        <v>123</v>
      </c>
      <c r="CB118" s="960"/>
      <c r="CC118" s="960"/>
      <c r="CD118" s="960"/>
      <c r="CE118" s="960"/>
      <c r="CF118" s="909" t="s">
        <v>123</v>
      </c>
      <c r="CG118" s="910"/>
      <c r="CH118" s="910"/>
      <c r="CI118" s="910"/>
      <c r="CJ118" s="910"/>
      <c r="CK118" s="888"/>
      <c r="CL118" s="889"/>
      <c r="CM118" s="892" t="s">
        <v>146</v>
      </c>
      <c r="CN118" s="893"/>
      <c r="CO118" s="893"/>
      <c r="CP118" s="893"/>
      <c r="CQ118" s="893"/>
      <c r="CR118" s="893"/>
      <c r="CS118" s="893"/>
      <c r="CT118" s="893"/>
      <c r="CU118" s="893"/>
      <c r="CV118" s="893"/>
      <c r="CW118" s="893"/>
      <c r="CX118" s="893"/>
      <c r="CY118" s="893"/>
      <c r="CZ118" s="893"/>
      <c r="DA118" s="893"/>
      <c r="DB118" s="893"/>
      <c r="DC118" s="893"/>
      <c r="DD118" s="893"/>
      <c r="DE118" s="893"/>
      <c r="DF118" s="894"/>
      <c r="DG118" s="933" t="s">
        <v>123</v>
      </c>
      <c r="DH118" s="934"/>
      <c r="DI118" s="934"/>
      <c r="DJ118" s="934"/>
      <c r="DK118" s="935"/>
      <c r="DL118" s="936" t="s">
        <v>123</v>
      </c>
      <c r="DM118" s="934"/>
      <c r="DN118" s="934"/>
      <c r="DO118" s="934"/>
      <c r="DP118" s="935"/>
      <c r="DQ118" s="936" t="s">
        <v>123</v>
      </c>
      <c r="DR118" s="934"/>
      <c r="DS118" s="934"/>
      <c r="DT118" s="934"/>
      <c r="DU118" s="935"/>
      <c r="DV118" s="937" t="s">
        <v>123</v>
      </c>
      <c r="DW118" s="938"/>
      <c r="DX118" s="938"/>
      <c r="DY118" s="938"/>
      <c r="DZ118" s="939"/>
    </row>
    <row r="119" spans="1:130" s="234" customFormat="1" ht="26.25" customHeight="1" x14ac:dyDescent="0.15">
      <c r="A119" s="1048" t="s">
        <v>164</v>
      </c>
      <c r="B119" s="887"/>
      <c r="C119" s="879" t="s">
        <v>163</v>
      </c>
      <c r="D119" s="880"/>
      <c r="E119" s="880"/>
      <c r="F119" s="880"/>
      <c r="G119" s="880"/>
      <c r="H119" s="880"/>
      <c r="I119" s="880"/>
      <c r="J119" s="880"/>
      <c r="K119" s="880"/>
      <c r="L119" s="880"/>
      <c r="M119" s="880"/>
      <c r="N119" s="880"/>
      <c r="O119" s="880"/>
      <c r="P119" s="880"/>
      <c r="Q119" s="880"/>
      <c r="R119" s="880"/>
      <c r="S119" s="880"/>
      <c r="T119" s="880"/>
      <c r="U119" s="880"/>
      <c r="V119" s="880"/>
      <c r="W119" s="880"/>
      <c r="X119" s="880"/>
      <c r="Y119" s="880"/>
      <c r="Z119" s="881"/>
      <c r="AA119" s="914" t="s">
        <v>123</v>
      </c>
      <c r="AB119" s="915"/>
      <c r="AC119" s="915"/>
      <c r="AD119" s="915"/>
      <c r="AE119" s="916"/>
      <c r="AF119" s="917" t="s">
        <v>123</v>
      </c>
      <c r="AG119" s="915"/>
      <c r="AH119" s="915"/>
      <c r="AI119" s="915"/>
      <c r="AJ119" s="916"/>
      <c r="AK119" s="917" t="s">
        <v>123</v>
      </c>
      <c r="AL119" s="915"/>
      <c r="AM119" s="915"/>
      <c r="AN119" s="915"/>
      <c r="AO119" s="916"/>
      <c r="AP119" s="918" t="s">
        <v>123</v>
      </c>
      <c r="AQ119" s="919"/>
      <c r="AR119" s="919"/>
      <c r="AS119" s="919"/>
      <c r="AT119" s="920"/>
      <c r="AU119" s="925"/>
      <c r="AV119" s="926"/>
      <c r="AW119" s="926"/>
      <c r="AX119" s="926"/>
      <c r="AY119" s="926"/>
      <c r="AZ119" s="246" t="s">
        <v>110</v>
      </c>
      <c r="BA119" s="246"/>
      <c r="BB119" s="246"/>
      <c r="BC119" s="246"/>
      <c r="BD119" s="246"/>
      <c r="BE119" s="246"/>
      <c r="BF119" s="246"/>
      <c r="BG119" s="246"/>
      <c r="BH119" s="246"/>
      <c r="BI119" s="246"/>
      <c r="BJ119" s="246"/>
      <c r="BK119" s="246"/>
      <c r="BL119" s="246"/>
      <c r="BM119" s="246"/>
      <c r="BN119" s="246"/>
      <c r="BO119" s="945" t="s">
        <v>162</v>
      </c>
      <c r="BP119" s="969"/>
      <c r="BQ119" s="970">
        <v>12813041</v>
      </c>
      <c r="BR119" s="960"/>
      <c r="BS119" s="960"/>
      <c r="BT119" s="960"/>
      <c r="BU119" s="960"/>
      <c r="BV119" s="960">
        <v>11931021</v>
      </c>
      <c r="BW119" s="960"/>
      <c r="BX119" s="960"/>
      <c r="BY119" s="960"/>
      <c r="BZ119" s="960"/>
      <c r="CA119" s="960">
        <v>11719492</v>
      </c>
      <c r="CB119" s="960"/>
      <c r="CC119" s="960"/>
      <c r="CD119" s="960"/>
      <c r="CE119" s="960"/>
      <c r="CF119" s="971"/>
      <c r="CG119" s="972"/>
      <c r="CH119" s="972"/>
      <c r="CI119" s="972"/>
      <c r="CJ119" s="973"/>
      <c r="CK119" s="890"/>
      <c r="CL119" s="891"/>
      <c r="CM119" s="959" t="s">
        <v>143</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4" t="s">
        <v>123</v>
      </c>
      <c r="DH119" s="975"/>
      <c r="DI119" s="975"/>
      <c r="DJ119" s="975"/>
      <c r="DK119" s="976"/>
      <c r="DL119" s="977" t="s">
        <v>123</v>
      </c>
      <c r="DM119" s="975"/>
      <c r="DN119" s="975"/>
      <c r="DO119" s="975"/>
      <c r="DP119" s="976"/>
      <c r="DQ119" s="977" t="s">
        <v>123</v>
      </c>
      <c r="DR119" s="975"/>
      <c r="DS119" s="975"/>
      <c r="DT119" s="975"/>
      <c r="DU119" s="976"/>
      <c r="DV119" s="978" t="s">
        <v>123</v>
      </c>
      <c r="DW119" s="979"/>
      <c r="DX119" s="979"/>
      <c r="DY119" s="979"/>
      <c r="DZ119" s="980"/>
    </row>
    <row r="120" spans="1:130" s="234" customFormat="1" ht="26.25" customHeight="1" x14ac:dyDescent="0.15">
      <c r="A120" s="1049"/>
      <c r="B120" s="889"/>
      <c r="C120" s="892" t="s">
        <v>161</v>
      </c>
      <c r="D120" s="893"/>
      <c r="E120" s="893"/>
      <c r="F120" s="893"/>
      <c r="G120" s="893"/>
      <c r="H120" s="893"/>
      <c r="I120" s="893"/>
      <c r="J120" s="893"/>
      <c r="K120" s="893"/>
      <c r="L120" s="893"/>
      <c r="M120" s="893"/>
      <c r="N120" s="893"/>
      <c r="O120" s="893"/>
      <c r="P120" s="893"/>
      <c r="Q120" s="893"/>
      <c r="R120" s="893"/>
      <c r="S120" s="893"/>
      <c r="T120" s="893"/>
      <c r="U120" s="893"/>
      <c r="V120" s="893"/>
      <c r="W120" s="893"/>
      <c r="X120" s="893"/>
      <c r="Y120" s="893"/>
      <c r="Z120" s="894"/>
      <c r="AA120" s="933" t="s">
        <v>123</v>
      </c>
      <c r="AB120" s="934"/>
      <c r="AC120" s="934"/>
      <c r="AD120" s="934"/>
      <c r="AE120" s="935"/>
      <c r="AF120" s="936" t="s">
        <v>123</v>
      </c>
      <c r="AG120" s="934"/>
      <c r="AH120" s="934"/>
      <c r="AI120" s="934"/>
      <c r="AJ120" s="935"/>
      <c r="AK120" s="936" t="s">
        <v>123</v>
      </c>
      <c r="AL120" s="934"/>
      <c r="AM120" s="934"/>
      <c r="AN120" s="934"/>
      <c r="AO120" s="935"/>
      <c r="AP120" s="937" t="s">
        <v>123</v>
      </c>
      <c r="AQ120" s="938"/>
      <c r="AR120" s="938"/>
      <c r="AS120" s="938"/>
      <c r="AT120" s="939"/>
      <c r="AU120" s="986" t="s">
        <v>160</v>
      </c>
      <c r="AV120" s="987"/>
      <c r="AW120" s="987"/>
      <c r="AX120" s="987"/>
      <c r="AY120" s="988"/>
      <c r="AZ120" s="879" t="s">
        <v>159</v>
      </c>
      <c r="BA120" s="880"/>
      <c r="BB120" s="880"/>
      <c r="BC120" s="880"/>
      <c r="BD120" s="880"/>
      <c r="BE120" s="880"/>
      <c r="BF120" s="880"/>
      <c r="BG120" s="880"/>
      <c r="BH120" s="880"/>
      <c r="BI120" s="880"/>
      <c r="BJ120" s="880"/>
      <c r="BK120" s="880"/>
      <c r="BL120" s="880"/>
      <c r="BM120" s="880"/>
      <c r="BN120" s="880"/>
      <c r="BO120" s="880"/>
      <c r="BP120" s="881"/>
      <c r="BQ120" s="882">
        <v>3262509</v>
      </c>
      <c r="BR120" s="883"/>
      <c r="BS120" s="883"/>
      <c r="BT120" s="883"/>
      <c r="BU120" s="883"/>
      <c r="BV120" s="883">
        <v>3671111</v>
      </c>
      <c r="BW120" s="883"/>
      <c r="BX120" s="883"/>
      <c r="BY120" s="883"/>
      <c r="BZ120" s="883"/>
      <c r="CA120" s="883">
        <v>3653525</v>
      </c>
      <c r="CB120" s="883"/>
      <c r="CC120" s="883"/>
      <c r="CD120" s="883"/>
      <c r="CE120" s="883"/>
      <c r="CF120" s="884">
        <v>49.7</v>
      </c>
      <c r="CG120" s="885"/>
      <c r="CH120" s="885"/>
      <c r="CI120" s="885"/>
      <c r="CJ120" s="885"/>
      <c r="CK120" s="961" t="s">
        <v>158</v>
      </c>
      <c r="CL120" s="962"/>
      <c r="CM120" s="962"/>
      <c r="CN120" s="962"/>
      <c r="CO120" s="963"/>
      <c r="CP120" s="981" t="s">
        <v>157</v>
      </c>
      <c r="CQ120" s="982"/>
      <c r="CR120" s="982"/>
      <c r="CS120" s="982"/>
      <c r="CT120" s="982"/>
      <c r="CU120" s="982"/>
      <c r="CV120" s="982"/>
      <c r="CW120" s="982"/>
      <c r="CX120" s="982"/>
      <c r="CY120" s="982"/>
      <c r="CZ120" s="982"/>
      <c r="DA120" s="982"/>
      <c r="DB120" s="982"/>
      <c r="DC120" s="982"/>
      <c r="DD120" s="982"/>
      <c r="DE120" s="982"/>
      <c r="DF120" s="983"/>
      <c r="DG120" s="882">
        <v>3164985</v>
      </c>
      <c r="DH120" s="883"/>
      <c r="DI120" s="883"/>
      <c r="DJ120" s="883"/>
      <c r="DK120" s="883"/>
      <c r="DL120" s="883">
        <v>2866399</v>
      </c>
      <c r="DM120" s="883"/>
      <c r="DN120" s="883"/>
      <c r="DO120" s="883"/>
      <c r="DP120" s="883"/>
      <c r="DQ120" s="883">
        <v>2834966</v>
      </c>
      <c r="DR120" s="883"/>
      <c r="DS120" s="883"/>
      <c r="DT120" s="883"/>
      <c r="DU120" s="883"/>
      <c r="DV120" s="897">
        <v>38.6</v>
      </c>
      <c r="DW120" s="897"/>
      <c r="DX120" s="897"/>
      <c r="DY120" s="897"/>
      <c r="DZ120" s="898"/>
    </row>
    <row r="121" spans="1:130" s="234" customFormat="1" ht="26.25" customHeight="1" x14ac:dyDescent="0.15">
      <c r="A121" s="1049"/>
      <c r="B121" s="889"/>
      <c r="C121" s="953" t="s">
        <v>156</v>
      </c>
      <c r="D121" s="954"/>
      <c r="E121" s="954"/>
      <c r="F121" s="954"/>
      <c r="G121" s="954"/>
      <c r="H121" s="954"/>
      <c r="I121" s="954"/>
      <c r="J121" s="954"/>
      <c r="K121" s="954"/>
      <c r="L121" s="954"/>
      <c r="M121" s="954"/>
      <c r="N121" s="954"/>
      <c r="O121" s="954"/>
      <c r="P121" s="954"/>
      <c r="Q121" s="954"/>
      <c r="R121" s="954"/>
      <c r="S121" s="954"/>
      <c r="T121" s="954"/>
      <c r="U121" s="954"/>
      <c r="V121" s="954"/>
      <c r="W121" s="954"/>
      <c r="X121" s="954"/>
      <c r="Y121" s="954"/>
      <c r="Z121" s="955"/>
      <c r="AA121" s="933" t="s">
        <v>123</v>
      </c>
      <c r="AB121" s="934"/>
      <c r="AC121" s="934"/>
      <c r="AD121" s="934"/>
      <c r="AE121" s="935"/>
      <c r="AF121" s="936" t="s">
        <v>123</v>
      </c>
      <c r="AG121" s="934"/>
      <c r="AH121" s="934"/>
      <c r="AI121" s="934"/>
      <c r="AJ121" s="935"/>
      <c r="AK121" s="936" t="s">
        <v>123</v>
      </c>
      <c r="AL121" s="934"/>
      <c r="AM121" s="934"/>
      <c r="AN121" s="934"/>
      <c r="AO121" s="935"/>
      <c r="AP121" s="937" t="s">
        <v>123</v>
      </c>
      <c r="AQ121" s="938"/>
      <c r="AR121" s="938"/>
      <c r="AS121" s="938"/>
      <c r="AT121" s="939"/>
      <c r="AU121" s="989"/>
      <c r="AV121" s="990"/>
      <c r="AW121" s="990"/>
      <c r="AX121" s="990"/>
      <c r="AY121" s="991"/>
      <c r="AZ121" s="892" t="s">
        <v>155</v>
      </c>
      <c r="BA121" s="893"/>
      <c r="BB121" s="893"/>
      <c r="BC121" s="893"/>
      <c r="BD121" s="893"/>
      <c r="BE121" s="893"/>
      <c r="BF121" s="893"/>
      <c r="BG121" s="893"/>
      <c r="BH121" s="893"/>
      <c r="BI121" s="893"/>
      <c r="BJ121" s="893"/>
      <c r="BK121" s="893"/>
      <c r="BL121" s="893"/>
      <c r="BM121" s="893"/>
      <c r="BN121" s="893"/>
      <c r="BO121" s="893"/>
      <c r="BP121" s="894"/>
      <c r="BQ121" s="895">
        <v>392810</v>
      </c>
      <c r="BR121" s="896"/>
      <c r="BS121" s="896"/>
      <c r="BT121" s="896"/>
      <c r="BU121" s="896"/>
      <c r="BV121" s="896">
        <v>377788</v>
      </c>
      <c r="BW121" s="896"/>
      <c r="BX121" s="896"/>
      <c r="BY121" s="896"/>
      <c r="BZ121" s="896"/>
      <c r="CA121" s="896">
        <v>479475</v>
      </c>
      <c r="CB121" s="896"/>
      <c r="CC121" s="896"/>
      <c r="CD121" s="896"/>
      <c r="CE121" s="896"/>
      <c r="CF121" s="909">
        <v>6.5</v>
      </c>
      <c r="CG121" s="910"/>
      <c r="CH121" s="910"/>
      <c r="CI121" s="910"/>
      <c r="CJ121" s="910"/>
      <c r="CK121" s="964"/>
      <c r="CL121" s="965"/>
      <c r="CM121" s="965"/>
      <c r="CN121" s="965"/>
      <c r="CO121" s="966"/>
      <c r="CP121" s="998" t="s">
        <v>154</v>
      </c>
      <c r="CQ121" s="999"/>
      <c r="CR121" s="999"/>
      <c r="CS121" s="999"/>
      <c r="CT121" s="999"/>
      <c r="CU121" s="999"/>
      <c r="CV121" s="999"/>
      <c r="CW121" s="999"/>
      <c r="CX121" s="999"/>
      <c r="CY121" s="999"/>
      <c r="CZ121" s="999"/>
      <c r="DA121" s="999"/>
      <c r="DB121" s="999"/>
      <c r="DC121" s="999"/>
      <c r="DD121" s="999"/>
      <c r="DE121" s="999"/>
      <c r="DF121" s="1000"/>
      <c r="DG121" s="895">
        <v>2188</v>
      </c>
      <c r="DH121" s="896"/>
      <c r="DI121" s="896"/>
      <c r="DJ121" s="896"/>
      <c r="DK121" s="896"/>
      <c r="DL121" s="896">
        <v>1692</v>
      </c>
      <c r="DM121" s="896"/>
      <c r="DN121" s="896"/>
      <c r="DO121" s="896"/>
      <c r="DP121" s="896"/>
      <c r="DQ121" s="896">
        <v>1579</v>
      </c>
      <c r="DR121" s="896"/>
      <c r="DS121" s="896"/>
      <c r="DT121" s="896"/>
      <c r="DU121" s="896"/>
      <c r="DV121" s="911">
        <v>0</v>
      </c>
      <c r="DW121" s="911"/>
      <c r="DX121" s="911"/>
      <c r="DY121" s="911"/>
      <c r="DZ121" s="912"/>
    </row>
    <row r="122" spans="1:130" s="234" customFormat="1" ht="26.25" customHeight="1" x14ac:dyDescent="0.15">
      <c r="A122" s="1049"/>
      <c r="B122" s="889"/>
      <c r="C122" s="892" t="s">
        <v>153</v>
      </c>
      <c r="D122" s="893"/>
      <c r="E122" s="893"/>
      <c r="F122" s="893"/>
      <c r="G122" s="893"/>
      <c r="H122" s="893"/>
      <c r="I122" s="893"/>
      <c r="J122" s="893"/>
      <c r="K122" s="893"/>
      <c r="L122" s="893"/>
      <c r="M122" s="893"/>
      <c r="N122" s="893"/>
      <c r="O122" s="893"/>
      <c r="P122" s="893"/>
      <c r="Q122" s="893"/>
      <c r="R122" s="893"/>
      <c r="S122" s="893"/>
      <c r="T122" s="893"/>
      <c r="U122" s="893"/>
      <c r="V122" s="893"/>
      <c r="W122" s="893"/>
      <c r="X122" s="893"/>
      <c r="Y122" s="893"/>
      <c r="Z122" s="894"/>
      <c r="AA122" s="933" t="s">
        <v>123</v>
      </c>
      <c r="AB122" s="934"/>
      <c r="AC122" s="934"/>
      <c r="AD122" s="934"/>
      <c r="AE122" s="935"/>
      <c r="AF122" s="936" t="s">
        <v>123</v>
      </c>
      <c r="AG122" s="934"/>
      <c r="AH122" s="934"/>
      <c r="AI122" s="934"/>
      <c r="AJ122" s="935"/>
      <c r="AK122" s="936" t="s">
        <v>123</v>
      </c>
      <c r="AL122" s="934"/>
      <c r="AM122" s="934"/>
      <c r="AN122" s="934"/>
      <c r="AO122" s="935"/>
      <c r="AP122" s="937" t="s">
        <v>123</v>
      </c>
      <c r="AQ122" s="938"/>
      <c r="AR122" s="938"/>
      <c r="AS122" s="938"/>
      <c r="AT122" s="939"/>
      <c r="AU122" s="989"/>
      <c r="AV122" s="990"/>
      <c r="AW122" s="990"/>
      <c r="AX122" s="990"/>
      <c r="AY122" s="991"/>
      <c r="AZ122" s="959" t="s">
        <v>152</v>
      </c>
      <c r="BA122" s="940"/>
      <c r="BB122" s="940"/>
      <c r="BC122" s="940"/>
      <c r="BD122" s="940"/>
      <c r="BE122" s="940"/>
      <c r="BF122" s="940"/>
      <c r="BG122" s="940"/>
      <c r="BH122" s="940"/>
      <c r="BI122" s="940"/>
      <c r="BJ122" s="940"/>
      <c r="BK122" s="940"/>
      <c r="BL122" s="940"/>
      <c r="BM122" s="940"/>
      <c r="BN122" s="940"/>
      <c r="BO122" s="940"/>
      <c r="BP122" s="941"/>
      <c r="BQ122" s="970">
        <v>10308319</v>
      </c>
      <c r="BR122" s="960"/>
      <c r="BS122" s="960"/>
      <c r="BT122" s="960"/>
      <c r="BU122" s="960"/>
      <c r="BV122" s="960">
        <v>8640485</v>
      </c>
      <c r="BW122" s="960"/>
      <c r="BX122" s="960"/>
      <c r="BY122" s="960"/>
      <c r="BZ122" s="960"/>
      <c r="CA122" s="960">
        <v>8386976</v>
      </c>
      <c r="CB122" s="960"/>
      <c r="CC122" s="960"/>
      <c r="CD122" s="960"/>
      <c r="CE122" s="960"/>
      <c r="CF122" s="984">
        <v>114.1</v>
      </c>
      <c r="CG122" s="985"/>
      <c r="CH122" s="985"/>
      <c r="CI122" s="985"/>
      <c r="CJ122" s="985"/>
      <c r="CK122" s="964"/>
      <c r="CL122" s="965"/>
      <c r="CM122" s="965"/>
      <c r="CN122" s="965"/>
      <c r="CO122" s="966"/>
      <c r="CP122" s="998"/>
      <c r="CQ122" s="999"/>
      <c r="CR122" s="999"/>
      <c r="CS122" s="999"/>
      <c r="CT122" s="999"/>
      <c r="CU122" s="999"/>
      <c r="CV122" s="999"/>
      <c r="CW122" s="999"/>
      <c r="CX122" s="999"/>
      <c r="CY122" s="999"/>
      <c r="CZ122" s="999"/>
      <c r="DA122" s="999"/>
      <c r="DB122" s="999"/>
      <c r="DC122" s="999"/>
      <c r="DD122" s="999"/>
      <c r="DE122" s="999"/>
      <c r="DF122" s="1000"/>
      <c r="DG122" s="895"/>
      <c r="DH122" s="896"/>
      <c r="DI122" s="896"/>
      <c r="DJ122" s="896"/>
      <c r="DK122" s="896"/>
      <c r="DL122" s="896"/>
      <c r="DM122" s="896"/>
      <c r="DN122" s="896"/>
      <c r="DO122" s="896"/>
      <c r="DP122" s="896"/>
      <c r="DQ122" s="896"/>
      <c r="DR122" s="896"/>
      <c r="DS122" s="896"/>
      <c r="DT122" s="896"/>
      <c r="DU122" s="896"/>
      <c r="DV122" s="911"/>
      <c r="DW122" s="911"/>
      <c r="DX122" s="911"/>
      <c r="DY122" s="911"/>
      <c r="DZ122" s="912"/>
    </row>
    <row r="123" spans="1:130" s="234" customFormat="1" ht="26.25" customHeight="1" x14ac:dyDescent="0.15">
      <c r="A123" s="1049"/>
      <c r="B123" s="889"/>
      <c r="C123" s="892" t="s">
        <v>151</v>
      </c>
      <c r="D123" s="893"/>
      <c r="E123" s="893"/>
      <c r="F123" s="893"/>
      <c r="G123" s="893"/>
      <c r="H123" s="893"/>
      <c r="I123" s="893"/>
      <c r="J123" s="893"/>
      <c r="K123" s="893"/>
      <c r="L123" s="893"/>
      <c r="M123" s="893"/>
      <c r="N123" s="893"/>
      <c r="O123" s="893"/>
      <c r="P123" s="893"/>
      <c r="Q123" s="893"/>
      <c r="R123" s="893"/>
      <c r="S123" s="893"/>
      <c r="T123" s="893"/>
      <c r="U123" s="893"/>
      <c r="V123" s="893"/>
      <c r="W123" s="893"/>
      <c r="X123" s="893"/>
      <c r="Y123" s="893"/>
      <c r="Z123" s="894"/>
      <c r="AA123" s="933" t="s">
        <v>123</v>
      </c>
      <c r="AB123" s="934"/>
      <c r="AC123" s="934"/>
      <c r="AD123" s="934"/>
      <c r="AE123" s="935"/>
      <c r="AF123" s="936" t="s">
        <v>123</v>
      </c>
      <c r="AG123" s="934"/>
      <c r="AH123" s="934"/>
      <c r="AI123" s="934"/>
      <c r="AJ123" s="935"/>
      <c r="AK123" s="936" t="s">
        <v>123</v>
      </c>
      <c r="AL123" s="934"/>
      <c r="AM123" s="934"/>
      <c r="AN123" s="934"/>
      <c r="AO123" s="935"/>
      <c r="AP123" s="937" t="s">
        <v>123</v>
      </c>
      <c r="AQ123" s="938"/>
      <c r="AR123" s="938"/>
      <c r="AS123" s="938"/>
      <c r="AT123" s="939"/>
      <c r="AU123" s="992"/>
      <c r="AV123" s="993"/>
      <c r="AW123" s="993"/>
      <c r="AX123" s="993"/>
      <c r="AY123" s="993"/>
      <c r="AZ123" s="246" t="s">
        <v>110</v>
      </c>
      <c r="BA123" s="246"/>
      <c r="BB123" s="246"/>
      <c r="BC123" s="246"/>
      <c r="BD123" s="246"/>
      <c r="BE123" s="246"/>
      <c r="BF123" s="246"/>
      <c r="BG123" s="246"/>
      <c r="BH123" s="246"/>
      <c r="BI123" s="246"/>
      <c r="BJ123" s="246"/>
      <c r="BK123" s="246"/>
      <c r="BL123" s="246"/>
      <c r="BM123" s="246"/>
      <c r="BN123" s="246"/>
      <c r="BO123" s="945" t="s">
        <v>150</v>
      </c>
      <c r="BP123" s="969"/>
      <c r="BQ123" s="1038">
        <v>13963638</v>
      </c>
      <c r="BR123" s="1039"/>
      <c r="BS123" s="1039"/>
      <c r="BT123" s="1039"/>
      <c r="BU123" s="1039"/>
      <c r="BV123" s="1039">
        <v>12689384</v>
      </c>
      <c r="BW123" s="1039"/>
      <c r="BX123" s="1039"/>
      <c r="BY123" s="1039"/>
      <c r="BZ123" s="1039"/>
      <c r="CA123" s="1039">
        <v>12519976</v>
      </c>
      <c r="CB123" s="1039"/>
      <c r="CC123" s="1039"/>
      <c r="CD123" s="1039"/>
      <c r="CE123" s="1039"/>
      <c r="CF123" s="971"/>
      <c r="CG123" s="972"/>
      <c r="CH123" s="972"/>
      <c r="CI123" s="972"/>
      <c r="CJ123" s="973"/>
      <c r="CK123" s="964"/>
      <c r="CL123" s="965"/>
      <c r="CM123" s="965"/>
      <c r="CN123" s="965"/>
      <c r="CO123" s="966"/>
      <c r="CP123" s="998"/>
      <c r="CQ123" s="999"/>
      <c r="CR123" s="999"/>
      <c r="CS123" s="999"/>
      <c r="CT123" s="999"/>
      <c r="CU123" s="999"/>
      <c r="CV123" s="999"/>
      <c r="CW123" s="999"/>
      <c r="CX123" s="999"/>
      <c r="CY123" s="999"/>
      <c r="CZ123" s="999"/>
      <c r="DA123" s="999"/>
      <c r="DB123" s="999"/>
      <c r="DC123" s="999"/>
      <c r="DD123" s="999"/>
      <c r="DE123" s="999"/>
      <c r="DF123" s="1000"/>
      <c r="DG123" s="933"/>
      <c r="DH123" s="934"/>
      <c r="DI123" s="934"/>
      <c r="DJ123" s="934"/>
      <c r="DK123" s="935"/>
      <c r="DL123" s="936"/>
      <c r="DM123" s="934"/>
      <c r="DN123" s="934"/>
      <c r="DO123" s="934"/>
      <c r="DP123" s="935"/>
      <c r="DQ123" s="936"/>
      <c r="DR123" s="934"/>
      <c r="DS123" s="934"/>
      <c r="DT123" s="934"/>
      <c r="DU123" s="935"/>
      <c r="DV123" s="937"/>
      <c r="DW123" s="938"/>
      <c r="DX123" s="938"/>
      <c r="DY123" s="938"/>
      <c r="DZ123" s="939"/>
    </row>
    <row r="124" spans="1:130" s="234" customFormat="1" ht="26.25" customHeight="1" thickBot="1" x14ac:dyDescent="0.2">
      <c r="A124" s="1049"/>
      <c r="B124" s="889"/>
      <c r="C124" s="892" t="s">
        <v>149</v>
      </c>
      <c r="D124" s="893"/>
      <c r="E124" s="893"/>
      <c r="F124" s="893"/>
      <c r="G124" s="893"/>
      <c r="H124" s="893"/>
      <c r="I124" s="893"/>
      <c r="J124" s="893"/>
      <c r="K124" s="893"/>
      <c r="L124" s="893"/>
      <c r="M124" s="893"/>
      <c r="N124" s="893"/>
      <c r="O124" s="893"/>
      <c r="P124" s="893"/>
      <c r="Q124" s="893"/>
      <c r="R124" s="893"/>
      <c r="S124" s="893"/>
      <c r="T124" s="893"/>
      <c r="U124" s="893"/>
      <c r="V124" s="893"/>
      <c r="W124" s="893"/>
      <c r="X124" s="893"/>
      <c r="Y124" s="893"/>
      <c r="Z124" s="894"/>
      <c r="AA124" s="933" t="s">
        <v>123</v>
      </c>
      <c r="AB124" s="934"/>
      <c r="AC124" s="934"/>
      <c r="AD124" s="934"/>
      <c r="AE124" s="935"/>
      <c r="AF124" s="936" t="s">
        <v>123</v>
      </c>
      <c r="AG124" s="934"/>
      <c r="AH124" s="934"/>
      <c r="AI124" s="934"/>
      <c r="AJ124" s="935"/>
      <c r="AK124" s="936" t="s">
        <v>123</v>
      </c>
      <c r="AL124" s="934"/>
      <c r="AM124" s="934"/>
      <c r="AN124" s="934"/>
      <c r="AO124" s="935"/>
      <c r="AP124" s="937" t="s">
        <v>123</v>
      </c>
      <c r="AQ124" s="938"/>
      <c r="AR124" s="938"/>
      <c r="AS124" s="938"/>
      <c r="AT124" s="939"/>
      <c r="AU124" s="1034" t="s">
        <v>148</v>
      </c>
      <c r="AV124" s="1035"/>
      <c r="AW124" s="1035"/>
      <c r="AX124" s="1035"/>
      <c r="AY124" s="1035"/>
      <c r="AZ124" s="1035"/>
      <c r="BA124" s="1035"/>
      <c r="BB124" s="1035"/>
      <c r="BC124" s="1035"/>
      <c r="BD124" s="1035"/>
      <c r="BE124" s="1035"/>
      <c r="BF124" s="1035"/>
      <c r="BG124" s="1035"/>
      <c r="BH124" s="1035"/>
      <c r="BI124" s="1035"/>
      <c r="BJ124" s="1035"/>
      <c r="BK124" s="1035"/>
      <c r="BL124" s="1035"/>
      <c r="BM124" s="1035"/>
      <c r="BN124" s="1035"/>
      <c r="BO124" s="1035"/>
      <c r="BP124" s="1036"/>
      <c r="BQ124" s="1037" t="s">
        <v>123</v>
      </c>
      <c r="BR124" s="994"/>
      <c r="BS124" s="994"/>
      <c r="BT124" s="994"/>
      <c r="BU124" s="994"/>
      <c r="BV124" s="994" t="s">
        <v>123</v>
      </c>
      <c r="BW124" s="994"/>
      <c r="BX124" s="994"/>
      <c r="BY124" s="994"/>
      <c r="BZ124" s="994"/>
      <c r="CA124" s="994" t="s">
        <v>123</v>
      </c>
      <c r="CB124" s="994"/>
      <c r="CC124" s="994"/>
      <c r="CD124" s="994"/>
      <c r="CE124" s="994"/>
      <c r="CF124" s="995"/>
      <c r="CG124" s="996"/>
      <c r="CH124" s="996"/>
      <c r="CI124" s="996"/>
      <c r="CJ124" s="997"/>
      <c r="CK124" s="967"/>
      <c r="CL124" s="967"/>
      <c r="CM124" s="967"/>
      <c r="CN124" s="967"/>
      <c r="CO124" s="968"/>
      <c r="CP124" s="998" t="s">
        <v>147</v>
      </c>
      <c r="CQ124" s="999"/>
      <c r="CR124" s="999"/>
      <c r="CS124" s="999"/>
      <c r="CT124" s="999"/>
      <c r="CU124" s="999"/>
      <c r="CV124" s="999"/>
      <c r="CW124" s="999"/>
      <c r="CX124" s="999"/>
      <c r="CY124" s="999"/>
      <c r="CZ124" s="999"/>
      <c r="DA124" s="999"/>
      <c r="DB124" s="999"/>
      <c r="DC124" s="999"/>
      <c r="DD124" s="999"/>
      <c r="DE124" s="999"/>
      <c r="DF124" s="1000"/>
      <c r="DG124" s="974" t="s">
        <v>123</v>
      </c>
      <c r="DH124" s="975"/>
      <c r="DI124" s="975"/>
      <c r="DJ124" s="975"/>
      <c r="DK124" s="976"/>
      <c r="DL124" s="977" t="s">
        <v>123</v>
      </c>
      <c r="DM124" s="975"/>
      <c r="DN124" s="975"/>
      <c r="DO124" s="975"/>
      <c r="DP124" s="976"/>
      <c r="DQ124" s="977" t="s">
        <v>123</v>
      </c>
      <c r="DR124" s="975"/>
      <c r="DS124" s="975"/>
      <c r="DT124" s="975"/>
      <c r="DU124" s="976"/>
      <c r="DV124" s="978" t="s">
        <v>123</v>
      </c>
      <c r="DW124" s="979"/>
      <c r="DX124" s="979"/>
      <c r="DY124" s="979"/>
      <c r="DZ124" s="980"/>
    </row>
    <row r="125" spans="1:130" s="234" customFormat="1" ht="26.25" customHeight="1" x14ac:dyDescent="0.15">
      <c r="A125" s="1049"/>
      <c r="B125" s="889"/>
      <c r="C125" s="892" t="s">
        <v>146</v>
      </c>
      <c r="D125" s="893"/>
      <c r="E125" s="893"/>
      <c r="F125" s="893"/>
      <c r="G125" s="893"/>
      <c r="H125" s="893"/>
      <c r="I125" s="893"/>
      <c r="J125" s="893"/>
      <c r="K125" s="893"/>
      <c r="L125" s="893"/>
      <c r="M125" s="893"/>
      <c r="N125" s="893"/>
      <c r="O125" s="893"/>
      <c r="P125" s="893"/>
      <c r="Q125" s="893"/>
      <c r="R125" s="893"/>
      <c r="S125" s="893"/>
      <c r="T125" s="893"/>
      <c r="U125" s="893"/>
      <c r="V125" s="893"/>
      <c r="W125" s="893"/>
      <c r="X125" s="893"/>
      <c r="Y125" s="893"/>
      <c r="Z125" s="894"/>
      <c r="AA125" s="933" t="s">
        <v>123</v>
      </c>
      <c r="AB125" s="934"/>
      <c r="AC125" s="934"/>
      <c r="AD125" s="934"/>
      <c r="AE125" s="935"/>
      <c r="AF125" s="936" t="s">
        <v>123</v>
      </c>
      <c r="AG125" s="934"/>
      <c r="AH125" s="934"/>
      <c r="AI125" s="934"/>
      <c r="AJ125" s="935"/>
      <c r="AK125" s="936" t="s">
        <v>123</v>
      </c>
      <c r="AL125" s="934"/>
      <c r="AM125" s="934"/>
      <c r="AN125" s="934"/>
      <c r="AO125" s="935"/>
      <c r="AP125" s="937" t="s">
        <v>123</v>
      </c>
      <c r="AQ125" s="938"/>
      <c r="AR125" s="938"/>
      <c r="AS125" s="938"/>
      <c r="AT125" s="939"/>
      <c r="AU125" s="245"/>
      <c r="AV125" s="244"/>
      <c r="AW125" s="244"/>
      <c r="AX125" s="244"/>
      <c r="AY125" s="244"/>
      <c r="AZ125" s="244"/>
      <c r="BA125" s="244"/>
      <c r="BB125" s="244"/>
      <c r="BC125" s="244"/>
      <c r="BD125" s="244"/>
      <c r="BE125" s="244"/>
      <c r="BF125" s="244"/>
      <c r="BG125" s="244"/>
      <c r="BH125" s="244"/>
      <c r="BI125" s="244"/>
      <c r="BJ125" s="244"/>
      <c r="BK125" s="244"/>
      <c r="BL125" s="244"/>
      <c r="BM125" s="244"/>
      <c r="BN125" s="244"/>
      <c r="BO125" s="244"/>
      <c r="BP125" s="244"/>
      <c r="BQ125" s="241"/>
      <c r="BR125" s="241"/>
      <c r="BS125" s="241"/>
      <c r="BT125" s="241"/>
      <c r="BU125" s="241"/>
      <c r="BV125" s="241"/>
      <c r="BW125" s="241"/>
      <c r="BX125" s="241"/>
      <c r="BY125" s="241"/>
      <c r="BZ125" s="241"/>
      <c r="CA125" s="241"/>
      <c r="CB125" s="241"/>
      <c r="CC125" s="241"/>
      <c r="CD125" s="241"/>
      <c r="CE125" s="241"/>
      <c r="CF125" s="241"/>
      <c r="CG125" s="241"/>
      <c r="CH125" s="241"/>
      <c r="CI125" s="241"/>
      <c r="CJ125" s="242"/>
      <c r="CK125" s="1001" t="s">
        <v>145</v>
      </c>
      <c r="CL125" s="962"/>
      <c r="CM125" s="962"/>
      <c r="CN125" s="962"/>
      <c r="CO125" s="963"/>
      <c r="CP125" s="879" t="s">
        <v>144</v>
      </c>
      <c r="CQ125" s="880"/>
      <c r="CR125" s="880"/>
      <c r="CS125" s="880"/>
      <c r="CT125" s="880"/>
      <c r="CU125" s="880"/>
      <c r="CV125" s="880"/>
      <c r="CW125" s="880"/>
      <c r="CX125" s="880"/>
      <c r="CY125" s="880"/>
      <c r="CZ125" s="880"/>
      <c r="DA125" s="880"/>
      <c r="DB125" s="880"/>
      <c r="DC125" s="880"/>
      <c r="DD125" s="880"/>
      <c r="DE125" s="880"/>
      <c r="DF125" s="881"/>
      <c r="DG125" s="882" t="s">
        <v>123</v>
      </c>
      <c r="DH125" s="883"/>
      <c r="DI125" s="883"/>
      <c r="DJ125" s="883"/>
      <c r="DK125" s="883"/>
      <c r="DL125" s="883" t="s">
        <v>123</v>
      </c>
      <c r="DM125" s="883"/>
      <c r="DN125" s="883"/>
      <c r="DO125" s="883"/>
      <c r="DP125" s="883"/>
      <c r="DQ125" s="883" t="s">
        <v>123</v>
      </c>
      <c r="DR125" s="883"/>
      <c r="DS125" s="883"/>
      <c r="DT125" s="883"/>
      <c r="DU125" s="883"/>
      <c r="DV125" s="897" t="s">
        <v>123</v>
      </c>
      <c r="DW125" s="897"/>
      <c r="DX125" s="897"/>
      <c r="DY125" s="897"/>
      <c r="DZ125" s="898"/>
    </row>
    <row r="126" spans="1:130" s="234" customFormat="1" ht="26.25" customHeight="1" thickBot="1" x14ac:dyDescent="0.2">
      <c r="A126" s="1049"/>
      <c r="B126" s="889"/>
      <c r="C126" s="892" t="s">
        <v>143</v>
      </c>
      <c r="D126" s="893"/>
      <c r="E126" s="893"/>
      <c r="F126" s="893"/>
      <c r="G126" s="893"/>
      <c r="H126" s="893"/>
      <c r="I126" s="893"/>
      <c r="J126" s="893"/>
      <c r="K126" s="893"/>
      <c r="L126" s="893"/>
      <c r="M126" s="893"/>
      <c r="N126" s="893"/>
      <c r="O126" s="893"/>
      <c r="P126" s="893"/>
      <c r="Q126" s="893"/>
      <c r="R126" s="893"/>
      <c r="S126" s="893"/>
      <c r="T126" s="893"/>
      <c r="U126" s="893"/>
      <c r="V126" s="893"/>
      <c r="W126" s="893"/>
      <c r="X126" s="893"/>
      <c r="Y126" s="893"/>
      <c r="Z126" s="894"/>
      <c r="AA126" s="933" t="s">
        <v>123</v>
      </c>
      <c r="AB126" s="934"/>
      <c r="AC126" s="934"/>
      <c r="AD126" s="934"/>
      <c r="AE126" s="935"/>
      <c r="AF126" s="936" t="s">
        <v>123</v>
      </c>
      <c r="AG126" s="934"/>
      <c r="AH126" s="934"/>
      <c r="AI126" s="934"/>
      <c r="AJ126" s="935"/>
      <c r="AK126" s="936" t="s">
        <v>123</v>
      </c>
      <c r="AL126" s="934"/>
      <c r="AM126" s="934"/>
      <c r="AN126" s="934"/>
      <c r="AO126" s="935"/>
      <c r="AP126" s="937" t="s">
        <v>123</v>
      </c>
      <c r="AQ126" s="938"/>
      <c r="AR126" s="938"/>
      <c r="AS126" s="938"/>
      <c r="AT126" s="939"/>
      <c r="AU126" s="241"/>
      <c r="AV126" s="241"/>
      <c r="AW126" s="241"/>
      <c r="AX126" s="241"/>
      <c r="AY126" s="241"/>
      <c r="AZ126" s="241"/>
      <c r="BA126" s="241"/>
      <c r="BB126" s="241"/>
      <c r="BC126" s="241"/>
      <c r="BD126" s="241"/>
      <c r="BE126" s="241"/>
      <c r="BF126" s="241"/>
      <c r="BG126" s="241"/>
      <c r="BH126" s="241"/>
      <c r="BI126" s="241"/>
      <c r="BJ126" s="241"/>
      <c r="BK126" s="241"/>
      <c r="BL126" s="241"/>
      <c r="BM126" s="241"/>
      <c r="BN126" s="241"/>
      <c r="BO126" s="241"/>
      <c r="BP126" s="241"/>
      <c r="BQ126" s="241"/>
      <c r="BR126" s="241"/>
      <c r="BS126" s="241"/>
      <c r="BT126" s="241"/>
      <c r="BU126" s="241"/>
      <c r="BV126" s="241"/>
      <c r="BW126" s="241"/>
      <c r="BX126" s="241"/>
      <c r="BY126" s="241"/>
      <c r="BZ126" s="241"/>
      <c r="CA126" s="241"/>
      <c r="CB126" s="241"/>
      <c r="CC126" s="241"/>
      <c r="CD126" s="243"/>
      <c r="CE126" s="243"/>
      <c r="CF126" s="243"/>
      <c r="CG126" s="241"/>
      <c r="CH126" s="241"/>
      <c r="CI126" s="241"/>
      <c r="CJ126" s="242"/>
      <c r="CK126" s="1002"/>
      <c r="CL126" s="965"/>
      <c r="CM126" s="965"/>
      <c r="CN126" s="965"/>
      <c r="CO126" s="966"/>
      <c r="CP126" s="892" t="s">
        <v>142</v>
      </c>
      <c r="CQ126" s="893"/>
      <c r="CR126" s="893"/>
      <c r="CS126" s="893"/>
      <c r="CT126" s="893"/>
      <c r="CU126" s="893"/>
      <c r="CV126" s="893"/>
      <c r="CW126" s="893"/>
      <c r="CX126" s="893"/>
      <c r="CY126" s="893"/>
      <c r="CZ126" s="893"/>
      <c r="DA126" s="893"/>
      <c r="DB126" s="893"/>
      <c r="DC126" s="893"/>
      <c r="DD126" s="893"/>
      <c r="DE126" s="893"/>
      <c r="DF126" s="894"/>
      <c r="DG126" s="895" t="s">
        <v>123</v>
      </c>
      <c r="DH126" s="896"/>
      <c r="DI126" s="896"/>
      <c r="DJ126" s="896"/>
      <c r="DK126" s="896"/>
      <c r="DL126" s="896" t="s">
        <v>123</v>
      </c>
      <c r="DM126" s="896"/>
      <c r="DN126" s="896"/>
      <c r="DO126" s="896"/>
      <c r="DP126" s="896"/>
      <c r="DQ126" s="896" t="s">
        <v>123</v>
      </c>
      <c r="DR126" s="896"/>
      <c r="DS126" s="896"/>
      <c r="DT126" s="896"/>
      <c r="DU126" s="896"/>
      <c r="DV126" s="911" t="s">
        <v>123</v>
      </c>
      <c r="DW126" s="911"/>
      <c r="DX126" s="911"/>
      <c r="DY126" s="911"/>
      <c r="DZ126" s="912"/>
    </row>
    <row r="127" spans="1:130" s="234" customFormat="1" ht="26.25" customHeight="1" x14ac:dyDescent="0.15">
      <c r="A127" s="1050"/>
      <c r="B127" s="891"/>
      <c r="C127" s="959" t="s">
        <v>141</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v>75256</v>
      </c>
      <c r="AB127" s="934"/>
      <c r="AC127" s="934"/>
      <c r="AD127" s="934"/>
      <c r="AE127" s="935"/>
      <c r="AF127" s="936">
        <v>62412</v>
      </c>
      <c r="AG127" s="934"/>
      <c r="AH127" s="934"/>
      <c r="AI127" s="934"/>
      <c r="AJ127" s="935"/>
      <c r="AK127" s="936">
        <v>31628</v>
      </c>
      <c r="AL127" s="934"/>
      <c r="AM127" s="934"/>
      <c r="AN127" s="934"/>
      <c r="AO127" s="935"/>
      <c r="AP127" s="937">
        <v>0.4</v>
      </c>
      <c r="AQ127" s="938"/>
      <c r="AR127" s="938"/>
      <c r="AS127" s="938"/>
      <c r="AT127" s="939"/>
      <c r="AU127" s="241"/>
      <c r="AV127" s="241"/>
      <c r="AW127" s="241"/>
      <c r="AX127" s="1006" t="s">
        <v>140</v>
      </c>
      <c r="AY127" s="1007"/>
      <c r="AZ127" s="1007"/>
      <c r="BA127" s="1007"/>
      <c r="BB127" s="1007"/>
      <c r="BC127" s="1007"/>
      <c r="BD127" s="1007"/>
      <c r="BE127" s="1008"/>
      <c r="BF127" s="1009" t="s">
        <v>139</v>
      </c>
      <c r="BG127" s="1007"/>
      <c r="BH127" s="1007"/>
      <c r="BI127" s="1007"/>
      <c r="BJ127" s="1007"/>
      <c r="BK127" s="1007"/>
      <c r="BL127" s="1008"/>
      <c r="BM127" s="1009" t="s">
        <v>138</v>
      </c>
      <c r="BN127" s="1007"/>
      <c r="BO127" s="1007"/>
      <c r="BP127" s="1007"/>
      <c r="BQ127" s="1007"/>
      <c r="BR127" s="1007"/>
      <c r="BS127" s="1008"/>
      <c r="BT127" s="1009" t="s">
        <v>137</v>
      </c>
      <c r="BU127" s="1007"/>
      <c r="BV127" s="1007"/>
      <c r="BW127" s="1007"/>
      <c r="BX127" s="1007"/>
      <c r="BY127" s="1007"/>
      <c r="BZ127" s="1010"/>
      <c r="CA127" s="241"/>
      <c r="CB127" s="241"/>
      <c r="CC127" s="241"/>
      <c r="CD127" s="243"/>
      <c r="CE127" s="243"/>
      <c r="CF127" s="243"/>
      <c r="CG127" s="241"/>
      <c r="CH127" s="241"/>
      <c r="CI127" s="241"/>
      <c r="CJ127" s="242"/>
      <c r="CK127" s="1002"/>
      <c r="CL127" s="965"/>
      <c r="CM127" s="965"/>
      <c r="CN127" s="965"/>
      <c r="CO127" s="966"/>
      <c r="CP127" s="892" t="s">
        <v>136</v>
      </c>
      <c r="CQ127" s="893"/>
      <c r="CR127" s="893"/>
      <c r="CS127" s="893"/>
      <c r="CT127" s="893"/>
      <c r="CU127" s="893"/>
      <c r="CV127" s="893"/>
      <c r="CW127" s="893"/>
      <c r="CX127" s="893"/>
      <c r="CY127" s="893"/>
      <c r="CZ127" s="893"/>
      <c r="DA127" s="893"/>
      <c r="DB127" s="893"/>
      <c r="DC127" s="893"/>
      <c r="DD127" s="893"/>
      <c r="DE127" s="893"/>
      <c r="DF127" s="894"/>
      <c r="DG127" s="895" t="s">
        <v>123</v>
      </c>
      <c r="DH127" s="896"/>
      <c r="DI127" s="896"/>
      <c r="DJ127" s="896"/>
      <c r="DK127" s="896"/>
      <c r="DL127" s="896" t="s">
        <v>123</v>
      </c>
      <c r="DM127" s="896"/>
      <c r="DN127" s="896"/>
      <c r="DO127" s="896"/>
      <c r="DP127" s="896"/>
      <c r="DQ127" s="896" t="s">
        <v>123</v>
      </c>
      <c r="DR127" s="896"/>
      <c r="DS127" s="896"/>
      <c r="DT127" s="896"/>
      <c r="DU127" s="896"/>
      <c r="DV127" s="911" t="s">
        <v>123</v>
      </c>
      <c r="DW127" s="911"/>
      <c r="DX127" s="911"/>
      <c r="DY127" s="911"/>
      <c r="DZ127" s="912"/>
    </row>
    <row r="128" spans="1:130" s="234" customFormat="1" ht="26.25" customHeight="1" thickBot="1" x14ac:dyDescent="0.2">
      <c r="A128" s="1011" t="s">
        <v>135</v>
      </c>
      <c r="B128" s="1012"/>
      <c r="C128" s="1012"/>
      <c r="D128" s="1012"/>
      <c r="E128" s="1012"/>
      <c r="F128" s="1012"/>
      <c r="G128" s="1012"/>
      <c r="H128" s="1012"/>
      <c r="I128" s="1012"/>
      <c r="J128" s="1012"/>
      <c r="K128" s="1012"/>
      <c r="L128" s="1012"/>
      <c r="M128" s="1012"/>
      <c r="N128" s="1012"/>
      <c r="O128" s="1012"/>
      <c r="P128" s="1012"/>
      <c r="Q128" s="1012"/>
      <c r="R128" s="1012"/>
      <c r="S128" s="1012"/>
      <c r="T128" s="1012"/>
      <c r="U128" s="1012"/>
      <c r="V128" s="1012"/>
      <c r="W128" s="1013" t="s">
        <v>134</v>
      </c>
      <c r="X128" s="1013"/>
      <c r="Y128" s="1013"/>
      <c r="Z128" s="1014"/>
      <c r="AA128" s="1015">
        <v>40539</v>
      </c>
      <c r="AB128" s="1016"/>
      <c r="AC128" s="1016"/>
      <c r="AD128" s="1016"/>
      <c r="AE128" s="1017"/>
      <c r="AF128" s="1018">
        <v>48746</v>
      </c>
      <c r="AG128" s="1016"/>
      <c r="AH128" s="1016"/>
      <c r="AI128" s="1016"/>
      <c r="AJ128" s="1017"/>
      <c r="AK128" s="1018">
        <v>31496</v>
      </c>
      <c r="AL128" s="1016"/>
      <c r="AM128" s="1016"/>
      <c r="AN128" s="1016"/>
      <c r="AO128" s="1017"/>
      <c r="AP128" s="1019"/>
      <c r="AQ128" s="1020"/>
      <c r="AR128" s="1020"/>
      <c r="AS128" s="1020"/>
      <c r="AT128" s="1021"/>
      <c r="AU128" s="241"/>
      <c r="AV128" s="241"/>
      <c r="AW128" s="241"/>
      <c r="AX128" s="913" t="s">
        <v>133</v>
      </c>
      <c r="AY128" s="880"/>
      <c r="AZ128" s="880"/>
      <c r="BA128" s="880"/>
      <c r="BB128" s="880"/>
      <c r="BC128" s="880"/>
      <c r="BD128" s="880"/>
      <c r="BE128" s="881"/>
      <c r="BF128" s="1045" t="s">
        <v>123</v>
      </c>
      <c r="BG128" s="1046"/>
      <c r="BH128" s="1046"/>
      <c r="BI128" s="1046"/>
      <c r="BJ128" s="1046"/>
      <c r="BK128" s="1046"/>
      <c r="BL128" s="1051"/>
      <c r="BM128" s="1045">
        <v>13.7</v>
      </c>
      <c r="BN128" s="1046"/>
      <c r="BO128" s="1046"/>
      <c r="BP128" s="1046"/>
      <c r="BQ128" s="1046"/>
      <c r="BR128" s="1046"/>
      <c r="BS128" s="1051"/>
      <c r="BT128" s="1045">
        <v>20</v>
      </c>
      <c r="BU128" s="1046"/>
      <c r="BV128" s="1046"/>
      <c r="BW128" s="1046"/>
      <c r="BX128" s="1046"/>
      <c r="BY128" s="1046"/>
      <c r="BZ128" s="1047"/>
      <c r="CA128" s="243"/>
      <c r="CB128" s="243"/>
      <c r="CC128" s="243"/>
      <c r="CD128" s="243"/>
      <c r="CE128" s="243"/>
      <c r="CF128" s="243"/>
      <c r="CG128" s="241"/>
      <c r="CH128" s="241"/>
      <c r="CI128" s="241"/>
      <c r="CJ128" s="242"/>
      <c r="CK128" s="1003"/>
      <c r="CL128" s="1004"/>
      <c r="CM128" s="1004"/>
      <c r="CN128" s="1004"/>
      <c r="CO128" s="1005"/>
      <c r="CP128" s="1022" t="s">
        <v>132</v>
      </c>
      <c r="CQ128" s="701"/>
      <c r="CR128" s="701"/>
      <c r="CS128" s="701"/>
      <c r="CT128" s="701"/>
      <c r="CU128" s="701"/>
      <c r="CV128" s="701"/>
      <c r="CW128" s="701"/>
      <c r="CX128" s="701"/>
      <c r="CY128" s="701"/>
      <c r="CZ128" s="701"/>
      <c r="DA128" s="701"/>
      <c r="DB128" s="701"/>
      <c r="DC128" s="701"/>
      <c r="DD128" s="701"/>
      <c r="DE128" s="701"/>
      <c r="DF128" s="1023"/>
      <c r="DG128" s="1024" t="s">
        <v>123</v>
      </c>
      <c r="DH128" s="1025"/>
      <c r="DI128" s="1025"/>
      <c r="DJ128" s="1025"/>
      <c r="DK128" s="1025"/>
      <c r="DL128" s="1025" t="s">
        <v>123</v>
      </c>
      <c r="DM128" s="1025"/>
      <c r="DN128" s="1025"/>
      <c r="DO128" s="1025"/>
      <c r="DP128" s="1025"/>
      <c r="DQ128" s="1025" t="s">
        <v>123</v>
      </c>
      <c r="DR128" s="1025"/>
      <c r="DS128" s="1025"/>
      <c r="DT128" s="1025"/>
      <c r="DU128" s="1025"/>
      <c r="DV128" s="1026" t="s">
        <v>123</v>
      </c>
      <c r="DW128" s="1026"/>
      <c r="DX128" s="1026"/>
      <c r="DY128" s="1026"/>
      <c r="DZ128" s="1027"/>
    </row>
    <row r="129" spans="1:131" s="234" customFormat="1" ht="26.25" customHeight="1" x14ac:dyDescent="0.15">
      <c r="A129" s="899" t="s">
        <v>131</v>
      </c>
      <c r="B129" s="900"/>
      <c r="C129" s="900"/>
      <c r="D129" s="900"/>
      <c r="E129" s="900"/>
      <c r="F129" s="900"/>
      <c r="G129" s="900"/>
      <c r="H129" s="900"/>
      <c r="I129" s="900"/>
      <c r="J129" s="900"/>
      <c r="K129" s="900"/>
      <c r="L129" s="900"/>
      <c r="M129" s="900"/>
      <c r="N129" s="900"/>
      <c r="O129" s="900"/>
      <c r="P129" s="900"/>
      <c r="Q129" s="900"/>
      <c r="R129" s="900"/>
      <c r="S129" s="900"/>
      <c r="T129" s="900"/>
      <c r="U129" s="900"/>
      <c r="V129" s="900"/>
      <c r="W129" s="1028" t="s">
        <v>130</v>
      </c>
      <c r="X129" s="1029"/>
      <c r="Y129" s="1029"/>
      <c r="Z129" s="1030"/>
      <c r="AA129" s="933">
        <v>7776127</v>
      </c>
      <c r="AB129" s="934"/>
      <c r="AC129" s="934"/>
      <c r="AD129" s="934"/>
      <c r="AE129" s="935"/>
      <c r="AF129" s="936">
        <v>7919576</v>
      </c>
      <c r="AG129" s="934"/>
      <c r="AH129" s="934"/>
      <c r="AI129" s="934"/>
      <c r="AJ129" s="935"/>
      <c r="AK129" s="936">
        <v>8215675</v>
      </c>
      <c r="AL129" s="934"/>
      <c r="AM129" s="934"/>
      <c r="AN129" s="934"/>
      <c r="AO129" s="935"/>
      <c r="AP129" s="1031"/>
      <c r="AQ129" s="1032"/>
      <c r="AR129" s="1032"/>
      <c r="AS129" s="1032"/>
      <c r="AT129" s="1033"/>
      <c r="AU129" s="235"/>
      <c r="AV129" s="235"/>
      <c r="AW129" s="235"/>
      <c r="AX129" s="1040" t="s">
        <v>129</v>
      </c>
      <c r="AY129" s="893"/>
      <c r="AZ129" s="893"/>
      <c r="BA129" s="893"/>
      <c r="BB129" s="893"/>
      <c r="BC129" s="893"/>
      <c r="BD129" s="893"/>
      <c r="BE129" s="894"/>
      <c r="BF129" s="1041" t="s">
        <v>123</v>
      </c>
      <c r="BG129" s="1042"/>
      <c r="BH129" s="1042"/>
      <c r="BI129" s="1042"/>
      <c r="BJ129" s="1042"/>
      <c r="BK129" s="1042"/>
      <c r="BL129" s="1043"/>
      <c r="BM129" s="1041">
        <v>18.7</v>
      </c>
      <c r="BN129" s="1042"/>
      <c r="BO129" s="1042"/>
      <c r="BP129" s="1042"/>
      <c r="BQ129" s="1042"/>
      <c r="BR129" s="1042"/>
      <c r="BS129" s="1043"/>
      <c r="BT129" s="1041">
        <v>30</v>
      </c>
      <c r="BU129" s="1042"/>
      <c r="BV129" s="1042"/>
      <c r="BW129" s="1042"/>
      <c r="BX129" s="1042"/>
      <c r="BY129" s="1042"/>
      <c r="BZ129" s="1044"/>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35"/>
      <c r="DQ129" s="235"/>
      <c r="DR129" s="235"/>
      <c r="DS129" s="235"/>
      <c r="DT129" s="235"/>
      <c r="DU129" s="235"/>
      <c r="DV129" s="235"/>
      <c r="DW129" s="235"/>
      <c r="DX129" s="235"/>
      <c r="DY129" s="235"/>
      <c r="DZ129" s="235"/>
    </row>
    <row r="130" spans="1:131" s="234" customFormat="1" ht="26.25" customHeight="1" x14ac:dyDescent="0.15">
      <c r="A130" s="899" t="s">
        <v>128</v>
      </c>
      <c r="B130" s="900"/>
      <c r="C130" s="900"/>
      <c r="D130" s="900"/>
      <c r="E130" s="900"/>
      <c r="F130" s="900"/>
      <c r="G130" s="900"/>
      <c r="H130" s="900"/>
      <c r="I130" s="900"/>
      <c r="J130" s="900"/>
      <c r="K130" s="900"/>
      <c r="L130" s="900"/>
      <c r="M130" s="900"/>
      <c r="N130" s="900"/>
      <c r="O130" s="900"/>
      <c r="P130" s="900"/>
      <c r="Q130" s="900"/>
      <c r="R130" s="900"/>
      <c r="S130" s="900"/>
      <c r="T130" s="900"/>
      <c r="U130" s="900"/>
      <c r="V130" s="900"/>
      <c r="W130" s="1028" t="s">
        <v>127</v>
      </c>
      <c r="X130" s="1029"/>
      <c r="Y130" s="1029"/>
      <c r="Z130" s="1030"/>
      <c r="AA130" s="933">
        <v>934476</v>
      </c>
      <c r="AB130" s="934"/>
      <c r="AC130" s="934"/>
      <c r="AD130" s="934"/>
      <c r="AE130" s="935"/>
      <c r="AF130" s="936">
        <v>919447</v>
      </c>
      <c r="AG130" s="934"/>
      <c r="AH130" s="934"/>
      <c r="AI130" s="934"/>
      <c r="AJ130" s="935"/>
      <c r="AK130" s="936">
        <v>868318</v>
      </c>
      <c r="AL130" s="934"/>
      <c r="AM130" s="934"/>
      <c r="AN130" s="934"/>
      <c r="AO130" s="935"/>
      <c r="AP130" s="1031"/>
      <c r="AQ130" s="1032"/>
      <c r="AR130" s="1032"/>
      <c r="AS130" s="1032"/>
      <c r="AT130" s="1033"/>
      <c r="AU130" s="235"/>
      <c r="AV130" s="235"/>
      <c r="AW130" s="235"/>
      <c r="AX130" s="1040" t="s">
        <v>126</v>
      </c>
      <c r="AY130" s="893"/>
      <c r="AZ130" s="893"/>
      <c r="BA130" s="893"/>
      <c r="BB130" s="893"/>
      <c r="BC130" s="893"/>
      <c r="BD130" s="893"/>
      <c r="BE130" s="894"/>
      <c r="BF130" s="1052">
        <v>6.7</v>
      </c>
      <c r="BG130" s="1053"/>
      <c r="BH130" s="1053"/>
      <c r="BI130" s="1053"/>
      <c r="BJ130" s="1053"/>
      <c r="BK130" s="1053"/>
      <c r="BL130" s="1054"/>
      <c r="BM130" s="1052">
        <v>25</v>
      </c>
      <c r="BN130" s="1053"/>
      <c r="BO130" s="1053"/>
      <c r="BP130" s="1053"/>
      <c r="BQ130" s="1053"/>
      <c r="BR130" s="1053"/>
      <c r="BS130" s="1054"/>
      <c r="BT130" s="1052">
        <v>35</v>
      </c>
      <c r="BU130" s="1053"/>
      <c r="BV130" s="1053"/>
      <c r="BW130" s="1053"/>
      <c r="BX130" s="1053"/>
      <c r="BY130" s="1053"/>
      <c r="BZ130" s="1055"/>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35"/>
      <c r="DQ130" s="235"/>
      <c r="DR130" s="235"/>
      <c r="DS130" s="235"/>
      <c r="DT130" s="235"/>
      <c r="DU130" s="235"/>
      <c r="DV130" s="235"/>
      <c r="DW130" s="235"/>
      <c r="DX130" s="235"/>
      <c r="DY130" s="235"/>
      <c r="DZ130" s="235"/>
    </row>
    <row r="131" spans="1:131" s="234" customFormat="1" ht="26.25" customHeight="1" thickBot="1" x14ac:dyDescent="0.2">
      <c r="A131" s="1056"/>
      <c r="B131" s="1057"/>
      <c r="C131" s="1057"/>
      <c r="D131" s="1057"/>
      <c r="E131" s="1057"/>
      <c r="F131" s="1057"/>
      <c r="G131" s="1057"/>
      <c r="H131" s="1057"/>
      <c r="I131" s="1057"/>
      <c r="J131" s="1057"/>
      <c r="K131" s="1057"/>
      <c r="L131" s="1057"/>
      <c r="M131" s="1057"/>
      <c r="N131" s="1057"/>
      <c r="O131" s="1057"/>
      <c r="P131" s="1057"/>
      <c r="Q131" s="1057"/>
      <c r="R131" s="1057"/>
      <c r="S131" s="1057"/>
      <c r="T131" s="1057"/>
      <c r="U131" s="1057"/>
      <c r="V131" s="1057"/>
      <c r="W131" s="1058" t="s">
        <v>125</v>
      </c>
      <c r="X131" s="1059"/>
      <c r="Y131" s="1059"/>
      <c r="Z131" s="1060"/>
      <c r="AA131" s="974">
        <v>6841651</v>
      </c>
      <c r="AB131" s="975"/>
      <c r="AC131" s="975"/>
      <c r="AD131" s="975"/>
      <c r="AE131" s="976"/>
      <c r="AF131" s="977">
        <v>7000129</v>
      </c>
      <c r="AG131" s="975"/>
      <c r="AH131" s="975"/>
      <c r="AI131" s="975"/>
      <c r="AJ131" s="976"/>
      <c r="AK131" s="977">
        <v>7347357</v>
      </c>
      <c r="AL131" s="975"/>
      <c r="AM131" s="975"/>
      <c r="AN131" s="975"/>
      <c r="AO131" s="976"/>
      <c r="AP131" s="1061"/>
      <c r="AQ131" s="1062"/>
      <c r="AR131" s="1062"/>
      <c r="AS131" s="1062"/>
      <c r="AT131" s="1063"/>
      <c r="AU131" s="235"/>
      <c r="AV131" s="235"/>
      <c r="AW131" s="235"/>
      <c r="AX131" s="1087" t="s">
        <v>124</v>
      </c>
      <c r="AY131" s="701"/>
      <c r="AZ131" s="701"/>
      <c r="BA131" s="701"/>
      <c r="BB131" s="701"/>
      <c r="BC131" s="701"/>
      <c r="BD131" s="701"/>
      <c r="BE131" s="1023"/>
      <c r="BF131" s="1064" t="s">
        <v>123</v>
      </c>
      <c r="BG131" s="1065"/>
      <c r="BH131" s="1065"/>
      <c r="BI131" s="1065"/>
      <c r="BJ131" s="1065"/>
      <c r="BK131" s="1065"/>
      <c r="BL131" s="1066"/>
      <c r="BM131" s="1064">
        <v>350</v>
      </c>
      <c r="BN131" s="1065"/>
      <c r="BO131" s="1065"/>
      <c r="BP131" s="1065"/>
      <c r="BQ131" s="1065"/>
      <c r="BR131" s="1065"/>
      <c r="BS131" s="1066"/>
      <c r="BT131" s="1067"/>
      <c r="BU131" s="1068"/>
      <c r="BV131" s="1068"/>
      <c r="BW131" s="1068"/>
      <c r="BX131" s="1068"/>
      <c r="BY131" s="1068"/>
      <c r="BZ131" s="1069"/>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35"/>
      <c r="DQ131" s="235"/>
      <c r="DR131" s="235"/>
      <c r="DS131" s="235"/>
      <c r="DT131" s="235"/>
      <c r="DU131" s="235"/>
      <c r="DV131" s="235"/>
      <c r="DW131" s="235"/>
      <c r="DX131" s="235"/>
      <c r="DY131" s="235"/>
      <c r="DZ131" s="235"/>
    </row>
    <row r="132" spans="1:131" s="234" customFormat="1" ht="26.25" customHeight="1" x14ac:dyDescent="0.15">
      <c r="A132" s="1070" t="s">
        <v>122</v>
      </c>
      <c r="B132" s="1071"/>
      <c r="C132" s="1071"/>
      <c r="D132" s="1071"/>
      <c r="E132" s="1071"/>
      <c r="F132" s="1071"/>
      <c r="G132" s="1071"/>
      <c r="H132" s="1071"/>
      <c r="I132" s="1071"/>
      <c r="J132" s="1071"/>
      <c r="K132" s="1071"/>
      <c r="L132" s="1071"/>
      <c r="M132" s="1071"/>
      <c r="N132" s="1071"/>
      <c r="O132" s="1071"/>
      <c r="P132" s="1071"/>
      <c r="Q132" s="1071"/>
      <c r="R132" s="1071"/>
      <c r="S132" s="1071"/>
      <c r="T132" s="1071"/>
      <c r="U132" s="1071"/>
      <c r="V132" s="1074" t="s">
        <v>121</v>
      </c>
      <c r="W132" s="1074"/>
      <c r="X132" s="1074"/>
      <c r="Y132" s="1074"/>
      <c r="Z132" s="1075"/>
      <c r="AA132" s="1076">
        <v>6.5973403199999998</v>
      </c>
      <c r="AB132" s="1077"/>
      <c r="AC132" s="1077"/>
      <c r="AD132" s="1077"/>
      <c r="AE132" s="1078"/>
      <c r="AF132" s="1079">
        <v>6.3542114720000002</v>
      </c>
      <c r="AG132" s="1077"/>
      <c r="AH132" s="1077"/>
      <c r="AI132" s="1077"/>
      <c r="AJ132" s="1078"/>
      <c r="AK132" s="1079">
        <v>7.2454897730000001</v>
      </c>
      <c r="AL132" s="1077"/>
      <c r="AM132" s="1077"/>
      <c r="AN132" s="1077"/>
      <c r="AO132" s="1078"/>
      <c r="AP132" s="971"/>
      <c r="AQ132" s="972"/>
      <c r="AR132" s="972"/>
      <c r="AS132" s="972"/>
      <c r="AT132" s="1080"/>
      <c r="AU132" s="239"/>
      <c r="AV132" s="235"/>
      <c r="AW132" s="235"/>
      <c r="AX132" s="235"/>
      <c r="AY132" s="235"/>
      <c r="AZ132" s="235"/>
      <c r="BA132" s="235"/>
      <c r="BB132" s="235"/>
      <c r="BC132" s="235"/>
      <c r="BD132" s="235"/>
      <c r="BE132" s="235"/>
      <c r="BF132" s="235"/>
      <c r="BG132" s="235"/>
      <c r="BH132" s="235"/>
      <c r="BI132" s="235"/>
      <c r="BJ132" s="235"/>
      <c r="BK132" s="235"/>
      <c r="BL132" s="235"/>
      <c r="BM132" s="235"/>
      <c r="BN132" s="235"/>
      <c r="BO132" s="235"/>
      <c r="BP132" s="235"/>
      <c r="BQ132" s="235"/>
      <c r="BR132" s="235"/>
      <c r="BS132" s="238"/>
      <c r="BT132" s="235"/>
      <c r="BU132" s="235"/>
      <c r="BV132" s="235"/>
      <c r="BW132" s="235"/>
      <c r="BX132" s="235"/>
      <c r="BY132" s="235"/>
      <c r="BZ132" s="235"/>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35"/>
      <c r="DQ132" s="235"/>
      <c r="DR132" s="235"/>
      <c r="DS132" s="235"/>
      <c r="DT132" s="235"/>
      <c r="DU132" s="235"/>
      <c r="DV132" s="235"/>
      <c r="DW132" s="235"/>
      <c r="DX132" s="235"/>
      <c r="DY132" s="235"/>
      <c r="DZ132" s="235"/>
    </row>
    <row r="133" spans="1:131" s="234" customFormat="1" ht="26.25" customHeight="1" thickBot="1" x14ac:dyDescent="0.2">
      <c r="A133" s="1072"/>
      <c r="B133" s="1073"/>
      <c r="C133" s="1073"/>
      <c r="D133" s="1073"/>
      <c r="E133" s="1073"/>
      <c r="F133" s="1073"/>
      <c r="G133" s="1073"/>
      <c r="H133" s="1073"/>
      <c r="I133" s="1073"/>
      <c r="J133" s="1073"/>
      <c r="K133" s="1073"/>
      <c r="L133" s="1073"/>
      <c r="M133" s="1073"/>
      <c r="N133" s="1073"/>
      <c r="O133" s="1073"/>
      <c r="P133" s="1073"/>
      <c r="Q133" s="1073"/>
      <c r="R133" s="1073"/>
      <c r="S133" s="1073"/>
      <c r="T133" s="1073"/>
      <c r="U133" s="1073"/>
      <c r="V133" s="1081" t="s">
        <v>120</v>
      </c>
      <c r="W133" s="1081"/>
      <c r="X133" s="1081"/>
      <c r="Y133" s="1081"/>
      <c r="Z133" s="1082"/>
      <c r="AA133" s="1083">
        <v>7.1</v>
      </c>
      <c r="AB133" s="1084"/>
      <c r="AC133" s="1084"/>
      <c r="AD133" s="1084"/>
      <c r="AE133" s="1085"/>
      <c r="AF133" s="1083">
        <v>6.6</v>
      </c>
      <c r="AG133" s="1084"/>
      <c r="AH133" s="1084"/>
      <c r="AI133" s="1084"/>
      <c r="AJ133" s="1085"/>
      <c r="AK133" s="1083">
        <v>6.7</v>
      </c>
      <c r="AL133" s="1084"/>
      <c r="AM133" s="1084"/>
      <c r="AN133" s="1084"/>
      <c r="AO133" s="1085"/>
      <c r="AP133" s="995"/>
      <c r="AQ133" s="996"/>
      <c r="AR133" s="996"/>
      <c r="AS133" s="996"/>
      <c r="AT133" s="1086"/>
      <c r="AU133" s="235"/>
      <c r="AV133" s="235"/>
      <c r="AW133" s="235"/>
      <c r="AX133" s="235"/>
      <c r="AY133" s="235"/>
      <c r="AZ133" s="235"/>
      <c r="BA133" s="235"/>
      <c r="BB133" s="235"/>
      <c r="BC133" s="235"/>
      <c r="BD133" s="235"/>
      <c r="BE133" s="235"/>
      <c r="BF133" s="235"/>
      <c r="BG133" s="235"/>
      <c r="BH133" s="235"/>
      <c r="BI133" s="235"/>
      <c r="BJ133" s="235"/>
      <c r="BK133" s="235"/>
      <c r="BL133" s="235"/>
      <c r="BM133" s="235"/>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35"/>
      <c r="DQ133" s="235"/>
      <c r="DR133" s="235"/>
      <c r="DS133" s="235"/>
      <c r="DT133" s="235"/>
      <c r="DU133" s="235"/>
      <c r="DV133" s="235"/>
      <c r="DW133" s="235"/>
      <c r="DX133" s="235"/>
      <c r="DY133" s="235"/>
      <c r="DZ133" s="235"/>
    </row>
    <row r="134" spans="1:131" ht="11.25" customHeight="1" x14ac:dyDescent="0.15">
      <c r="A134" s="233"/>
      <c r="B134" s="233"/>
      <c r="C134" s="233"/>
      <c r="D134" s="233"/>
      <c r="E134" s="233"/>
      <c r="F134" s="233"/>
      <c r="G134" s="233"/>
      <c r="H134" s="233"/>
      <c r="I134" s="233"/>
      <c r="J134" s="233"/>
      <c r="K134" s="233"/>
      <c r="L134" s="233"/>
      <c r="M134" s="233"/>
      <c r="N134" s="233"/>
      <c r="O134" s="233"/>
      <c r="P134" s="233"/>
      <c r="Q134" s="233"/>
      <c r="R134" s="233"/>
      <c r="S134" s="233"/>
      <c r="T134" s="233"/>
      <c r="U134" s="233"/>
      <c r="V134" s="233"/>
      <c r="W134" s="233"/>
      <c r="X134" s="233"/>
      <c r="Y134" s="233"/>
      <c r="Z134" s="233"/>
      <c r="AA134" s="233"/>
      <c r="AB134" s="233"/>
      <c r="AC134" s="233"/>
      <c r="AD134" s="233"/>
      <c r="AE134" s="233"/>
      <c r="AF134" s="233"/>
      <c r="AG134" s="233"/>
      <c r="AH134" s="233"/>
      <c r="AI134" s="233"/>
      <c r="AJ134" s="233"/>
      <c r="AK134" s="233"/>
      <c r="AL134" s="233"/>
      <c r="AM134" s="233"/>
      <c r="AN134" s="233"/>
      <c r="AO134" s="233"/>
      <c r="AP134" s="233"/>
      <c r="AQ134" s="233"/>
      <c r="AR134" s="233"/>
      <c r="AS134" s="233"/>
      <c r="AT134" s="233"/>
      <c r="AU134" s="235"/>
      <c r="AV134" s="235"/>
      <c r="AW134" s="235"/>
      <c r="AX134" s="235"/>
      <c r="AY134" s="235"/>
      <c r="AZ134" s="235"/>
      <c r="BA134" s="235"/>
      <c r="BB134" s="235"/>
      <c r="BC134" s="235"/>
      <c r="BD134" s="235"/>
      <c r="BE134" s="235"/>
      <c r="BF134" s="235"/>
      <c r="BG134" s="235"/>
      <c r="BH134" s="235"/>
      <c r="BI134" s="235"/>
      <c r="BJ134" s="235"/>
      <c r="BK134" s="235"/>
      <c r="BL134" s="235"/>
      <c r="BM134" s="235"/>
      <c r="BN134" s="236"/>
      <c r="BO134" s="236"/>
      <c r="BP134" s="236"/>
      <c r="BQ134" s="236"/>
      <c r="BR134" s="236"/>
      <c r="BS134" s="236"/>
      <c r="BT134" s="236"/>
      <c r="BU134" s="236"/>
      <c r="BV134" s="236"/>
      <c r="BW134" s="236"/>
      <c r="BX134" s="236"/>
      <c r="BY134" s="236"/>
      <c r="BZ134" s="236"/>
      <c r="CA134" s="236"/>
      <c r="CB134" s="236"/>
      <c r="CC134" s="236"/>
      <c r="CD134" s="236"/>
      <c r="CE134" s="236"/>
      <c r="CF134" s="236"/>
      <c r="CG134" s="236"/>
      <c r="CH134" s="236"/>
      <c r="CI134" s="236"/>
      <c r="CJ134" s="236"/>
      <c r="CK134" s="236"/>
      <c r="CL134" s="236"/>
      <c r="CM134" s="236"/>
      <c r="CN134" s="236"/>
      <c r="CO134" s="236"/>
      <c r="CP134" s="236"/>
      <c r="CQ134" s="236"/>
      <c r="CR134" s="236"/>
      <c r="CS134" s="236"/>
      <c r="CT134" s="236"/>
      <c r="CU134" s="236"/>
      <c r="CV134" s="236"/>
      <c r="CW134" s="236"/>
      <c r="CX134" s="236"/>
      <c r="CY134" s="236"/>
      <c r="CZ134" s="236"/>
      <c r="DA134" s="236"/>
      <c r="DB134" s="236"/>
      <c r="DC134" s="236"/>
      <c r="DD134" s="236"/>
      <c r="DE134" s="236"/>
      <c r="DF134" s="236"/>
      <c r="DG134" s="236"/>
      <c r="DH134" s="236"/>
      <c r="DI134" s="236"/>
      <c r="DJ134" s="236"/>
      <c r="DK134" s="236"/>
      <c r="DL134" s="236"/>
      <c r="DM134" s="236"/>
      <c r="DN134" s="236"/>
      <c r="DO134" s="236"/>
      <c r="DP134" s="235"/>
      <c r="DQ134" s="235"/>
      <c r="DR134" s="235"/>
      <c r="DS134" s="235"/>
      <c r="DT134" s="235"/>
      <c r="DU134" s="235"/>
      <c r="DV134" s="235"/>
      <c r="DW134" s="235"/>
      <c r="DX134" s="235"/>
      <c r="DY134" s="235"/>
      <c r="DZ134" s="235"/>
      <c r="EA134" s="234"/>
    </row>
    <row r="135" spans="1:131" ht="14.25" hidden="1" x14ac:dyDescent="0.15">
      <c r="AU135" s="233"/>
      <c r="AV135" s="233"/>
      <c r="AW135" s="233"/>
      <c r="AX135" s="233"/>
      <c r="AY135" s="233"/>
      <c r="AZ135" s="233"/>
      <c r="BA135" s="233"/>
      <c r="BB135" s="233"/>
      <c r="BC135" s="233"/>
      <c r="BD135" s="233"/>
      <c r="BE135" s="233"/>
      <c r="BF135" s="233"/>
      <c r="BG135" s="233"/>
      <c r="BH135" s="233"/>
      <c r="BI135" s="233"/>
      <c r="BJ135" s="233"/>
      <c r="BK135" s="233"/>
      <c r="BL135" s="233"/>
      <c r="BM135" s="233"/>
      <c r="BN135" s="233"/>
      <c r="BO135" s="233"/>
      <c r="BP135" s="233"/>
      <c r="BQ135" s="233"/>
      <c r="BR135" s="233"/>
      <c r="BS135" s="233"/>
      <c r="BT135" s="233"/>
      <c r="BU135" s="233"/>
      <c r="BV135" s="233"/>
      <c r="BW135" s="233"/>
      <c r="BX135" s="233"/>
      <c r="BY135" s="233"/>
      <c r="BZ135" s="233"/>
      <c r="CA135" s="233"/>
      <c r="CB135" s="233"/>
      <c r="CC135" s="233"/>
      <c r="CD135" s="233"/>
      <c r="CE135" s="233"/>
      <c r="CF135" s="233"/>
      <c r="CG135" s="233"/>
      <c r="CH135" s="233"/>
      <c r="CI135" s="233"/>
      <c r="CJ135" s="233"/>
      <c r="CK135" s="233"/>
      <c r="CL135" s="233"/>
      <c r="CM135" s="233"/>
      <c r="CN135" s="233"/>
      <c r="CO135" s="233"/>
      <c r="CP135" s="233"/>
      <c r="CQ135" s="233"/>
      <c r="CR135" s="233"/>
      <c r="CS135" s="233"/>
      <c r="CT135" s="233"/>
      <c r="CU135" s="233"/>
      <c r="CV135" s="233"/>
      <c r="CW135" s="233"/>
      <c r="CX135" s="233"/>
      <c r="CY135" s="233"/>
      <c r="CZ135" s="233"/>
      <c r="DA135" s="233"/>
      <c r="DB135" s="233"/>
      <c r="DC135" s="233"/>
      <c r="DD135" s="233"/>
      <c r="DE135" s="233"/>
      <c r="DF135" s="233"/>
      <c r="DG135" s="233"/>
      <c r="DH135" s="233"/>
      <c r="DI135" s="233"/>
      <c r="DJ135" s="233"/>
      <c r="DK135" s="233"/>
      <c r="DL135" s="233"/>
      <c r="DM135" s="233"/>
      <c r="DN135" s="233"/>
      <c r="DO135" s="233"/>
      <c r="DP135" s="233"/>
      <c r="DQ135" s="233"/>
      <c r="DR135" s="233"/>
      <c r="DS135" s="233"/>
      <c r="DT135" s="233"/>
      <c r="DU135" s="233"/>
      <c r="DV135" s="233"/>
      <c r="DW135" s="233"/>
      <c r="DX135" s="233"/>
      <c r="DY135" s="233"/>
      <c r="DZ135" s="233"/>
    </row>
  </sheetData>
  <sheetProtection algorithmName="SHA-512" hashValue="USfhmk0koMEmsNlqbsvXDxurpK9n2YD1zG6EiyEQ07J451RL+1oV501/yRIrNv7GIVphk1k7GP4UYEkQ7Z14/w==" saltValue="kT2iGvSrm+dCD2FSQbYsSw==" spinCount="100000" sheet="1" objects="1" scenarios="1" formatRows="0"/>
  <mergeCells count="2035">
    <mergeCell ref="A131:V131"/>
    <mergeCell ref="W131:Z131"/>
    <mergeCell ref="AA131:AE131"/>
    <mergeCell ref="AF131:AJ131"/>
    <mergeCell ref="AK131:AO131"/>
    <mergeCell ref="AP131:AT131"/>
    <mergeCell ref="BF131:BL131"/>
    <mergeCell ref="BM131:BS131"/>
    <mergeCell ref="BT131:BZ131"/>
    <mergeCell ref="A132:U133"/>
    <mergeCell ref="V132:Z132"/>
    <mergeCell ref="AA132:AE132"/>
    <mergeCell ref="AF132:AJ132"/>
    <mergeCell ref="AK132:AO132"/>
    <mergeCell ref="AP132:AT132"/>
    <mergeCell ref="V133:Z133"/>
    <mergeCell ref="AA133:AE133"/>
    <mergeCell ref="AF133:AJ133"/>
    <mergeCell ref="AK133:AO133"/>
    <mergeCell ref="AP133:AT133"/>
    <mergeCell ref="AX131:BE131"/>
    <mergeCell ref="A130:V130"/>
    <mergeCell ref="W130:Z130"/>
    <mergeCell ref="AA130:AE130"/>
    <mergeCell ref="AF130:AJ130"/>
    <mergeCell ref="AK130:AO130"/>
    <mergeCell ref="AP130:AT130"/>
    <mergeCell ref="AU124:BP124"/>
    <mergeCell ref="BQ124:BU124"/>
    <mergeCell ref="BQ123:BU123"/>
    <mergeCell ref="BV123:BZ123"/>
    <mergeCell ref="CA123:CE123"/>
    <mergeCell ref="AX129:BE129"/>
    <mergeCell ref="BF129:BL129"/>
    <mergeCell ref="BM129:BS129"/>
    <mergeCell ref="BT129:BZ129"/>
    <mergeCell ref="BT128:BZ128"/>
    <mergeCell ref="A119:B127"/>
    <mergeCell ref="C124:Z124"/>
    <mergeCell ref="AA124:AE124"/>
    <mergeCell ref="AF124:AJ124"/>
    <mergeCell ref="AK124:AO124"/>
    <mergeCell ref="AP124:AT124"/>
    <mergeCell ref="AX128:BE128"/>
    <mergeCell ref="BF128:BL128"/>
    <mergeCell ref="BM128:BS128"/>
    <mergeCell ref="BM127:BS127"/>
    <mergeCell ref="AX130:BE130"/>
    <mergeCell ref="BF130:BL130"/>
    <mergeCell ref="BM130:BS130"/>
    <mergeCell ref="BT130:BZ130"/>
    <mergeCell ref="W128:Z128"/>
    <mergeCell ref="AA128:AE128"/>
    <mergeCell ref="AF128:AJ128"/>
    <mergeCell ref="AK128:AO128"/>
    <mergeCell ref="AP128:AT128"/>
    <mergeCell ref="CP128:DF128"/>
    <mergeCell ref="DG128:DK128"/>
    <mergeCell ref="DL128:DP128"/>
    <mergeCell ref="DQ128:DU128"/>
    <mergeCell ref="DV128:DZ128"/>
    <mergeCell ref="DV127:DZ127"/>
    <mergeCell ref="DG127:DK127"/>
    <mergeCell ref="DL127:DP127"/>
    <mergeCell ref="DQ127:DU127"/>
    <mergeCell ref="A129:V129"/>
    <mergeCell ref="W129:Z129"/>
    <mergeCell ref="AA129:AE129"/>
    <mergeCell ref="AF129:AJ129"/>
    <mergeCell ref="AK129:AO129"/>
    <mergeCell ref="AP129:AT129"/>
    <mergeCell ref="C125:Z125"/>
    <mergeCell ref="AA125:AE125"/>
    <mergeCell ref="AF125:AJ125"/>
    <mergeCell ref="AK125:AO125"/>
    <mergeCell ref="AP125:AT125"/>
    <mergeCell ref="CK125:CO128"/>
    <mergeCell ref="CP125:DF125"/>
    <mergeCell ref="DG125:DK125"/>
    <mergeCell ref="BV124:BZ124"/>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T127:BZ127"/>
    <mergeCell ref="CP127:DF127"/>
    <mergeCell ref="A128:V128"/>
    <mergeCell ref="DQ124:DU124"/>
    <mergeCell ref="CA124:CE124"/>
    <mergeCell ref="CF124:CJ124"/>
    <mergeCell ref="CP124:DF124"/>
    <mergeCell ref="DG124:DK124"/>
    <mergeCell ref="CP122:DF122"/>
    <mergeCell ref="CP121:DF121"/>
    <mergeCell ref="DG121:DK121"/>
    <mergeCell ref="DL121:DP121"/>
    <mergeCell ref="DQ121:DU121"/>
    <mergeCell ref="DV121:DZ121"/>
    <mergeCell ref="DL122:DP122"/>
    <mergeCell ref="DQ122:DU122"/>
    <mergeCell ref="DV122:DZ122"/>
    <mergeCell ref="C123:Z123"/>
    <mergeCell ref="AA123:AE123"/>
    <mergeCell ref="AF123:AJ123"/>
    <mergeCell ref="AK123:AO123"/>
    <mergeCell ref="AP123:AT123"/>
    <mergeCell ref="BO123:BP123"/>
    <mergeCell ref="AZ122:BP122"/>
    <mergeCell ref="DL124:DP124"/>
    <mergeCell ref="DL123:DP123"/>
    <mergeCell ref="DQ123:DU123"/>
    <mergeCell ref="DV123:DZ123"/>
    <mergeCell ref="CF123:CJ123"/>
    <mergeCell ref="CP123:DF123"/>
    <mergeCell ref="DG123:DK123"/>
    <mergeCell ref="DV124:DZ124"/>
    <mergeCell ref="DG122:DK122"/>
    <mergeCell ref="BQ122:BU122"/>
    <mergeCell ref="BV122:BZ122"/>
    <mergeCell ref="CA122:CE122"/>
    <mergeCell ref="CF122:CJ122"/>
    <mergeCell ref="DL120:DP120"/>
    <mergeCell ref="DQ120:DU120"/>
    <mergeCell ref="DV120:DZ120"/>
    <mergeCell ref="C121:Z121"/>
    <mergeCell ref="AA121:AE121"/>
    <mergeCell ref="AF121:AJ121"/>
    <mergeCell ref="AK121:AO121"/>
    <mergeCell ref="AP121:AT121"/>
    <mergeCell ref="AZ121:BP121"/>
    <mergeCell ref="BQ120:BU120"/>
    <mergeCell ref="AK120:AO120"/>
    <mergeCell ref="AP120:AT120"/>
    <mergeCell ref="AU120:AY123"/>
    <mergeCell ref="AZ120:BP120"/>
    <mergeCell ref="C122:Z122"/>
    <mergeCell ref="AA122:AE122"/>
    <mergeCell ref="AF122:AJ122"/>
    <mergeCell ref="AK122:AO122"/>
    <mergeCell ref="AP122:AT122"/>
    <mergeCell ref="DG120:DK120"/>
    <mergeCell ref="BV120:BZ120"/>
    <mergeCell ref="CA120:CE120"/>
    <mergeCell ref="CF120:CJ120"/>
    <mergeCell ref="CK120:CO124"/>
    <mergeCell ref="DL118:DP118"/>
    <mergeCell ref="DQ118:DU118"/>
    <mergeCell ref="DV118:DZ118"/>
    <mergeCell ref="C119:Z119"/>
    <mergeCell ref="AA119:AE119"/>
    <mergeCell ref="AF119:AJ119"/>
    <mergeCell ref="AK119:AO119"/>
    <mergeCell ref="AP119:AT119"/>
    <mergeCell ref="BO119:BP119"/>
    <mergeCell ref="BQ118:BU118"/>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CP120:DF120"/>
    <mergeCell ref="BQ121:BU121"/>
    <mergeCell ref="BV121:BZ121"/>
    <mergeCell ref="CA121:CE121"/>
    <mergeCell ref="CF121:CJ121"/>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V118:BZ118"/>
    <mergeCell ref="CA118:CE118"/>
    <mergeCell ref="CF118:CJ118"/>
    <mergeCell ref="CM118:DF118"/>
    <mergeCell ref="DG118:DK118"/>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C115:Z115"/>
    <mergeCell ref="AA115:AE115"/>
    <mergeCell ref="AF115:AJ115"/>
    <mergeCell ref="AK115:AO115"/>
    <mergeCell ref="AP115:AT115"/>
    <mergeCell ref="AZ115:BP115"/>
    <mergeCell ref="BQ115:BU115"/>
    <mergeCell ref="BV115:BZ115"/>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A115:CE115"/>
    <mergeCell ref="CF115:CJ115"/>
    <mergeCell ref="CM115:DF115"/>
    <mergeCell ref="DG115:DK115"/>
    <mergeCell ref="DL115:DP115"/>
    <mergeCell ref="DQ115:DU115"/>
    <mergeCell ref="DV115:DZ115"/>
    <mergeCell ref="A112:B116"/>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Z110:BP110"/>
    <mergeCell ref="BQ110:BU110"/>
    <mergeCell ref="BV110:BZ110"/>
    <mergeCell ref="CA110:CE110"/>
    <mergeCell ref="CF110:CJ110"/>
    <mergeCell ref="CK110:CL119"/>
    <mergeCell ref="AZ111:BP111"/>
    <mergeCell ref="BQ111:BU111"/>
    <mergeCell ref="BV111:BZ111"/>
    <mergeCell ref="CA111:CE111"/>
    <mergeCell ref="CM110:DF110"/>
    <mergeCell ref="DG110:DK110"/>
    <mergeCell ref="DL110:DP110"/>
    <mergeCell ref="DQ110:DU110"/>
    <mergeCell ref="DV110:DZ110"/>
    <mergeCell ref="A111:Z111"/>
    <mergeCell ref="AA111:AE111"/>
    <mergeCell ref="AF111:AJ111"/>
    <mergeCell ref="AK111:AO111"/>
    <mergeCell ref="AP111:AT111"/>
    <mergeCell ref="CF111:CJ111"/>
    <mergeCell ref="CM111:DF111"/>
    <mergeCell ref="DG111:DK111"/>
    <mergeCell ref="DL111:DP111"/>
    <mergeCell ref="DQ111:DU111"/>
    <mergeCell ref="DV111:DZ111"/>
    <mergeCell ref="A110:Z110"/>
    <mergeCell ref="AA110:AE110"/>
    <mergeCell ref="AF110:AJ110"/>
    <mergeCell ref="AK110:AO110"/>
    <mergeCell ref="AP110:AT110"/>
    <mergeCell ref="AU110:AY119"/>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2:CG92"/>
    <mergeCell ref="CH92:CL92"/>
    <mergeCell ref="CM92:CQ92"/>
    <mergeCell ref="CR92:CV92"/>
    <mergeCell ref="CW92:DA92"/>
    <mergeCell ref="DB92:DF92"/>
    <mergeCell ref="DG92:DK92"/>
    <mergeCell ref="DL92:DP92"/>
    <mergeCell ref="DQ92:DU92"/>
    <mergeCell ref="BS90:CG90"/>
    <mergeCell ref="CH90:CL90"/>
    <mergeCell ref="CM90:CQ90"/>
    <mergeCell ref="CR90:CV90"/>
    <mergeCell ref="CW90:DA90"/>
    <mergeCell ref="DB90:DF90"/>
    <mergeCell ref="DG90:DK90"/>
    <mergeCell ref="DL90:DP90"/>
    <mergeCell ref="DQ90:DU90"/>
    <mergeCell ref="BS89:CG89"/>
    <mergeCell ref="CH89:CL89"/>
    <mergeCell ref="CM89:CQ89"/>
    <mergeCell ref="CR89:CV89"/>
    <mergeCell ref="CW89:DA89"/>
    <mergeCell ref="DB89:DF89"/>
    <mergeCell ref="DG89:DK89"/>
    <mergeCell ref="DL89:DP89"/>
    <mergeCell ref="DQ89:DU89"/>
    <mergeCell ref="DV89:DZ89"/>
    <mergeCell ref="DV90:DZ90"/>
    <mergeCell ref="BS91:CG91"/>
    <mergeCell ref="CH91:CL91"/>
    <mergeCell ref="CM91:CQ91"/>
    <mergeCell ref="CR91:CV91"/>
    <mergeCell ref="CW91:DA91"/>
    <mergeCell ref="DB91:DF91"/>
    <mergeCell ref="DG91:DK91"/>
    <mergeCell ref="DL91:DP91"/>
    <mergeCell ref="DQ91:DU91"/>
    <mergeCell ref="DV91:DZ91"/>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DQ85:DU85"/>
    <mergeCell ref="DV85:DZ85"/>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86:P86"/>
    <mergeCell ref="Q86:U86"/>
    <mergeCell ref="V86:Z86"/>
    <mergeCell ref="AA86:AE86"/>
    <mergeCell ref="AF86:AJ86"/>
    <mergeCell ref="AK86:AO86"/>
    <mergeCell ref="BS87:CG87"/>
    <mergeCell ref="CH87:CL87"/>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DQ81:DU81"/>
    <mergeCell ref="DV81:DZ81"/>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82:P82"/>
    <mergeCell ref="Q82:U82"/>
    <mergeCell ref="V82:Z82"/>
    <mergeCell ref="AA82:AE82"/>
    <mergeCell ref="AF82:AJ82"/>
    <mergeCell ref="AK82:AO82"/>
    <mergeCell ref="BS83:CG83"/>
    <mergeCell ref="CH83:CL83"/>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DQ77:DU77"/>
    <mergeCell ref="DV77:DZ77"/>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78:P78"/>
    <mergeCell ref="Q78:U78"/>
    <mergeCell ref="V78:Z78"/>
    <mergeCell ref="AA78:AE78"/>
    <mergeCell ref="AF78:AJ78"/>
    <mergeCell ref="AK78:AO78"/>
    <mergeCell ref="BS79:CG79"/>
    <mergeCell ref="CH79:CL79"/>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74:P74"/>
    <mergeCell ref="Q74:U74"/>
    <mergeCell ref="V74:Z74"/>
    <mergeCell ref="AA74:AE74"/>
    <mergeCell ref="AF74:AJ74"/>
    <mergeCell ref="AK74:AO74"/>
    <mergeCell ref="BS75:CG75"/>
    <mergeCell ref="CH75:CL75"/>
    <mergeCell ref="CM75:CQ75"/>
    <mergeCell ref="CR75:CV75"/>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70:P70"/>
    <mergeCell ref="Q70:U70"/>
    <mergeCell ref="V70:Z70"/>
    <mergeCell ref="AA70:AE70"/>
    <mergeCell ref="AF70:AJ70"/>
    <mergeCell ref="AK70:AO70"/>
    <mergeCell ref="BS71:CG71"/>
    <mergeCell ref="CH71:CL71"/>
    <mergeCell ref="CM71:CQ71"/>
    <mergeCell ref="CR71:CV71"/>
    <mergeCell ref="CW71:DA71"/>
    <mergeCell ref="DB71:DF71"/>
    <mergeCell ref="DG71:DK71"/>
    <mergeCell ref="DL71:DP71"/>
    <mergeCell ref="DQ71:DU71"/>
    <mergeCell ref="DV71:DZ71"/>
    <mergeCell ref="BS69:CG69"/>
    <mergeCell ref="CH69:CL69"/>
    <mergeCell ref="CM69:CQ69"/>
    <mergeCell ref="CR69:CV69"/>
    <mergeCell ref="CW69:DA69"/>
    <mergeCell ref="DB69:DF69"/>
    <mergeCell ref="AP70:AT70"/>
    <mergeCell ref="AU70:AY70"/>
    <mergeCell ref="AZ70:BD70"/>
    <mergeCell ref="BS70:CG70"/>
    <mergeCell ref="CH70:CL70"/>
    <mergeCell ref="CM70:CQ70"/>
    <mergeCell ref="CR70:CV70"/>
    <mergeCell ref="CW70:DA70"/>
    <mergeCell ref="DB70:DF70"/>
    <mergeCell ref="DG70:DK70"/>
    <mergeCell ref="DL70:DP70"/>
    <mergeCell ref="DG69:DK69"/>
    <mergeCell ref="DL69:DP69"/>
    <mergeCell ref="DQ69:DU69"/>
    <mergeCell ref="DV69:DZ69"/>
    <mergeCell ref="DV68:DZ68"/>
    <mergeCell ref="DG68:DK68"/>
    <mergeCell ref="DL68:DP68"/>
    <mergeCell ref="DQ68:DU68"/>
    <mergeCell ref="B68:P68"/>
    <mergeCell ref="Q68:U68"/>
    <mergeCell ref="V68:Z68"/>
    <mergeCell ref="AA68:AE68"/>
    <mergeCell ref="AF68:AJ68"/>
    <mergeCell ref="AK68:AO68"/>
    <mergeCell ref="AP68:AT68"/>
    <mergeCell ref="AU68:AY68"/>
    <mergeCell ref="AZ68:BD68"/>
    <mergeCell ref="BS68:CG68"/>
    <mergeCell ref="CH68:CL68"/>
    <mergeCell ref="CM68:CQ68"/>
    <mergeCell ref="AP69:AT69"/>
    <mergeCell ref="AU69:AY69"/>
    <mergeCell ref="AZ69:BD69"/>
    <mergeCell ref="CR68:CV68"/>
    <mergeCell ref="CW68:DA68"/>
    <mergeCell ref="DB68:DF68"/>
    <mergeCell ref="B69:P69"/>
    <mergeCell ref="Q69:U69"/>
    <mergeCell ref="V69:Z69"/>
    <mergeCell ref="AA69:AE69"/>
    <mergeCell ref="AF69:AJ69"/>
    <mergeCell ref="AK69:AO69"/>
    <mergeCell ref="DV67:DZ67"/>
    <mergeCell ref="CW66:DA66"/>
    <mergeCell ref="DB66:DF66"/>
    <mergeCell ref="DG66:DK66"/>
    <mergeCell ref="DL66:DP66"/>
    <mergeCell ref="DQ66:DU66"/>
    <mergeCell ref="DV66:DZ66"/>
    <mergeCell ref="CW67:DA67"/>
    <mergeCell ref="DB67:DF67"/>
    <mergeCell ref="DG67:DK67"/>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L67:DP67"/>
    <mergeCell ref="DQ67:DU67"/>
    <mergeCell ref="BS66:CG66"/>
    <mergeCell ref="CH66:CL66"/>
    <mergeCell ref="CM66:CQ66"/>
    <mergeCell ref="CR66:CV66"/>
    <mergeCell ref="BS67:CG67"/>
    <mergeCell ref="CH67:CL67"/>
    <mergeCell ref="CM67:CQ67"/>
    <mergeCell ref="A66:P67"/>
    <mergeCell ref="Q66:U67"/>
    <mergeCell ref="V66:Z67"/>
    <mergeCell ref="AA66:AE67"/>
    <mergeCell ref="AF66:AJ67"/>
    <mergeCell ref="AK66:AO67"/>
    <mergeCell ref="AP66:AT67"/>
    <mergeCell ref="AP63:AT63"/>
    <mergeCell ref="AU63:AY63"/>
    <mergeCell ref="AZ63:BD63"/>
    <mergeCell ref="BE63:BI63"/>
    <mergeCell ref="BJ63:BN63"/>
    <mergeCell ref="BS63:CG63"/>
    <mergeCell ref="CH63:CL63"/>
    <mergeCell ref="CM63:CQ63"/>
    <mergeCell ref="CR63:CV63"/>
    <mergeCell ref="CW63:DA63"/>
    <mergeCell ref="B63:P63"/>
    <mergeCell ref="Q63:U63"/>
    <mergeCell ref="V63:Z63"/>
    <mergeCell ref="AA63:AE63"/>
    <mergeCell ref="AF63:AJ63"/>
    <mergeCell ref="AU66:AY67"/>
    <mergeCell ref="AZ66:BD67"/>
    <mergeCell ref="CR67:CV67"/>
    <mergeCell ref="DB63:DF63"/>
    <mergeCell ref="DG63:DK63"/>
    <mergeCell ref="DL63:DP63"/>
    <mergeCell ref="DQ63:DU63"/>
    <mergeCell ref="DV63:DZ63"/>
    <mergeCell ref="BS64:CG64"/>
    <mergeCell ref="CH64:CL64"/>
    <mergeCell ref="CM64:CQ64"/>
    <mergeCell ref="CR64:CV64"/>
    <mergeCell ref="CW64:DA64"/>
    <mergeCell ref="DB64:DF64"/>
    <mergeCell ref="DG64:DK64"/>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AK63:AO63"/>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59:AO59"/>
    <mergeCell ref="AP59:AT59"/>
    <mergeCell ref="AU59:AY59"/>
    <mergeCell ref="AZ59:BD59"/>
    <mergeCell ref="BE59:BI59"/>
    <mergeCell ref="BS59:CG59"/>
    <mergeCell ref="CH59:CL59"/>
    <mergeCell ref="CM59:CQ59"/>
    <mergeCell ref="CR59:CV59"/>
    <mergeCell ref="CW59:DA59"/>
    <mergeCell ref="DB59:DF59"/>
    <mergeCell ref="DG59:DK59"/>
    <mergeCell ref="CR60:CV60"/>
    <mergeCell ref="CW60:DA60"/>
    <mergeCell ref="DB60:DF60"/>
    <mergeCell ref="DG60:DK60"/>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U26:AY27"/>
    <mergeCell ref="AZ26:BD27"/>
    <mergeCell ref="BE26:BI27"/>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A25:BI25"/>
    <mergeCell ref="BS25:CG25"/>
    <mergeCell ref="CH25:CL25"/>
    <mergeCell ref="CM25:CQ25"/>
    <mergeCell ref="CR25:CV25"/>
    <mergeCell ref="CW25:DA25"/>
    <mergeCell ref="DB25:DF25"/>
    <mergeCell ref="DG25:DK25"/>
    <mergeCell ref="DL25:DP25"/>
    <mergeCell ref="DQ25:DU25"/>
    <mergeCell ref="DV25:DZ25"/>
    <mergeCell ref="A26:P27"/>
    <mergeCell ref="Q26:U27"/>
    <mergeCell ref="V26:Z27"/>
    <mergeCell ref="AA26:AE27"/>
    <mergeCell ref="AF26:AJ27"/>
    <mergeCell ref="AK26:AO27"/>
    <mergeCell ref="AP26:AT27"/>
    <mergeCell ref="DV23:DZ23"/>
    <mergeCell ref="A24:AY24"/>
    <mergeCell ref="BS24:CG24"/>
    <mergeCell ref="CH24:CL24"/>
    <mergeCell ref="CM24:CQ24"/>
    <mergeCell ref="CR24:CV24"/>
    <mergeCell ref="CW24:DA24"/>
    <mergeCell ref="DB24:DF24"/>
    <mergeCell ref="DG24:DK24"/>
    <mergeCell ref="AZ22:BD22"/>
    <mergeCell ref="CR21:CV21"/>
    <mergeCell ref="CW21:DA21"/>
    <mergeCell ref="DB21:DF21"/>
    <mergeCell ref="DG21:DK21"/>
    <mergeCell ref="DL21:DP21"/>
    <mergeCell ref="DB22:DF22"/>
    <mergeCell ref="DV21:DZ21"/>
    <mergeCell ref="B22:P22"/>
    <mergeCell ref="DQ24:DU24"/>
    <mergeCell ref="DV24:DZ24"/>
    <mergeCell ref="B23:P23"/>
    <mergeCell ref="Q23:U23"/>
    <mergeCell ref="V23:Z23"/>
    <mergeCell ref="AA23:AE23"/>
    <mergeCell ref="AF23:AJ23"/>
    <mergeCell ref="AK23:AO23"/>
    <mergeCell ref="BS22:CG22"/>
    <mergeCell ref="DQ23:DU23"/>
    <mergeCell ref="AP23:AT23"/>
    <mergeCell ref="AU23:AY23"/>
    <mergeCell ref="AZ23:BD23"/>
    <mergeCell ref="BS23:CG23"/>
    <mergeCell ref="CH23:CL23"/>
    <mergeCell ref="CM23:CQ23"/>
    <mergeCell ref="DL24:DP24"/>
    <mergeCell ref="CR23:CV23"/>
    <mergeCell ref="CW23:DA23"/>
    <mergeCell ref="DB23:DF23"/>
    <mergeCell ref="DG23:DK23"/>
    <mergeCell ref="DL23:DP23"/>
    <mergeCell ref="DL20:DP20"/>
    <mergeCell ref="DQ20:DU20"/>
    <mergeCell ref="DV20:DZ20"/>
    <mergeCell ref="B21:P21"/>
    <mergeCell ref="Q21:U21"/>
    <mergeCell ref="V21:Z21"/>
    <mergeCell ref="AA21:AE21"/>
    <mergeCell ref="AF21:AJ21"/>
    <mergeCell ref="AU20:AY20"/>
    <mergeCell ref="Q22:U22"/>
    <mergeCell ref="V22:Z22"/>
    <mergeCell ref="AA22:AE22"/>
    <mergeCell ref="AF22:AJ22"/>
    <mergeCell ref="AK22:AO22"/>
    <mergeCell ref="AP22:AT22"/>
    <mergeCell ref="AU22:AY22"/>
    <mergeCell ref="DL22:DP22"/>
    <mergeCell ref="DQ22:DU22"/>
    <mergeCell ref="DV22:DZ22"/>
    <mergeCell ref="DQ21:DU21"/>
    <mergeCell ref="DB20:DF20"/>
    <mergeCell ref="B20:P20"/>
    <mergeCell ref="Q20:U20"/>
    <mergeCell ref="V20:Z20"/>
    <mergeCell ref="AA20:AE20"/>
    <mergeCell ref="AF20:AJ20"/>
    <mergeCell ref="AK20:AO20"/>
    <mergeCell ref="BS20:CG20"/>
    <mergeCell ref="CH20:CL20"/>
    <mergeCell ref="CM20:CQ20"/>
    <mergeCell ref="CR20:CV20"/>
    <mergeCell ref="CW20:DA20"/>
    <mergeCell ref="DG22:DK22"/>
    <mergeCell ref="CH22:CL22"/>
    <mergeCell ref="CM22:CQ22"/>
    <mergeCell ref="CR22:CV22"/>
    <mergeCell ref="CW22:DA22"/>
    <mergeCell ref="DG20:DK20"/>
    <mergeCell ref="AK21:AO21"/>
    <mergeCell ref="AP21:AT21"/>
    <mergeCell ref="AU21:AY21"/>
    <mergeCell ref="BS21:CG21"/>
    <mergeCell ref="CH21:CL21"/>
    <mergeCell ref="CM21:CQ21"/>
    <mergeCell ref="B19:P19"/>
    <mergeCell ref="Q19:U19"/>
    <mergeCell ref="V19:Z19"/>
    <mergeCell ref="AA19:AE19"/>
    <mergeCell ref="AF19:AJ19"/>
    <mergeCell ref="AK19:AO19"/>
    <mergeCell ref="AP20:AT20"/>
    <mergeCell ref="CH19:CL19"/>
    <mergeCell ref="CM19:CQ19"/>
    <mergeCell ref="CR19:CV19"/>
    <mergeCell ref="CW19:DA19"/>
    <mergeCell ref="AP19:AT19"/>
    <mergeCell ref="AU19:AY19"/>
    <mergeCell ref="BS19:CG19"/>
    <mergeCell ref="DL19:DP19"/>
    <mergeCell ref="DQ19:DU19"/>
    <mergeCell ref="DV19:DZ19"/>
    <mergeCell ref="DG19:DK19"/>
    <mergeCell ref="DV18:DZ18"/>
    <mergeCell ref="CR18:CV18"/>
    <mergeCell ref="CW18:DA18"/>
    <mergeCell ref="DQ17:DU17"/>
    <mergeCell ref="DV17:DZ17"/>
    <mergeCell ref="B18:P18"/>
    <mergeCell ref="Q18:U18"/>
    <mergeCell ref="V18:Z18"/>
    <mergeCell ref="AA18:AE18"/>
    <mergeCell ref="AF18:AJ18"/>
    <mergeCell ref="AU17:AY17"/>
    <mergeCell ref="BS17:CG17"/>
    <mergeCell ref="CH17:CL17"/>
    <mergeCell ref="DB18:DF18"/>
    <mergeCell ref="DG18:DK18"/>
    <mergeCell ref="DL18:DP18"/>
    <mergeCell ref="DQ18:DU18"/>
    <mergeCell ref="DB19:DF19"/>
    <mergeCell ref="B17:P17"/>
    <mergeCell ref="Q17:U17"/>
    <mergeCell ref="V17:Z17"/>
    <mergeCell ref="AA17:AE17"/>
    <mergeCell ref="AF17:AJ17"/>
    <mergeCell ref="AK17:AO17"/>
    <mergeCell ref="AP17:AT17"/>
    <mergeCell ref="CH16:CL16"/>
    <mergeCell ref="DQ15:DU15"/>
    <mergeCell ref="AK18:AO18"/>
    <mergeCell ref="AP18:AT18"/>
    <mergeCell ref="AU18:AY18"/>
    <mergeCell ref="BS18:CG18"/>
    <mergeCell ref="CH18:CL18"/>
    <mergeCell ref="CM18:CQ18"/>
    <mergeCell ref="DB17:DF17"/>
    <mergeCell ref="DG17:DK17"/>
    <mergeCell ref="DL17:DP17"/>
    <mergeCell ref="BS16:CG16"/>
    <mergeCell ref="CR15:CV15"/>
    <mergeCell ref="CW15:DA15"/>
    <mergeCell ref="DB15:DF15"/>
    <mergeCell ref="DG15:DK15"/>
    <mergeCell ref="DL15:DP15"/>
    <mergeCell ref="DG16:DK16"/>
    <mergeCell ref="CM17:CQ17"/>
    <mergeCell ref="CR17:CV17"/>
    <mergeCell ref="CW17:DA17"/>
    <mergeCell ref="DQ14:DU14"/>
    <mergeCell ref="DV14:DZ14"/>
    <mergeCell ref="B15:P15"/>
    <mergeCell ref="Q15:U15"/>
    <mergeCell ref="V15:Z15"/>
    <mergeCell ref="AA15:AE15"/>
    <mergeCell ref="AF15:AJ15"/>
    <mergeCell ref="AU14:AY14"/>
    <mergeCell ref="DV15:DZ15"/>
    <mergeCell ref="B16:P16"/>
    <mergeCell ref="Q16:U16"/>
    <mergeCell ref="V16:Z16"/>
    <mergeCell ref="AA16:AE16"/>
    <mergeCell ref="AF16:AJ16"/>
    <mergeCell ref="AK16:AO16"/>
    <mergeCell ref="AP16:AT16"/>
    <mergeCell ref="AU16:AY16"/>
    <mergeCell ref="DQ16:DU16"/>
    <mergeCell ref="DV16:DZ16"/>
    <mergeCell ref="DB14:DF14"/>
    <mergeCell ref="B14:P14"/>
    <mergeCell ref="Q14:U14"/>
    <mergeCell ref="V14:Z14"/>
    <mergeCell ref="AA14:AE14"/>
    <mergeCell ref="AF14:AJ14"/>
    <mergeCell ref="AK14:AO14"/>
    <mergeCell ref="BS14:CG14"/>
    <mergeCell ref="CH14:CL14"/>
    <mergeCell ref="CM14:CQ14"/>
    <mergeCell ref="CR14:CV14"/>
    <mergeCell ref="CW14:DA14"/>
    <mergeCell ref="DL16:DP16"/>
    <mergeCell ref="CM16:CQ16"/>
    <mergeCell ref="CR16:CV16"/>
    <mergeCell ref="CW16:DA16"/>
    <mergeCell ref="DB16:DF16"/>
    <mergeCell ref="DG14:DK14"/>
    <mergeCell ref="DL14:DP14"/>
    <mergeCell ref="AK15:AO15"/>
    <mergeCell ref="AP15:AT15"/>
    <mergeCell ref="AU15:AY15"/>
    <mergeCell ref="BS15:CG15"/>
    <mergeCell ref="CH15:CL15"/>
    <mergeCell ref="CM15:CQ15"/>
    <mergeCell ref="B13:P13"/>
    <mergeCell ref="Q13:U13"/>
    <mergeCell ref="V13:Z13"/>
    <mergeCell ref="AA13:AE13"/>
    <mergeCell ref="AF13:AJ13"/>
    <mergeCell ref="AK13:AO13"/>
    <mergeCell ref="AP14:AT14"/>
    <mergeCell ref="CH13:CL13"/>
    <mergeCell ref="CM13:CQ13"/>
    <mergeCell ref="CR13:CV13"/>
    <mergeCell ref="CW13:DA13"/>
    <mergeCell ref="AP13:AT13"/>
    <mergeCell ref="AU13:AY13"/>
    <mergeCell ref="BS13:CG13"/>
    <mergeCell ref="CM11:CQ11"/>
    <mergeCell ref="CR11:CV11"/>
    <mergeCell ref="CW11:DA11"/>
    <mergeCell ref="DL13:DP13"/>
    <mergeCell ref="DQ13:DU13"/>
    <mergeCell ref="DV13:DZ13"/>
    <mergeCell ref="DG13:DK13"/>
    <mergeCell ref="DV12:DZ12"/>
    <mergeCell ref="CR12:CV12"/>
    <mergeCell ref="CW12:DA12"/>
    <mergeCell ref="DG11:DK11"/>
    <mergeCell ref="DL11:DP11"/>
    <mergeCell ref="DQ11:DU11"/>
    <mergeCell ref="DV11:DZ11"/>
    <mergeCell ref="B12:P12"/>
    <mergeCell ref="Q12:U12"/>
    <mergeCell ref="V12:Z12"/>
    <mergeCell ref="AA12:AE12"/>
    <mergeCell ref="AF12:AJ12"/>
    <mergeCell ref="AU11:AY11"/>
    <mergeCell ref="AK12:AO12"/>
    <mergeCell ref="AP12:AT12"/>
    <mergeCell ref="AU12:AY12"/>
    <mergeCell ref="BS12:CG12"/>
    <mergeCell ref="CH12:CL12"/>
    <mergeCell ref="CM12:CQ12"/>
    <mergeCell ref="DB12:DF12"/>
    <mergeCell ref="DG12:DK12"/>
    <mergeCell ref="DL12:DP12"/>
    <mergeCell ref="DQ12:DU12"/>
    <mergeCell ref="DB13:DF13"/>
    <mergeCell ref="CR9:CV9"/>
    <mergeCell ref="CW9:DA9"/>
    <mergeCell ref="DB9:DF9"/>
    <mergeCell ref="DG9:DK9"/>
    <mergeCell ref="DL9:DP9"/>
    <mergeCell ref="DQ9:DU9"/>
    <mergeCell ref="DG10:DK10"/>
    <mergeCell ref="DV9:DZ9"/>
    <mergeCell ref="B10:P10"/>
    <mergeCell ref="Q10:U10"/>
    <mergeCell ref="V10:Z10"/>
    <mergeCell ref="AA10:AE10"/>
    <mergeCell ref="AF10:AJ10"/>
    <mergeCell ref="AK10:AO10"/>
    <mergeCell ref="AP10:AT10"/>
    <mergeCell ref="AU10:AY10"/>
    <mergeCell ref="AP11:AT11"/>
    <mergeCell ref="CH10:CL10"/>
    <mergeCell ref="CM10:CQ10"/>
    <mergeCell ref="CR10:CV10"/>
    <mergeCell ref="CW10:DA10"/>
    <mergeCell ref="DB10:DF10"/>
    <mergeCell ref="BS10:CG10"/>
    <mergeCell ref="DB11:DF11"/>
    <mergeCell ref="BS11:CG11"/>
    <mergeCell ref="CH11:CL11"/>
    <mergeCell ref="AK9:AO9"/>
    <mergeCell ref="AP9:AT9"/>
    <mergeCell ref="AU9:AY9"/>
    <mergeCell ref="BS9:CG9"/>
    <mergeCell ref="CH9:CL9"/>
    <mergeCell ref="CM9:CQ9"/>
    <mergeCell ref="AP8:AT8"/>
    <mergeCell ref="DL10:DP10"/>
    <mergeCell ref="DQ10:DU10"/>
    <mergeCell ref="DV10:DZ10"/>
    <mergeCell ref="B11:P11"/>
    <mergeCell ref="Q11:U11"/>
    <mergeCell ref="V11:Z11"/>
    <mergeCell ref="AA11:AE11"/>
    <mergeCell ref="AF11:AJ11"/>
    <mergeCell ref="AK11:AO11"/>
    <mergeCell ref="B8:P8"/>
    <mergeCell ref="Q8:U8"/>
    <mergeCell ref="V8:Z8"/>
    <mergeCell ref="AA8:AE8"/>
    <mergeCell ref="AF8:AJ8"/>
    <mergeCell ref="AK8:AO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B7:P7"/>
    <mergeCell ref="Q7:U7"/>
    <mergeCell ref="V7:Z7"/>
    <mergeCell ref="AA7:AE7"/>
    <mergeCell ref="AF7:AJ7"/>
    <mergeCell ref="AK7:AO7"/>
    <mergeCell ref="AP7:AT7"/>
    <mergeCell ref="AU7:AY7"/>
    <mergeCell ref="BS7:CG7"/>
    <mergeCell ref="DL7:DP7"/>
    <mergeCell ref="DQ7:DU7"/>
    <mergeCell ref="DV7:DZ7"/>
    <mergeCell ref="CH7:CL7"/>
    <mergeCell ref="CM7:CQ7"/>
    <mergeCell ref="CR7:CV7"/>
    <mergeCell ref="CW7:DA7"/>
    <mergeCell ref="DB7:DF7"/>
    <mergeCell ref="DG7:DK7"/>
    <mergeCell ref="A2:BI2"/>
    <mergeCell ref="DJ2:DO2"/>
    <mergeCell ref="DQ2:DZ2"/>
    <mergeCell ref="A4:AY4"/>
    <mergeCell ref="BQ4:DZ4"/>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5C507-8EA6-430C-A2CF-330B8D129C45}">
  <sheetPr>
    <pageSetUpPr fitToPage="1"/>
  </sheetPr>
  <dimension ref="A1:DQ105"/>
  <sheetViews>
    <sheetView showGridLines="0" view="pageBreakPreview" zoomScale="115" zoomScaleNormal="85" zoomScaleSheetLayoutView="11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GEtyFxkrg3UUa5m0yY2PJ0Vge7Fs1Hy34xrBcvnzFron4kY0yFpcXP+RcbZdPySDk9FY1uUHfcr+zLzOhNmVbA==" saltValue="SmlFS6GoWxZQohBBhlhCQ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E2D41-8E07-4ACE-BD88-A10A1C0C8D12}">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2UQE8Xo0LPLkRtDrqmeNC4sVmP7NHTAF6ehkrJaJW+xiJJyALBagkjbmvQyJFKkA6XoouodKAF48mokXeW7IA==" saltValue="bel3KhhyRnth5d2BcT8aV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ADD79-A9EB-46F8-B297-EB8D4A408057}">
  <sheetPr>
    <pageSetUpPr fitToPage="1"/>
  </sheetPr>
  <dimension ref="A1:AZ73"/>
  <sheetViews>
    <sheetView showGridLines="0" view="pageBreakPreview" workbookViewId="0"/>
  </sheetViews>
  <sheetFormatPr defaultColWidth="0" defaultRowHeight="0"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ht="13.5" x14ac:dyDescent="0.15">
      <c r="AS1" s="3"/>
      <c r="AT1" s="3"/>
    </row>
    <row r="2" spans="1:46" ht="13.5" x14ac:dyDescent="0.15">
      <c r="AS2" s="3"/>
      <c r="AT2" s="3"/>
    </row>
    <row r="3" spans="1:46" ht="13.5" x14ac:dyDescent="0.15">
      <c r="AS3" s="3"/>
      <c r="AT3" s="3"/>
    </row>
    <row r="4" spans="1:46" ht="13.5" x14ac:dyDescent="0.15">
      <c r="AS4" s="3"/>
      <c r="AT4" s="3"/>
    </row>
    <row r="5" spans="1:46" ht="17.25" x14ac:dyDescent="0.15">
      <c r="A5" s="16" t="s">
        <v>119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5" x14ac:dyDescent="0.15">
      <c r="A6" s="10"/>
      <c r="AK6" s="205" t="s">
        <v>118</v>
      </c>
      <c r="AL6" s="205"/>
      <c r="AM6" s="205"/>
      <c r="AN6" s="205"/>
    </row>
    <row r="7" spans="1:46" ht="13.5" customHeight="1" x14ac:dyDescent="0.15">
      <c r="A7" s="10"/>
      <c r="AK7" s="204"/>
      <c r="AL7" s="203"/>
      <c r="AM7" s="203"/>
      <c r="AN7" s="202"/>
      <c r="AO7" s="1094" t="s">
        <v>84</v>
      </c>
      <c r="AP7" s="201"/>
      <c r="AQ7" s="200" t="s">
        <v>100</v>
      </c>
      <c r="AR7" s="199"/>
    </row>
    <row r="8" spans="1:46" ht="13.5" x14ac:dyDescent="0.15">
      <c r="A8" s="10"/>
      <c r="AK8" s="198"/>
      <c r="AL8" s="197"/>
      <c r="AM8" s="197"/>
      <c r="AN8" s="196"/>
      <c r="AO8" s="1095"/>
      <c r="AP8" s="195" t="s">
        <v>99</v>
      </c>
      <c r="AQ8" s="194" t="s">
        <v>98</v>
      </c>
      <c r="AR8" s="193" t="s">
        <v>97</v>
      </c>
    </row>
    <row r="9" spans="1:46" ht="13.5" x14ac:dyDescent="0.15">
      <c r="A9" s="10"/>
      <c r="AK9" s="1088" t="s">
        <v>117</v>
      </c>
      <c r="AL9" s="1089"/>
      <c r="AM9" s="1089"/>
      <c r="AN9" s="1090"/>
      <c r="AO9" s="231">
        <v>1898222</v>
      </c>
      <c r="AP9" s="231">
        <v>51473</v>
      </c>
      <c r="AQ9" s="230">
        <v>72090</v>
      </c>
      <c r="AR9" s="229">
        <v>-28.6</v>
      </c>
    </row>
    <row r="10" spans="1:46" ht="13.5" customHeight="1" x14ac:dyDescent="0.15">
      <c r="A10" s="10"/>
      <c r="AK10" s="1088" t="s">
        <v>116</v>
      </c>
      <c r="AL10" s="1089"/>
      <c r="AM10" s="1089"/>
      <c r="AN10" s="1090"/>
      <c r="AO10" s="228">
        <v>293855</v>
      </c>
      <c r="AP10" s="228">
        <v>7968</v>
      </c>
      <c r="AQ10" s="227">
        <v>9072</v>
      </c>
      <c r="AR10" s="226">
        <v>-12.2</v>
      </c>
    </row>
    <row r="11" spans="1:46" ht="13.5" customHeight="1" x14ac:dyDescent="0.15">
      <c r="A11" s="10"/>
      <c r="AK11" s="1088" t="s">
        <v>115</v>
      </c>
      <c r="AL11" s="1089"/>
      <c r="AM11" s="1089"/>
      <c r="AN11" s="1090"/>
      <c r="AO11" s="228">
        <v>11936</v>
      </c>
      <c r="AP11" s="228">
        <v>324</v>
      </c>
      <c r="AQ11" s="227">
        <v>383</v>
      </c>
      <c r="AR11" s="226">
        <v>-15.4</v>
      </c>
    </row>
    <row r="12" spans="1:46" ht="13.5" customHeight="1" x14ac:dyDescent="0.15">
      <c r="A12" s="10"/>
      <c r="AK12" s="1088" t="s">
        <v>114</v>
      </c>
      <c r="AL12" s="1089"/>
      <c r="AM12" s="1089"/>
      <c r="AN12" s="1090"/>
      <c r="AO12" s="228" t="s">
        <v>24</v>
      </c>
      <c r="AP12" s="228" t="s">
        <v>24</v>
      </c>
      <c r="AQ12" s="227">
        <v>26</v>
      </c>
      <c r="AR12" s="226" t="s">
        <v>24</v>
      </c>
    </row>
    <row r="13" spans="1:46" ht="13.5" customHeight="1" x14ac:dyDescent="0.15">
      <c r="A13" s="10"/>
      <c r="AK13" s="1088" t="s">
        <v>113</v>
      </c>
      <c r="AL13" s="1089"/>
      <c r="AM13" s="1089"/>
      <c r="AN13" s="1090"/>
      <c r="AO13" s="228">
        <v>57213</v>
      </c>
      <c r="AP13" s="228">
        <v>1551</v>
      </c>
      <c r="AQ13" s="227">
        <v>2732</v>
      </c>
      <c r="AR13" s="226">
        <v>-43.2</v>
      </c>
    </row>
    <row r="14" spans="1:46" ht="13.5" customHeight="1" x14ac:dyDescent="0.15">
      <c r="A14" s="10"/>
      <c r="AK14" s="1088" t="s">
        <v>112</v>
      </c>
      <c r="AL14" s="1089"/>
      <c r="AM14" s="1089"/>
      <c r="AN14" s="1090"/>
      <c r="AO14" s="228">
        <v>41824</v>
      </c>
      <c r="AP14" s="228">
        <v>1134</v>
      </c>
      <c r="AQ14" s="227">
        <v>1315</v>
      </c>
      <c r="AR14" s="226">
        <v>-13.8</v>
      </c>
    </row>
    <row r="15" spans="1:46" ht="13.5" customHeight="1" x14ac:dyDescent="0.15">
      <c r="A15" s="10"/>
      <c r="AK15" s="1091" t="s">
        <v>111</v>
      </c>
      <c r="AL15" s="1092"/>
      <c r="AM15" s="1092"/>
      <c r="AN15" s="1093"/>
      <c r="AO15" s="228">
        <v>-86478</v>
      </c>
      <c r="AP15" s="228">
        <v>-2345</v>
      </c>
      <c r="AQ15" s="227">
        <v>-4107</v>
      </c>
      <c r="AR15" s="226">
        <v>-42.9</v>
      </c>
    </row>
    <row r="16" spans="1:46" ht="13.5" x14ac:dyDescent="0.15">
      <c r="A16" s="10"/>
      <c r="AK16" s="1091" t="s">
        <v>110</v>
      </c>
      <c r="AL16" s="1092"/>
      <c r="AM16" s="1092"/>
      <c r="AN16" s="1093"/>
      <c r="AO16" s="228">
        <v>2216572</v>
      </c>
      <c r="AP16" s="228">
        <v>60106</v>
      </c>
      <c r="AQ16" s="227">
        <v>81511</v>
      </c>
      <c r="AR16" s="226">
        <v>-26.3</v>
      </c>
    </row>
    <row r="17" spans="1:46" ht="13.5" x14ac:dyDescent="0.15">
      <c r="A17" s="10"/>
    </row>
    <row r="18" spans="1:46" ht="13.5" x14ac:dyDescent="0.15">
      <c r="A18" s="10"/>
      <c r="AQ18" s="183"/>
      <c r="AR18" s="183"/>
    </row>
    <row r="19" spans="1:46" ht="13.5" x14ac:dyDescent="0.15">
      <c r="A19" s="10"/>
      <c r="AK19" s="3" t="s">
        <v>109</v>
      </c>
    </row>
    <row r="20" spans="1:46" ht="13.5" x14ac:dyDescent="0.15">
      <c r="A20" s="10"/>
      <c r="AK20" s="225"/>
      <c r="AL20" s="224"/>
      <c r="AM20" s="224"/>
      <c r="AN20" s="223"/>
      <c r="AO20" s="222" t="s">
        <v>108</v>
      </c>
      <c r="AP20" s="221" t="s">
        <v>107</v>
      </c>
      <c r="AQ20" s="220" t="s">
        <v>106</v>
      </c>
      <c r="AR20" s="219"/>
    </row>
    <row r="21" spans="1:46" s="205" customFormat="1" ht="13.5" x14ac:dyDescent="0.15">
      <c r="A21" s="208"/>
      <c r="AK21" s="1096" t="s">
        <v>105</v>
      </c>
      <c r="AL21" s="1097"/>
      <c r="AM21" s="1097"/>
      <c r="AN21" s="1098"/>
      <c r="AO21" s="218">
        <v>4.66</v>
      </c>
      <c r="AP21" s="217">
        <v>6.74</v>
      </c>
      <c r="AQ21" s="216">
        <v>-2.08</v>
      </c>
      <c r="AS21" s="213"/>
      <c r="AT21" s="208"/>
    </row>
    <row r="22" spans="1:46" s="205" customFormat="1" ht="13.5" x14ac:dyDescent="0.15">
      <c r="A22" s="208"/>
      <c r="AK22" s="1096" t="s">
        <v>104</v>
      </c>
      <c r="AL22" s="1097"/>
      <c r="AM22" s="1097"/>
      <c r="AN22" s="1098"/>
      <c r="AO22" s="215">
        <v>95.9</v>
      </c>
      <c r="AP22" s="214">
        <v>97</v>
      </c>
      <c r="AQ22" s="190">
        <v>-1.1000000000000001</v>
      </c>
      <c r="AR22" s="183"/>
      <c r="AS22" s="213"/>
      <c r="AT22" s="208"/>
    </row>
    <row r="23" spans="1:46" s="205" customFormat="1" ht="13.5" x14ac:dyDescent="0.15">
      <c r="A23" s="208"/>
      <c r="AP23" s="183"/>
      <c r="AQ23" s="183"/>
      <c r="AR23" s="183"/>
      <c r="AS23" s="213"/>
      <c r="AT23" s="208"/>
    </row>
    <row r="24" spans="1:46" s="205" customFormat="1" ht="13.5" x14ac:dyDescent="0.15">
      <c r="A24" s="208"/>
      <c r="AP24" s="183"/>
      <c r="AQ24" s="183"/>
      <c r="AR24" s="183"/>
      <c r="AS24" s="213"/>
      <c r="AT24" s="208"/>
    </row>
    <row r="25" spans="1:46" s="205" customFormat="1" ht="13.5" x14ac:dyDescent="0.15">
      <c r="A25" s="212"/>
      <c r="B25" s="211"/>
      <c r="C25" s="211"/>
      <c r="D25" s="211"/>
      <c r="E25" s="211"/>
      <c r="F25" s="211"/>
      <c r="G25" s="211"/>
      <c r="H25" s="211"/>
      <c r="I25" s="211"/>
      <c r="J25" s="211"/>
      <c r="K25" s="211"/>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c r="AK25" s="211"/>
      <c r="AL25" s="211"/>
      <c r="AM25" s="211"/>
      <c r="AN25" s="211"/>
      <c r="AO25" s="211"/>
      <c r="AP25" s="210"/>
      <c r="AQ25" s="210"/>
      <c r="AR25" s="210"/>
      <c r="AS25" s="209"/>
      <c r="AT25" s="208"/>
    </row>
    <row r="26" spans="1:46" s="205" customFormat="1" ht="13.5" x14ac:dyDescent="0.15">
      <c r="A26" s="1107" t="s">
        <v>103</v>
      </c>
      <c r="B26" s="1107"/>
      <c r="C26" s="1107"/>
      <c r="D26" s="1107"/>
      <c r="E26" s="1107"/>
      <c r="F26" s="1107"/>
      <c r="G26" s="1107"/>
      <c r="H26" s="1107"/>
      <c r="I26" s="1107"/>
      <c r="J26" s="1107"/>
      <c r="K26" s="1107"/>
      <c r="L26" s="1107"/>
      <c r="M26" s="1107"/>
      <c r="N26" s="1107"/>
      <c r="O26" s="1107"/>
      <c r="P26" s="1107"/>
      <c r="Q26" s="1107"/>
      <c r="R26" s="1107"/>
      <c r="S26" s="1107"/>
      <c r="T26" s="1107"/>
      <c r="U26" s="1107"/>
      <c r="V26" s="1107"/>
      <c r="W26" s="1107"/>
      <c r="X26" s="1107"/>
      <c r="Y26" s="1107"/>
      <c r="Z26" s="1107"/>
      <c r="AA26" s="1107"/>
      <c r="AB26" s="1107"/>
      <c r="AC26" s="1107"/>
      <c r="AD26" s="1107"/>
      <c r="AE26" s="1107"/>
      <c r="AF26" s="1107"/>
      <c r="AG26" s="1107"/>
      <c r="AH26" s="1107"/>
      <c r="AI26" s="1107"/>
      <c r="AJ26" s="1107"/>
      <c r="AK26" s="1107"/>
      <c r="AL26" s="1107"/>
      <c r="AM26" s="1107"/>
      <c r="AN26" s="1107"/>
      <c r="AO26" s="1107"/>
      <c r="AP26" s="1107"/>
      <c r="AQ26" s="1107"/>
      <c r="AR26" s="1107"/>
      <c r="AS26" s="1107"/>
    </row>
    <row r="27" spans="1:46" ht="13.5" x14ac:dyDescent="0.15">
      <c r="A27" s="207"/>
      <c r="AS27" s="3"/>
      <c r="AT27" s="3"/>
    </row>
    <row r="28" spans="1:46" ht="17.25" x14ac:dyDescent="0.15">
      <c r="A28" s="16" t="s">
        <v>102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206"/>
    </row>
    <row r="29" spans="1:46" ht="13.5" x14ac:dyDescent="0.15">
      <c r="A29" s="10"/>
      <c r="AK29" s="205" t="s">
        <v>101</v>
      </c>
      <c r="AL29" s="205"/>
      <c r="AM29" s="205"/>
      <c r="AN29" s="205"/>
      <c r="AS29" s="184"/>
    </row>
    <row r="30" spans="1:46" ht="13.5" customHeight="1" x14ac:dyDescent="0.15">
      <c r="A30" s="10"/>
      <c r="AK30" s="204"/>
      <c r="AL30" s="203"/>
      <c r="AM30" s="203"/>
      <c r="AN30" s="202"/>
      <c r="AO30" s="1094" t="s">
        <v>84</v>
      </c>
      <c r="AP30" s="201"/>
      <c r="AQ30" s="200" t="s">
        <v>100</v>
      </c>
      <c r="AR30" s="199"/>
    </row>
    <row r="31" spans="1:46" ht="13.5" x14ac:dyDescent="0.15">
      <c r="A31" s="10"/>
      <c r="AK31" s="198"/>
      <c r="AL31" s="197"/>
      <c r="AM31" s="197"/>
      <c r="AN31" s="196"/>
      <c r="AO31" s="1095"/>
      <c r="AP31" s="195" t="s">
        <v>99</v>
      </c>
      <c r="AQ31" s="194" t="s">
        <v>98</v>
      </c>
      <c r="AR31" s="193" t="s">
        <v>97</v>
      </c>
    </row>
    <row r="32" spans="1:46" ht="27" customHeight="1" x14ac:dyDescent="0.15">
      <c r="A32" s="10"/>
      <c r="AK32" s="1104" t="s">
        <v>96</v>
      </c>
      <c r="AL32" s="1105"/>
      <c r="AM32" s="1105"/>
      <c r="AN32" s="1106"/>
      <c r="AO32" s="189">
        <v>982193</v>
      </c>
      <c r="AP32" s="189">
        <v>26634</v>
      </c>
      <c r="AQ32" s="188">
        <v>33695</v>
      </c>
      <c r="AR32" s="187">
        <v>-21</v>
      </c>
    </row>
    <row r="33" spans="1:46" ht="13.5" customHeight="1" x14ac:dyDescent="0.15">
      <c r="A33" s="10"/>
      <c r="AK33" s="1104" t="s">
        <v>95</v>
      </c>
      <c r="AL33" s="1105"/>
      <c r="AM33" s="1105"/>
      <c r="AN33" s="1106"/>
      <c r="AO33" s="189" t="s">
        <v>24</v>
      </c>
      <c r="AP33" s="189" t="s">
        <v>24</v>
      </c>
      <c r="AQ33" s="188" t="s">
        <v>24</v>
      </c>
      <c r="AR33" s="187" t="s">
        <v>24</v>
      </c>
    </row>
    <row r="34" spans="1:46" ht="27" customHeight="1" x14ac:dyDescent="0.15">
      <c r="A34" s="10"/>
      <c r="AK34" s="1104" t="s">
        <v>94</v>
      </c>
      <c r="AL34" s="1105"/>
      <c r="AM34" s="1105"/>
      <c r="AN34" s="1106"/>
      <c r="AO34" s="189" t="s">
        <v>24</v>
      </c>
      <c r="AP34" s="189" t="s">
        <v>24</v>
      </c>
      <c r="AQ34" s="188" t="s">
        <v>24</v>
      </c>
      <c r="AR34" s="187" t="s">
        <v>24</v>
      </c>
    </row>
    <row r="35" spans="1:46" ht="27" customHeight="1" x14ac:dyDescent="0.15">
      <c r="A35" s="10"/>
      <c r="AK35" s="1104" t="s">
        <v>93</v>
      </c>
      <c r="AL35" s="1105"/>
      <c r="AM35" s="1105"/>
      <c r="AN35" s="1106"/>
      <c r="AO35" s="189">
        <v>408974</v>
      </c>
      <c r="AP35" s="189">
        <v>11090</v>
      </c>
      <c r="AQ35" s="188">
        <v>8394</v>
      </c>
      <c r="AR35" s="187">
        <v>32.1</v>
      </c>
    </row>
    <row r="36" spans="1:46" ht="27" customHeight="1" x14ac:dyDescent="0.15">
      <c r="A36" s="10"/>
      <c r="AK36" s="1104" t="s">
        <v>92</v>
      </c>
      <c r="AL36" s="1105"/>
      <c r="AM36" s="1105"/>
      <c r="AN36" s="1106"/>
      <c r="AO36" s="189">
        <v>9371</v>
      </c>
      <c r="AP36" s="189">
        <v>254</v>
      </c>
      <c r="AQ36" s="188">
        <v>1998</v>
      </c>
      <c r="AR36" s="187">
        <v>-87.3</v>
      </c>
    </row>
    <row r="37" spans="1:46" ht="13.5" customHeight="1" x14ac:dyDescent="0.15">
      <c r="A37" s="10"/>
      <c r="AK37" s="1104" t="s">
        <v>91</v>
      </c>
      <c r="AL37" s="1105"/>
      <c r="AM37" s="1105"/>
      <c r="AN37" s="1106"/>
      <c r="AO37" s="189">
        <v>31628</v>
      </c>
      <c r="AP37" s="189">
        <v>858</v>
      </c>
      <c r="AQ37" s="188">
        <v>1021</v>
      </c>
      <c r="AR37" s="187">
        <v>-16</v>
      </c>
    </row>
    <row r="38" spans="1:46" ht="27" customHeight="1" x14ac:dyDescent="0.15">
      <c r="A38" s="10"/>
      <c r="AK38" s="1108" t="s">
        <v>90</v>
      </c>
      <c r="AL38" s="1109"/>
      <c r="AM38" s="1109"/>
      <c r="AN38" s="1110"/>
      <c r="AO38" s="192" t="s">
        <v>24</v>
      </c>
      <c r="AP38" s="192" t="s">
        <v>24</v>
      </c>
      <c r="AQ38" s="191">
        <v>3</v>
      </c>
      <c r="AR38" s="190" t="s">
        <v>24</v>
      </c>
      <c r="AS38" s="184"/>
    </row>
    <row r="39" spans="1:46" ht="13.5" x14ac:dyDescent="0.15">
      <c r="A39" s="10"/>
      <c r="AK39" s="1108" t="s">
        <v>89</v>
      </c>
      <c r="AL39" s="1109"/>
      <c r="AM39" s="1109"/>
      <c r="AN39" s="1110"/>
      <c r="AO39" s="189">
        <v>-31496</v>
      </c>
      <c r="AP39" s="189">
        <v>-854</v>
      </c>
      <c r="AQ39" s="188">
        <v>-3210</v>
      </c>
      <c r="AR39" s="187">
        <v>-73.400000000000006</v>
      </c>
      <c r="AS39" s="184"/>
    </row>
    <row r="40" spans="1:46" ht="27" customHeight="1" x14ac:dyDescent="0.15">
      <c r="A40" s="10"/>
      <c r="AK40" s="1104" t="s">
        <v>88</v>
      </c>
      <c r="AL40" s="1105"/>
      <c r="AM40" s="1105"/>
      <c r="AN40" s="1106"/>
      <c r="AO40" s="189">
        <v>-868318</v>
      </c>
      <c r="AP40" s="189">
        <v>-23546</v>
      </c>
      <c r="AQ40" s="188">
        <v>-26336</v>
      </c>
      <c r="AR40" s="187">
        <v>-10.6</v>
      </c>
      <c r="AS40" s="184"/>
    </row>
    <row r="41" spans="1:46" ht="13.5" x14ac:dyDescent="0.15">
      <c r="A41" s="10"/>
      <c r="AK41" s="1111" t="s">
        <v>87</v>
      </c>
      <c r="AL41" s="1112"/>
      <c r="AM41" s="1112"/>
      <c r="AN41" s="1113"/>
      <c r="AO41" s="189">
        <v>532352</v>
      </c>
      <c r="AP41" s="189">
        <v>14435</v>
      </c>
      <c r="AQ41" s="188">
        <v>15565</v>
      </c>
      <c r="AR41" s="187">
        <v>-7.3</v>
      </c>
      <c r="AS41" s="184"/>
    </row>
    <row r="42" spans="1:46" ht="13.5" x14ac:dyDescent="0.15">
      <c r="A42" s="10"/>
      <c r="AK42" s="186"/>
      <c r="AQ42" s="183"/>
      <c r="AR42" s="183"/>
      <c r="AS42" s="184"/>
    </row>
    <row r="43" spans="1:46" ht="13.5" x14ac:dyDescent="0.15">
      <c r="A43" s="10"/>
      <c r="AP43" s="185"/>
      <c r="AQ43" s="183"/>
      <c r="AS43" s="184"/>
    </row>
    <row r="44" spans="1:46" ht="13.5" x14ac:dyDescent="0.15">
      <c r="A44" s="10"/>
      <c r="AQ44" s="183"/>
    </row>
    <row r="45" spans="1:46" ht="13.5"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82"/>
      <c r="AR45" s="7"/>
      <c r="AS45" s="7"/>
      <c r="AT45" s="3"/>
    </row>
    <row r="46" spans="1:46" ht="13.5"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86</v>
      </c>
    </row>
    <row r="48" spans="1:46" ht="13.5" x14ac:dyDescent="0.15">
      <c r="A48" s="10"/>
      <c r="AK48" s="180" t="s">
        <v>85</v>
      </c>
      <c r="AL48" s="180"/>
      <c r="AM48" s="180"/>
      <c r="AN48" s="180"/>
      <c r="AO48" s="180"/>
      <c r="AP48" s="180"/>
      <c r="AQ48" s="181"/>
      <c r="AR48" s="180"/>
    </row>
    <row r="49" spans="1:44" ht="13.5" customHeight="1" x14ac:dyDescent="0.15">
      <c r="A49" s="10"/>
      <c r="AK49" s="170"/>
      <c r="AL49" s="172"/>
      <c r="AM49" s="1099" t="s">
        <v>84</v>
      </c>
      <c r="AN49" s="1101" t="s">
        <v>83</v>
      </c>
      <c r="AO49" s="1102"/>
      <c r="AP49" s="1102"/>
      <c r="AQ49" s="1102"/>
      <c r="AR49" s="1103"/>
    </row>
    <row r="50" spans="1:44" ht="13.5" x14ac:dyDescent="0.15">
      <c r="A50" s="10"/>
      <c r="AK50" s="179"/>
      <c r="AL50" s="178"/>
      <c r="AM50" s="1100"/>
      <c r="AN50" s="177" t="s">
        <v>82</v>
      </c>
      <c r="AO50" s="176" t="s">
        <v>81</v>
      </c>
      <c r="AP50" s="175" t="s">
        <v>80</v>
      </c>
      <c r="AQ50" s="174" t="s">
        <v>79</v>
      </c>
      <c r="AR50" s="173" t="s">
        <v>78</v>
      </c>
    </row>
    <row r="51" spans="1:44" ht="13.5" x14ac:dyDescent="0.15">
      <c r="A51" s="10"/>
      <c r="AK51" s="170" t="s">
        <v>77</v>
      </c>
      <c r="AL51" s="172"/>
      <c r="AM51" s="168">
        <v>1408214</v>
      </c>
      <c r="AN51" s="167">
        <v>37708</v>
      </c>
      <c r="AO51" s="166">
        <v>-23.3</v>
      </c>
      <c r="AP51" s="165">
        <v>52068</v>
      </c>
      <c r="AQ51" s="171">
        <v>1.6</v>
      </c>
      <c r="AR51" s="163">
        <v>-24.9</v>
      </c>
    </row>
    <row r="52" spans="1:44" ht="13.5" x14ac:dyDescent="0.15">
      <c r="A52" s="10"/>
      <c r="AK52" s="162"/>
      <c r="AL52" s="161" t="s">
        <v>71</v>
      </c>
      <c r="AM52" s="160">
        <v>663162</v>
      </c>
      <c r="AN52" s="159">
        <v>17758</v>
      </c>
      <c r="AO52" s="158">
        <v>-5.5</v>
      </c>
      <c r="AP52" s="157">
        <v>26936</v>
      </c>
      <c r="AQ52" s="156">
        <v>3.4</v>
      </c>
      <c r="AR52" s="155">
        <v>-8.9</v>
      </c>
    </row>
    <row r="53" spans="1:44" ht="13.5" x14ac:dyDescent="0.15">
      <c r="A53" s="10"/>
      <c r="AK53" s="170" t="s">
        <v>76</v>
      </c>
      <c r="AL53" s="172"/>
      <c r="AM53" s="168">
        <v>968229</v>
      </c>
      <c r="AN53" s="167">
        <v>25993</v>
      </c>
      <c r="AO53" s="166">
        <v>-31.1</v>
      </c>
      <c r="AP53" s="165">
        <v>47161</v>
      </c>
      <c r="AQ53" s="171">
        <v>-9.4</v>
      </c>
      <c r="AR53" s="163">
        <v>-21.7</v>
      </c>
    </row>
    <row r="54" spans="1:44" ht="13.5" x14ac:dyDescent="0.15">
      <c r="A54" s="10"/>
      <c r="AK54" s="162"/>
      <c r="AL54" s="161" t="s">
        <v>71</v>
      </c>
      <c r="AM54" s="160">
        <v>577880</v>
      </c>
      <c r="AN54" s="159">
        <v>15514</v>
      </c>
      <c r="AO54" s="158">
        <v>-12.6</v>
      </c>
      <c r="AP54" s="157">
        <v>24595</v>
      </c>
      <c r="AQ54" s="156">
        <v>-8.6999999999999993</v>
      </c>
      <c r="AR54" s="155">
        <v>-3.9</v>
      </c>
    </row>
    <row r="55" spans="1:44" ht="13.5" x14ac:dyDescent="0.15">
      <c r="A55" s="10"/>
      <c r="AK55" s="170" t="s">
        <v>75</v>
      </c>
      <c r="AL55" s="172"/>
      <c r="AM55" s="168">
        <v>758210</v>
      </c>
      <c r="AN55" s="167">
        <v>20426</v>
      </c>
      <c r="AO55" s="166">
        <v>-21.4</v>
      </c>
      <c r="AP55" s="165">
        <v>43423</v>
      </c>
      <c r="AQ55" s="171">
        <v>-7.9</v>
      </c>
      <c r="AR55" s="163">
        <v>-13.5</v>
      </c>
    </row>
    <row r="56" spans="1:44" ht="13.5" x14ac:dyDescent="0.15">
      <c r="A56" s="10"/>
      <c r="AK56" s="162"/>
      <c r="AL56" s="161" t="s">
        <v>71</v>
      </c>
      <c r="AM56" s="160">
        <v>487063</v>
      </c>
      <c r="AN56" s="159">
        <v>13122</v>
      </c>
      <c r="AO56" s="158">
        <v>-15.4</v>
      </c>
      <c r="AP56" s="157">
        <v>22207</v>
      </c>
      <c r="AQ56" s="156">
        <v>-9.6999999999999993</v>
      </c>
      <c r="AR56" s="155">
        <v>-5.7</v>
      </c>
    </row>
    <row r="57" spans="1:44" ht="13.5" x14ac:dyDescent="0.15">
      <c r="A57" s="10"/>
      <c r="AK57" s="170" t="s">
        <v>74</v>
      </c>
      <c r="AL57" s="172"/>
      <c r="AM57" s="168">
        <v>881115</v>
      </c>
      <c r="AN57" s="167">
        <v>23815</v>
      </c>
      <c r="AO57" s="166">
        <v>16.600000000000001</v>
      </c>
      <c r="AP57" s="165">
        <v>45265</v>
      </c>
      <c r="AQ57" s="171">
        <v>4.2</v>
      </c>
      <c r="AR57" s="163">
        <v>12.4</v>
      </c>
    </row>
    <row r="58" spans="1:44" ht="13.5" x14ac:dyDescent="0.15">
      <c r="A58" s="10"/>
      <c r="AK58" s="162"/>
      <c r="AL58" s="161" t="s">
        <v>71</v>
      </c>
      <c r="AM58" s="160">
        <v>325877</v>
      </c>
      <c r="AN58" s="159">
        <v>8808</v>
      </c>
      <c r="AO58" s="158">
        <v>-32.9</v>
      </c>
      <c r="AP58" s="157">
        <v>22600</v>
      </c>
      <c r="AQ58" s="156">
        <v>1.8</v>
      </c>
      <c r="AR58" s="155">
        <v>-34.700000000000003</v>
      </c>
    </row>
    <row r="59" spans="1:44" ht="13.5" x14ac:dyDescent="0.15">
      <c r="A59" s="10"/>
      <c r="AK59" s="170" t="s">
        <v>73</v>
      </c>
      <c r="AL59" s="172"/>
      <c r="AM59" s="168">
        <v>1314631</v>
      </c>
      <c r="AN59" s="167">
        <v>35648</v>
      </c>
      <c r="AO59" s="166">
        <v>49.7</v>
      </c>
      <c r="AP59" s="165">
        <v>54621</v>
      </c>
      <c r="AQ59" s="171">
        <v>20.7</v>
      </c>
      <c r="AR59" s="163">
        <v>29</v>
      </c>
    </row>
    <row r="60" spans="1:44" ht="13.5" x14ac:dyDescent="0.15">
      <c r="A60" s="10"/>
      <c r="AK60" s="162"/>
      <c r="AL60" s="161" t="s">
        <v>71</v>
      </c>
      <c r="AM60" s="160">
        <v>568711</v>
      </c>
      <c r="AN60" s="159">
        <v>15421</v>
      </c>
      <c r="AO60" s="158">
        <v>75.099999999999994</v>
      </c>
      <c r="AP60" s="157">
        <v>30892</v>
      </c>
      <c r="AQ60" s="156">
        <v>36.700000000000003</v>
      </c>
      <c r="AR60" s="155">
        <v>38.4</v>
      </c>
    </row>
    <row r="61" spans="1:44" ht="13.5" x14ac:dyDescent="0.15">
      <c r="A61" s="10"/>
      <c r="AK61" s="170" t="s">
        <v>72</v>
      </c>
      <c r="AL61" s="169"/>
      <c r="AM61" s="168">
        <v>1066080</v>
      </c>
      <c r="AN61" s="167">
        <v>28718</v>
      </c>
      <c r="AO61" s="166">
        <v>-1.9</v>
      </c>
      <c r="AP61" s="165">
        <v>48508</v>
      </c>
      <c r="AQ61" s="164">
        <v>1.8</v>
      </c>
      <c r="AR61" s="163">
        <v>-3.7</v>
      </c>
    </row>
    <row r="62" spans="1:44" ht="13.5" x14ac:dyDescent="0.15">
      <c r="A62" s="10"/>
      <c r="AK62" s="162"/>
      <c r="AL62" s="161" t="s">
        <v>71</v>
      </c>
      <c r="AM62" s="160">
        <v>524539</v>
      </c>
      <c r="AN62" s="159">
        <v>14125</v>
      </c>
      <c r="AO62" s="158">
        <v>1.7</v>
      </c>
      <c r="AP62" s="157">
        <v>25446</v>
      </c>
      <c r="AQ62" s="156">
        <v>4.7</v>
      </c>
      <c r="AR62" s="155">
        <v>-3</v>
      </c>
    </row>
    <row r="63" spans="1:44" ht="13.5" x14ac:dyDescent="0.15">
      <c r="A63" s="10"/>
    </row>
    <row r="64" spans="1:44" ht="13.5" x14ac:dyDescent="0.15">
      <c r="A64" s="10"/>
    </row>
    <row r="65" spans="1:46" ht="13.5" x14ac:dyDescent="0.15">
      <c r="A65" s="10"/>
    </row>
    <row r="66" spans="1:46" ht="13.5"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t="13.5" hidden="1" x14ac:dyDescent="0.15"/>
    <row r="71" spans="1:46" ht="13.5" hidden="1" x14ac:dyDescent="0.15"/>
    <row r="72" spans="1:46" ht="13.5" hidden="1" x14ac:dyDescent="0.15"/>
    <row r="73" spans="1:46" ht="13.5" hidden="1" x14ac:dyDescent="0.15"/>
  </sheetData>
  <sheetProtection algorithmName="SHA-512" hashValue="nfLRYow9subn6y8TAZjvozarewF80/Q2gWdqcdAlDHl3SRBxS4Ac7c+Zgc66r3MZYeBaYX8H2AyeJdI3BSGr8A==" saltValue="41k7JwY1+QvBTBO1brr6yg==" spinCount="100000" sheet="1" objects="1" scenarios="1"/>
  <mergeCells count="25">
    <mergeCell ref="AK21:AN21"/>
    <mergeCell ref="AK22:AN22"/>
    <mergeCell ref="AM49:AM50"/>
    <mergeCell ref="AN49:AR49"/>
    <mergeCell ref="AO30:AO31"/>
    <mergeCell ref="AK32:AN32"/>
    <mergeCell ref="AK33:AN33"/>
    <mergeCell ref="AK34:AN34"/>
    <mergeCell ref="AK35:AN35"/>
    <mergeCell ref="AK36:AN36"/>
    <mergeCell ref="A26:AS26"/>
    <mergeCell ref="AK37:AN37"/>
    <mergeCell ref="AK38:AN38"/>
    <mergeCell ref="AK39:AN39"/>
    <mergeCell ref="AK40:AN40"/>
    <mergeCell ref="AK41:AN41"/>
    <mergeCell ref="AK13:AN13"/>
    <mergeCell ref="AK14:AN14"/>
    <mergeCell ref="AK15:AN15"/>
    <mergeCell ref="AK16:AN16"/>
    <mergeCell ref="AO7:AO8"/>
    <mergeCell ref="AK9:AN9"/>
    <mergeCell ref="AK10:AN10"/>
    <mergeCell ref="AK11:AN11"/>
    <mergeCell ref="AK12:AN1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7377C-486F-4F29-8256-438936A7FB05}">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3wa0JixBunde/HMbD43lSI8hnUAyYFWgmOEKsFB4OFDhSTwmD//L2ELcs82ymabvFRBTfl1grSjYBLS20MI+zA==" saltValue="A2Wb8qGXAD4gzBIzZwOiv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76D3C-7BE9-4493-8A27-3647156FF6FC}">
  <sheetPr>
    <pageSetUpPr fitToPage="1"/>
  </sheetPr>
  <dimension ref="A1:EL116"/>
  <sheetViews>
    <sheetView showGridLines="0" zoomScale="115" zoomScaleNormal="11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0usBnv+gokiNyQ9XrWSouIKL1tCl4mUcoRMoykdyJsCI5QbSnT0op0bpqbzwyaghJAtXxnTJ0Dzajcf6qSUmuA==" saltValue="yVdyUmOg8aXr9nzEsH8ah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B75B5-FDBC-43F9-9E52-35413622B197}">
  <sheetPr>
    <pageSetUpPr fitToPage="1"/>
  </sheetPr>
  <dimension ref="B1:J50"/>
  <sheetViews>
    <sheetView showGridLines="0" zoomScaleSheetLayoutView="100" workbookViewId="0"/>
  </sheetViews>
  <sheetFormatPr defaultColWidth="0" defaultRowHeight="0" customHeight="1" zeroHeight="1" x14ac:dyDescent="0.15"/>
  <cols>
    <col min="1" max="1" width="8.25" style="39" customWidth="1"/>
    <col min="2" max="16" width="14.625" style="39" customWidth="1"/>
    <col min="17" max="16384" width="0" style="39"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63"/>
      <c r="C45" s="63"/>
      <c r="D45" s="63"/>
      <c r="E45" s="63"/>
      <c r="F45" s="63"/>
      <c r="G45" s="63"/>
      <c r="H45" s="63"/>
      <c r="I45" s="63"/>
      <c r="J45" s="154" t="s">
        <v>66</v>
      </c>
    </row>
    <row r="46" spans="2:10" ht="29.25" customHeight="1" thickBot="1" x14ac:dyDescent="0.25">
      <c r="B46" s="153" t="s">
        <v>28</v>
      </c>
      <c r="C46" s="152"/>
      <c r="D46" s="152"/>
      <c r="E46" s="151" t="s">
        <v>27</v>
      </c>
      <c r="F46" s="150" t="s">
        <v>3</v>
      </c>
      <c r="G46" s="149" t="s">
        <v>4</v>
      </c>
      <c r="H46" s="149" t="s">
        <v>5</v>
      </c>
      <c r="I46" s="149" t="s">
        <v>6</v>
      </c>
      <c r="J46" s="148" t="s">
        <v>7</v>
      </c>
    </row>
    <row r="47" spans="2:10" ht="57.75" customHeight="1" x14ac:dyDescent="0.15">
      <c r="B47" s="147"/>
      <c r="C47" s="1114" t="s">
        <v>70</v>
      </c>
      <c r="D47" s="1114"/>
      <c r="E47" s="1115"/>
      <c r="F47" s="146">
        <v>20.74</v>
      </c>
      <c r="G47" s="145">
        <v>22.98</v>
      </c>
      <c r="H47" s="145">
        <v>26.9</v>
      </c>
      <c r="I47" s="145">
        <v>28.95</v>
      </c>
      <c r="J47" s="144">
        <v>26.96</v>
      </c>
    </row>
    <row r="48" spans="2:10" ht="57.75" customHeight="1" x14ac:dyDescent="0.15">
      <c r="B48" s="143"/>
      <c r="C48" s="1116" t="s">
        <v>69</v>
      </c>
      <c r="D48" s="1116"/>
      <c r="E48" s="1117"/>
      <c r="F48" s="142">
        <v>6.13</v>
      </c>
      <c r="G48" s="141">
        <v>8.1199999999999992</v>
      </c>
      <c r="H48" s="141">
        <v>7.96</v>
      </c>
      <c r="I48" s="141">
        <v>7.11</v>
      </c>
      <c r="J48" s="140">
        <v>7.43</v>
      </c>
    </row>
    <row r="49" spans="2:10" ht="57.75" customHeight="1" thickBot="1" x14ac:dyDescent="0.2">
      <c r="B49" s="139"/>
      <c r="C49" s="1118" t="s">
        <v>68</v>
      </c>
      <c r="D49" s="1118"/>
      <c r="E49" s="1119"/>
      <c r="F49" s="138">
        <v>2.85</v>
      </c>
      <c r="G49" s="137">
        <v>5.64</v>
      </c>
      <c r="H49" s="137">
        <v>3.46</v>
      </c>
      <c r="I49" s="137">
        <v>1.83</v>
      </c>
      <c r="J49" s="136" t="s">
        <v>67</v>
      </c>
    </row>
    <row r="50" spans="2:10" ht="13.5" x14ac:dyDescent="0.15"/>
  </sheetData>
  <sheetProtection algorithmName="SHA-512" hashValue="SpdpMZxC5WFA6ZqqTQuZLxNVXZ8lVRUk95PiB51isx0RB9fDfC0oGX6B1C/+kWKoeM/Yl+w5jtUnNW1UO5PShw==" saltValue="8jzUh0+c90/QHfeW/aVEg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ECB1A-ACF0-4560-8C36-B4E42C893C1D}">
  <sheetPr>
    <pageSetUpPr fitToPage="1"/>
  </sheetPr>
  <dimension ref="A1:P45"/>
  <sheetViews>
    <sheetView showGridLines="0" zoomScaleNormal="100" zoomScaleSheetLayoutView="100" workbookViewId="0"/>
  </sheetViews>
  <sheetFormatPr defaultColWidth="0" defaultRowHeight="0" customHeight="1" zeroHeight="1" x14ac:dyDescent="0.15"/>
  <cols>
    <col min="1" max="1" width="6.625" style="112" customWidth="1"/>
    <col min="2" max="2" width="11" style="112" customWidth="1"/>
    <col min="3" max="3" width="17" style="112" customWidth="1"/>
    <col min="4" max="5" width="16.625" style="112" customWidth="1"/>
    <col min="6" max="15" width="15" style="112" customWidth="1"/>
    <col min="16" max="16" width="24" style="112" customWidth="1"/>
    <col min="17" max="16384" width="0" style="112" hidden="1"/>
  </cols>
  <sheetData>
    <row r="1" spans="1:16" ht="16.5" customHeight="1" x14ac:dyDescent="0.15">
      <c r="A1" s="113"/>
      <c r="B1" s="113"/>
      <c r="C1" s="113"/>
      <c r="D1" s="113"/>
      <c r="E1" s="113"/>
      <c r="F1" s="113"/>
      <c r="G1" s="113"/>
      <c r="H1" s="113"/>
      <c r="I1" s="113"/>
      <c r="J1" s="113"/>
      <c r="K1" s="113"/>
      <c r="L1" s="113"/>
      <c r="M1" s="113"/>
      <c r="N1" s="113"/>
      <c r="O1" s="113"/>
      <c r="P1" s="113"/>
    </row>
    <row r="2" spans="1:16" ht="16.5" customHeight="1" x14ac:dyDescent="0.15">
      <c r="A2" s="113"/>
      <c r="B2" s="113"/>
      <c r="C2" s="113"/>
      <c r="D2" s="113"/>
      <c r="E2" s="113"/>
      <c r="F2" s="113"/>
      <c r="G2" s="113"/>
      <c r="H2" s="113"/>
      <c r="I2" s="113"/>
      <c r="J2" s="113"/>
      <c r="K2" s="113"/>
      <c r="L2" s="113"/>
      <c r="M2" s="113"/>
      <c r="N2" s="113"/>
      <c r="O2" s="113"/>
      <c r="P2" s="113"/>
    </row>
    <row r="3" spans="1:16" ht="16.5" customHeight="1" x14ac:dyDescent="0.15">
      <c r="A3" s="113"/>
      <c r="B3" s="113"/>
      <c r="C3" s="113"/>
      <c r="D3" s="113"/>
      <c r="E3" s="113"/>
      <c r="F3" s="113"/>
      <c r="G3" s="113"/>
      <c r="H3" s="113"/>
      <c r="I3" s="113"/>
      <c r="J3" s="113"/>
      <c r="K3" s="113"/>
      <c r="L3" s="113"/>
      <c r="M3" s="113"/>
      <c r="N3" s="113"/>
      <c r="O3" s="113"/>
      <c r="P3" s="113"/>
    </row>
    <row r="4" spans="1:16" ht="16.5" customHeight="1" x14ac:dyDescent="0.15">
      <c r="A4" s="113"/>
      <c r="B4" s="113"/>
      <c r="C4" s="113"/>
      <c r="D4" s="113"/>
      <c r="E4" s="113"/>
      <c r="F4" s="113"/>
      <c r="G4" s="113"/>
      <c r="H4" s="113"/>
      <c r="I4" s="113"/>
      <c r="J4" s="113"/>
      <c r="K4" s="113"/>
      <c r="L4" s="113"/>
      <c r="M4" s="113"/>
      <c r="N4" s="113"/>
      <c r="O4" s="113"/>
      <c r="P4" s="113"/>
    </row>
    <row r="5" spans="1:16" ht="16.5" customHeight="1" x14ac:dyDescent="0.15">
      <c r="A5" s="113"/>
      <c r="B5" s="113"/>
      <c r="C5" s="113"/>
      <c r="D5" s="113"/>
      <c r="E5" s="113"/>
      <c r="F5" s="113"/>
      <c r="G5" s="113"/>
      <c r="H5" s="113"/>
      <c r="I5" s="113"/>
      <c r="J5" s="113"/>
      <c r="K5" s="113"/>
      <c r="L5" s="113"/>
      <c r="M5" s="113"/>
      <c r="N5" s="113"/>
      <c r="O5" s="113"/>
      <c r="P5" s="113"/>
    </row>
    <row r="6" spans="1:16" ht="16.5" customHeight="1" x14ac:dyDescent="0.15">
      <c r="A6" s="113"/>
      <c r="B6" s="113"/>
      <c r="C6" s="113"/>
      <c r="D6" s="113"/>
      <c r="E6" s="113"/>
      <c r="F6" s="113"/>
      <c r="G6" s="113"/>
      <c r="H6" s="113"/>
      <c r="I6" s="113"/>
      <c r="J6" s="113"/>
      <c r="K6" s="113"/>
      <c r="L6" s="113"/>
      <c r="M6" s="113"/>
      <c r="N6" s="113"/>
      <c r="O6" s="113"/>
      <c r="P6" s="113"/>
    </row>
    <row r="7" spans="1:16" ht="16.5" customHeight="1" x14ac:dyDescent="0.15">
      <c r="A7" s="113"/>
      <c r="B7" s="113"/>
      <c r="C7" s="113"/>
      <c r="D7" s="113"/>
      <c r="E7" s="113"/>
      <c r="F7" s="113"/>
      <c r="G7" s="113"/>
      <c r="H7" s="113"/>
      <c r="I7" s="113"/>
      <c r="J7" s="113"/>
      <c r="K7" s="113"/>
      <c r="L7" s="113"/>
      <c r="M7" s="113"/>
      <c r="N7" s="113"/>
      <c r="O7" s="113"/>
      <c r="P7" s="113"/>
    </row>
    <row r="8" spans="1:16" ht="16.5" customHeight="1" x14ac:dyDescent="0.15">
      <c r="A8" s="113"/>
      <c r="B8" s="113"/>
      <c r="C8" s="113"/>
      <c r="D8" s="113"/>
      <c r="E8" s="113"/>
      <c r="F8" s="113"/>
      <c r="G8" s="113"/>
      <c r="H8" s="113"/>
      <c r="I8" s="113"/>
      <c r="J8" s="113"/>
      <c r="K8" s="113"/>
      <c r="L8" s="113"/>
      <c r="M8" s="113"/>
      <c r="N8" s="113"/>
      <c r="O8" s="113"/>
      <c r="P8" s="113"/>
    </row>
    <row r="9" spans="1:16" ht="16.5" customHeight="1" x14ac:dyDescent="0.15">
      <c r="A9" s="113"/>
      <c r="B9" s="113"/>
      <c r="C9" s="113"/>
      <c r="D9" s="113"/>
      <c r="E9" s="113"/>
      <c r="F9" s="113"/>
      <c r="G9" s="113"/>
      <c r="H9" s="113"/>
      <c r="I9" s="113"/>
      <c r="J9" s="113"/>
      <c r="K9" s="113"/>
      <c r="L9" s="113"/>
      <c r="M9" s="113"/>
      <c r="N9" s="113"/>
      <c r="O9" s="113"/>
      <c r="P9" s="113"/>
    </row>
    <row r="10" spans="1:16" ht="16.5" customHeight="1" x14ac:dyDescent="0.15">
      <c r="A10" s="113"/>
      <c r="B10" s="113"/>
      <c r="C10" s="113"/>
      <c r="D10" s="113"/>
      <c r="E10" s="113"/>
      <c r="F10" s="113"/>
      <c r="G10" s="113"/>
      <c r="H10" s="113"/>
      <c r="I10" s="113"/>
      <c r="J10" s="113"/>
      <c r="K10" s="113"/>
      <c r="L10" s="113"/>
      <c r="M10" s="113"/>
      <c r="N10" s="113"/>
      <c r="O10" s="113"/>
      <c r="P10" s="113"/>
    </row>
    <row r="11" spans="1:16" ht="16.5" customHeight="1" x14ac:dyDescent="0.15">
      <c r="A11" s="113"/>
      <c r="B11" s="113"/>
      <c r="C11" s="113"/>
      <c r="D11" s="113"/>
      <c r="E11" s="113"/>
      <c r="F11" s="113"/>
      <c r="G11" s="113"/>
      <c r="H11" s="113"/>
      <c r="I11" s="113"/>
      <c r="J11" s="113"/>
      <c r="K11" s="113"/>
      <c r="L11" s="113"/>
      <c r="M11" s="113"/>
      <c r="N11" s="113"/>
      <c r="O11" s="113"/>
      <c r="P11" s="113"/>
    </row>
    <row r="12" spans="1:16" ht="16.5" customHeight="1" x14ac:dyDescent="0.15">
      <c r="A12" s="113"/>
      <c r="B12" s="113"/>
      <c r="C12" s="113"/>
      <c r="D12" s="113"/>
      <c r="E12" s="113"/>
      <c r="F12" s="113"/>
      <c r="G12" s="113"/>
      <c r="H12" s="113"/>
      <c r="I12" s="113"/>
      <c r="J12" s="113"/>
      <c r="K12" s="113"/>
      <c r="L12" s="113"/>
      <c r="M12" s="113"/>
      <c r="N12" s="113"/>
      <c r="O12" s="113"/>
      <c r="P12" s="113"/>
    </row>
    <row r="13" spans="1:16" ht="16.5" customHeight="1" x14ac:dyDescent="0.15">
      <c r="A13" s="113"/>
      <c r="B13" s="113"/>
      <c r="C13" s="113"/>
      <c r="D13" s="113"/>
      <c r="E13" s="113"/>
      <c r="F13" s="113"/>
      <c r="G13" s="113"/>
      <c r="H13" s="113"/>
      <c r="I13" s="113"/>
      <c r="J13" s="113"/>
      <c r="K13" s="113"/>
      <c r="L13" s="113"/>
      <c r="M13" s="113"/>
      <c r="N13" s="113"/>
      <c r="O13" s="113"/>
      <c r="P13" s="113"/>
    </row>
    <row r="14" spans="1:16" ht="16.5" customHeight="1" x14ac:dyDescent="0.15">
      <c r="A14" s="113"/>
      <c r="B14" s="113"/>
      <c r="C14" s="113"/>
      <c r="D14" s="113"/>
      <c r="E14" s="113"/>
      <c r="F14" s="113"/>
      <c r="G14" s="113"/>
      <c r="H14" s="113"/>
      <c r="I14" s="113"/>
      <c r="J14" s="113"/>
      <c r="K14" s="113"/>
      <c r="L14" s="113"/>
      <c r="M14" s="113"/>
      <c r="N14" s="113"/>
      <c r="O14" s="113"/>
      <c r="P14" s="113"/>
    </row>
    <row r="15" spans="1:16" ht="16.5" customHeight="1" x14ac:dyDescent="0.15">
      <c r="A15" s="113"/>
      <c r="B15" s="113"/>
      <c r="C15" s="113"/>
      <c r="D15" s="113"/>
      <c r="E15" s="113"/>
      <c r="F15" s="113"/>
      <c r="G15" s="113"/>
      <c r="H15" s="113"/>
      <c r="I15" s="113"/>
      <c r="J15" s="113"/>
      <c r="K15" s="113"/>
      <c r="L15" s="113"/>
      <c r="M15" s="113"/>
      <c r="N15" s="113"/>
      <c r="O15" s="113"/>
      <c r="P15" s="113"/>
    </row>
    <row r="16" spans="1:16" ht="16.5" customHeight="1" x14ac:dyDescent="0.15">
      <c r="A16" s="113"/>
      <c r="B16" s="113"/>
      <c r="C16" s="113"/>
      <c r="D16" s="113"/>
      <c r="E16" s="113"/>
      <c r="F16" s="113"/>
      <c r="G16" s="113"/>
      <c r="H16" s="113"/>
      <c r="I16" s="113"/>
      <c r="J16" s="113"/>
      <c r="K16" s="113"/>
      <c r="L16" s="113"/>
      <c r="M16" s="113"/>
      <c r="N16" s="113"/>
      <c r="O16" s="113"/>
      <c r="P16" s="113"/>
    </row>
    <row r="17" spans="1:16" ht="16.5" customHeight="1" x14ac:dyDescent="0.15">
      <c r="A17" s="113"/>
      <c r="B17" s="113"/>
      <c r="C17" s="113"/>
      <c r="D17" s="113"/>
      <c r="E17" s="113"/>
      <c r="F17" s="113"/>
      <c r="G17" s="113"/>
      <c r="H17" s="113"/>
      <c r="I17" s="113"/>
      <c r="J17" s="113"/>
      <c r="K17" s="113"/>
      <c r="L17" s="113"/>
      <c r="M17" s="113"/>
      <c r="N17" s="113"/>
      <c r="O17" s="113"/>
      <c r="P17" s="113"/>
    </row>
    <row r="18" spans="1:16" ht="16.5" customHeight="1" x14ac:dyDescent="0.15">
      <c r="A18" s="113"/>
      <c r="B18" s="113"/>
      <c r="C18" s="113"/>
      <c r="D18" s="113"/>
      <c r="E18" s="113"/>
      <c r="F18" s="113"/>
      <c r="G18" s="113"/>
      <c r="H18" s="113"/>
      <c r="I18" s="113"/>
      <c r="J18" s="113"/>
      <c r="K18" s="113"/>
      <c r="L18" s="113"/>
      <c r="M18" s="113"/>
      <c r="N18" s="113"/>
      <c r="O18" s="113"/>
      <c r="P18" s="113"/>
    </row>
    <row r="19" spans="1:16" ht="16.5" customHeight="1" x14ac:dyDescent="0.15">
      <c r="A19" s="113"/>
      <c r="B19" s="113"/>
      <c r="C19" s="113"/>
      <c r="D19" s="113"/>
      <c r="E19" s="113"/>
      <c r="F19" s="113"/>
      <c r="G19" s="113"/>
      <c r="H19" s="113"/>
      <c r="I19" s="113"/>
      <c r="J19" s="113"/>
      <c r="K19" s="113"/>
      <c r="L19" s="113"/>
      <c r="M19" s="113"/>
      <c r="N19" s="113"/>
      <c r="O19" s="113"/>
      <c r="P19" s="113"/>
    </row>
    <row r="20" spans="1:16" ht="16.5" customHeight="1" x14ac:dyDescent="0.15">
      <c r="A20" s="113"/>
      <c r="B20" s="113"/>
      <c r="C20" s="113"/>
      <c r="D20" s="113"/>
      <c r="E20" s="113"/>
      <c r="F20" s="113"/>
      <c r="G20" s="113"/>
      <c r="H20" s="113"/>
      <c r="I20" s="113"/>
      <c r="J20" s="113"/>
      <c r="K20" s="113"/>
      <c r="L20" s="113"/>
      <c r="M20" s="113"/>
      <c r="N20" s="113"/>
      <c r="O20" s="113"/>
      <c r="P20" s="113"/>
    </row>
    <row r="21" spans="1:16" ht="16.5" customHeight="1" x14ac:dyDescent="0.15">
      <c r="A21" s="113"/>
      <c r="B21" s="113"/>
      <c r="C21" s="113"/>
      <c r="D21" s="113"/>
      <c r="E21" s="113"/>
      <c r="F21" s="113"/>
      <c r="G21" s="113"/>
      <c r="H21" s="113"/>
      <c r="I21" s="113"/>
      <c r="J21" s="113"/>
      <c r="K21" s="113"/>
      <c r="L21" s="113"/>
      <c r="M21" s="113"/>
      <c r="N21" s="113"/>
      <c r="O21" s="113"/>
      <c r="P21" s="113"/>
    </row>
    <row r="22" spans="1:16" ht="16.5" customHeight="1" x14ac:dyDescent="0.15">
      <c r="A22" s="113"/>
      <c r="B22" s="113"/>
      <c r="C22" s="113"/>
      <c r="D22" s="113"/>
      <c r="E22" s="113"/>
      <c r="F22" s="113"/>
      <c r="G22" s="113"/>
      <c r="H22" s="113"/>
      <c r="I22" s="113"/>
      <c r="J22" s="113"/>
      <c r="K22" s="113"/>
      <c r="L22" s="113"/>
      <c r="M22" s="113"/>
      <c r="N22" s="113"/>
      <c r="O22" s="113"/>
      <c r="P22" s="113"/>
    </row>
    <row r="23" spans="1:16" ht="16.5" customHeight="1" x14ac:dyDescent="0.15">
      <c r="A23" s="113"/>
      <c r="B23" s="113"/>
      <c r="C23" s="113"/>
      <c r="D23" s="113"/>
      <c r="E23" s="113"/>
      <c r="F23" s="113"/>
      <c r="G23" s="113"/>
      <c r="H23" s="113"/>
      <c r="I23" s="113"/>
      <c r="J23" s="113"/>
      <c r="K23" s="113"/>
      <c r="L23" s="113"/>
      <c r="M23" s="113"/>
      <c r="N23" s="113"/>
      <c r="O23" s="113"/>
      <c r="P23" s="113"/>
    </row>
    <row r="24" spans="1:16" ht="16.5" customHeight="1" x14ac:dyDescent="0.15">
      <c r="A24" s="113"/>
      <c r="B24" s="113"/>
      <c r="C24" s="113"/>
      <c r="D24" s="113"/>
      <c r="E24" s="113"/>
      <c r="F24" s="113"/>
      <c r="G24" s="113"/>
      <c r="H24" s="113"/>
      <c r="I24" s="113"/>
      <c r="J24" s="113"/>
      <c r="K24" s="113"/>
      <c r="L24" s="113"/>
      <c r="M24" s="113"/>
      <c r="N24" s="113"/>
      <c r="O24" s="113"/>
      <c r="P24" s="113"/>
    </row>
    <row r="25" spans="1:16" ht="16.5" customHeight="1" x14ac:dyDescent="0.15">
      <c r="A25" s="113"/>
      <c r="B25" s="113"/>
      <c r="C25" s="113"/>
      <c r="D25" s="113"/>
      <c r="E25" s="113"/>
      <c r="F25" s="113"/>
      <c r="G25" s="113"/>
      <c r="H25" s="113"/>
      <c r="I25" s="113"/>
      <c r="J25" s="113"/>
      <c r="K25" s="113"/>
      <c r="L25" s="113"/>
      <c r="M25" s="113"/>
      <c r="N25" s="113"/>
      <c r="O25" s="113"/>
      <c r="P25" s="113"/>
    </row>
    <row r="26" spans="1:16" ht="16.5" customHeight="1" x14ac:dyDescent="0.15">
      <c r="A26" s="113"/>
      <c r="B26" s="113"/>
      <c r="C26" s="113"/>
      <c r="D26" s="113"/>
      <c r="E26" s="113"/>
      <c r="F26" s="113"/>
      <c r="G26" s="113"/>
      <c r="H26" s="113"/>
      <c r="I26" s="113"/>
      <c r="J26" s="113"/>
      <c r="K26" s="113"/>
      <c r="L26" s="113"/>
      <c r="M26" s="113"/>
      <c r="N26" s="113"/>
      <c r="O26" s="113"/>
      <c r="P26" s="113"/>
    </row>
    <row r="27" spans="1:16" ht="16.5" customHeight="1" x14ac:dyDescent="0.15">
      <c r="A27" s="113"/>
      <c r="B27" s="113"/>
      <c r="C27" s="113"/>
      <c r="D27" s="113"/>
      <c r="E27" s="113"/>
      <c r="F27" s="113"/>
      <c r="G27" s="113"/>
      <c r="H27" s="113"/>
      <c r="I27" s="113"/>
      <c r="J27" s="113"/>
      <c r="K27" s="113"/>
      <c r="L27" s="113"/>
      <c r="M27" s="113"/>
      <c r="N27" s="113"/>
      <c r="O27" s="113"/>
      <c r="P27" s="113"/>
    </row>
    <row r="28" spans="1:16" ht="16.5" customHeight="1" x14ac:dyDescent="0.15">
      <c r="A28" s="113"/>
      <c r="B28" s="113"/>
      <c r="C28" s="113"/>
      <c r="D28" s="113"/>
      <c r="E28" s="113"/>
      <c r="F28" s="113"/>
      <c r="G28" s="113"/>
      <c r="H28" s="113"/>
      <c r="I28" s="113"/>
      <c r="J28" s="113"/>
      <c r="K28" s="113"/>
      <c r="L28" s="113"/>
      <c r="M28" s="113"/>
      <c r="N28" s="113"/>
      <c r="O28" s="113"/>
      <c r="P28" s="113"/>
    </row>
    <row r="29" spans="1:16" ht="16.5" customHeight="1" x14ac:dyDescent="0.15">
      <c r="A29" s="113"/>
      <c r="B29" s="113"/>
      <c r="C29" s="113"/>
      <c r="D29" s="113"/>
      <c r="E29" s="113"/>
      <c r="F29" s="113"/>
      <c r="G29" s="113"/>
      <c r="H29" s="113"/>
      <c r="I29" s="113"/>
      <c r="J29" s="113"/>
      <c r="K29" s="113"/>
      <c r="L29" s="113"/>
      <c r="M29" s="113"/>
      <c r="N29" s="113"/>
      <c r="O29" s="113"/>
      <c r="P29" s="113"/>
    </row>
    <row r="30" spans="1:16" ht="16.5" customHeight="1" x14ac:dyDescent="0.15">
      <c r="A30" s="113"/>
      <c r="B30" s="113"/>
      <c r="C30" s="113"/>
      <c r="D30" s="113"/>
      <c r="E30" s="113"/>
      <c r="F30" s="113"/>
      <c r="G30" s="113"/>
      <c r="H30" s="113"/>
      <c r="I30" s="113"/>
      <c r="J30" s="113"/>
      <c r="K30" s="113"/>
      <c r="L30" s="113"/>
      <c r="M30" s="113"/>
      <c r="N30" s="113"/>
      <c r="O30" s="113"/>
      <c r="P30" s="113"/>
    </row>
    <row r="31" spans="1:16" ht="16.5" customHeight="1" x14ac:dyDescent="0.15">
      <c r="A31" s="113"/>
      <c r="B31" s="113"/>
      <c r="C31" s="113"/>
      <c r="D31" s="113"/>
      <c r="E31" s="113"/>
      <c r="F31" s="113"/>
      <c r="G31" s="113"/>
      <c r="H31" s="113"/>
      <c r="I31" s="113"/>
      <c r="J31" s="113"/>
      <c r="K31" s="113"/>
      <c r="L31" s="113"/>
      <c r="M31" s="113"/>
      <c r="N31" s="113"/>
      <c r="O31" s="113"/>
      <c r="P31" s="113"/>
    </row>
    <row r="32" spans="1:16" ht="31.5" customHeight="1" thickBot="1" x14ac:dyDescent="0.2">
      <c r="A32" s="113"/>
      <c r="B32" s="113"/>
      <c r="C32" s="113"/>
      <c r="D32" s="113"/>
      <c r="E32" s="113"/>
      <c r="F32" s="113"/>
      <c r="G32" s="113"/>
      <c r="H32" s="113"/>
      <c r="I32" s="113"/>
      <c r="J32" s="135" t="s">
        <v>66</v>
      </c>
      <c r="K32" s="113"/>
      <c r="L32" s="113"/>
      <c r="M32" s="113"/>
      <c r="N32" s="113"/>
      <c r="O32" s="113"/>
      <c r="P32" s="113"/>
    </row>
    <row r="33" spans="1:16" ht="39" customHeight="1" thickBot="1" x14ac:dyDescent="0.25">
      <c r="A33" s="113"/>
      <c r="B33" s="134" t="s">
        <v>65</v>
      </c>
      <c r="C33" s="133"/>
      <c r="D33" s="133"/>
      <c r="E33" s="132" t="s">
        <v>27</v>
      </c>
      <c r="F33" s="131" t="s">
        <v>3</v>
      </c>
      <c r="G33" s="130" t="s">
        <v>4</v>
      </c>
      <c r="H33" s="130" t="s">
        <v>5</v>
      </c>
      <c r="I33" s="130" t="s">
        <v>6</v>
      </c>
      <c r="J33" s="129" t="s">
        <v>7</v>
      </c>
      <c r="K33" s="113"/>
      <c r="L33" s="113"/>
      <c r="M33" s="113"/>
      <c r="N33" s="113"/>
      <c r="O33" s="113"/>
      <c r="P33" s="113"/>
    </row>
    <row r="34" spans="1:16" ht="39" customHeight="1" x14ac:dyDescent="0.15">
      <c r="A34" s="113"/>
      <c r="B34" s="128"/>
      <c r="C34" s="1124" t="s">
        <v>64</v>
      </c>
      <c r="D34" s="1124"/>
      <c r="E34" s="1125"/>
      <c r="F34" s="127">
        <v>6.12</v>
      </c>
      <c r="G34" s="126">
        <v>8.11</v>
      </c>
      <c r="H34" s="126">
        <v>7.96</v>
      </c>
      <c r="I34" s="126">
        <v>7.11</v>
      </c>
      <c r="J34" s="125">
        <v>7.43</v>
      </c>
      <c r="K34" s="113"/>
      <c r="L34" s="113"/>
      <c r="M34" s="113"/>
      <c r="N34" s="113"/>
      <c r="O34" s="113"/>
      <c r="P34" s="113"/>
    </row>
    <row r="35" spans="1:16" ht="39" customHeight="1" x14ac:dyDescent="0.15">
      <c r="A35" s="113"/>
      <c r="B35" s="124"/>
      <c r="C35" s="1120" t="s">
        <v>63</v>
      </c>
      <c r="D35" s="1120"/>
      <c r="E35" s="1121"/>
      <c r="F35" s="122">
        <v>6.86</v>
      </c>
      <c r="G35" s="121">
        <v>6.52</v>
      </c>
      <c r="H35" s="121">
        <v>6.79</v>
      </c>
      <c r="I35" s="121">
        <v>6.3</v>
      </c>
      <c r="J35" s="120">
        <v>6.55</v>
      </c>
      <c r="K35" s="113"/>
      <c r="L35" s="113"/>
      <c r="M35" s="113"/>
      <c r="N35" s="113"/>
      <c r="O35" s="113"/>
      <c r="P35" s="113"/>
    </row>
    <row r="36" spans="1:16" ht="39" customHeight="1" x14ac:dyDescent="0.15">
      <c r="A36" s="113"/>
      <c r="B36" s="124"/>
      <c r="C36" s="1120" t="s">
        <v>62</v>
      </c>
      <c r="D36" s="1120"/>
      <c r="E36" s="1121"/>
      <c r="F36" s="122">
        <v>7.0000000000000007E-2</v>
      </c>
      <c r="G36" s="121">
        <v>4.7699999999999996</v>
      </c>
      <c r="H36" s="121">
        <v>0.89</v>
      </c>
      <c r="I36" s="121">
        <v>0.78</v>
      </c>
      <c r="J36" s="120">
        <v>1.29</v>
      </c>
      <c r="K36" s="113"/>
      <c r="L36" s="113"/>
      <c r="M36" s="113"/>
      <c r="N36" s="113"/>
      <c r="O36" s="113"/>
      <c r="P36" s="113"/>
    </row>
    <row r="37" spans="1:16" ht="39" customHeight="1" x14ac:dyDescent="0.15">
      <c r="A37" s="113"/>
      <c r="B37" s="124"/>
      <c r="C37" s="1120" t="s">
        <v>61</v>
      </c>
      <c r="D37" s="1120"/>
      <c r="E37" s="1121"/>
      <c r="F37" s="122">
        <v>0</v>
      </c>
      <c r="G37" s="121">
        <v>0.25</v>
      </c>
      <c r="H37" s="121">
        <v>0</v>
      </c>
      <c r="I37" s="121">
        <v>0</v>
      </c>
      <c r="J37" s="120">
        <v>0.95</v>
      </c>
      <c r="K37" s="113"/>
      <c r="L37" s="113"/>
      <c r="M37" s="113"/>
      <c r="N37" s="113"/>
      <c r="O37" s="113"/>
      <c r="P37" s="113"/>
    </row>
    <row r="38" spans="1:16" ht="39" customHeight="1" x14ac:dyDescent="0.15">
      <c r="A38" s="113"/>
      <c r="B38" s="124"/>
      <c r="C38" s="1120" t="s">
        <v>60</v>
      </c>
      <c r="D38" s="1120"/>
      <c r="E38" s="1121"/>
      <c r="F38" s="122">
        <v>0.28000000000000003</v>
      </c>
      <c r="G38" s="121">
        <v>0.27</v>
      </c>
      <c r="H38" s="121">
        <v>0.31</v>
      </c>
      <c r="I38" s="121">
        <v>0.33</v>
      </c>
      <c r="J38" s="120">
        <v>0.38</v>
      </c>
      <c r="K38" s="113"/>
      <c r="L38" s="113"/>
      <c r="M38" s="113"/>
      <c r="N38" s="113"/>
      <c r="O38" s="113"/>
      <c r="P38" s="113"/>
    </row>
    <row r="39" spans="1:16" ht="39" customHeight="1" x14ac:dyDescent="0.15">
      <c r="A39" s="113"/>
      <c r="B39" s="124"/>
      <c r="C39" s="1120"/>
      <c r="D39" s="1120"/>
      <c r="E39" s="1121"/>
      <c r="F39" s="122"/>
      <c r="G39" s="121"/>
      <c r="H39" s="121"/>
      <c r="I39" s="121"/>
      <c r="J39" s="120"/>
      <c r="K39" s="113"/>
      <c r="L39" s="113"/>
      <c r="M39" s="113"/>
      <c r="N39" s="113"/>
      <c r="O39" s="113"/>
      <c r="P39" s="113"/>
    </row>
    <row r="40" spans="1:16" ht="39" customHeight="1" x14ac:dyDescent="0.15">
      <c r="A40" s="113"/>
      <c r="B40" s="124"/>
      <c r="C40" s="1120"/>
      <c r="D40" s="1120"/>
      <c r="E40" s="1121"/>
      <c r="F40" s="122"/>
      <c r="G40" s="121"/>
      <c r="H40" s="121"/>
      <c r="I40" s="121"/>
      <c r="J40" s="120"/>
      <c r="K40" s="113"/>
      <c r="L40" s="113"/>
      <c r="M40" s="113"/>
      <c r="N40" s="113"/>
      <c r="O40" s="113"/>
      <c r="P40" s="113"/>
    </row>
    <row r="41" spans="1:16" ht="39" customHeight="1" x14ac:dyDescent="0.15">
      <c r="A41" s="113"/>
      <c r="B41" s="124"/>
      <c r="C41" s="1120"/>
      <c r="D41" s="1120"/>
      <c r="E41" s="1121"/>
      <c r="F41" s="122"/>
      <c r="G41" s="121"/>
      <c r="H41" s="121"/>
      <c r="I41" s="121"/>
      <c r="J41" s="120"/>
      <c r="K41" s="113"/>
      <c r="L41" s="113"/>
      <c r="M41" s="113"/>
      <c r="N41" s="113"/>
      <c r="O41" s="113"/>
      <c r="P41" s="113"/>
    </row>
    <row r="42" spans="1:16" ht="39" customHeight="1" x14ac:dyDescent="0.15">
      <c r="A42" s="113"/>
      <c r="B42" s="123"/>
      <c r="C42" s="1120" t="s">
        <v>59</v>
      </c>
      <c r="D42" s="1120"/>
      <c r="E42" s="1121"/>
      <c r="F42" s="122" t="s">
        <v>24</v>
      </c>
      <c r="G42" s="121" t="s">
        <v>24</v>
      </c>
      <c r="H42" s="121" t="s">
        <v>24</v>
      </c>
      <c r="I42" s="121" t="s">
        <v>24</v>
      </c>
      <c r="J42" s="120" t="s">
        <v>24</v>
      </c>
      <c r="K42" s="113"/>
      <c r="L42" s="113"/>
      <c r="M42" s="113"/>
      <c r="N42" s="113"/>
      <c r="O42" s="113"/>
      <c r="P42" s="113"/>
    </row>
    <row r="43" spans="1:16" ht="39" customHeight="1" thickBot="1" x14ac:dyDescent="0.2">
      <c r="A43" s="113"/>
      <c r="B43" s="119"/>
      <c r="C43" s="1122" t="s">
        <v>58</v>
      </c>
      <c r="D43" s="1122"/>
      <c r="E43" s="1123"/>
      <c r="F43" s="118" t="s">
        <v>24</v>
      </c>
      <c r="G43" s="117" t="s">
        <v>24</v>
      </c>
      <c r="H43" s="117" t="s">
        <v>24</v>
      </c>
      <c r="I43" s="117" t="s">
        <v>24</v>
      </c>
      <c r="J43" s="116" t="s">
        <v>24</v>
      </c>
      <c r="K43" s="113"/>
      <c r="L43" s="113"/>
      <c r="M43" s="113"/>
      <c r="N43" s="113"/>
      <c r="O43" s="113"/>
      <c r="P43" s="113"/>
    </row>
    <row r="44" spans="1:16" ht="39" customHeight="1" x14ac:dyDescent="0.15">
      <c r="A44" s="113"/>
      <c r="B44" s="115"/>
      <c r="C44" s="114"/>
      <c r="D44" s="114"/>
      <c r="E44" s="114"/>
      <c r="F44" s="113"/>
      <c r="G44" s="113"/>
      <c r="H44" s="113"/>
      <c r="I44" s="113"/>
      <c r="J44" s="113"/>
      <c r="K44" s="113"/>
      <c r="L44" s="113"/>
      <c r="M44" s="113"/>
      <c r="N44" s="113"/>
      <c r="O44" s="113"/>
      <c r="P44" s="113"/>
    </row>
    <row r="45" spans="1:16" ht="17.25" x14ac:dyDescent="0.15">
      <c r="A45" s="113"/>
      <c r="B45" s="113"/>
      <c r="C45" s="113"/>
      <c r="D45" s="113"/>
      <c r="E45" s="113"/>
      <c r="F45" s="113"/>
      <c r="G45" s="113"/>
      <c r="H45" s="113"/>
      <c r="I45" s="113"/>
      <c r="J45" s="113"/>
      <c r="K45" s="113"/>
      <c r="L45" s="113"/>
      <c r="M45" s="113"/>
      <c r="N45" s="113"/>
      <c r="O45" s="113"/>
      <c r="P45" s="113"/>
    </row>
  </sheetData>
  <sheetProtection algorithmName="SHA-512" hashValue="VeUdglaSsUks3sDiCi1MRBSbjArzqMXnXlPCzh0KqtpLmFUwLzEWgc8se/pbfKCuDxOYBvnavbtyI0wD42I27Q==" saltValue="YfQergf0JPn4fTbdVIXWr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68E22-733B-4BDC-8C3B-8106D77ADA96}">
  <sheetPr>
    <pageSetUpPr fitToPage="1"/>
  </sheetPr>
  <dimension ref="A1:U64"/>
  <sheetViews>
    <sheetView showGridLines="0" zoomScaleSheetLayoutView="55" workbookViewId="0"/>
  </sheetViews>
  <sheetFormatPr defaultColWidth="0" defaultRowHeight="0" customHeight="1" zeroHeight="1" x14ac:dyDescent="0.15"/>
  <cols>
    <col min="1" max="1" width="6.625" style="64" customWidth="1"/>
    <col min="2" max="3" width="10.875" style="64" customWidth="1"/>
    <col min="4" max="4" width="10" style="64" customWidth="1"/>
    <col min="5" max="10" width="11" style="64" customWidth="1"/>
    <col min="11" max="15" width="13.125" style="64" customWidth="1"/>
    <col min="16" max="21" width="11.5" style="64" customWidth="1"/>
    <col min="22" max="16384" width="0" style="64" hidden="1"/>
  </cols>
  <sheetData>
    <row r="1" spans="1:21" ht="13.5" customHeight="1" x14ac:dyDescent="0.15">
      <c r="A1" s="65"/>
      <c r="B1" s="65"/>
      <c r="C1" s="65"/>
      <c r="D1" s="65"/>
      <c r="E1" s="65"/>
      <c r="F1" s="65"/>
      <c r="G1" s="65"/>
      <c r="H1" s="65"/>
      <c r="I1" s="65"/>
      <c r="J1" s="65"/>
      <c r="K1" s="65"/>
      <c r="L1" s="65"/>
      <c r="M1" s="65"/>
      <c r="N1" s="65"/>
      <c r="O1" s="65"/>
      <c r="P1" s="65"/>
      <c r="Q1" s="65"/>
      <c r="R1" s="65"/>
      <c r="S1" s="65"/>
      <c r="T1" s="65"/>
      <c r="U1" s="65"/>
    </row>
    <row r="2" spans="1:21" ht="13.5" customHeight="1" x14ac:dyDescent="0.15">
      <c r="A2" s="65"/>
      <c r="B2" s="65"/>
      <c r="C2" s="65"/>
      <c r="D2" s="65"/>
      <c r="E2" s="65"/>
      <c r="F2" s="65"/>
      <c r="G2" s="65"/>
      <c r="H2" s="65"/>
      <c r="I2" s="65"/>
      <c r="J2" s="65"/>
      <c r="K2" s="65"/>
      <c r="L2" s="65"/>
      <c r="M2" s="65"/>
      <c r="N2" s="65"/>
      <c r="O2" s="65"/>
      <c r="P2" s="65"/>
      <c r="Q2" s="65"/>
      <c r="R2" s="65"/>
      <c r="S2" s="65"/>
      <c r="T2" s="65"/>
      <c r="U2" s="65"/>
    </row>
    <row r="3" spans="1:21" ht="13.5" customHeight="1" x14ac:dyDescent="0.15">
      <c r="A3" s="65"/>
      <c r="B3" s="65"/>
      <c r="C3" s="65"/>
      <c r="D3" s="65"/>
      <c r="E3" s="65"/>
      <c r="F3" s="65"/>
      <c r="G3" s="65"/>
      <c r="H3" s="65"/>
      <c r="I3" s="65"/>
      <c r="J3" s="65"/>
      <c r="K3" s="65"/>
      <c r="L3" s="65"/>
      <c r="M3" s="65"/>
      <c r="N3" s="65"/>
      <c r="O3" s="65"/>
      <c r="P3" s="65"/>
      <c r="Q3" s="65"/>
      <c r="R3" s="65"/>
      <c r="S3" s="65"/>
      <c r="T3" s="65"/>
      <c r="U3" s="65"/>
    </row>
    <row r="4" spans="1:21" ht="13.5" customHeight="1" x14ac:dyDescent="0.15">
      <c r="A4" s="65"/>
      <c r="B4" s="65"/>
      <c r="C4" s="65"/>
      <c r="D4" s="65"/>
      <c r="E4" s="65"/>
      <c r="F4" s="65"/>
      <c r="G4" s="65"/>
      <c r="H4" s="65"/>
      <c r="I4" s="65"/>
      <c r="J4" s="65"/>
      <c r="K4" s="65"/>
      <c r="L4" s="65"/>
      <c r="M4" s="65"/>
      <c r="N4" s="65"/>
      <c r="O4" s="65"/>
      <c r="P4" s="65"/>
      <c r="Q4" s="65"/>
      <c r="R4" s="65"/>
      <c r="S4" s="65"/>
      <c r="T4" s="65"/>
      <c r="U4" s="65"/>
    </row>
    <row r="5" spans="1:21" ht="13.5" customHeight="1" x14ac:dyDescent="0.15">
      <c r="A5" s="65"/>
      <c r="B5" s="65"/>
      <c r="C5" s="65"/>
      <c r="D5" s="65"/>
      <c r="E5" s="65"/>
      <c r="F5" s="65"/>
      <c r="G5" s="65"/>
      <c r="H5" s="65"/>
      <c r="I5" s="65"/>
      <c r="J5" s="65"/>
      <c r="K5" s="65"/>
      <c r="L5" s="65"/>
      <c r="M5" s="65"/>
      <c r="N5" s="65"/>
      <c r="O5" s="65"/>
      <c r="P5" s="65"/>
      <c r="Q5" s="65"/>
      <c r="R5" s="65"/>
      <c r="S5" s="65"/>
      <c r="T5" s="65"/>
      <c r="U5" s="65"/>
    </row>
    <row r="6" spans="1:21" ht="13.5" customHeight="1" x14ac:dyDescent="0.15">
      <c r="A6" s="65"/>
      <c r="B6" s="65"/>
      <c r="C6" s="65"/>
      <c r="D6" s="65"/>
      <c r="E6" s="65"/>
      <c r="F6" s="65"/>
      <c r="G6" s="65"/>
      <c r="H6" s="65"/>
      <c r="I6" s="65"/>
      <c r="J6" s="65"/>
      <c r="K6" s="65"/>
      <c r="L6" s="65"/>
      <c r="M6" s="65"/>
      <c r="N6" s="65"/>
      <c r="O6" s="65"/>
      <c r="P6" s="65"/>
      <c r="Q6" s="65"/>
      <c r="R6" s="65"/>
      <c r="S6" s="65"/>
      <c r="T6" s="65"/>
      <c r="U6" s="65"/>
    </row>
    <row r="7" spans="1:21" ht="13.5" customHeight="1" x14ac:dyDescent="0.15">
      <c r="A7" s="65"/>
      <c r="B7" s="65"/>
      <c r="C7" s="65"/>
      <c r="D7" s="65"/>
      <c r="E7" s="65"/>
      <c r="F7" s="65"/>
      <c r="G7" s="65"/>
      <c r="H7" s="65"/>
      <c r="I7" s="65"/>
      <c r="J7" s="65"/>
      <c r="K7" s="65"/>
      <c r="L7" s="65"/>
      <c r="M7" s="65"/>
      <c r="N7" s="65"/>
      <c r="O7" s="65"/>
      <c r="P7" s="65"/>
      <c r="Q7" s="65"/>
      <c r="R7" s="65"/>
      <c r="S7" s="65"/>
      <c r="T7" s="65"/>
      <c r="U7" s="65"/>
    </row>
    <row r="8" spans="1:21" ht="13.5" customHeight="1" x14ac:dyDescent="0.15">
      <c r="A8" s="65"/>
      <c r="B8" s="65"/>
      <c r="C8" s="65"/>
      <c r="D8" s="65"/>
      <c r="E8" s="65"/>
      <c r="F8" s="65"/>
      <c r="G8" s="65"/>
      <c r="H8" s="65"/>
      <c r="I8" s="65"/>
      <c r="J8" s="65"/>
      <c r="K8" s="65"/>
      <c r="L8" s="65"/>
      <c r="M8" s="65"/>
      <c r="N8" s="65"/>
      <c r="O8" s="65"/>
      <c r="P8" s="65"/>
      <c r="Q8" s="65"/>
      <c r="R8" s="65"/>
      <c r="S8" s="65"/>
      <c r="T8" s="65"/>
      <c r="U8" s="65"/>
    </row>
    <row r="9" spans="1:21" ht="13.5" customHeight="1" x14ac:dyDescent="0.15">
      <c r="A9" s="65"/>
      <c r="B9" s="65"/>
      <c r="C9" s="65"/>
      <c r="D9" s="65"/>
      <c r="E9" s="65"/>
      <c r="F9" s="65"/>
      <c r="G9" s="65"/>
      <c r="H9" s="65"/>
      <c r="I9" s="65"/>
      <c r="J9" s="65"/>
      <c r="K9" s="65"/>
      <c r="L9" s="65"/>
      <c r="M9" s="65"/>
      <c r="N9" s="65"/>
      <c r="O9" s="65"/>
      <c r="P9" s="65"/>
      <c r="Q9" s="65"/>
      <c r="R9" s="65"/>
      <c r="S9" s="65"/>
      <c r="T9" s="65"/>
      <c r="U9" s="65"/>
    </row>
    <row r="10" spans="1:21" ht="13.5" customHeight="1" x14ac:dyDescent="0.15">
      <c r="A10" s="65"/>
      <c r="B10" s="65"/>
      <c r="C10" s="65"/>
      <c r="D10" s="65"/>
      <c r="E10" s="65"/>
      <c r="F10" s="65"/>
      <c r="G10" s="65"/>
      <c r="H10" s="65"/>
      <c r="I10" s="65"/>
      <c r="J10" s="65"/>
      <c r="K10" s="65"/>
      <c r="L10" s="65"/>
      <c r="M10" s="65"/>
      <c r="N10" s="65"/>
      <c r="O10" s="65"/>
      <c r="P10" s="65"/>
      <c r="Q10" s="65"/>
      <c r="R10" s="65"/>
      <c r="S10" s="65"/>
      <c r="T10" s="65"/>
      <c r="U10" s="65"/>
    </row>
    <row r="11" spans="1:21" ht="13.5" customHeight="1" x14ac:dyDescent="0.15">
      <c r="A11" s="65"/>
      <c r="B11" s="65"/>
      <c r="C11" s="65"/>
      <c r="D11" s="65"/>
      <c r="E11" s="65"/>
      <c r="F11" s="65"/>
      <c r="G11" s="65"/>
      <c r="H11" s="65"/>
      <c r="I11" s="65"/>
      <c r="J11" s="65"/>
      <c r="K11" s="65"/>
      <c r="L11" s="65"/>
      <c r="M11" s="65"/>
      <c r="N11" s="65"/>
      <c r="O11" s="65"/>
      <c r="P11" s="65"/>
      <c r="Q11" s="65"/>
      <c r="R11" s="65"/>
      <c r="S11" s="65"/>
      <c r="T11" s="65"/>
      <c r="U11" s="65"/>
    </row>
    <row r="12" spans="1:21" ht="13.5" customHeight="1" x14ac:dyDescent="0.15">
      <c r="A12" s="65"/>
      <c r="B12" s="65"/>
      <c r="C12" s="65"/>
      <c r="D12" s="65"/>
      <c r="E12" s="65"/>
      <c r="F12" s="65"/>
      <c r="G12" s="65"/>
      <c r="H12" s="65"/>
      <c r="I12" s="65"/>
      <c r="J12" s="65"/>
      <c r="K12" s="65"/>
      <c r="L12" s="65"/>
      <c r="M12" s="65"/>
      <c r="N12" s="65"/>
      <c r="O12" s="65"/>
      <c r="P12" s="65"/>
      <c r="Q12" s="65"/>
      <c r="R12" s="65"/>
      <c r="S12" s="65"/>
      <c r="T12" s="65"/>
      <c r="U12" s="65"/>
    </row>
    <row r="13" spans="1:21" ht="13.5" customHeight="1" x14ac:dyDescent="0.15">
      <c r="A13" s="65"/>
      <c r="B13" s="65"/>
      <c r="C13" s="65"/>
      <c r="D13" s="65"/>
      <c r="E13" s="65"/>
      <c r="F13" s="65"/>
      <c r="G13" s="65"/>
      <c r="H13" s="65"/>
      <c r="I13" s="65"/>
      <c r="J13" s="65"/>
      <c r="K13" s="65"/>
      <c r="L13" s="65"/>
      <c r="M13" s="65"/>
      <c r="N13" s="65"/>
      <c r="O13" s="65"/>
      <c r="P13" s="65"/>
      <c r="Q13" s="65"/>
      <c r="R13" s="65"/>
      <c r="S13" s="65"/>
      <c r="T13" s="65"/>
      <c r="U13" s="65"/>
    </row>
    <row r="14" spans="1:21" ht="13.5" customHeight="1" x14ac:dyDescent="0.15">
      <c r="A14" s="65"/>
      <c r="B14" s="65"/>
      <c r="C14" s="65"/>
      <c r="D14" s="65"/>
      <c r="E14" s="65"/>
      <c r="F14" s="65"/>
      <c r="G14" s="65"/>
      <c r="H14" s="65"/>
      <c r="I14" s="65"/>
      <c r="J14" s="65"/>
      <c r="K14" s="65"/>
      <c r="L14" s="65"/>
      <c r="M14" s="65"/>
      <c r="N14" s="65"/>
      <c r="O14" s="65"/>
      <c r="P14" s="65"/>
      <c r="Q14" s="65"/>
      <c r="R14" s="65"/>
      <c r="S14" s="65"/>
      <c r="T14" s="65"/>
      <c r="U14" s="65"/>
    </row>
    <row r="15" spans="1:21" ht="13.5" customHeight="1" x14ac:dyDescent="0.15">
      <c r="A15" s="65"/>
      <c r="B15" s="65"/>
      <c r="C15" s="65"/>
      <c r="D15" s="65"/>
      <c r="E15" s="65"/>
      <c r="F15" s="65"/>
      <c r="G15" s="65"/>
      <c r="H15" s="65"/>
      <c r="I15" s="65"/>
      <c r="J15" s="65"/>
      <c r="K15" s="65"/>
      <c r="L15" s="65"/>
      <c r="M15" s="65"/>
      <c r="N15" s="65"/>
      <c r="O15" s="65"/>
      <c r="P15" s="65"/>
      <c r="Q15" s="65"/>
      <c r="R15" s="65"/>
      <c r="S15" s="65"/>
      <c r="T15" s="65"/>
      <c r="U15" s="65"/>
    </row>
    <row r="16" spans="1:21" ht="13.5" customHeight="1" x14ac:dyDescent="0.15">
      <c r="A16" s="65"/>
      <c r="B16" s="65"/>
      <c r="C16" s="65"/>
      <c r="D16" s="65"/>
      <c r="E16" s="65"/>
      <c r="F16" s="65"/>
      <c r="G16" s="65"/>
      <c r="H16" s="65"/>
      <c r="I16" s="65"/>
      <c r="J16" s="65"/>
      <c r="K16" s="65"/>
      <c r="L16" s="65"/>
      <c r="M16" s="65"/>
      <c r="N16" s="65"/>
      <c r="O16" s="65"/>
      <c r="P16" s="65"/>
      <c r="Q16" s="65"/>
      <c r="R16" s="65"/>
      <c r="S16" s="65"/>
      <c r="T16" s="65"/>
      <c r="U16" s="65"/>
    </row>
    <row r="17" spans="1:21" ht="13.5" customHeight="1" x14ac:dyDescent="0.15">
      <c r="A17" s="65"/>
      <c r="B17" s="65"/>
      <c r="C17" s="65"/>
      <c r="D17" s="65"/>
      <c r="E17" s="65"/>
      <c r="F17" s="65"/>
      <c r="G17" s="65"/>
      <c r="H17" s="65"/>
      <c r="I17" s="65"/>
      <c r="J17" s="65"/>
      <c r="K17" s="65"/>
      <c r="L17" s="65"/>
      <c r="M17" s="65"/>
      <c r="N17" s="65"/>
      <c r="O17" s="65"/>
      <c r="P17" s="65"/>
      <c r="Q17" s="65"/>
      <c r="R17" s="65"/>
      <c r="S17" s="65"/>
      <c r="T17" s="65"/>
      <c r="U17" s="65"/>
    </row>
    <row r="18" spans="1:21" ht="13.5" customHeight="1" x14ac:dyDescent="0.15">
      <c r="A18" s="65"/>
      <c r="B18" s="65"/>
      <c r="C18" s="65"/>
      <c r="D18" s="65"/>
      <c r="E18" s="65"/>
      <c r="F18" s="65"/>
      <c r="G18" s="65"/>
      <c r="H18" s="65"/>
      <c r="I18" s="65"/>
      <c r="J18" s="65"/>
      <c r="K18" s="65"/>
      <c r="L18" s="65"/>
      <c r="M18" s="65"/>
      <c r="N18" s="65"/>
      <c r="O18" s="65"/>
      <c r="P18" s="65"/>
      <c r="Q18" s="65"/>
      <c r="R18" s="65"/>
      <c r="S18" s="65"/>
      <c r="T18" s="65"/>
      <c r="U18" s="65"/>
    </row>
    <row r="19" spans="1:21" ht="13.5" customHeight="1" x14ac:dyDescent="0.15">
      <c r="A19" s="65"/>
      <c r="B19" s="65"/>
      <c r="C19" s="65"/>
      <c r="D19" s="65"/>
      <c r="E19" s="65"/>
      <c r="F19" s="65"/>
      <c r="G19" s="65"/>
      <c r="H19" s="65"/>
      <c r="I19" s="65"/>
      <c r="J19" s="65"/>
      <c r="K19" s="65"/>
      <c r="L19" s="65"/>
      <c r="M19" s="65"/>
      <c r="N19" s="65"/>
      <c r="O19" s="65"/>
      <c r="P19" s="65"/>
      <c r="Q19" s="65"/>
      <c r="R19" s="65"/>
      <c r="S19" s="65"/>
      <c r="T19" s="65"/>
      <c r="U19" s="65"/>
    </row>
    <row r="20" spans="1:21" ht="13.5" customHeight="1" x14ac:dyDescent="0.15">
      <c r="A20" s="65"/>
      <c r="B20" s="65"/>
      <c r="C20" s="65"/>
      <c r="D20" s="65"/>
      <c r="E20" s="65"/>
      <c r="F20" s="65"/>
      <c r="G20" s="65"/>
      <c r="H20" s="65"/>
      <c r="I20" s="65"/>
      <c r="J20" s="65"/>
      <c r="K20" s="65"/>
      <c r="L20" s="65"/>
      <c r="M20" s="65"/>
      <c r="N20" s="65"/>
      <c r="O20" s="65"/>
      <c r="P20" s="65"/>
      <c r="Q20" s="65"/>
      <c r="R20" s="65"/>
      <c r="S20" s="65"/>
      <c r="T20" s="65"/>
      <c r="U20" s="65"/>
    </row>
    <row r="21" spans="1:21" ht="13.5" customHeight="1" x14ac:dyDescent="0.15">
      <c r="A21" s="65"/>
      <c r="B21" s="65"/>
      <c r="C21" s="65"/>
      <c r="D21" s="65"/>
      <c r="E21" s="65"/>
      <c r="F21" s="65"/>
      <c r="G21" s="65"/>
      <c r="H21" s="65"/>
      <c r="I21" s="65"/>
      <c r="J21" s="65"/>
      <c r="K21" s="65"/>
      <c r="L21" s="65"/>
      <c r="M21" s="65"/>
      <c r="N21" s="65"/>
      <c r="O21" s="65"/>
      <c r="P21" s="65"/>
      <c r="Q21" s="65"/>
      <c r="R21" s="65"/>
      <c r="S21" s="65"/>
      <c r="T21" s="65"/>
      <c r="U21" s="65"/>
    </row>
    <row r="22" spans="1:21" ht="13.5" customHeight="1" x14ac:dyDescent="0.15">
      <c r="A22" s="65"/>
      <c r="B22" s="65"/>
      <c r="C22" s="65"/>
      <c r="D22" s="65"/>
      <c r="E22" s="65"/>
      <c r="F22" s="65"/>
      <c r="G22" s="65"/>
      <c r="H22" s="65"/>
      <c r="I22" s="65"/>
      <c r="J22" s="65"/>
      <c r="K22" s="65"/>
      <c r="L22" s="65"/>
      <c r="M22" s="65"/>
      <c r="N22" s="65"/>
      <c r="O22" s="65"/>
      <c r="P22" s="65"/>
      <c r="Q22" s="65"/>
      <c r="R22" s="65"/>
      <c r="S22" s="65"/>
      <c r="T22" s="65"/>
      <c r="U22" s="65"/>
    </row>
    <row r="23" spans="1:21" ht="13.5" customHeight="1" x14ac:dyDescent="0.15">
      <c r="A23" s="65"/>
      <c r="B23" s="65"/>
      <c r="C23" s="65"/>
      <c r="D23" s="65"/>
      <c r="E23" s="65"/>
      <c r="F23" s="65"/>
      <c r="G23" s="65"/>
      <c r="H23" s="65"/>
      <c r="I23" s="65"/>
      <c r="J23" s="65"/>
      <c r="K23" s="65"/>
      <c r="L23" s="65"/>
      <c r="M23" s="65"/>
      <c r="N23" s="65"/>
      <c r="O23" s="65"/>
      <c r="P23" s="65"/>
      <c r="Q23" s="65"/>
      <c r="R23" s="65"/>
      <c r="S23" s="65"/>
      <c r="T23" s="65"/>
      <c r="U23" s="65"/>
    </row>
    <row r="24" spans="1:21" ht="13.5" customHeight="1" x14ac:dyDescent="0.15">
      <c r="A24" s="65"/>
      <c r="B24" s="65"/>
      <c r="C24" s="65"/>
      <c r="D24" s="65"/>
      <c r="E24" s="65"/>
      <c r="F24" s="65"/>
      <c r="G24" s="65"/>
      <c r="H24" s="65"/>
      <c r="I24" s="65"/>
      <c r="J24" s="65"/>
      <c r="K24" s="65"/>
      <c r="L24" s="65"/>
      <c r="M24" s="65"/>
      <c r="N24" s="65"/>
      <c r="O24" s="65"/>
      <c r="P24" s="65"/>
      <c r="Q24" s="65"/>
      <c r="R24" s="65"/>
      <c r="S24" s="65"/>
      <c r="T24" s="65"/>
      <c r="U24" s="65"/>
    </row>
    <row r="25" spans="1:21" ht="13.5" customHeight="1" x14ac:dyDescent="0.15">
      <c r="A25" s="65"/>
      <c r="B25" s="65"/>
      <c r="C25" s="65"/>
      <c r="D25" s="65"/>
      <c r="E25" s="65"/>
      <c r="F25" s="65"/>
      <c r="G25" s="65"/>
      <c r="H25" s="65"/>
      <c r="I25" s="65"/>
      <c r="J25" s="65"/>
      <c r="K25" s="65"/>
      <c r="L25" s="65"/>
      <c r="M25" s="65"/>
      <c r="N25" s="65"/>
      <c r="O25" s="65"/>
      <c r="P25" s="65"/>
      <c r="Q25" s="65"/>
      <c r="R25" s="65"/>
      <c r="S25" s="65"/>
      <c r="T25" s="65"/>
      <c r="U25" s="65"/>
    </row>
    <row r="26" spans="1:21" ht="13.5" customHeight="1" x14ac:dyDescent="0.15">
      <c r="A26" s="65"/>
      <c r="B26" s="65"/>
      <c r="C26" s="65"/>
      <c r="D26" s="65"/>
      <c r="E26" s="65"/>
      <c r="F26" s="65"/>
      <c r="G26" s="65"/>
      <c r="H26" s="65"/>
      <c r="I26" s="65"/>
      <c r="J26" s="65"/>
      <c r="K26" s="65"/>
      <c r="L26" s="65"/>
      <c r="M26" s="65"/>
      <c r="N26" s="65"/>
      <c r="O26" s="65"/>
      <c r="P26" s="65"/>
      <c r="Q26" s="65"/>
      <c r="R26" s="65"/>
      <c r="S26" s="65"/>
      <c r="T26" s="65"/>
      <c r="U26" s="65"/>
    </row>
    <row r="27" spans="1:21" ht="13.5" customHeight="1" x14ac:dyDescent="0.15">
      <c r="A27" s="65"/>
      <c r="B27" s="65"/>
      <c r="C27" s="65"/>
      <c r="D27" s="65"/>
      <c r="E27" s="65"/>
      <c r="F27" s="65"/>
      <c r="G27" s="65"/>
      <c r="H27" s="65"/>
      <c r="I27" s="65"/>
      <c r="J27" s="65"/>
      <c r="K27" s="65"/>
      <c r="L27" s="65"/>
      <c r="M27" s="65"/>
      <c r="N27" s="65"/>
      <c r="O27" s="65"/>
      <c r="P27" s="65"/>
      <c r="Q27" s="65"/>
      <c r="R27" s="65"/>
      <c r="S27" s="65"/>
      <c r="T27" s="65"/>
      <c r="U27" s="65"/>
    </row>
    <row r="28" spans="1:21" ht="13.5" customHeight="1" x14ac:dyDescent="0.15">
      <c r="A28" s="65"/>
      <c r="B28" s="65"/>
      <c r="C28" s="65"/>
      <c r="D28" s="65"/>
      <c r="E28" s="65"/>
      <c r="F28" s="65"/>
      <c r="G28" s="65"/>
      <c r="H28" s="65"/>
      <c r="I28" s="65"/>
      <c r="J28" s="65"/>
      <c r="K28" s="65"/>
      <c r="L28" s="65"/>
      <c r="M28" s="65"/>
      <c r="N28" s="65"/>
      <c r="O28" s="65"/>
      <c r="P28" s="65"/>
      <c r="Q28" s="65"/>
      <c r="R28" s="65"/>
      <c r="S28" s="65"/>
      <c r="T28" s="65"/>
      <c r="U28" s="65"/>
    </row>
    <row r="29" spans="1:21" ht="13.5" customHeight="1" x14ac:dyDescent="0.15">
      <c r="A29" s="65"/>
      <c r="B29" s="65"/>
      <c r="C29" s="65"/>
      <c r="D29" s="65"/>
      <c r="E29" s="65"/>
      <c r="F29" s="65"/>
      <c r="G29" s="65"/>
      <c r="H29" s="65"/>
      <c r="I29" s="65"/>
      <c r="J29" s="65"/>
      <c r="K29" s="65"/>
      <c r="L29" s="65"/>
      <c r="M29" s="65"/>
      <c r="N29" s="65"/>
      <c r="O29" s="65"/>
      <c r="P29" s="65"/>
      <c r="Q29" s="65"/>
      <c r="R29" s="65"/>
      <c r="S29" s="65"/>
      <c r="T29" s="65"/>
      <c r="U29" s="65"/>
    </row>
    <row r="30" spans="1:21" ht="13.5" customHeight="1" x14ac:dyDescent="0.15">
      <c r="A30" s="65"/>
      <c r="B30" s="65"/>
      <c r="C30" s="65"/>
      <c r="D30" s="65"/>
      <c r="E30" s="65"/>
      <c r="F30" s="65"/>
      <c r="G30" s="65"/>
      <c r="H30" s="65"/>
      <c r="I30" s="65"/>
      <c r="J30" s="65"/>
      <c r="K30" s="65"/>
      <c r="L30" s="65"/>
      <c r="M30" s="65"/>
      <c r="N30" s="65"/>
      <c r="O30" s="65"/>
      <c r="P30" s="65"/>
      <c r="Q30" s="65"/>
      <c r="R30" s="65"/>
      <c r="S30" s="65"/>
      <c r="T30" s="65"/>
      <c r="U30" s="65"/>
    </row>
    <row r="31" spans="1:21" ht="13.5" customHeight="1" x14ac:dyDescent="0.15">
      <c r="A31" s="65"/>
      <c r="B31" s="65"/>
      <c r="C31" s="65"/>
      <c r="D31" s="65"/>
      <c r="E31" s="65"/>
      <c r="F31" s="65"/>
      <c r="G31" s="65"/>
      <c r="H31" s="65"/>
      <c r="I31" s="65"/>
      <c r="J31" s="65"/>
      <c r="K31" s="65"/>
      <c r="L31" s="65"/>
      <c r="M31" s="65"/>
      <c r="N31" s="65"/>
      <c r="O31" s="65"/>
      <c r="P31" s="65"/>
      <c r="Q31" s="65"/>
      <c r="R31" s="65"/>
      <c r="S31" s="65"/>
      <c r="T31" s="65"/>
      <c r="U31" s="65"/>
    </row>
    <row r="32" spans="1:21" ht="13.5" customHeight="1" x14ac:dyDescent="0.15">
      <c r="A32" s="65"/>
      <c r="B32" s="65"/>
      <c r="C32" s="65"/>
      <c r="D32" s="65"/>
      <c r="E32" s="65"/>
      <c r="F32" s="65"/>
      <c r="G32" s="65"/>
      <c r="H32" s="65"/>
      <c r="I32" s="65"/>
      <c r="J32" s="65"/>
      <c r="K32" s="65"/>
      <c r="L32" s="65"/>
      <c r="M32" s="65"/>
      <c r="N32" s="65"/>
      <c r="O32" s="65"/>
      <c r="P32" s="65"/>
      <c r="Q32" s="65"/>
      <c r="R32" s="65"/>
      <c r="S32" s="65"/>
      <c r="T32" s="65"/>
      <c r="U32" s="65"/>
    </row>
    <row r="33" spans="1:21" ht="13.5" customHeight="1" x14ac:dyDescent="0.15">
      <c r="A33" s="65"/>
      <c r="B33" s="65"/>
      <c r="C33" s="65"/>
      <c r="D33" s="65"/>
      <c r="E33" s="65"/>
      <c r="F33" s="65"/>
      <c r="G33" s="65"/>
      <c r="H33" s="65"/>
      <c r="I33" s="65"/>
      <c r="J33" s="65"/>
      <c r="K33" s="65"/>
      <c r="L33" s="65"/>
      <c r="M33" s="65"/>
      <c r="N33" s="65"/>
      <c r="O33" s="65"/>
      <c r="P33" s="65"/>
      <c r="Q33" s="65"/>
      <c r="R33" s="65"/>
      <c r="S33" s="65"/>
      <c r="T33" s="65"/>
      <c r="U33" s="65"/>
    </row>
    <row r="34" spans="1:21" ht="13.5" customHeight="1" x14ac:dyDescent="0.15">
      <c r="A34" s="65"/>
      <c r="B34" s="65"/>
      <c r="C34" s="65"/>
      <c r="D34" s="65"/>
      <c r="E34" s="65"/>
      <c r="F34" s="65"/>
      <c r="G34" s="65"/>
      <c r="H34" s="65"/>
      <c r="I34" s="65"/>
      <c r="J34" s="65"/>
      <c r="K34" s="65"/>
      <c r="L34" s="65"/>
      <c r="M34" s="65"/>
      <c r="N34" s="65"/>
      <c r="O34" s="65"/>
      <c r="P34" s="65"/>
      <c r="Q34" s="65"/>
      <c r="R34" s="65"/>
      <c r="S34" s="65"/>
      <c r="T34" s="65"/>
      <c r="U34" s="65"/>
    </row>
    <row r="35" spans="1:21" ht="13.5" customHeight="1" x14ac:dyDescent="0.15">
      <c r="A35" s="65"/>
      <c r="B35" s="65"/>
      <c r="C35" s="65"/>
      <c r="D35" s="65"/>
      <c r="E35" s="65"/>
      <c r="F35" s="65"/>
      <c r="G35" s="65"/>
      <c r="H35" s="65"/>
      <c r="I35" s="65"/>
      <c r="J35" s="65"/>
      <c r="K35" s="65"/>
      <c r="L35" s="65"/>
      <c r="M35" s="65"/>
      <c r="N35" s="65"/>
      <c r="O35" s="65"/>
      <c r="P35" s="65"/>
      <c r="Q35" s="65"/>
      <c r="R35" s="65"/>
      <c r="S35" s="65"/>
      <c r="T35" s="65"/>
      <c r="U35" s="65"/>
    </row>
    <row r="36" spans="1:21" ht="13.5" customHeight="1" x14ac:dyDescent="0.15">
      <c r="A36" s="65"/>
      <c r="B36" s="65"/>
      <c r="C36" s="65"/>
      <c r="D36" s="65"/>
      <c r="E36" s="65"/>
      <c r="F36" s="65"/>
      <c r="G36" s="65"/>
      <c r="H36" s="65"/>
      <c r="I36" s="65"/>
      <c r="J36" s="65"/>
      <c r="K36" s="65"/>
      <c r="L36" s="65"/>
      <c r="M36" s="65"/>
      <c r="N36" s="65"/>
      <c r="O36" s="65"/>
      <c r="P36" s="65"/>
      <c r="Q36" s="65"/>
      <c r="R36" s="65"/>
      <c r="S36" s="65"/>
      <c r="T36" s="65"/>
      <c r="U36" s="65"/>
    </row>
    <row r="37" spans="1:21" ht="13.5" customHeight="1" x14ac:dyDescent="0.15">
      <c r="A37" s="65"/>
      <c r="B37" s="65"/>
      <c r="C37" s="65"/>
      <c r="D37" s="65"/>
      <c r="E37" s="65"/>
      <c r="F37" s="65"/>
      <c r="G37" s="65"/>
      <c r="H37" s="65"/>
      <c r="I37" s="65"/>
      <c r="J37" s="65"/>
      <c r="K37" s="65"/>
      <c r="L37" s="65"/>
      <c r="M37" s="65"/>
      <c r="N37" s="65"/>
      <c r="O37" s="65"/>
      <c r="P37" s="65"/>
      <c r="Q37" s="65"/>
      <c r="R37" s="65"/>
      <c r="S37" s="65"/>
      <c r="T37" s="65"/>
      <c r="U37" s="65"/>
    </row>
    <row r="38" spans="1:21" ht="13.5" customHeight="1" x14ac:dyDescent="0.15">
      <c r="A38" s="65"/>
      <c r="B38" s="65"/>
      <c r="C38" s="65"/>
      <c r="D38" s="65"/>
      <c r="E38" s="65"/>
      <c r="F38" s="65"/>
      <c r="G38" s="65"/>
      <c r="H38" s="65"/>
      <c r="I38" s="65"/>
      <c r="J38" s="65"/>
      <c r="K38" s="65"/>
      <c r="L38" s="65"/>
      <c r="M38" s="65"/>
      <c r="N38" s="65"/>
      <c r="O38" s="65"/>
      <c r="P38" s="65"/>
      <c r="Q38" s="65"/>
      <c r="R38" s="65"/>
      <c r="S38" s="65"/>
      <c r="T38" s="65"/>
      <c r="U38" s="65"/>
    </row>
    <row r="39" spans="1:21" ht="13.5" customHeight="1" x14ac:dyDescent="0.15">
      <c r="A39" s="65"/>
      <c r="B39" s="65"/>
      <c r="C39" s="65"/>
      <c r="D39" s="65"/>
      <c r="E39" s="65"/>
      <c r="F39" s="65"/>
      <c r="G39" s="65"/>
      <c r="H39" s="65"/>
      <c r="I39" s="65"/>
      <c r="J39" s="65"/>
      <c r="K39" s="65"/>
      <c r="L39" s="65"/>
      <c r="M39" s="65"/>
      <c r="N39" s="65"/>
      <c r="O39" s="65"/>
      <c r="P39" s="65"/>
      <c r="Q39" s="65"/>
      <c r="R39" s="65"/>
      <c r="S39" s="65"/>
      <c r="T39" s="65"/>
      <c r="U39" s="65"/>
    </row>
    <row r="40" spans="1:21" ht="13.5" customHeight="1" x14ac:dyDescent="0.15">
      <c r="A40" s="65"/>
      <c r="B40" s="65"/>
      <c r="C40" s="65"/>
      <c r="D40" s="65"/>
      <c r="E40" s="65"/>
      <c r="F40" s="65"/>
      <c r="G40" s="65"/>
      <c r="H40" s="65"/>
      <c r="I40" s="65"/>
      <c r="J40" s="65"/>
      <c r="K40" s="65"/>
      <c r="L40" s="65"/>
      <c r="M40" s="65"/>
      <c r="N40" s="65"/>
      <c r="O40" s="65"/>
      <c r="P40" s="65"/>
      <c r="Q40" s="65"/>
      <c r="R40" s="65"/>
      <c r="S40" s="65"/>
      <c r="T40" s="65"/>
      <c r="U40" s="65"/>
    </row>
    <row r="41" spans="1:21" ht="13.5" customHeight="1" x14ac:dyDescent="0.15">
      <c r="A41" s="65"/>
      <c r="B41" s="65"/>
      <c r="C41" s="65"/>
      <c r="D41" s="65"/>
      <c r="E41" s="65"/>
      <c r="F41" s="65"/>
      <c r="G41" s="65"/>
      <c r="H41" s="65"/>
      <c r="I41" s="65"/>
      <c r="J41" s="65"/>
      <c r="K41" s="65"/>
      <c r="L41" s="65"/>
      <c r="M41" s="65"/>
      <c r="N41" s="65"/>
      <c r="O41" s="65"/>
      <c r="P41" s="65"/>
      <c r="Q41" s="65"/>
      <c r="R41" s="65"/>
      <c r="S41" s="65"/>
      <c r="T41" s="65"/>
      <c r="U41" s="65"/>
    </row>
    <row r="42" spans="1:21" ht="13.5" customHeight="1" x14ac:dyDescent="0.15">
      <c r="A42" s="65"/>
      <c r="B42" s="65"/>
      <c r="C42" s="65"/>
      <c r="D42" s="65"/>
      <c r="E42" s="65"/>
      <c r="F42" s="65"/>
      <c r="G42" s="65"/>
      <c r="H42" s="65"/>
      <c r="I42" s="65"/>
      <c r="J42" s="65"/>
      <c r="K42" s="65"/>
      <c r="L42" s="65"/>
      <c r="M42" s="65"/>
      <c r="N42" s="65"/>
      <c r="O42" s="65"/>
      <c r="P42" s="65"/>
      <c r="Q42" s="65"/>
      <c r="R42" s="65"/>
      <c r="S42" s="65"/>
      <c r="T42" s="65"/>
      <c r="U42" s="65"/>
    </row>
    <row r="43" spans="1:21" ht="30.75" customHeight="1" thickBot="1" x14ac:dyDescent="0.2">
      <c r="A43" s="65"/>
      <c r="B43" s="65"/>
      <c r="C43" s="65"/>
      <c r="D43" s="65"/>
      <c r="E43" s="65"/>
      <c r="F43" s="65"/>
      <c r="G43" s="65"/>
      <c r="H43" s="65"/>
      <c r="I43" s="65"/>
      <c r="J43" s="65"/>
      <c r="K43" s="65"/>
      <c r="L43" s="65"/>
      <c r="M43" s="65"/>
      <c r="N43" s="65"/>
      <c r="O43" s="111" t="s">
        <v>57</v>
      </c>
      <c r="P43" s="65"/>
      <c r="Q43" s="65"/>
      <c r="R43" s="65"/>
      <c r="S43" s="65"/>
      <c r="T43" s="65"/>
      <c r="U43" s="65"/>
    </row>
    <row r="44" spans="1:21" ht="30.75" customHeight="1" thickBot="1" x14ac:dyDescent="0.2">
      <c r="A44" s="65"/>
      <c r="B44" s="110" t="s">
        <v>56</v>
      </c>
      <c r="C44" s="109"/>
      <c r="D44" s="109"/>
      <c r="E44" s="108"/>
      <c r="F44" s="108"/>
      <c r="G44" s="108"/>
      <c r="H44" s="108"/>
      <c r="I44" s="108"/>
      <c r="J44" s="107" t="s">
        <v>27</v>
      </c>
      <c r="K44" s="106" t="s">
        <v>3</v>
      </c>
      <c r="L44" s="105" t="s">
        <v>4</v>
      </c>
      <c r="M44" s="105" t="s">
        <v>5</v>
      </c>
      <c r="N44" s="105" t="s">
        <v>6</v>
      </c>
      <c r="O44" s="104" t="s">
        <v>7</v>
      </c>
      <c r="P44" s="65"/>
      <c r="Q44" s="65"/>
      <c r="R44" s="65"/>
      <c r="S44" s="65"/>
      <c r="T44" s="65"/>
      <c r="U44" s="65"/>
    </row>
    <row r="45" spans="1:21" ht="30.75" customHeight="1" x14ac:dyDescent="0.15">
      <c r="A45" s="65"/>
      <c r="B45" s="1126" t="s">
        <v>55</v>
      </c>
      <c r="C45" s="1127"/>
      <c r="D45" s="103"/>
      <c r="E45" s="1132" t="s">
        <v>54</v>
      </c>
      <c r="F45" s="1132"/>
      <c r="G45" s="1132"/>
      <c r="H45" s="1132"/>
      <c r="I45" s="1132"/>
      <c r="J45" s="1133"/>
      <c r="K45" s="102">
        <v>986</v>
      </c>
      <c r="L45" s="101">
        <v>950</v>
      </c>
      <c r="M45" s="101">
        <v>997</v>
      </c>
      <c r="N45" s="101">
        <v>1007</v>
      </c>
      <c r="O45" s="100">
        <v>982</v>
      </c>
      <c r="P45" s="65"/>
      <c r="Q45" s="65"/>
      <c r="R45" s="65"/>
      <c r="S45" s="65"/>
      <c r="T45" s="65"/>
      <c r="U45" s="65"/>
    </row>
    <row r="46" spans="1:21" ht="30.75" customHeight="1" x14ac:dyDescent="0.15">
      <c r="A46" s="65"/>
      <c r="B46" s="1128"/>
      <c r="C46" s="1129"/>
      <c r="D46" s="99"/>
      <c r="E46" s="1134" t="s">
        <v>53</v>
      </c>
      <c r="F46" s="1134"/>
      <c r="G46" s="1134"/>
      <c r="H46" s="1134"/>
      <c r="I46" s="1134"/>
      <c r="J46" s="1135"/>
      <c r="K46" s="97" t="s">
        <v>24</v>
      </c>
      <c r="L46" s="96" t="s">
        <v>24</v>
      </c>
      <c r="M46" s="96" t="s">
        <v>24</v>
      </c>
      <c r="N46" s="96" t="s">
        <v>24</v>
      </c>
      <c r="O46" s="95" t="s">
        <v>24</v>
      </c>
      <c r="P46" s="65"/>
      <c r="Q46" s="65"/>
      <c r="R46" s="65"/>
      <c r="S46" s="65"/>
      <c r="T46" s="65"/>
      <c r="U46" s="65"/>
    </row>
    <row r="47" spans="1:21" ht="30.75" customHeight="1" x14ac:dyDescent="0.15">
      <c r="A47" s="65"/>
      <c r="B47" s="1128"/>
      <c r="C47" s="1129"/>
      <c r="D47" s="99"/>
      <c r="E47" s="1134" t="s">
        <v>52</v>
      </c>
      <c r="F47" s="1134"/>
      <c r="G47" s="1134"/>
      <c r="H47" s="1134"/>
      <c r="I47" s="1134"/>
      <c r="J47" s="1135"/>
      <c r="K47" s="97" t="s">
        <v>24</v>
      </c>
      <c r="L47" s="96" t="s">
        <v>24</v>
      </c>
      <c r="M47" s="96" t="s">
        <v>24</v>
      </c>
      <c r="N47" s="96" t="s">
        <v>24</v>
      </c>
      <c r="O47" s="95" t="s">
        <v>24</v>
      </c>
      <c r="P47" s="65"/>
      <c r="Q47" s="65"/>
      <c r="R47" s="65"/>
      <c r="S47" s="65"/>
      <c r="T47" s="65"/>
      <c r="U47" s="65"/>
    </row>
    <row r="48" spans="1:21" ht="30.75" customHeight="1" x14ac:dyDescent="0.15">
      <c r="A48" s="65"/>
      <c r="B48" s="1128"/>
      <c r="C48" s="1129"/>
      <c r="D48" s="99"/>
      <c r="E48" s="1134" t="s">
        <v>51</v>
      </c>
      <c r="F48" s="1134"/>
      <c r="G48" s="1134"/>
      <c r="H48" s="1134"/>
      <c r="I48" s="1134"/>
      <c r="J48" s="1135"/>
      <c r="K48" s="97">
        <v>415</v>
      </c>
      <c r="L48" s="96">
        <v>391</v>
      </c>
      <c r="M48" s="96">
        <v>352</v>
      </c>
      <c r="N48" s="96">
        <v>342</v>
      </c>
      <c r="O48" s="95">
        <v>409</v>
      </c>
      <c r="P48" s="65"/>
      <c r="Q48" s="65"/>
      <c r="R48" s="65"/>
      <c r="S48" s="65"/>
      <c r="T48" s="65"/>
      <c r="U48" s="65"/>
    </row>
    <row r="49" spans="1:21" ht="30.75" customHeight="1" x14ac:dyDescent="0.15">
      <c r="A49" s="65"/>
      <c r="B49" s="1128"/>
      <c r="C49" s="1129"/>
      <c r="D49" s="99"/>
      <c r="E49" s="1134" t="s">
        <v>50</v>
      </c>
      <c r="F49" s="1134"/>
      <c r="G49" s="1134"/>
      <c r="H49" s="1134"/>
      <c r="I49" s="1134"/>
      <c r="J49" s="1135"/>
      <c r="K49" s="97">
        <v>3</v>
      </c>
      <c r="L49" s="96">
        <v>2</v>
      </c>
      <c r="M49" s="96">
        <v>2</v>
      </c>
      <c r="N49" s="96">
        <v>2</v>
      </c>
      <c r="O49" s="95">
        <v>9</v>
      </c>
      <c r="P49" s="65"/>
      <c r="Q49" s="65"/>
      <c r="R49" s="65"/>
      <c r="S49" s="65"/>
      <c r="T49" s="65"/>
      <c r="U49" s="65"/>
    </row>
    <row r="50" spans="1:21" ht="30.75" customHeight="1" x14ac:dyDescent="0.15">
      <c r="A50" s="65"/>
      <c r="B50" s="1128"/>
      <c r="C50" s="1129"/>
      <c r="D50" s="99"/>
      <c r="E50" s="1134" t="s">
        <v>49</v>
      </c>
      <c r="F50" s="1134"/>
      <c r="G50" s="1134"/>
      <c r="H50" s="1134"/>
      <c r="I50" s="1134"/>
      <c r="J50" s="1135"/>
      <c r="K50" s="97">
        <v>111</v>
      </c>
      <c r="L50" s="96">
        <v>93</v>
      </c>
      <c r="M50" s="96">
        <v>75</v>
      </c>
      <c r="N50" s="96">
        <v>62</v>
      </c>
      <c r="O50" s="95">
        <v>32</v>
      </c>
      <c r="P50" s="65"/>
      <c r="Q50" s="65"/>
      <c r="R50" s="65"/>
      <c r="S50" s="65"/>
      <c r="T50" s="65"/>
      <c r="U50" s="65"/>
    </row>
    <row r="51" spans="1:21" ht="30.75" customHeight="1" x14ac:dyDescent="0.15">
      <c r="A51" s="65"/>
      <c r="B51" s="1130"/>
      <c r="C51" s="1131"/>
      <c r="D51" s="98"/>
      <c r="E51" s="1134" t="s">
        <v>48</v>
      </c>
      <c r="F51" s="1134"/>
      <c r="G51" s="1134"/>
      <c r="H51" s="1134"/>
      <c r="I51" s="1134"/>
      <c r="J51" s="1135"/>
      <c r="K51" s="97" t="s">
        <v>24</v>
      </c>
      <c r="L51" s="96" t="s">
        <v>24</v>
      </c>
      <c r="M51" s="96" t="s">
        <v>24</v>
      </c>
      <c r="N51" s="96" t="s">
        <v>24</v>
      </c>
      <c r="O51" s="95" t="s">
        <v>24</v>
      </c>
      <c r="P51" s="65"/>
      <c r="Q51" s="65"/>
      <c r="R51" s="65"/>
      <c r="S51" s="65"/>
      <c r="T51" s="65"/>
      <c r="U51" s="65"/>
    </row>
    <row r="52" spans="1:21" ht="30.75" customHeight="1" x14ac:dyDescent="0.15">
      <c r="A52" s="65"/>
      <c r="B52" s="1136" t="s">
        <v>47</v>
      </c>
      <c r="C52" s="1137"/>
      <c r="D52" s="98"/>
      <c r="E52" s="1134" t="s">
        <v>46</v>
      </c>
      <c r="F52" s="1134"/>
      <c r="G52" s="1134"/>
      <c r="H52" s="1134"/>
      <c r="I52" s="1134"/>
      <c r="J52" s="1135"/>
      <c r="K52" s="97">
        <v>1002</v>
      </c>
      <c r="L52" s="96">
        <v>955</v>
      </c>
      <c r="M52" s="96">
        <v>976</v>
      </c>
      <c r="N52" s="96">
        <v>969</v>
      </c>
      <c r="O52" s="95">
        <v>899</v>
      </c>
      <c r="P52" s="65"/>
      <c r="Q52" s="65"/>
      <c r="R52" s="65"/>
      <c r="S52" s="65"/>
      <c r="T52" s="65"/>
      <c r="U52" s="65"/>
    </row>
    <row r="53" spans="1:21" ht="30.75" customHeight="1" thickBot="1" x14ac:dyDescent="0.2">
      <c r="A53" s="65"/>
      <c r="B53" s="1138" t="s">
        <v>45</v>
      </c>
      <c r="C53" s="1139"/>
      <c r="D53" s="94"/>
      <c r="E53" s="1140" t="s">
        <v>44</v>
      </c>
      <c r="F53" s="1140"/>
      <c r="G53" s="1140"/>
      <c r="H53" s="1140"/>
      <c r="I53" s="1140"/>
      <c r="J53" s="1141"/>
      <c r="K53" s="93">
        <v>513</v>
      </c>
      <c r="L53" s="92">
        <v>481</v>
      </c>
      <c r="M53" s="92">
        <v>450</v>
      </c>
      <c r="N53" s="92">
        <v>444</v>
      </c>
      <c r="O53" s="91">
        <v>533</v>
      </c>
      <c r="P53" s="65"/>
      <c r="Q53" s="65"/>
      <c r="R53" s="65"/>
      <c r="S53" s="65"/>
      <c r="T53" s="65"/>
      <c r="U53" s="65"/>
    </row>
    <row r="54" spans="1:21" ht="24" customHeight="1" x14ac:dyDescent="0.15">
      <c r="A54" s="65"/>
      <c r="B54" s="66" t="s">
        <v>43</v>
      </c>
      <c r="C54" s="65"/>
      <c r="D54" s="65"/>
      <c r="E54" s="65"/>
      <c r="F54" s="65"/>
      <c r="G54" s="65"/>
      <c r="H54" s="65"/>
      <c r="I54" s="65"/>
      <c r="J54" s="65"/>
      <c r="K54" s="65"/>
      <c r="L54" s="65"/>
      <c r="M54" s="65"/>
      <c r="N54" s="65"/>
      <c r="O54" s="65"/>
      <c r="P54" s="65"/>
      <c r="Q54" s="65"/>
      <c r="R54" s="65"/>
      <c r="S54" s="65"/>
      <c r="T54" s="65"/>
      <c r="U54" s="65"/>
    </row>
    <row r="55" spans="1:21" ht="24" customHeight="1" x14ac:dyDescent="0.15">
      <c r="A55" s="65"/>
      <c r="B55" s="66"/>
      <c r="C55" s="65"/>
      <c r="D55" s="65"/>
      <c r="E55" s="65"/>
      <c r="F55" s="65"/>
      <c r="G55" s="65"/>
      <c r="H55" s="65"/>
      <c r="I55" s="65"/>
      <c r="J55" s="65"/>
      <c r="K55" s="65"/>
      <c r="L55" s="65"/>
      <c r="M55" s="65"/>
      <c r="N55" s="65"/>
      <c r="O55" s="65"/>
      <c r="P55" s="65"/>
      <c r="Q55" s="65"/>
      <c r="R55" s="65"/>
      <c r="S55" s="65"/>
      <c r="T55" s="65"/>
      <c r="U55" s="65"/>
    </row>
    <row r="56" spans="1:21" ht="24" customHeight="1" thickBot="1" x14ac:dyDescent="0.2">
      <c r="A56" s="65"/>
      <c r="B56" s="90" t="s">
        <v>42</v>
      </c>
      <c r="C56" s="89"/>
      <c r="D56" s="89"/>
      <c r="E56" s="89"/>
      <c r="F56" s="89"/>
      <c r="G56" s="89"/>
      <c r="H56" s="89"/>
      <c r="I56" s="89"/>
      <c r="J56" s="89"/>
      <c r="K56" s="88"/>
      <c r="L56" s="88"/>
      <c r="M56" s="88"/>
      <c r="N56" s="88"/>
      <c r="O56" s="87" t="s">
        <v>41</v>
      </c>
      <c r="P56" s="65"/>
      <c r="Q56" s="65"/>
      <c r="R56" s="65"/>
      <c r="S56" s="65"/>
      <c r="T56" s="65"/>
      <c r="U56" s="65"/>
    </row>
    <row r="57" spans="1:21" ht="31.5" customHeight="1" thickBot="1" x14ac:dyDescent="0.2">
      <c r="A57" s="65"/>
      <c r="B57" s="86"/>
      <c r="C57" s="85"/>
      <c r="D57" s="85"/>
      <c r="E57" s="84"/>
      <c r="F57" s="84"/>
      <c r="G57" s="84"/>
      <c r="H57" s="84"/>
      <c r="I57" s="84"/>
      <c r="J57" s="83" t="s">
        <v>27</v>
      </c>
      <c r="K57" s="82" t="s">
        <v>40</v>
      </c>
      <c r="L57" s="81" t="s">
        <v>39</v>
      </c>
      <c r="M57" s="81" t="s">
        <v>38</v>
      </c>
      <c r="N57" s="81" t="s">
        <v>37</v>
      </c>
      <c r="O57" s="80" t="s">
        <v>36</v>
      </c>
      <c r="P57" s="65"/>
      <c r="Q57" s="65"/>
      <c r="R57" s="65"/>
      <c r="S57" s="65"/>
      <c r="T57" s="65"/>
      <c r="U57" s="65"/>
    </row>
    <row r="58" spans="1:21" ht="31.5" customHeight="1" x14ac:dyDescent="0.15">
      <c r="B58" s="1142" t="s">
        <v>35</v>
      </c>
      <c r="C58" s="1143"/>
      <c r="D58" s="1148" t="s">
        <v>34</v>
      </c>
      <c r="E58" s="1149"/>
      <c r="F58" s="1149"/>
      <c r="G58" s="1149"/>
      <c r="H58" s="1149"/>
      <c r="I58" s="1149"/>
      <c r="J58" s="1150"/>
      <c r="K58" s="79"/>
      <c r="L58" s="78"/>
      <c r="M58" s="78"/>
      <c r="N58" s="78"/>
      <c r="O58" s="77"/>
    </row>
    <row r="59" spans="1:21" ht="31.5" customHeight="1" x14ac:dyDescent="0.15">
      <c r="B59" s="1144"/>
      <c r="C59" s="1145"/>
      <c r="D59" s="1151" t="s">
        <v>33</v>
      </c>
      <c r="E59" s="1152"/>
      <c r="F59" s="1152"/>
      <c r="G59" s="1152"/>
      <c r="H59" s="1152"/>
      <c r="I59" s="1152"/>
      <c r="J59" s="1153"/>
      <c r="K59" s="76"/>
      <c r="L59" s="75"/>
      <c r="M59" s="75"/>
      <c r="N59" s="75"/>
      <c r="O59" s="74"/>
    </row>
    <row r="60" spans="1:21" ht="31.5" customHeight="1" thickBot="1" x14ac:dyDescent="0.2">
      <c r="B60" s="1146"/>
      <c r="C60" s="1147"/>
      <c r="D60" s="1154" t="s">
        <v>32</v>
      </c>
      <c r="E60" s="1155"/>
      <c r="F60" s="1155"/>
      <c r="G60" s="1155"/>
      <c r="H60" s="1155"/>
      <c r="I60" s="1155"/>
      <c r="J60" s="1156"/>
      <c r="K60" s="73"/>
      <c r="L60" s="72"/>
      <c r="M60" s="72"/>
      <c r="N60" s="72"/>
      <c r="O60" s="71"/>
    </row>
    <row r="61" spans="1:21" ht="24" customHeight="1" x14ac:dyDescent="0.15">
      <c r="B61" s="70"/>
      <c r="C61" s="70"/>
      <c r="D61" s="68" t="s">
        <v>31</v>
      </c>
      <c r="E61" s="67"/>
      <c r="F61" s="67"/>
      <c r="G61" s="67"/>
      <c r="H61" s="67"/>
      <c r="I61" s="67"/>
      <c r="J61" s="67"/>
      <c r="K61" s="67"/>
      <c r="L61" s="67"/>
      <c r="M61" s="67"/>
      <c r="N61" s="67"/>
      <c r="O61" s="67"/>
    </row>
    <row r="62" spans="1:21" ht="24" customHeight="1" x14ac:dyDescent="0.15">
      <c r="B62" s="69"/>
      <c r="C62" s="69"/>
      <c r="D62" s="68" t="s">
        <v>30</v>
      </c>
      <c r="E62" s="67"/>
      <c r="F62" s="67"/>
      <c r="G62" s="67"/>
      <c r="H62" s="67"/>
      <c r="I62" s="67"/>
      <c r="J62" s="67"/>
      <c r="K62" s="67"/>
      <c r="L62" s="67"/>
      <c r="M62" s="67"/>
      <c r="N62" s="67"/>
      <c r="O62" s="67"/>
    </row>
    <row r="63" spans="1:21" ht="24" customHeight="1" x14ac:dyDescent="0.15">
      <c r="A63" s="65"/>
      <c r="B63" s="66"/>
      <c r="C63" s="65"/>
      <c r="D63" s="65"/>
      <c r="E63" s="65"/>
      <c r="F63" s="65"/>
      <c r="G63" s="65"/>
      <c r="H63" s="65"/>
      <c r="I63" s="65"/>
      <c r="J63" s="65"/>
      <c r="K63" s="65"/>
      <c r="L63" s="65"/>
      <c r="M63" s="65"/>
      <c r="N63" s="65"/>
      <c r="O63" s="65"/>
      <c r="P63" s="65"/>
      <c r="Q63" s="65"/>
      <c r="R63" s="65"/>
      <c r="S63" s="65"/>
      <c r="T63" s="65"/>
      <c r="U63" s="65"/>
    </row>
    <row r="64" spans="1:21" ht="24" customHeight="1" x14ac:dyDescent="0.15">
      <c r="A64" s="65"/>
      <c r="B64" s="66"/>
      <c r="C64" s="65"/>
      <c r="D64" s="65"/>
      <c r="E64" s="65"/>
      <c r="F64" s="65"/>
      <c r="G64" s="65"/>
      <c r="H64" s="65"/>
      <c r="I64" s="65"/>
      <c r="J64" s="65"/>
      <c r="K64" s="65"/>
      <c r="L64" s="65"/>
      <c r="M64" s="65"/>
      <c r="N64" s="65"/>
      <c r="O64" s="65"/>
      <c r="P64" s="65"/>
      <c r="Q64" s="65"/>
      <c r="R64" s="65"/>
      <c r="S64" s="65"/>
      <c r="T64" s="65"/>
      <c r="U64" s="65"/>
    </row>
  </sheetData>
  <sheetProtection algorithmName="SHA-512" hashValue="hUJDKqLFTfWYnuVL7O/VNP2HYwdjRjW9DfunQjpR6uD6ea3QjWPGemkmW/D4yhFe0sBGOlKAvkaIpauU23BP7Q==" saltValue="COHA0Cq+dzVkCfcNKFlWn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52CF0-362D-4149-AD6B-EAB0CCBA3754}">
  <sheetPr>
    <pageSetUpPr fitToPage="1"/>
  </sheetPr>
  <dimension ref="B1:M55"/>
  <sheetViews>
    <sheetView showGridLines="0" zoomScaleSheetLayoutView="100" workbookViewId="0"/>
  </sheetViews>
  <sheetFormatPr defaultColWidth="0" defaultRowHeight="0" customHeight="1" zeroHeight="1" x14ac:dyDescent="0.15"/>
  <cols>
    <col min="1" max="1" width="6.625" style="311" customWidth="1"/>
    <col min="2" max="3" width="12.625" style="311" customWidth="1"/>
    <col min="4" max="4" width="11.625" style="311" customWidth="1"/>
    <col min="5" max="8" width="10.375" style="311" customWidth="1"/>
    <col min="9" max="13" width="16.375" style="311" customWidth="1"/>
    <col min="14" max="19" width="12.625" style="311" customWidth="1"/>
    <col min="20" max="16384" width="0" style="311"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38" t="s">
        <v>57</v>
      </c>
    </row>
    <row r="40" spans="2:13" ht="27.75" customHeight="1" thickBot="1" x14ac:dyDescent="0.2">
      <c r="B40" s="337" t="s">
        <v>56</v>
      </c>
      <c r="C40" s="336"/>
      <c r="D40" s="336"/>
      <c r="E40" s="335"/>
      <c r="F40" s="335"/>
      <c r="G40" s="335"/>
      <c r="H40" s="334" t="s">
        <v>27</v>
      </c>
      <c r="I40" s="333" t="s">
        <v>3</v>
      </c>
      <c r="J40" s="332" t="s">
        <v>4</v>
      </c>
      <c r="K40" s="332" t="s">
        <v>5</v>
      </c>
      <c r="L40" s="332" t="s">
        <v>6</v>
      </c>
      <c r="M40" s="331" t="s">
        <v>7</v>
      </c>
    </row>
    <row r="41" spans="2:13" ht="27.75" customHeight="1" x14ac:dyDescent="0.15">
      <c r="B41" s="1157" t="s">
        <v>554</v>
      </c>
      <c r="C41" s="1158"/>
      <c r="D41" s="330"/>
      <c r="E41" s="1163" t="s">
        <v>553</v>
      </c>
      <c r="F41" s="1163"/>
      <c r="G41" s="1163"/>
      <c r="H41" s="1164"/>
      <c r="I41" s="329">
        <v>9887</v>
      </c>
      <c r="J41" s="328">
        <v>9836</v>
      </c>
      <c r="K41" s="328">
        <v>9463</v>
      </c>
      <c r="L41" s="328">
        <v>8892</v>
      </c>
      <c r="M41" s="327">
        <v>8717</v>
      </c>
    </row>
    <row r="42" spans="2:13" ht="27.75" customHeight="1" x14ac:dyDescent="0.15">
      <c r="B42" s="1159"/>
      <c r="C42" s="1160"/>
      <c r="D42" s="323"/>
      <c r="E42" s="1165" t="s">
        <v>552</v>
      </c>
      <c r="F42" s="1165"/>
      <c r="G42" s="1165"/>
      <c r="H42" s="1166"/>
      <c r="I42" s="322" t="s">
        <v>24</v>
      </c>
      <c r="J42" s="321" t="s">
        <v>24</v>
      </c>
      <c r="K42" s="321" t="s">
        <v>24</v>
      </c>
      <c r="L42" s="321" t="s">
        <v>24</v>
      </c>
      <c r="M42" s="320" t="s">
        <v>24</v>
      </c>
    </row>
    <row r="43" spans="2:13" ht="27.75" customHeight="1" x14ac:dyDescent="0.15">
      <c r="B43" s="1159"/>
      <c r="C43" s="1160"/>
      <c r="D43" s="323"/>
      <c r="E43" s="1165" t="s">
        <v>551</v>
      </c>
      <c r="F43" s="1165"/>
      <c r="G43" s="1165"/>
      <c r="H43" s="1166"/>
      <c r="I43" s="322">
        <v>3485</v>
      </c>
      <c r="J43" s="321">
        <v>3370</v>
      </c>
      <c r="K43" s="321">
        <v>3167</v>
      </c>
      <c r="L43" s="321">
        <v>2868</v>
      </c>
      <c r="M43" s="320">
        <v>2837</v>
      </c>
    </row>
    <row r="44" spans="2:13" ht="27.75" customHeight="1" x14ac:dyDescent="0.15">
      <c r="B44" s="1159"/>
      <c r="C44" s="1160"/>
      <c r="D44" s="323"/>
      <c r="E44" s="1165" t="s">
        <v>550</v>
      </c>
      <c r="F44" s="1165"/>
      <c r="G44" s="1165"/>
      <c r="H44" s="1166"/>
      <c r="I44" s="322">
        <v>324</v>
      </c>
      <c r="J44" s="321">
        <v>245</v>
      </c>
      <c r="K44" s="321">
        <v>183</v>
      </c>
      <c r="L44" s="321">
        <v>171</v>
      </c>
      <c r="M44" s="320">
        <v>166</v>
      </c>
    </row>
    <row r="45" spans="2:13" ht="27.75" customHeight="1" x14ac:dyDescent="0.15">
      <c r="B45" s="1159"/>
      <c r="C45" s="1160"/>
      <c r="D45" s="323"/>
      <c r="E45" s="1165" t="s">
        <v>549</v>
      </c>
      <c r="F45" s="1165"/>
      <c r="G45" s="1165"/>
      <c r="H45" s="1166"/>
      <c r="I45" s="322" t="s">
        <v>24</v>
      </c>
      <c r="J45" s="321" t="s">
        <v>24</v>
      </c>
      <c r="K45" s="321" t="s">
        <v>24</v>
      </c>
      <c r="L45" s="321" t="s">
        <v>24</v>
      </c>
      <c r="M45" s="320" t="s">
        <v>24</v>
      </c>
    </row>
    <row r="46" spans="2:13" ht="27.75" customHeight="1" x14ac:dyDescent="0.15">
      <c r="B46" s="1159"/>
      <c r="C46" s="1160"/>
      <c r="D46" s="326"/>
      <c r="E46" s="1165" t="s">
        <v>548</v>
      </c>
      <c r="F46" s="1165"/>
      <c r="G46" s="1165"/>
      <c r="H46" s="1166"/>
      <c r="I46" s="322" t="s">
        <v>24</v>
      </c>
      <c r="J46" s="321" t="s">
        <v>24</v>
      </c>
      <c r="K46" s="321" t="s">
        <v>24</v>
      </c>
      <c r="L46" s="321" t="s">
        <v>24</v>
      </c>
      <c r="M46" s="320" t="s">
        <v>24</v>
      </c>
    </row>
    <row r="47" spans="2:13" ht="27.75" customHeight="1" x14ac:dyDescent="0.15">
      <c r="B47" s="1159"/>
      <c r="C47" s="1160"/>
      <c r="D47" s="325"/>
      <c r="E47" s="1167" t="s">
        <v>547</v>
      </c>
      <c r="F47" s="1168"/>
      <c r="G47" s="1168"/>
      <c r="H47" s="1169"/>
      <c r="I47" s="322" t="s">
        <v>24</v>
      </c>
      <c r="J47" s="321" t="s">
        <v>24</v>
      </c>
      <c r="K47" s="321" t="s">
        <v>24</v>
      </c>
      <c r="L47" s="321" t="s">
        <v>24</v>
      </c>
      <c r="M47" s="320" t="s">
        <v>24</v>
      </c>
    </row>
    <row r="48" spans="2:13" ht="27.75" customHeight="1" x14ac:dyDescent="0.15">
      <c r="B48" s="1159"/>
      <c r="C48" s="1160"/>
      <c r="D48" s="323"/>
      <c r="E48" s="1165" t="s">
        <v>546</v>
      </c>
      <c r="F48" s="1165"/>
      <c r="G48" s="1165"/>
      <c r="H48" s="1166"/>
      <c r="I48" s="322" t="s">
        <v>24</v>
      </c>
      <c r="J48" s="321" t="s">
        <v>24</v>
      </c>
      <c r="K48" s="321" t="s">
        <v>24</v>
      </c>
      <c r="L48" s="321" t="s">
        <v>24</v>
      </c>
      <c r="M48" s="320" t="s">
        <v>24</v>
      </c>
    </row>
    <row r="49" spans="2:13" ht="27.75" customHeight="1" x14ac:dyDescent="0.15">
      <c r="B49" s="1161"/>
      <c r="C49" s="1162"/>
      <c r="D49" s="323"/>
      <c r="E49" s="1165" t="s">
        <v>545</v>
      </c>
      <c r="F49" s="1165"/>
      <c r="G49" s="1165"/>
      <c r="H49" s="1166"/>
      <c r="I49" s="322" t="s">
        <v>24</v>
      </c>
      <c r="J49" s="321" t="s">
        <v>24</v>
      </c>
      <c r="K49" s="321" t="s">
        <v>24</v>
      </c>
      <c r="L49" s="321" t="s">
        <v>24</v>
      </c>
      <c r="M49" s="320" t="s">
        <v>24</v>
      </c>
    </row>
    <row r="50" spans="2:13" ht="27.75" customHeight="1" x14ac:dyDescent="0.15">
      <c r="B50" s="1170" t="s">
        <v>544</v>
      </c>
      <c r="C50" s="1171"/>
      <c r="D50" s="324"/>
      <c r="E50" s="1165" t="s">
        <v>543</v>
      </c>
      <c r="F50" s="1165"/>
      <c r="G50" s="1165"/>
      <c r="H50" s="1166"/>
      <c r="I50" s="322">
        <v>2207</v>
      </c>
      <c r="J50" s="321">
        <v>2779</v>
      </c>
      <c r="K50" s="321">
        <v>3263</v>
      </c>
      <c r="L50" s="321">
        <v>3671</v>
      </c>
      <c r="M50" s="320">
        <v>3654</v>
      </c>
    </row>
    <row r="51" spans="2:13" ht="27.75" customHeight="1" x14ac:dyDescent="0.15">
      <c r="B51" s="1159"/>
      <c r="C51" s="1160"/>
      <c r="D51" s="323"/>
      <c r="E51" s="1165" t="s">
        <v>542</v>
      </c>
      <c r="F51" s="1165"/>
      <c r="G51" s="1165"/>
      <c r="H51" s="1166"/>
      <c r="I51" s="322">
        <v>411</v>
      </c>
      <c r="J51" s="321">
        <v>403</v>
      </c>
      <c r="K51" s="321">
        <v>393</v>
      </c>
      <c r="L51" s="321">
        <v>378</v>
      </c>
      <c r="M51" s="320">
        <v>479</v>
      </c>
    </row>
    <row r="52" spans="2:13" ht="27.75" customHeight="1" x14ac:dyDescent="0.15">
      <c r="B52" s="1161"/>
      <c r="C52" s="1162"/>
      <c r="D52" s="323"/>
      <c r="E52" s="1165" t="s">
        <v>541</v>
      </c>
      <c r="F52" s="1165"/>
      <c r="G52" s="1165"/>
      <c r="H52" s="1166"/>
      <c r="I52" s="322">
        <v>11033</v>
      </c>
      <c r="J52" s="321">
        <v>10775</v>
      </c>
      <c r="K52" s="321">
        <v>10308</v>
      </c>
      <c r="L52" s="321">
        <v>8640</v>
      </c>
      <c r="M52" s="320">
        <v>8387</v>
      </c>
    </row>
    <row r="53" spans="2:13" ht="27.75" customHeight="1" thickBot="1" x14ac:dyDescent="0.2">
      <c r="B53" s="1172" t="s">
        <v>45</v>
      </c>
      <c r="C53" s="1173"/>
      <c r="D53" s="319"/>
      <c r="E53" s="1174" t="s">
        <v>540</v>
      </c>
      <c r="F53" s="1174"/>
      <c r="G53" s="1174"/>
      <c r="H53" s="1175"/>
      <c r="I53" s="318">
        <v>45</v>
      </c>
      <c r="J53" s="317">
        <v>-506</v>
      </c>
      <c r="K53" s="317">
        <v>-1151</v>
      </c>
      <c r="L53" s="317">
        <v>-758</v>
      </c>
      <c r="M53" s="316">
        <v>-800</v>
      </c>
    </row>
    <row r="54" spans="2:13" ht="27.75" customHeight="1" x14ac:dyDescent="0.15">
      <c r="B54" s="315"/>
      <c r="C54" s="314"/>
      <c r="D54" s="314"/>
      <c r="E54" s="313"/>
      <c r="F54" s="313"/>
      <c r="G54" s="313"/>
      <c r="H54" s="313"/>
      <c r="I54" s="312"/>
      <c r="J54" s="312"/>
      <c r="K54" s="312"/>
      <c r="L54" s="312"/>
      <c r="M54" s="312"/>
    </row>
    <row r="55" spans="2:13" ht="13.5" x14ac:dyDescent="0.15"/>
  </sheetData>
  <sheetProtection algorithmName="SHA-512" hashValue="1Xv7M9jgLh8VWdM2T+Hx7jPTfmxchm77nh65U0v4REQqUwNjsAFe1I/1PTGUI6O8P2J1wG+FMv1dJZ6sXHa1xw==" saltValue="rsT9GtcTaA2WNRpMAWMuV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1B8FA-624E-4F08-A72F-19E1FC557EF7}">
  <sheetPr>
    <pageSetUpPr fitToPage="1"/>
  </sheetPr>
  <dimension ref="B1:W64"/>
  <sheetViews>
    <sheetView showGridLines="0" zoomScaleNormal="100" zoomScaleSheetLayoutView="100" workbookViewId="0"/>
  </sheetViews>
  <sheetFormatPr defaultColWidth="0" defaultRowHeight="0" customHeight="1" zeroHeight="1" x14ac:dyDescent="0.15"/>
  <cols>
    <col min="1" max="1" width="8.25" style="39" customWidth="1"/>
    <col min="2" max="2" width="16.375" style="39" customWidth="1"/>
    <col min="3" max="5" width="26.25" style="39" customWidth="1"/>
    <col min="6" max="8" width="24.25" style="39" customWidth="1"/>
    <col min="9" max="14" width="26" style="39" customWidth="1"/>
    <col min="15" max="15" width="6.125" style="39" customWidth="1"/>
    <col min="16" max="16" width="9" style="39" hidden="1" customWidth="1"/>
    <col min="17" max="20" width="0" style="39" hidden="1" customWidth="1"/>
    <col min="21" max="21" width="9" style="39" hidden="1" customWidth="1"/>
    <col min="22" max="22" width="0" style="39" hidden="1" customWidth="1"/>
    <col min="23" max="23" width="9" style="39" hidden="1" customWidth="1"/>
    <col min="24" max="16384" width="0" style="39"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63"/>
      <c r="C53" s="63"/>
      <c r="D53" s="63"/>
      <c r="E53" s="63"/>
      <c r="F53" s="63"/>
      <c r="G53" s="63"/>
      <c r="H53" s="62" t="s">
        <v>29</v>
      </c>
    </row>
    <row r="54" spans="2:8" ht="29.25" customHeight="1" thickBot="1" x14ac:dyDescent="0.25">
      <c r="B54" s="61" t="s">
        <v>28</v>
      </c>
      <c r="C54" s="60"/>
      <c r="D54" s="60"/>
      <c r="E54" s="59" t="s">
        <v>27</v>
      </c>
      <c r="F54" s="58" t="s">
        <v>5</v>
      </c>
      <c r="G54" s="58" t="s">
        <v>6</v>
      </c>
      <c r="H54" s="57" t="s">
        <v>7</v>
      </c>
    </row>
    <row r="55" spans="2:8" ht="52.5" customHeight="1" x14ac:dyDescent="0.15">
      <c r="B55" s="56"/>
      <c r="C55" s="1184" t="s">
        <v>26</v>
      </c>
      <c r="D55" s="1184"/>
      <c r="E55" s="1185"/>
      <c r="F55" s="55">
        <v>2091</v>
      </c>
      <c r="G55" s="55">
        <v>2292</v>
      </c>
      <c r="H55" s="54">
        <v>2215</v>
      </c>
    </row>
    <row r="56" spans="2:8" ht="52.5" customHeight="1" x14ac:dyDescent="0.15">
      <c r="B56" s="51"/>
      <c r="C56" s="1186" t="s">
        <v>25</v>
      </c>
      <c r="D56" s="1186"/>
      <c r="E56" s="1187"/>
      <c r="F56" s="53" t="s">
        <v>24</v>
      </c>
      <c r="G56" s="53" t="s">
        <v>24</v>
      </c>
      <c r="H56" s="52" t="s">
        <v>24</v>
      </c>
    </row>
    <row r="57" spans="2:8" ht="53.25" customHeight="1" x14ac:dyDescent="0.15">
      <c r="B57" s="51"/>
      <c r="C57" s="1188" t="s">
        <v>23</v>
      </c>
      <c r="D57" s="1188"/>
      <c r="E57" s="1189"/>
      <c r="F57" s="50">
        <v>1169</v>
      </c>
      <c r="G57" s="50">
        <v>1377</v>
      </c>
      <c r="H57" s="49">
        <v>1437</v>
      </c>
    </row>
    <row r="58" spans="2:8" ht="45.75" customHeight="1" x14ac:dyDescent="0.15">
      <c r="B58" s="48"/>
      <c r="C58" s="1176" t="s">
        <v>22</v>
      </c>
      <c r="D58" s="1177"/>
      <c r="E58" s="1178"/>
      <c r="F58" s="47">
        <v>1109</v>
      </c>
      <c r="G58" s="47">
        <v>1179</v>
      </c>
      <c r="H58" s="46">
        <v>1214</v>
      </c>
    </row>
    <row r="59" spans="2:8" ht="45.75" customHeight="1" x14ac:dyDescent="0.15">
      <c r="B59" s="48"/>
      <c r="C59" s="1176" t="s">
        <v>21</v>
      </c>
      <c r="D59" s="1177"/>
      <c r="E59" s="1178"/>
      <c r="F59" s="47"/>
      <c r="G59" s="47">
        <v>143</v>
      </c>
      <c r="H59" s="46">
        <v>169</v>
      </c>
    </row>
    <row r="60" spans="2:8" ht="45.75" customHeight="1" x14ac:dyDescent="0.15">
      <c r="B60" s="48"/>
      <c r="C60" s="1176" t="s">
        <v>20</v>
      </c>
      <c r="D60" s="1177"/>
      <c r="E60" s="1178"/>
      <c r="F60" s="47">
        <v>30</v>
      </c>
      <c r="G60" s="47">
        <v>30</v>
      </c>
      <c r="H60" s="46">
        <v>30</v>
      </c>
    </row>
    <row r="61" spans="2:8" ht="45.75" customHeight="1" x14ac:dyDescent="0.15">
      <c r="B61" s="48"/>
      <c r="C61" s="1176" t="s">
        <v>19</v>
      </c>
      <c r="D61" s="1177"/>
      <c r="E61" s="1178"/>
      <c r="F61" s="47">
        <v>26</v>
      </c>
      <c r="G61" s="47">
        <v>20</v>
      </c>
      <c r="H61" s="46">
        <v>16</v>
      </c>
    </row>
    <row r="62" spans="2:8" ht="45.75" customHeight="1" thickBot="1" x14ac:dyDescent="0.2">
      <c r="B62" s="45"/>
      <c r="C62" s="1179" t="s">
        <v>18</v>
      </c>
      <c r="D62" s="1180"/>
      <c r="E62" s="1181"/>
      <c r="F62" s="44">
        <v>3</v>
      </c>
      <c r="G62" s="44">
        <v>4</v>
      </c>
      <c r="H62" s="43">
        <v>7</v>
      </c>
    </row>
    <row r="63" spans="2:8" ht="52.5" customHeight="1" thickBot="1" x14ac:dyDescent="0.2">
      <c r="B63" s="42"/>
      <c r="C63" s="1182" t="s">
        <v>17</v>
      </c>
      <c r="D63" s="1182"/>
      <c r="E63" s="1183"/>
      <c r="F63" s="41">
        <v>3261</v>
      </c>
      <c r="G63" s="41">
        <v>3669</v>
      </c>
      <c r="H63" s="40">
        <v>3652</v>
      </c>
    </row>
    <row r="64" spans="2:8" ht="13.5" x14ac:dyDescent="0.15"/>
  </sheetData>
  <sheetProtection algorithmName="SHA-512" hashValue="XICWpa2ghuTBBdfVebPEKxoBTvfXGGCOdy54Ydpiq2N716dsnh08NpH4ePc7RdVe2/Q2QqcFrNagcSKJtc8qfA==" saltValue="T/LDfv/S5QK6E9llTdlHF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7" t="s">
        <v>15</v>
      </c>
      <c r="AO43" s="1198"/>
      <c r="AP43" s="1198"/>
      <c r="AQ43" s="1198"/>
      <c r="AR43" s="1198"/>
      <c r="AS43" s="1198"/>
      <c r="AT43" s="1198"/>
      <c r="AU43" s="1198"/>
      <c r="AV43" s="1198"/>
      <c r="AW43" s="1198"/>
      <c r="AX43" s="1198"/>
      <c r="AY43" s="1198"/>
      <c r="AZ43" s="1198"/>
      <c r="BA43" s="1198"/>
      <c r="BB43" s="1198"/>
      <c r="BC43" s="1198"/>
      <c r="BD43" s="1198"/>
      <c r="BE43" s="1198"/>
      <c r="BF43" s="1198"/>
      <c r="BG43" s="1198"/>
      <c r="BH43" s="1198"/>
      <c r="BI43" s="1198"/>
      <c r="BJ43" s="1198"/>
      <c r="BK43" s="1198"/>
      <c r="BL43" s="1198"/>
      <c r="BM43" s="1198"/>
      <c r="BN43" s="1198"/>
      <c r="BO43" s="1198"/>
      <c r="BP43" s="1198"/>
      <c r="BQ43" s="1198"/>
      <c r="BR43" s="1198"/>
      <c r="BS43" s="1198"/>
      <c r="BT43" s="1198"/>
      <c r="BU43" s="1198"/>
      <c r="BV43" s="1198"/>
      <c r="BW43" s="1198"/>
      <c r="BX43" s="1198"/>
      <c r="BY43" s="1198"/>
      <c r="BZ43" s="1198"/>
      <c r="CA43" s="1198"/>
      <c r="CB43" s="1198"/>
      <c r="CC43" s="1198"/>
      <c r="CD43" s="1198"/>
      <c r="CE43" s="1198"/>
      <c r="CF43" s="1198"/>
      <c r="CG43" s="1198"/>
      <c r="CH43" s="1198"/>
      <c r="CI43" s="1198"/>
      <c r="CJ43" s="1198"/>
      <c r="CK43" s="1198"/>
      <c r="CL43" s="1198"/>
      <c r="CM43" s="1198"/>
      <c r="CN43" s="1198"/>
      <c r="CO43" s="1198"/>
      <c r="CP43" s="1198"/>
      <c r="CQ43" s="1198"/>
      <c r="CR43" s="1198"/>
      <c r="CS43" s="1198"/>
      <c r="CT43" s="1198"/>
      <c r="CU43" s="1198"/>
      <c r="CV43" s="1198"/>
      <c r="CW43" s="1198"/>
      <c r="CX43" s="1198"/>
      <c r="CY43" s="1198"/>
      <c r="CZ43" s="1198"/>
      <c r="DA43" s="1198"/>
      <c r="DB43" s="1198"/>
      <c r="DC43" s="1199"/>
    </row>
    <row r="44" spans="2:109" x14ac:dyDescent="0.15">
      <c r="B44" s="10"/>
      <c r="AN44" s="1200"/>
      <c r="AO44" s="1201"/>
      <c r="AP44" s="1201"/>
      <c r="AQ44" s="1201"/>
      <c r="AR44" s="1201"/>
      <c r="AS44" s="1201"/>
      <c r="AT44" s="1201"/>
      <c r="AU44" s="1201"/>
      <c r="AV44" s="1201"/>
      <c r="AW44" s="1201"/>
      <c r="AX44" s="1201"/>
      <c r="AY44" s="1201"/>
      <c r="AZ44" s="1201"/>
      <c r="BA44" s="1201"/>
      <c r="BB44" s="1201"/>
      <c r="BC44" s="1201"/>
      <c r="BD44" s="1201"/>
      <c r="BE44" s="1201"/>
      <c r="BF44" s="1201"/>
      <c r="BG44" s="1201"/>
      <c r="BH44" s="1201"/>
      <c r="BI44" s="1201"/>
      <c r="BJ44" s="1201"/>
      <c r="BK44" s="1201"/>
      <c r="BL44" s="1201"/>
      <c r="BM44" s="1201"/>
      <c r="BN44" s="1201"/>
      <c r="BO44" s="1201"/>
      <c r="BP44" s="1201"/>
      <c r="BQ44" s="1201"/>
      <c r="BR44" s="1201"/>
      <c r="BS44" s="1201"/>
      <c r="BT44" s="1201"/>
      <c r="BU44" s="1201"/>
      <c r="BV44" s="1201"/>
      <c r="BW44" s="1201"/>
      <c r="BX44" s="1201"/>
      <c r="BY44" s="1201"/>
      <c r="BZ44" s="1201"/>
      <c r="CA44" s="1201"/>
      <c r="CB44" s="1201"/>
      <c r="CC44" s="1201"/>
      <c r="CD44" s="1201"/>
      <c r="CE44" s="1201"/>
      <c r="CF44" s="1201"/>
      <c r="CG44" s="1201"/>
      <c r="CH44" s="1201"/>
      <c r="CI44" s="1201"/>
      <c r="CJ44" s="1201"/>
      <c r="CK44" s="1201"/>
      <c r="CL44" s="1201"/>
      <c r="CM44" s="1201"/>
      <c r="CN44" s="1201"/>
      <c r="CO44" s="1201"/>
      <c r="CP44" s="1201"/>
      <c r="CQ44" s="1201"/>
      <c r="CR44" s="1201"/>
      <c r="CS44" s="1201"/>
      <c r="CT44" s="1201"/>
      <c r="CU44" s="1201"/>
      <c r="CV44" s="1201"/>
      <c r="CW44" s="1201"/>
      <c r="CX44" s="1201"/>
      <c r="CY44" s="1201"/>
      <c r="CZ44" s="1201"/>
      <c r="DA44" s="1201"/>
      <c r="DB44" s="1201"/>
      <c r="DC44" s="1202"/>
    </row>
    <row r="45" spans="2:109" x14ac:dyDescent="0.15">
      <c r="B45" s="10"/>
      <c r="AN45" s="1200"/>
      <c r="AO45" s="1201"/>
      <c r="AP45" s="1201"/>
      <c r="AQ45" s="1201"/>
      <c r="AR45" s="1201"/>
      <c r="AS45" s="1201"/>
      <c r="AT45" s="1201"/>
      <c r="AU45" s="1201"/>
      <c r="AV45" s="1201"/>
      <c r="AW45" s="1201"/>
      <c r="AX45" s="1201"/>
      <c r="AY45" s="1201"/>
      <c r="AZ45" s="1201"/>
      <c r="BA45" s="1201"/>
      <c r="BB45" s="1201"/>
      <c r="BC45" s="1201"/>
      <c r="BD45" s="1201"/>
      <c r="BE45" s="1201"/>
      <c r="BF45" s="1201"/>
      <c r="BG45" s="1201"/>
      <c r="BH45" s="1201"/>
      <c r="BI45" s="1201"/>
      <c r="BJ45" s="1201"/>
      <c r="BK45" s="1201"/>
      <c r="BL45" s="1201"/>
      <c r="BM45" s="1201"/>
      <c r="BN45" s="1201"/>
      <c r="BO45" s="1201"/>
      <c r="BP45" s="1201"/>
      <c r="BQ45" s="1201"/>
      <c r="BR45" s="1201"/>
      <c r="BS45" s="1201"/>
      <c r="BT45" s="1201"/>
      <c r="BU45" s="1201"/>
      <c r="BV45" s="1201"/>
      <c r="BW45" s="1201"/>
      <c r="BX45" s="1201"/>
      <c r="BY45" s="1201"/>
      <c r="BZ45" s="1201"/>
      <c r="CA45" s="1201"/>
      <c r="CB45" s="1201"/>
      <c r="CC45" s="1201"/>
      <c r="CD45" s="1201"/>
      <c r="CE45" s="1201"/>
      <c r="CF45" s="1201"/>
      <c r="CG45" s="1201"/>
      <c r="CH45" s="1201"/>
      <c r="CI45" s="1201"/>
      <c r="CJ45" s="1201"/>
      <c r="CK45" s="1201"/>
      <c r="CL45" s="1201"/>
      <c r="CM45" s="1201"/>
      <c r="CN45" s="1201"/>
      <c r="CO45" s="1201"/>
      <c r="CP45" s="1201"/>
      <c r="CQ45" s="1201"/>
      <c r="CR45" s="1201"/>
      <c r="CS45" s="1201"/>
      <c r="CT45" s="1201"/>
      <c r="CU45" s="1201"/>
      <c r="CV45" s="1201"/>
      <c r="CW45" s="1201"/>
      <c r="CX45" s="1201"/>
      <c r="CY45" s="1201"/>
      <c r="CZ45" s="1201"/>
      <c r="DA45" s="1201"/>
      <c r="DB45" s="1201"/>
      <c r="DC45" s="1202"/>
    </row>
    <row r="46" spans="2:109" x14ac:dyDescent="0.15">
      <c r="B46" s="10"/>
      <c r="AN46" s="1200"/>
      <c r="AO46" s="1201"/>
      <c r="AP46" s="1201"/>
      <c r="AQ46" s="1201"/>
      <c r="AR46" s="1201"/>
      <c r="AS46" s="1201"/>
      <c r="AT46" s="1201"/>
      <c r="AU46" s="1201"/>
      <c r="AV46" s="1201"/>
      <c r="AW46" s="1201"/>
      <c r="AX46" s="1201"/>
      <c r="AY46" s="1201"/>
      <c r="AZ46" s="1201"/>
      <c r="BA46" s="1201"/>
      <c r="BB46" s="1201"/>
      <c r="BC46" s="1201"/>
      <c r="BD46" s="1201"/>
      <c r="BE46" s="1201"/>
      <c r="BF46" s="1201"/>
      <c r="BG46" s="1201"/>
      <c r="BH46" s="1201"/>
      <c r="BI46" s="1201"/>
      <c r="BJ46" s="1201"/>
      <c r="BK46" s="1201"/>
      <c r="BL46" s="1201"/>
      <c r="BM46" s="1201"/>
      <c r="BN46" s="1201"/>
      <c r="BO46" s="1201"/>
      <c r="BP46" s="1201"/>
      <c r="BQ46" s="1201"/>
      <c r="BR46" s="1201"/>
      <c r="BS46" s="1201"/>
      <c r="BT46" s="1201"/>
      <c r="BU46" s="1201"/>
      <c r="BV46" s="1201"/>
      <c r="BW46" s="1201"/>
      <c r="BX46" s="1201"/>
      <c r="BY46" s="1201"/>
      <c r="BZ46" s="1201"/>
      <c r="CA46" s="1201"/>
      <c r="CB46" s="1201"/>
      <c r="CC46" s="1201"/>
      <c r="CD46" s="1201"/>
      <c r="CE46" s="1201"/>
      <c r="CF46" s="1201"/>
      <c r="CG46" s="1201"/>
      <c r="CH46" s="1201"/>
      <c r="CI46" s="1201"/>
      <c r="CJ46" s="1201"/>
      <c r="CK46" s="1201"/>
      <c r="CL46" s="1201"/>
      <c r="CM46" s="1201"/>
      <c r="CN46" s="1201"/>
      <c r="CO46" s="1201"/>
      <c r="CP46" s="1201"/>
      <c r="CQ46" s="1201"/>
      <c r="CR46" s="1201"/>
      <c r="CS46" s="1201"/>
      <c r="CT46" s="1201"/>
      <c r="CU46" s="1201"/>
      <c r="CV46" s="1201"/>
      <c r="CW46" s="1201"/>
      <c r="CX46" s="1201"/>
      <c r="CY46" s="1201"/>
      <c r="CZ46" s="1201"/>
      <c r="DA46" s="1201"/>
      <c r="DB46" s="1201"/>
      <c r="DC46" s="1202"/>
    </row>
    <row r="47" spans="2:109" x14ac:dyDescent="0.15">
      <c r="B47" s="10"/>
      <c r="AN47" s="1203"/>
      <c r="AO47" s="1204"/>
      <c r="AP47" s="1204"/>
      <c r="AQ47" s="1204"/>
      <c r="AR47" s="1204"/>
      <c r="AS47" s="1204"/>
      <c r="AT47" s="1204"/>
      <c r="AU47" s="1204"/>
      <c r="AV47" s="1204"/>
      <c r="AW47" s="1204"/>
      <c r="AX47" s="1204"/>
      <c r="AY47" s="1204"/>
      <c r="AZ47" s="1204"/>
      <c r="BA47" s="1204"/>
      <c r="BB47" s="1204"/>
      <c r="BC47" s="1204"/>
      <c r="BD47" s="1204"/>
      <c r="BE47" s="1204"/>
      <c r="BF47" s="1204"/>
      <c r="BG47" s="1204"/>
      <c r="BH47" s="1204"/>
      <c r="BI47" s="1204"/>
      <c r="BJ47" s="1204"/>
      <c r="BK47" s="1204"/>
      <c r="BL47" s="1204"/>
      <c r="BM47" s="1204"/>
      <c r="BN47" s="1204"/>
      <c r="BO47" s="1204"/>
      <c r="BP47" s="1204"/>
      <c r="BQ47" s="1204"/>
      <c r="BR47" s="1204"/>
      <c r="BS47" s="1204"/>
      <c r="BT47" s="1204"/>
      <c r="BU47" s="1204"/>
      <c r="BV47" s="1204"/>
      <c r="BW47" s="1204"/>
      <c r="BX47" s="1204"/>
      <c r="BY47" s="1204"/>
      <c r="BZ47" s="1204"/>
      <c r="CA47" s="1204"/>
      <c r="CB47" s="1204"/>
      <c r="CC47" s="1204"/>
      <c r="CD47" s="1204"/>
      <c r="CE47" s="1204"/>
      <c r="CF47" s="1204"/>
      <c r="CG47" s="1204"/>
      <c r="CH47" s="1204"/>
      <c r="CI47" s="1204"/>
      <c r="CJ47" s="1204"/>
      <c r="CK47" s="1204"/>
      <c r="CL47" s="1204"/>
      <c r="CM47" s="1204"/>
      <c r="CN47" s="1204"/>
      <c r="CO47" s="1204"/>
      <c r="CP47" s="1204"/>
      <c r="CQ47" s="1204"/>
      <c r="CR47" s="1204"/>
      <c r="CS47" s="1204"/>
      <c r="CT47" s="1204"/>
      <c r="CU47" s="1204"/>
      <c r="CV47" s="1204"/>
      <c r="CW47" s="1204"/>
      <c r="CX47" s="1204"/>
      <c r="CY47" s="1204"/>
      <c r="CZ47" s="1204"/>
      <c r="DA47" s="1204"/>
      <c r="DB47" s="1204"/>
      <c r="DC47" s="1205"/>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0"/>
      <c r="H50" s="1190"/>
      <c r="I50" s="1190"/>
      <c r="J50" s="1190"/>
      <c r="K50" s="20"/>
      <c r="L50" s="20"/>
      <c r="M50" s="21"/>
      <c r="N50" s="21"/>
      <c r="AN50" s="1191"/>
      <c r="AO50" s="1192"/>
      <c r="AP50" s="1192"/>
      <c r="AQ50" s="1192"/>
      <c r="AR50" s="1192"/>
      <c r="AS50" s="1192"/>
      <c r="AT50" s="1192"/>
      <c r="AU50" s="1192"/>
      <c r="AV50" s="1192"/>
      <c r="AW50" s="1192"/>
      <c r="AX50" s="1192"/>
      <c r="AY50" s="1192"/>
      <c r="AZ50" s="1192"/>
      <c r="BA50" s="1192"/>
      <c r="BB50" s="1192"/>
      <c r="BC50" s="1192"/>
      <c r="BD50" s="1192"/>
      <c r="BE50" s="1192"/>
      <c r="BF50" s="1192"/>
      <c r="BG50" s="1192"/>
      <c r="BH50" s="1192"/>
      <c r="BI50" s="1192"/>
      <c r="BJ50" s="1192"/>
      <c r="BK50" s="1192"/>
      <c r="BL50" s="1192"/>
      <c r="BM50" s="1192"/>
      <c r="BN50" s="1192"/>
      <c r="BO50" s="1193"/>
      <c r="BP50" s="1194" t="s">
        <v>3</v>
      </c>
      <c r="BQ50" s="1194"/>
      <c r="BR50" s="1194"/>
      <c r="BS50" s="1194"/>
      <c r="BT50" s="1194"/>
      <c r="BU50" s="1194"/>
      <c r="BV50" s="1194"/>
      <c r="BW50" s="1194"/>
      <c r="BX50" s="1194" t="s">
        <v>4</v>
      </c>
      <c r="BY50" s="1194"/>
      <c r="BZ50" s="1194"/>
      <c r="CA50" s="1194"/>
      <c r="CB50" s="1194"/>
      <c r="CC50" s="1194"/>
      <c r="CD50" s="1194"/>
      <c r="CE50" s="1194"/>
      <c r="CF50" s="1194" t="s">
        <v>5</v>
      </c>
      <c r="CG50" s="1194"/>
      <c r="CH50" s="1194"/>
      <c r="CI50" s="1194"/>
      <c r="CJ50" s="1194"/>
      <c r="CK50" s="1194"/>
      <c r="CL50" s="1194"/>
      <c r="CM50" s="1194"/>
      <c r="CN50" s="1194" t="s">
        <v>6</v>
      </c>
      <c r="CO50" s="1194"/>
      <c r="CP50" s="1194"/>
      <c r="CQ50" s="1194"/>
      <c r="CR50" s="1194"/>
      <c r="CS50" s="1194"/>
      <c r="CT50" s="1194"/>
      <c r="CU50" s="1194"/>
      <c r="CV50" s="1194" t="s">
        <v>7</v>
      </c>
      <c r="CW50" s="1194"/>
      <c r="CX50" s="1194"/>
      <c r="CY50" s="1194"/>
      <c r="CZ50" s="1194"/>
      <c r="DA50" s="1194"/>
      <c r="DB50" s="1194"/>
      <c r="DC50" s="1194"/>
    </row>
    <row r="51" spans="1:109" ht="13.5" customHeight="1" x14ac:dyDescent="0.15">
      <c r="B51" s="10"/>
      <c r="G51" s="1207"/>
      <c r="H51" s="1207"/>
      <c r="I51" s="1208"/>
      <c r="J51" s="1208"/>
      <c r="K51" s="1206"/>
      <c r="L51" s="1206"/>
      <c r="M51" s="1206"/>
      <c r="N51" s="1206"/>
      <c r="AM51" s="19"/>
      <c r="AN51" s="1196" t="s">
        <v>8</v>
      </c>
      <c r="AO51" s="1196"/>
      <c r="AP51" s="1196"/>
      <c r="AQ51" s="1196"/>
      <c r="AR51" s="1196"/>
      <c r="AS51" s="1196"/>
      <c r="AT51" s="1196"/>
      <c r="AU51" s="1196"/>
      <c r="AV51" s="1196"/>
      <c r="AW51" s="1196"/>
      <c r="AX51" s="1196"/>
      <c r="AY51" s="1196"/>
      <c r="AZ51" s="1196"/>
      <c r="BA51" s="1196"/>
      <c r="BB51" s="1196" t="s">
        <v>9</v>
      </c>
      <c r="BC51" s="1196"/>
      <c r="BD51" s="1196"/>
      <c r="BE51" s="1196"/>
      <c r="BF51" s="1196"/>
      <c r="BG51" s="1196"/>
      <c r="BH51" s="1196"/>
      <c r="BI51" s="1196"/>
      <c r="BJ51" s="1196"/>
      <c r="BK51" s="1196"/>
      <c r="BL51" s="1196"/>
      <c r="BM51" s="1196"/>
      <c r="BN51" s="1196"/>
      <c r="BO51" s="1196"/>
      <c r="BP51" s="1195">
        <v>0.6</v>
      </c>
      <c r="BQ51" s="1195"/>
      <c r="BR51" s="1195"/>
      <c r="BS51" s="1195"/>
      <c r="BT51" s="1195"/>
      <c r="BU51" s="1195"/>
      <c r="BV51" s="1195"/>
      <c r="BW51" s="1195"/>
      <c r="BX51" s="1195"/>
      <c r="BY51" s="1195"/>
      <c r="BZ51" s="1195"/>
      <c r="CA51" s="1195"/>
      <c r="CB51" s="1195"/>
      <c r="CC51" s="1195"/>
      <c r="CD51" s="1195"/>
      <c r="CE51" s="1195"/>
      <c r="CF51" s="1195"/>
      <c r="CG51" s="1195"/>
      <c r="CH51" s="1195"/>
      <c r="CI51" s="1195"/>
      <c r="CJ51" s="1195"/>
      <c r="CK51" s="1195"/>
      <c r="CL51" s="1195"/>
      <c r="CM51" s="1195"/>
      <c r="CN51" s="1195"/>
      <c r="CO51" s="1195"/>
      <c r="CP51" s="1195"/>
      <c r="CQ51" s="1195"/>
      <c r="CR51" s="1195"/>
      <c r="CS51" s="1195"/>
      <c r="CT51" s="1195"/>
      <c r="CU51" s="1195"/>
      <c r="CV51" s="1195"/>
      <c r="CW51" s="1195"/>
      <c r="CX51" s="1195"/>
      <c r="CY51" s="1195"/>
      <c r="CZ51" s="1195"/>
      <c r="DA51" s="1195"/>
      <c r="DB51" s="1195"/>
      <c r="DC51" s="1195"/>
    </row>
    <row r="52" spans="1:109" x14ac:dyDescent="0.15">
      <c r="B52" s="10"/>
      <c r="G52" s="1207"/>
      <c r="H52" s="1207"/>
      <c r="I52" s="1208"/>
      <c r="J52" s="1208"/>
      <c r="K52" s="1206"/>
      <c r="L52" s="1206"/>
      <c r="M52" s="1206"/>
      <c r="N52" s="1206"/>
      <c r="AM52" s="19"/>
      <c r="AN52" s="1196"/>
      <c r="AO52" s="1196"/>
      <c r="AP52" s="1196"/>
      <c r="AQ52" s="1196"/>
      <c r="AR52" s="1196"/>
      <c r="AS52" s="1196"/>
      <c r="AT52" s="1196"/>
      <c r="AU52" s="1196"/>
      <c r="AV52" s="1196"/>
      <c r="AW52" s="1196"/>
      <c r="AX52" s="1196"/>
      <c r="AY52" s="1196"/>
      <c r="AZ52" s="1196"/>
      <c r="BA52" s="1196"/>
      <c r="BB52" s="1196"/>
      <c r="BC52" s="1196"/>
      <c r="BD52" s="1196"/>
      <c r="BE52" s="1196"/>
      <c r="BF52" s="1196"/>
      <c r="BG52" s="1196"/>
      <c r="BH52" s="1196"/>
      <c r="BI52" s="1196"/>
      <c r="BJ52" s="1196"/>
      <c r="BK52" s="1196"/>
      <c r="BL52" s="1196"/>
      <c r="BM52" s="1196"/>
      <c r="BN52" s="1196"/>
      <c r="BO52" s="1196"/>
      <c r="BP52" s="1195"/>
      <c r="BQ52" s="1195"/>
      <c r="BR52" s="1195"/>
      <c r="BS52" s="1195"/>
      <c r="BT52" s="1195"/>
      <c r="BU52" s="1195"/>
      <c r="BV52" s="1195"/>
      <c r="BW52" s="1195"/>
      <c r="BX52" s="1195"/>
      <c r="BY52" s="1195"/>
      <c r="BZ52" s="1195"/>
      <c r="CA52" s="1195"/>
      <c r="CB52" s="1195"/>
      <c r="CC52" s="1195"/>
      <c r="CD52" s="1195"/>
      <c r="CE52" s="1195"/>
      <c r="CF52" s="1195"/>
      <c r="CG52" s="1195"/>
      <c r="CH52" s="1195"/>
      <c r="CI52" s="1195"/>
      <c r="CJ52" s="1195"/>
      <c r="CK52" s="1195"/>
      <c r="CL52" s="1195"/>
      <c r="CM52" s="1195"/>
      <c r="CN52" s="1195"/>
      <c r="CO52" s="1195"/>
      <c r="CP52" s="1195"/>
      <c r="CQ52" s="1195"/>
      <c r="CR52" s="1195"/>
      <c r="CS52" s="1195"/>
      <c r="CT52" s="1195"/>
      <c r="CU52" s="1195"/>
      <c r="CV52" s="1195"/>
      <c r="CW52" s="1195"/>
      <c r="CX52" s="1195"/>
      <c r="CY52" s="1195"/>
      <c r="CZ52" s="1195"/>
      <c r="DA52" s="1195"/>
      <c r="DB52" s="1195"/>
      <c r="DC52" s="1195"/>
    </row>
    <row r="53" spans="1:109" x14ac:dyDescent="0.15">
      <c r="A53" s="18"/>
      <c r="B53" s="10"/>
      <c r="G53" s="1207"/>
      <c r="H53" s="1207"/>
      <c r="I53" s="1190"/>
      <c r="J53" s="1190"/>
      <c r="K53" s="1206"/>
      <c r="L53" s="1206"/>
      <c r="M53" s="1206"/>
      <c r="N53" s="1206"/>
      <c r="AM53" s="19"/>
      <c r="AN53" s="1196"/>
      <c r="AO53" s="1196"/>
      <c r="AP53" s="1196"/>
      <c r="AQ53" s="1196"/>
      <c r="AR53" s="1196"/>
      <c r="AS53" s="1196"/>
      <c r="AT53" s="1196"/>
      <c r="AU53" s="1196"/>
      <c r="AV53" s="1196"/>
      <c r="AW53" s="1196"/>
      <c r="AX53" s="1196"/>
      <c r="AY53" s="1196"/>
      <c r="AZ53" s="1196"/>
      <c r="BA53" s="1196"/>
      <c r="BB53" s="1196" t="s">
        <v>10</v>
      </c>
      <c r="BC53" s="1196"/>
      <c r="BD53" s="1196"/>
      <c r="BE53" s="1196"/>
      <c r="BF53" s="1196"/>
      <c r="BG53" s="1196"/>
      <c r="BH53" s="1196"/>
      <c r="BI53" s="1196"/>
      <c r="BJ53" s="1196"/>
      <c r="BK53" s="1196"/>
      <c r="BL53" s="1196"/>
      <c r="BM53" s="1196"/>
      <c r="BN53" s="1196"/>
      <c r="BO53" s="1196"/>
      <c r="BP53" s="1195">
        <v>56.3</v>
      </c>
      <c r="BQ53" s="1195"/>
      <c r="BR53" s="1195"/>
      <c r="BS53" s="1195"/>
      <c r="BT53" s="1195"/>
      <c r="BU53" s="1195"/>
      <c r="BV53" s="1195"/>
      <c r="BW53" s="1195"/>
      <c r="BX53" s="1195">
        <v>45.8</v>
      </c>
      <c r="BY53" s="1195"/>
      <c r="BZ53" s="1195"/>
      <c r="CA53" s="1195"/>
      <c r="CB53" s="1195"/>
      <c r="CC53" s="1195"/>
      <c r="CD53" s="1195"/>
      <c r="CE53" s="1195"/>
      <c r="CF53" s="1195">
        <v>46.8</v>
      </c>
      <c r="CG53" s="1195"/>
      <c r="CH53" s="1195"/>
      <c r="CI53" s="1195"/>
      <c r="CJ53" s="1195"/>
      <c r="CK53" s="1195"/>
      <c r="CL53" s="1195"/>
      <c r="CM53" s="1195"/>
      <c r="CN53" s="1195">
        <v>47.9</v>
      </c>
      <c r="CO53" s="1195"/>
      <c r="CP53" s="1195"/>
      <c r="CQ53" s="1195"/>
      <c r="CR53" s="1195"/>
      <c r="CS53" s="1195"/>
      <c r="CT53" s="1195"/>
      <c r="CU53" s="1195"/>
      <c r="CV53" s="1195">
        <v>48.5</v>
      </c>
      <c r="CW53" s="1195"/>
      <c r="CX53" s="1195"/>
      <c r="CY53" s="1195"/>
      <c r="CZ53" s="1195"/>
      <c r="DA53" s="1195"/>
      <c r="DB53" s="1195"/>
      <c r="DC53" s="1195"/>
    </row>
    <row r="54" spans="1:109" x14ac:dyDescent="0.15">
      <c r="A54" s="18"/>
      <c r="B54" s="10"/>
      <c r="G54" s="1207"/>
      <c r="H54" s="1207"/>
      <c r="I54" s="1190"/>
      <c r="J54" s="1190"/>
      <c r="K54" s="1206"/>
      <c r="L54" s="1206"/>
      <c r="M54" s="1206"/>
      <c r="N54" s="1206"/>
      <c r="AM54" s="19"/>
      <c r="AN54" s="1196"/>
      <c r="AO54" s="1196"/>
      <c r="AP54" s="1196"/>
      <c r="AQ54" s="1196"/>
      <c r="AR54" s="1196"/>
      <c r="AS54" s="1196"/>
      <c r="AT54" s="1196"/>
      <c r="AU54" s="1196"/>
      <c r="AV54" s="1196"/>
      <c r="AW54" s="1196"/>
      <c r="AX54" s="1196"/>
      <c r="AY54" s="1196"/>
      <c r="AZ54" s="1196"/>
      <c r="BA54" s="1196"/>
      <c r="BB54" s="1196"/>
      <c r="BC54" s="1196"/>
      <c r="BD54" s="1196"/>
      <c r="BE54" s="1196"/>
      <c r="BF54" s="1196"/>
      <c r="BG54" s="1196"/>
      <c r="BH54" s="1196"/>
      <c r="BI54" s="1196"/>
      <c r="BJ54" s="1196"/>
      <c r="BK54" s="1196"/>
      <c r="BL54" s="1196"/>
      <c r="BM54" s="1196"/>
      <c r="BN54" s="1196"/>
      <c r="BO54" s="1196"/>
      <c r="BP54" s="1195"/>
      <c r="BQ54" s="1195"/>
      <c r="BR54" s="1195"/>
      <c r="BS54" s="1195"/>
      <c r="BT54" s="1195"/>
      <c r="BU54" s="1195"/>
      <c r="BV54" s="1195"/>
      <c r="BW54" s="1195"/>
      <c r="BX54" s="1195"/>
      <c r="BY54" s="1195"/>
      <c r="BZ54" s="1195"/>
      <c r="CA54" s="1195"/>
      <c r="CB54" s="1195"/>
      <c r="CC54" s="1195"/>
      <c r="CD54" s="1195"/>
      <c r="CE54" s="1195"/>
      <c r="CF54" s="1195"/>
      <c r="CG54" s="1195"/>
      <c r="CH54" s="1195"/>
      <c r="CI54" s="1195"/>
      <c r="CJ54" s="1195"/>
      <c r="CK54" s="1195"/>
      <c r="CL54" s="1195"/>
      <c r="CM54" s="1195"/>
      <c r="CN54" s="1195"/>
      <c r="CO54" s="1195"/>
      <c r="CP54" s="1195"/>
      <c r="CQ54" s="1195"/>
      <c r="CR54" s="1195"/>
      <c r="CS54" s="1195"/>
      <c r="CT54" s="1195"/>
      <c r="CU54" s="1195"/>
      <c r="CV54" s="1195"/>
      <c r="CW54" s="1195"/>
      <c r="CX54" s="1195"/>
      <c r="CY54" s="1195"/>
      <c r="CZ54" s="1195"/>
      <c r="DA54" s="1195"/>
      <c r="DB54" s="1195"/>
      <c r="DC54" s="1195"/>
    </row>
    <row r="55" spans="1:109" x14ac:dyDescent="0.15">
      <c r="A55" s="18"/>
      <c r="B55" s="10"/>
      <c r="G55" s="1190"/>
      <c r="H55" s="1190"/>
      <c r="I55" s="1190"/>
      <c r="J55" s="1190"/>
      <c r="K55" s="1206"/>
      <c r="L55" s="1206"/>
      <c r="M55" s="1206"/>
      <c r="N55" s="1206"/>
      <c r="AN55" s="1194" t="s">
        <v>11</v>
      </c>
      <c r="AO55" s="1194"/>
      <c r="AP55" s="1194"/>
      <c r="AQ55" s="1194"/>
      <c r="AR55" s="1194"/>
      <c r="AS55" s="1194"/>
      <c r="AT55" s="1194"/>
      <c r="AU55" s="1194"/>
      <c r="AV55" s="1194"/>
      <c r="AW55" s="1194"/>
      <c r="AX55" s="1194"/>
      <c r="AY55" s="1194"/>
      <c r="AZ55" s="1194"/>
      <c r="BA55" s="1194"/>
      <c r="BB55" s="1196" t="s">
        <v>9</v>
      </c>
      <c r="BC55" s="1196"/>
      <c r="BD55" s="1196"/>
      <c r="BE55" s="1196"/>
      <c r="BF55" s="1196"/>
      <c r="BG55" s="1196"/>
      <c r="BH55" s="1196"/>
      <c r="BI55" s="1196"/>
      <c r="BJ55" s="1196"/>
      <c r="BK55" s="1196"/>
      <c r="BL55" s="1196"/>
      <c r="BM55" s="1196"/>
      <c r="BN55" s="1196"/>
      <c r="BO55" s="1196"/>
      <c r="BP55" s="1195">
        <v>15.5</v>
      </c>
      <c r="BQ55" s="1195"/>
      <c r="BR55" s="1195"/>
      <c r="BS55" s="1195"/>
      <c r="BT55" s="1195"/>
      <c r="BU55" s="1195"/>
      <c r="BV55" s="1195"/>
      <c r="BW55" s="1195"/>
      <c r="BX55" s="1195">
        <v>4.5999999999999996</v>
      </c>
      <c r="BY55" s="1195"/>
      <c r="BZ55" s="1195"/>
      <c r="CA55" s="1195"/>
      <c r="CB55" s="1195"/>
      <c r="CC55" s="1195"/>
      <c r="CD55" s="1195"/>
      <c r="CE55" s="1195"/>
      <c r="CF55" s="1195">
        <v>0.6</v>
      </c>
      <c r="CG55" s="1195"/>
      <c r="CH55" s="1195"/>
      <c r="CI55" s="1195"/>
      <c r="CJ55" s="1195"/>
      <c r="CK55" s="1195"/>
      <c r="CL55" s="1195"/>
      <c r="CM55" s="1195"/>
      <c r="CN55" s="1195">
        <v>0</v>
      </c>
      <c r="CO55" s="1195"/>
      <c r="CP55" s="1195"/>
      <c r="CQ55" s="1195"/>
      <c r="CR55" s="1195"/>
      <c r="CS55" s="1195"/>
      <c r="CT55" s="1195"/>
      <c r="CU55" s="1195"/>
      <c r="CV55" s="1195">
        <v>1</v>
      </c>
      <c r="CW55" s="1195"/>
      <c r="CX55" s="1195"/>
      <c r="CY55" s="1195"/>
      <c r="CZ55" s="1195"/>
      <c r="DA55" s="1195"/>
      <c r="DB55" s="1195"/>
      <c r="DC55" s="1195"/>
    </row>
    <row r="56" spans="1:109" x14ac:dyDescent="0.15">
      <c r="A56" s="18"/>
      <c r="B56" s="10"/>
      <c r="G56" s="1190"/>
      <c r="H56" s="1190"/>
      <c r="I56" s="1190"/>
      <c r="J56" s="1190"/>
      <c r="K56" s="1206"/>
      <c r="L56" s="1206"/>
      <c r="M56" s="1206"/>
      <c r="N56" s="1206"/>
      <c r="AN56" s="1194"/>
      <c r="AO56" s="1194"/>
      <c r="AP56" s="1194"/>
      <c r="AQ56" s="1194"/>
      <c r="AR56" s="1194"/>
      <c r="AS56" s="1194"/>
      <c r="AT56" s="1194"/>
      <c r="AU56" s="1194"/>
      <c r="AV56" s="1194"/>
      <c r="AW56" s="1194"/>
      <c r="AX56" s="1194"/>
      <c r="AY56" s="1194"/>
      <c r="AZ56" s="1194"/>
      <c r="BA56" s="1194"/>
      <c r="BB56" s="1196"/>
      <c r="BC56" s="1196"/>
      <c r="BD56" s="1196"/>
      <c r="BE56" s="1196"/>
      <c r="BF56" s="1196"/>
      <c r="BG56" s="1196"/>
      <c r="BH56" s="1196"/>
      <c r="BI56" s="1196"/>
      <c r="BJ56" s="1196"/>
      <c r="BK56" s="1196"/>
      <c r="BL56" s="1196"/>
      <c r="BM56" s="1196"/>
      <c r="BN56" s="1196"/>
      <c r="BO56" s="1196"/>
      <c r="BP56" s="1195"/>
      <c r="BQ56" s="1195"/>
      <c r="BR56" s="1195"/>
      <c r="BS56" s="1195"/>
      <c r="BT56" s="1195"/>
      <c r="BU56" s="1195"/>
      <c r="BV56" s="1195"/>
      <c r="BW56" s="1195"/>
      <c r="BX56" s="1195"/>
      <c r="BY56" s="1195"/>
      <c r="BZ56" s="1195"/>
      <c r="CA56" s="1195"/>
      <c r="CB56" s="1195"/>
      <c r="CC56" s="1195"/>
      <c r="CD56" s="1195"/>
      <c r="CE56" s="1195"/>
      <c r="CF56" s="1195"/>
      <c r="CG56" s="1195"/>
      <c r="CH56" s="1195"/>
      <c r="CI56" s="1195"/>
      <c r="CJ56" s="1195"/>
      <c r="CK56" s="1195"/>
      <c r="CL56" s="1195"/>
      <c r="CM56" s="1195"/>
      <c r="CN56" s="1195"/>
      <c r="CO56" s="1195"/>
      <c r="CP56" s="1195"/>
      <c r="CQ56" s="1195"/>
      <c r="CR56" s="1195"/>
      <c r="CS56" s="1195"/>
      <c r="CT56" s="1195"/>
      <c r="CU56" s="1195"/>
      <c r="CV56" s="1195"/>
      <c r="CW56" s="1195"/>
      <c r="CX56" s="1195"/>
      <c r="CY56" s="1195"/>
      <c r="CZ56" s="1195"/>
      <c r="DA56" s="1195"/>
      <c r="DB56" s="1195"/>
      <c r="DC56" s="1195"/>
    </row>
    <row r="57" spans="1:109" s="18" customFormat="1" x14ac:dyDescent="0.15">
      <c r="B57" s="22"/>
      <c r="G57" s="1190"/>
      <c r="H57" s="1190"/>
      <c r="I57" s="1209"/>
      <c r="J57" s="1209"/>
      <c r="K57" s="1206"/>
      <c r="L57" s="1206"/>
      <c r="M57" s="1206"/>
      <c r="N57" s="1206"/>
      <c r="AM57" s="3"/>
      <c r="AN57" s="1194"/>
      <c r="AO57" s="1194"/>
      <c r="AP57" s="1194"/>
      <c r="AQ57" s="1194"/>
      <c r="AR57" s="1194"/>
      <c r="AS57" s="1194"/>
      <c r="AT57" s="1194"/>
      <c r="AU57" s="1194"/>
      <c r="AV57" s="1194"/>
      <c r="AW57" s="1194"/>
      <c r="AX57" s="1194"/>
      <c r="AY57" s="1194"/>
      <c r="AZ57" s="1194"/>
      <c r="BA57" s="1194"/>
      <c r="BB57" s="1196" t="s">
        <v>10</v>
      </c>
      <c r="BC57" s="1196"/>
      <c r="BD57" s="1196"/>
      <c r="BE57" s="1196"/>
      <c r="BF57" s="1196"/>
      <c r="BG57" s="1196"/>
      <c r="BH57" s="1196"/>
      <c r="BI57" s="1196"/>
      <c r="BJ57" s="1196"/>
      <c r="BK57" s="1196"/>
      <c r="BL57" s="1196"/>
      <c r="BM57" s="1196"/>
      <c r="BN57" s="1196"/>
      <c r="BO57" s="1196"/>
      <c r="BP57" s="1195">
        <v>61.7</v>
      </c>
      <c r="BQ57" s="1195"/>
      <c r="BR57" s="1195"/>
      <c r="BS57" s="1195"/>
      <c r="BT57" s="1195"/>
      <c r="BU57" s="1195"/>
      <c r="BV57" s="1195"/>
      <c r="BW57" s="1195"/>
      <c r="BX57" s="1195">
        <v>61.4</v>
      </c>
      <c r="BY57" s="1195"/>
      <c r="BZ57" s="1195"/>
      <c r="CA57" s="1195"/>
      <c r="CB57" s="1195"/>
      <c r="CC57" s="1195"/>
      <c r="CD57" s="1195"/>
      <c r="CE57" s="1195"/>
      <c r="CF57" s="1195">
        <v>62.6</v>
      </c>
      <c r="CG57" s="1195"/>
      <c r="CH57" s="1195"/>
      <c r="CI57" s="1195"/>
      <c r="CJ57" s="1195"/>
      <c r="CK57" s="1195"/>
      <c r="CL57" s="1195"/>
      <c r="CM57" s="1195"/>
      <c r="CN57" s="1195">
        <v>63.6</v>
      </c>
      <c r="CO57" s="1195"/>
      <c r="CP57" s="1195"/>
      <c r="CQ57" s="1195"/>
      <c r="CR57" s="1195"/>
      <c r="CS57" s="1195"/>
      <c r="CT57" s="1195"/>
      <c r="CU57" s="1195"/>
      <c r="CV57" s="1195">
        <v>64.099999999999994</v>
      </c>
      <c r="CW57" s="1195"/>
      <c r="CX57" s="1195"/>
      <c r="CY57" s="1195"/>
      <c r="CZ57" s="1195"/>
      <c r="DA57" s="1195"/>
      <c r="DB57" s="1195"/>
      <c r="DC57" s="1195"/>
      <c r="DD57" s="23"/>
      <c r="DE57" s="22"/>
    </row>
    <row r="58" spans="1:109" s="18" customFormat="1" x14ac:dyDescent="0.15">
      <c r="A58" s="3"/>
      <c r="B58" s="22"/>
      <c r="G58" s="1190"/>
      <c r="H58" s="1190"/>
      <c r="I58" s="1209"/>
      <c r="J58" s="1209"/>
      <c r="K58" s="1206"/>
      <c r="L58" s="1206"/>
      <c r="M58" s="1206"/>
      <c r="N58" s="1206"/>
      <c r="AM58" s="3"/>
      <c r="AN58" s="1194"/>
      <c r="AO58" s="1194"/>
      <c r="AP58" s="1194"/>
      <c r="AQ58" s="1194"/>
      <c r="AR58" s="1194"/>
      <c r="AS58" s="1194"/>
      <c r="AT58" s="1194"/>
      <c r="AU58" s="1194"/>
      <c r="AV58" s="1194"/>
      <c r="AW58" s="1194"/>
      <c r="AX58" s="1194"/>
      <c r="AY58" s="1194"/>
      <c r="AZ58" s="1194"/>
      <c r="BA58" s="1194"/>
      <c r="BB58" s="1196"/>
      <c r="BC58" s="1196"/>
      <c r="BD58" s="1196"/>
      <c r="BE58" s="1196"/>
      <c r="BF58" s="1196"/>
      <c r="BG58" s="1196"/>
      <c r="BH58" s="1196"/>
      <c r="BI58" s="1196"/>
      <c r="BJ58" s="1196"/>
      <c r="BK58" s="1196"/>
      <c r="BL58" s="1196"/>
      <c r="BM58" s="1196"/>
      <c r="BN58" s="1196"/>
      <c r="BO58" s="1196"/>
      <c r="BP58" s="1195"/>
      <c r="BQ58" s="1195"/>
      <c r="BR58" s="1195"/>
      <c r="BS58" s="1195"/>
      <c r="BT58" s="1195"/>
      <c r="BU58" s="1195"/>
      <c r="BV58" s="1195"/>
      <c r="BW58" s="1195"/>
      <c r="BX58" s="1195"/>
      <c r="BY58" s="1195"/>
      <c r="BZ58" s="1195"/>
      <c r="CA58" s="1195"/>
      <c r="CB58" s="1195"/>
      <c r="CC58" s="1195"/>
      <c r="CD58" s="1195"/>
      <c r="CE58" s="1195"/>
      <c r="CF58" s="1195"/>
      <c r="CG58" s="1195"/>
      <c r="CH58" s="1195"/>
      <c r="CI58" s="1195"/>
      <c r="CJ58" s="1195"/>
      <c r="CK58" s="1195"/>
      <c r="CL58" s="1195"/>
      <c r="CM58" s="1195"/>
      <c r="CN58" s="1195"/>
      <c r="CO58" s="1195"/>
      <c r="CP58" s="1195"/>
      <c r="CQ58" s="1195"/>
      <c r="CR58" s="1195"/>
      <c r="CS58" s="1195"/>
      <c r="CT58" s="1195"/>
      <c r="CU58" s="1195"/>
      <c r="CV58" s="1195"/>
      <c r="CW58" s="1195"/>
      <c r="CX58" s="1195"/>
      <c r="CY58" s="1195"/>
      <c r="CZ58" s="1195"/>
      <c r="DA58" s="1195"/>
      <c r="DB58" s="1195"/>
      <c r="DC58" s="1195"/>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7" t="s">
        <v>16</v>
      </c>
      <c r="AO65" s="1198"/>
      <c r="AP65" s="1198"/>
      <c r="AQ65" s="1198"/>
      <c r="AR65" s="1198"/>
      <c r="AS65" s="1198"/>
      <c r="AT65" s="1198"/>
      <c r="AU65" s="1198"/>
      <c r="AV65" s="1198"/>
      <c r="AW65" s="1198"/>
      <c r="AX65" s="1198"/>
      <c r="AY65" s="1198"/>
      <c r="AZ65" s="1198"/>
      <c r="BA65" s="1198"/>
      <c r="BB65" s="1198"/>
      <c r="BC65" s="1198"/>
      <c r="BD65" s="1198"/>
      <c r="BE65" s="1198"/>
      <c r="BF65" s="1198"/>
      <c r="BG65" s="1198"/>
      <c r="BH65" s="1198"/>
      <c r="BI65" s="1198"/>
      <c r="BJ65" s="1198"/>
      <c r="BK65" s="1198"/>
      <c r="BL65" s="1198"/>
      <c r="BM65" s="1198"/>
      <c r="BN65" s="1198"/>
      <c r="BO65" s="1198"/>
      <c r="BP65" s="1198"/>
      <c r="BQ65" s="1198"/>
      <c r="BR65" s="1198"/>
      <c r="BS65" s="1198"/>
      <c r="BT65" s="1198"/>
      <c r="BU65" s="1198"/>
      <c r="BV65" s="1198"/>
      <c r="BW65" s="1198"/>
      <c r="BX65" s="1198"/>
      <c r="BY65" s="1198"/>
      <c r="BZ65" s="1198"/>
      <c r="CA65" s="1198"/>
      <c r="CB65" s="1198"/>
      <c r="CC65" s="1198"/>
      <c r="CD65" s="1198"/>
      <c r="CE65" s="1198"/>
      <c r="CF65" s="1198"/>
      <c r="CG65" s="1198"/>
      <c r="CH65" s="1198"/>
      <c r="CI65" s="1198"/>
      <c r="CJ65" s="1198"/>
      <c r="CK65" s="1198"/>
      <c r="CL65" s="1198"/>
      <c r="CM65" s="1198"/>
      <c r="CN65" s="1198"/>
      <c r="CO65" s="1198"/>
      <c r="CP65" s="1198"/>
      <c r="CQ65" s="1198"/>
      <c r="CR65" s="1198"/>
      <c r="CS65" s="1198"/>
      <c r="CT65" s="1198"/>
      <c r="CU65" s="1198"/>
      <c r="CV65" s="1198"/>
      <c r="CW65" s="1198"/>
      <c r="CX65" s="1198"/>
      <c r="CY65" s="1198"/>
      <c r="CZ65" s="1198"/>
      <c r="DA65" s="1198"/>
      <c r="DB65" s="1198"/>
      <c r="DC65" s="1199"/>
    </row>
    <row r="66" spans="2:107" x14ac:dyDescent="0.15">
      <c r="B66" s="10"/>
      <c r="AN66" s="1200"/>
      <c r="AO66" s="1201"/>
      <c r="AP66" s="1201"/>
      <c r="AQ66" s="1201"/>
      <c r="AR66" s="1201"/>
      <c r="AS66" s="1201"/>
      <c r="AT66" s="1201"/>
      <c r="AU66" s="1201"/>
      <c r="AV66" s="1201"/>
      <c r="AW66" s="1201"/>
      <c r="AX66" s="1201"/>
      <c r="AY66" s="1201"/>
      <c r="AZ66" s="1201"/>
      <c r="BA66" s="1201"/>
      <c r="BB66" s="1201"/>
      <c r="BC66" s="1201"/>
      <c r="BD66" s="1201"/>
      <c r="BE66" s="1201"/>
      <c r="BF66" s="1201"/>
      <c r="BG66" s="1201"/>
      <c r="BH66" s="1201"/>
      <c r="BI66" s="1201"/>
      <c r="BJ66" s="1201"/>
      <c r="BK66" s="1201"/>
      <c r="BL66" s="1201"/>
      <c r="BM66" s="1201"/>
      <c r="BN66" s="1201"/>
      <c r="BO66" s="1201"/>
      <c r="BP66" s="1201"/>
      <c r="BQ66" s="1201"/>
      <c r="BR66" s="1201"/>
      <c r="BS66" s="1201"/>
      <c r="BT66" s="1201"/>
      <c r="BU66" s="1201"/>
      <c r="BV66" s="1201"/>
      <c r="BW66" s="1201"/>
      <c r="BX66" s="1201"/>
      <c r="BY66" s="1201"/>
      <c r="BZ66" s="1201"/>
      <c r="CA66" s="1201"/>
      <c r="CB66" s="1201"/>
      <c r="CC66" s="1201"/>
      <c r="CD66" s="1201"/>
      <c r="CE66" s="1201"/>
      <c r="CF66" s="1201"/>
      <c r="CG66" s="1201"/>
      <c r="CH66" s="1201"/>
      <c r="CI66" s="1201"/>
      <c r="CJ66" s="1201"/>
      <c r="CK66" s="1201"/>
      <c r="CL66" s="1201"/>
      <c r="CM66" s="1201"/>
      <c r="CN66" s="1201"/>
      <c r="CO66" s="1201"/>
      <c r="CP66" s="1201"/>
      <c r="CQ66" s="1201"/>
      <c r="CR66" s="1201"/>
      <c r="CS66" s="1201"/>
      <c r="CT66" s="1201"/>
      <c r="CU66" s="1201"/>
      <c r="CV66" s="1201"/>
      <c r="CW66" s="1201"/>
      <c r="CX66" s="1201"/>
      <c r="CY66" s="1201"/>
      <c r="CZ66" s="1201"/>
      <c r="DA66" s="1201"/>
      <c r="DB66" s="1201"/>
      <c r="DC66" s="1202"/>
    </row>
    <row r="67" spans="2:107" x14ac:dyDescent="0.15">
      <c r="B67" s="10"/>
      <c r="AN67" s="1200"/>
      <c r="AO67" s="1201"/>
      <c r="AP67" s="1201"/>
      <c r="AQ67" s="1201"/>
      <c r="AR67" s="1201"/>
      <c r="AS67" s="1201"/>
      <c r="AT67" s="1201"/>
      <c r="AU67" s="1201"/>
      <c r="AV67" s="1201"/>
      <c r="AW67" s="1201"/>
      <c r="AX67" s="1201"/>
      <c r="AY67" s="1201"/>
      <c r="AZ67" s="1201"/>
      <c r="BA67" s="1201"/>
      <c r="BB67" s="1201"/>
      <c r="BC67" s="1201"/>
      <c r="BD67" s="1201"/>
      <c r="BE67" s="1201"/>
      <c r="BF67" s="1201"/>
      <c r="BG67" s="1201"/>
      <c r="BH67" s="1201"/>
      <c r="BI67" s="1201"/>
      <c r="BJ67" s="1201"/>
      <c r="BK67" s="1201"/>
      <c r="BL67" s="1201"/>
      <c r="BM67" s="1201"/>
      <c r="BN67" s="1201"/>
      <c r="BO67" s="1201"/>
      <c r="BP67" s="1201"/>
      <c r="BQ67" s="1201"/>
      <c r="BR67" s="1201"/>
      <c r="BS67" s="1201"/>
      <c r="BT67" s="1201"/>
      <c r="BU67" s="1201"/>
      <c r="BV67" s="1201"/>
      <c r="BW67" s="1201"/>
      <c r="BX67" s="1201"/>
      <c r="BY67" s="1201"/>
      <c r="BZ67" s="1201"/>
      <c r="CA67" s="1201"/>
      <c r="CB67" s="1201"/>
      <c r="CC67" s="1201"/>
      <c r="CD67" s="1201"/>
      <c r="CE67" s="1201"/>
      <c r="CF67" s="1201"/>
      <c r="CG67" s="1201"/>
      <c r="CH67" s="1201"/>
      <c r="CI67" s="1201"/>
      <c r="CJ67" s="1201"/>
      <c r="CK67" s="1201"/>
      <c r="CL67" s="1201"/>
      <c r="CM67" s="1201"/>
      <c r="CN67" s="1201"/>
      <c r="CO67" s="1201"/>
      <c r="CP67" s="1201"/>
      <c r="CQ67" s="1201"/>
      <c r="CR67" s="1201"/>
      <c r="CS67" s="1201"/>
      <c r="CT67" s="1201"/>
      <c r="CU67" s="1201"/>
      <c r="CV67" s="1201"/>
      <c r="CW67" s="1201"/>
      <c r="CX67" s="1201"/>
      <c r="CY67" s="1201"/>
      <c r="CZ67" s="1201"/>
      <c r="DA67" s="1201"/>
      <c r="DB67" s="1201"/>
      <c r="DC67" s="1202"/>
    </row>
    <row r="68" spans="2:107" x14ac:dyDescent="0.15">
      <c r="B68" s="10"/>
      <c r="AN68" s="1200"/>
      <c r="AO68" s="1201"/>
      <c r="AP68" s="1201"/>
      <c r="AQ68" s="1201"/>
      <c r="AR68" s="1201"/>
      <c r="AS68" s="1201"/>
      <c r="AT68" s="1201"/>
      <c r="AU68" s="1201"/>
      <c r="AV68" s="1201"/>
      <c r="AW68" s="1201"/>
      <c r="AX68" s="1201"/>
      <c r="AY68" s="1201"/>
      <c r="AZ68" s="1201"/>
      <c r="BA68" s="1201"/>
      <c r="BB68" s="1201"/>
      <c r="BC68" s="1201"/>
      <c r="BD68" s="1201"/>
      <c r="BE68" s="1201"/>
      <c r="BF68" s="1201"/>
      <c r="BG68" s="1201"/>
      <c r="BH68" s="1201"/>
      <c r="BI68" s="1201"/>
      <c r="BJ68" s="1201"/>
      <c r="BK68" s="1201"/>
      <c r="BL68" s="1201"/>
      <c r="BM68" s="1201"/>
      <c r="BN68" s="1201"/>
      <c r="BO68" s="1201"/>
      <c r="BP68" s="1201"/>
      <c r="BQ68" s="1201"/>
      <c r="BR68" s="1201"/>
      <c r="BS68" s="1201"/>
      <c r="BT68" s="1201"/>
      <c r="BU68" s="1201"/>
      <c r="BV68" s="1201"/>
      <c r="BW68" s="1201"/>
      <c r="BX68" s="1201"/>
      <c r="BY68" s="1201"/>
      <c r="BZ68" s="1201"/>
      <c r="CA68" s="1201"/>
      <c r="CB68" s="1201"/>
      <c r="CC68" s="1201"/>
      <c r="CD68" s="1201"/>
      <c r="CE68" s="1201"/>
      <c r="CF68" s="1201"/>
      <c r="CG68" s="1201"/>
      <c r="CH68" s="1201"/>
      <c r="CI68" s="1201"/>
      <c r="CJ68" s="1201"/>
      <c r="CK68" s="1201"/>
      <c r="CL68" s="1201"/>
      <c r="CM68" s="1201"/>
      <c r="CN68" s="1201"/>
      <c r="CO68" s="1201"/>
      <c r="CP68" s="1201"/>
      <c r="CQ68" s="1201"/>
      <c r="CR68" s="1201"/>
      <c r="CS68" s="1201"/>
      <c r="CT68" s="1201"/>
      <c r="CU68" s="1201"/>
      <c r="CV68" s="1201"/>
      <c r="CW68" s="1201"/>
      <c r="CX68" s="1201"/>
      <c r="CY68" s="1201"/>
      <c r="CZ68" s="1201"/>
      <c r="DA68" s="1201"/>
      <c r="DB68" s="1201"/>
      <c r="DC68" s="1202"/>
    </row>
    <row r="69" spans="2:107" x14ac:dyDescent="0.15">
      <c r="B69" s="10"/>
      <c r="AN69" s="1203"/>
      <c r="AO69" s="1204"/>
      <c r="AP69" s="1204"/>
      <c r="AQ69" s="1204"/>
      <c r="AR69" s="1204"/>
      <c r="AS69" s="1204"/>
      <c r="AT69" s="1204"/>
      <c r="AU69" s="1204"/>
      <c r="AV69" s="1204"/>
      <c r="AW69" s="1204"/>
      <c r="AX69" s="1204"/>
      <c r="AY69" s="1204"/>
      <c r="AZ69" s="1204"/>
      <c r="BA69" s="1204"/>
      <c r="BB69" s="1204"/>
      <c r="BC69" s="1204"/>
      <c r="BD69" s="1204"/>
      <c r="BE69" s="1204"/>
      <c r="BF69" s="1204"/>
      <c r="BG69" s="1204"/>
      <c r="BH69" s="1204"/>
      <c r="BI69" s="1204"/>
      <c r="BJ69" s="1204"/>
      <c r="BK69" s="1204"/>
      <c r="BL69" s="1204"/>
      <c r="BM69" s="1204"/>
      <c r="BN69" s="1204"/>
      <c r="BO69" s="1204"/>
      <c r="BP69" s="1204"/>
      <c r="BQ69" s="1204"/>
      <c r="BR69" s="1204"/>
      <c r="BS69" s="1204"/>
      <c r="BT69" s="1204"/>
      <c r="BU69" s="1204"/>
      <c r="BV69" s="1204"/>
      <c r="BW69" s="1204"/>
      <c r="BX69" s="1204"/>
      <c r="BY69" s="1204"/>
      <c r="BZ69" s="1204"/>
      <c r="CA69" s="1204"/>
      <c r="CB69" s="1204"/>
      <c r="CC69" s="1204"/>
      <c r="CD69" s="1204"/>
      <c r="CE69" s="1204"/>
      <c r="CF69" s="1204"/>
      <c r="CG69" s="1204"/>
      <c r="CH69" s="1204"/>
      <c r="CI69" s="1204"/>
      <c r="CJ69" s="1204"/>
      <c r="CK69" s="1204"/>
      <c r="CL69" s="1204"/>
      <c r="CM69" s="1204"/>
      <c r="CN69" s="1204"/>
      <c r="CO69" s="1204"/>
      <c r="CP69" s="1204"/>
      <c r="CQ69" s="1204"/>
      <c r="CR69" s="1204"/>
      <c r="CS69" s="1204"/>
      <c r="CT69" s="1204"/>
      <c r="CU69" s="1204"/>
      <c r="CV69" s="1204"/>
      <c r="CW69" s="1204"/>
      <c r="CX69" s="1204"/>
      <c r="CY69" s="1204"/>
      <c r="CZ69" s="1204"/>
      <c r="DA69" s="1204"/>
      <c r="DB69" s="1204"/>
      <c r="DC69" s="1205"/>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0"/>
      <c r="H72" s="1190"/>
      <c r="I72" s="1190"/>
      <c r="J72" s="1190"/>
      <c r="K72" s="20"/>
      <c r="L72" s="20"/>
      <c r="M72" s="21"/>
      <c r="N72" s="21"/>
      <c r="AN72" s="1191"/>
      <c r="AO72" s="1192"/>
      <c r="AP72" s="1192"/>
      <c r="AQ72" s="1192"/>
      <c r="AR72" s="1192"/>
      <c r="AS72" s="1192"/>
      <c r="AT72" s="1192"/>
      <c r="AU72" s="1192"/>
      <c r="AV72" s="1192"/>
      <c r="AW72" s="1192"/>
      <c r="AX72" s="1192"/>
      <c r="AY72" s="1192"/>
      <c r="AZ72" s="1192"/>
      <c r="BA72" s="1192"/>
      <c r="BB72" s="1192"/>
      <c r="BC72" s="1192"/>
      <c r="BD72" s="1192"/>
      <c r="BE72" s="1192"/>
      <c r="BF72" s="1192"/>
      <c r="BG72" s="1192"/>
      <c r="BH72" s="1192"/>
      <c r="BI72" s="1192"/>
      <c r="BJ72" s="1192"/>
      <c r="BK72" s="1192"/>
      <c r="BL72" s="1192"/>
      <c r="BM72" s="1192"/>
      <c r="BN72" s="1192"/>
      <c r="BO72" s="1193"/>
      <c r="BP72" s="1194" t="s">
        <v>3</v>
      </c>
      <c r="BQ72" s="1194"/>
      <c r="BR72" s="1194"/>
      <c r="BS72" s="1194"/>
      <c r="BT72" s="1194"/>
      <c r="BU72" s="1194"/>
      <c r="BV72" s="1194"/>
      <c r="BW72" s="1194"/>
      <c r="BX72" s="1194" t="s">
        <v>4</v>
      </c>
      <c r="BY72" s="1194"/>
      <c r="BZ72" s="1194"/>
      <c r="CA72" s="1194"/>
      <c r="CB72" s="1194"/>
      <c r="CC72" s="1194"/>
      <c r="CD72" s="1194"/>
      <c r="CE72" s="1194"/>
      <c r="CF72" s="1194" t="s">
        <v>5</v>
      </c>
      <c r="CG72" s="1194"/>
      <c r="CH72" s="1194"/>
      <c r="CI72" s="1194"/>
      <c r="CJ72" s="1194"/>
      <c r="CK72" s="1194"/>
      <c r="CL72" s="1194"/>
      <c r="CM72" s="1194"/>
      <c r="CN72" s="1194" t="s">
        <v>6</v>
      </c>
      <c r="CO72" s="1194"/>
      <c r="CP72" s="1194"/>
      <c r="CQ72" s="1194"/>
      <c r="CR72" s="1194"/>
      <c r="CS72" s="1194"/>
      <c r="CT72" s="1194"/>
      <c r="CU72" s="1194"/>
      <c r="CV72" s="1194" t="s">
        <v>7</v>
      </c>
      <c r="CW72" s="1194"/>
      <c r="CX72" s="1194"/>
      <c r="CY72" s="1194"/>
      <c r="CZ72" s="1194"/>
      <c r="DA72" s="1194"/>
      <c r="DB72" s="1194"/>
      <c r="DC72" s="1194"/>
    </row>
    <row r="73" spans="2:107" x14ac:dyDescent="0.15">
      <c r="B73" s="10"/>
      <c r="G73" s="1207"/>
      <c r="H73" s="1207"/>
      <c r="I73" s="1207"/>
      <c r="J73" s="1207"/>
      <c r="K73" s="1210"/>
      <c r="L73" s="1210"/>
      <c r="M73" s="1210"/>
      <c r="N73" s="1210"/>
      <c r="AM73" s="19"/>
      <c r="AN73" s="1196" t="s">
        <v>8</v>
      </c>
      <c r="AO73" s="1196"/>
      <c r="AP73" s="1196"/>
      <c r="AQ73" s="1196"/>
      <c r="AR73" s="1196"/>
      <c r="AS73" s="1196"/>
      <c r="AT73" s="1196"/>
      <c r="AU73" s="1196"/>
      <c r="AV73" s="1196"/>
      <c r="AW73" s="1196"/>
      <c r="AX73" s="1196"/>
      <c r="AY73" s="1196"/>
      <c r="AZ73" s="1196"/>
      <c r="BA73" s="1196"/>
      <c r="BB73" s="1196" t="s">
        <v>9</v>
      </c>
      <c r="BC73" s="1196"/>
      <c r="BD73" s="1196"/>
      <c r="BE73" s="1196"/>
      <c r="BF73" s="1196"/>
      <c r="BG73" s="1196"/>
      <c r="BH73" s="1196"/>
      <c r="BI73" s="1196"/>
      <c r="BJ73" s="1196"/>
      <c r="BK73" s="1196"/>
      <c r="BL73" s="1196"/>
      <c r="BM73" s="1196"/>
      <c r="BN73" s="1196"/>
      <c r="BO73" s="1196"/>
      <c r="BP73" s="1195">
        <v>0.6</v>
      </c>
      <c r="BQ73" s="1195"/>
      <c r="BR73" s="1195"/>
      <c r="BS73" s="1195"/>
      <c r="BT73" s="1195"/>
      <c r="BU73" s="1195"/>
      <c r="BV73" s="1195"/>
      <c r="BW73" s="1195"/>
      <c r="BX73" s="1195"/>
      <c r="BY73" s="1195"/>
      <c r="BZ73" s="1195"/>
      <c r="CA73" s="1195"/>
      <c r="CB73" s="1195"/>
      <c r="CC73" s="1195"/>
      <c r="CD73" s="1195"/>
      <c r="CE73" s="1195"/>
      <c r="CF73" s="1195"/>
      <c r="CG73" s="1195"/>
      <c r="CH73" s="1195"/>
      <c r="CI73" s="1195"/>
      <c r="CJ73" s="1195"/>
      <c r="CK73" s="1195"/>
      <c r="CL73" s="1195"/>
      <c r="CM73" s="1195"/>
      <c r="CN73" s="1195"/>
      <c r="CO73" s="1195"/>
      <c r="CP73" s="1195"/>
      <c r="CQ73" s="1195"/>
      <c r="CR73" s="1195"/>
      <c r="CS73" s="1195"/>
      <c r="CT73" s="1195"/>
      <c r="CU73" s="1195"/>
      <c r="CV73" s="1195"/>
      <c r="CW73" s="1195"/>
      <c r="CX73" s="1195"/>
      <c r="CY73" s="1195"/>
      <c r="CZ73" s="1195"/>
      <c r="DA73" s="1195"/>
      <c r="DB73" s="1195"/>
      <c r="DC73" s="1195"/>
    </row>
    <row r="74" spans="2:107" x14ac:dyDescent="0.15">
      <c r="B74" s="10"/>
      <c r="G74" s="1207"/>
      <c r="H74" s="1207"/>
      <c r="I74" s="1207"/>
      <c r="J74" s="1207"/>
      <c r="K74" s="1210"/>
      <c r="L74" s="1210"/>
      <c r="M74" s="1210"/>
      <c r="N74" s="1210"/>
      <c r="AM74" s="19"/>
      <c r="AN74" s="1196"/>
      <c r="AO74" s="1196"/>
      <c r="AP74" s="1196"/>
      <c r="AQ74" s="1196"/>
      <c r="AR74" s="1196"/>
      <c r="AS74" s="1196"/>
      <c r="AT74" s="1196"/>
      <c r="AU74" s="1196"/>
      <c r="AV74" s="1196"/>
      <c r="AW74" s="1196"/>
      <c r="AX74" s="1196"/>
      <c r="AY74" s="1196"/>
      <c r="AZ74" s="1196"/>
      <c r="BA74" s="1196"/>
      <c r="BB74" s="1196"/>
      <c r="BC74" s="1196"/>
      <c r="BD74" s="1196"/>
      <c r="BE74" s="1196"/>
      <c r="BF74" s="1196"/>
      <c r="BG74" s="1196"/>
      <c r="BH74" s="1196"/>
      <c r="BI74" s="1196"/>
      <c r="BJ74" s="1196"/>
      <c r="BK74" s="1196"/>
      <c r="BL74" s="1196"/>
      <c r="BM74" s="1196"/>
      <c r="BN74" s="1196"/>
      <c r="BO74" s="1196"/>
      <c r="BP74" s="1195"/>
      <c r="BQ74" s="1195"/>
      <c r="BR74" s="1195"/>
      <c r="BS74" s="1195"/>
      <c r="BT74" s="1195"/>
      <c r="BU74" s="1195"/>
      <c r="BV74" s="1195"/>
      <c r="BW74" s="1195"/>
      <c r="BX74" s="1195"/>
      <c r="BY74" s="1195"/>
      <c r="BZ74" s="1195"/>
      <c r="CA74" s="1195"/>
      <c r="CB74" s="1195"/>
      <c r="CC74" s="1195"/>
      <c r="CD74" s="1195"/>
      <c r="CE74" s="1195"/>
      <c r="CF74" s="1195"/>
      <c r="CG74" s="1195"/>
      <c r="CH74" s="1195"/>
      <c r="CI74" s="1195"/>
      <c r="CJ74" s="1195"/>
      <c r="CK74" s="1195"/>
      <c r="CL74" s="1195"/>
      <c r="CM74" s="1195"/>
      <c r="CN74" s="1195"/>
      <c r="CO74" s="1195"/>
      <c r="CP74" s="1195"/>
      <c r="CQ74" s="1195"/>
      <c r="CR74" s="1195"/>
      <c r="CS74" s="1195"/>
      <c r="CT74" s="1195"/>
      <c r="CU74" s="1195"/>
      <c r="CV74" s="1195"/>
      <c r="CW74" s="1195"/>
      <c r="CX74" s="1195"/>
      <c r="CY74" s="1195"/>
      <c r="CZ74" s="1195"/>
      <c r="DA74" s="1195"/>
      <c r="DB74" s="1195"/>
      <c r="DC74" s="1195"/>
    </row>
    <row r="75" spans="2:107" x14ac:dyDescent="0.15">
      <c r="B75" s="10"/>
      <c r="G75" s="1207"/>
      <c r="H75" s="1207"/>
      <c r="I75" s="1190"/>
      <c r="J75" s="1190"/>
      <c r="K75" s="1206"/>
      <c r="L75" s="1206"/>
      <c r="M75" s="1206"/>
      <c r="N75" s="1206"/>
      <c r="AM75" s="19"/>
      <c r="AN75" s="1196"/>
      <c r="AO75" s="1196"/>
      <c r="AP75" s="1196"/>
      <c r="AQ75" s="1196"/>
      <c r="AR75" s="1196"/>
      <c r="AS75" s="1196"/>
      <c r="AT75" s="1196"/>
      <c r="AU75" s="1196"/>
      <c r="AV75" s="1196"/>
      <c r="AW75" s="1196"/>
      <c r="AX75" s="1196"/>
      <c r="AY75" s="1196"/>
      <c r="AZ75" s="1196"/>
      <c r="BA75" s="1196"/>
      <c r="BB75" s="1196" t="s">
        <v>13</v>
      </c>
      <c r="BC75" s="1196"/>
      <c r="BD75" s="1196"/>
      <c r="BE75" s="1196"/>
      <c r="BF75" s="1196"/>
      <c r="BG75" s="1196"/>
      <c r="BH75" s="1196"/>
      <c r="BI75" s="1196"/>
      <c r="BJ75" s="1196"/>
      <c r="BK75" s="1196"/>
      <c r="BL75" s="1196"/>
      <c r="BM75" s="1196"/>
      <c r="BN75" s="1196"/>
      <c r="BO75" s="1196"/>
      <c r="BP75" s="1195">
        <v>7.7</v>
      </c>
      <c r="BQ75" s="1195"/>
      <c r="BR75" s="1195"/>
      <c r="BS75" s="1195"/>
      <c r="BT75" s="1195"/>
      <c r="BU75" s="1195"/>
      <c r="BV75" s="1195"/>
      <c r="BW75" s="1195"/>
      <c r="BX75" s="1195">
        <v>7.5</v>
      </c>
      <c r="BY75" s="1195"/>
      <c r="BZ75" s="1195"/>
      <c r="CA75" s="1195"/>
      <c r="CB75" s="1195"/>
      <c r="CC75" s="1195"/>
      <c r="CD75" s="1195"/>
      <c r="CE75" s="1195"/>
      <c r="CF75" s="1195">
        <v>7.1</v>
      </c>
      <c r="CG75" s="1195"/>
      <c r="CH75" s="1195"/>
      <c r="CI75" s="1195"/>
      <c r="CJ75" s="1195"/>
      <c r="CK75" s="1195"/>
      <c r="CL75" s="1195"/>
      <c r="CM75" s="1195"/>
      <c r="CN75" s="1195">
        <v>6.6</v>
      </c>
      <c r="CO75" s="1195"/>
      <c r="CP75" s="1195"/>
      <c r="CQ75" s="1195"/>
      <c r="CR75" s="1195"/>
      <c r="CS75" s="1195"/>
      <c r="CT75" s="1195"/>
      <c r="CU75" s="1195"/>
      <c r="CV75" s="1195">
        <v>6.7</v>
      </c>
      <c r="CW75" s="1195"/>
      <c r="CX75" s="1195"/>
      <c r="CY75" s="1195"/>
      <c r="CZ75" s="1195"/>
      <c r="DA75" s="1195"/>
      <c r="DB75" s="1195"/>
      <c r="DC75" s="1195"/>
    </row>
    <row r="76" spans="2:107" x14ac:dyDescent="0.15">
      <c r="B76" s="10"/>
      <c r="G76" s="1207"/>
      <c r="H76" s="1207"/>
      <c r="I76" s="1190"/>
      <c r="J76" s="1190"/>
      <c r="K76" s="1206"/>
      <c r="L76" s="1206"/>
      <c r="M76" s="1206"/>
      <c r="N76" s="1206"/>
      <c r="AM76" s="19"/>
      <c r="AN76" s="1196"/>
      <c r="AO76" s="1196"/>
      <c r="AP76" s="1196"/>
      <c r="AQ76" s="1196"/>
      <c r="AR76" s="1196"/>
      <c r="AS76" s="1196"/>
      <c r="AT76" s="1196"/>
      <c r="AU76" s="1196"/>
      <c r="AV76" s="1196"/>
      <c r="AW76" s="1196"/>
      <c r="AX76" s="1196"/>
      <c r="AY76" s="1196"/>
      <c r="AZ76" s="1196"/>
      <c r="BA76" s="1196"/>
      <c r="BB76" s="1196"/>
      <c r="BC76" s="1196"/>
      <c r="BD76" s="1196"/>
      <c r="BE76" s="1196"/>
      <c r="BF76" s="1196"/>
      <c r="BG76" s="1196"/>
      <c r="BH76" s="1196"/>
      <c r="BI76" s="1196"/>
      <c r="BJ76" s="1196"/>
      <c r="BK76" s="1196"/>
      <c r="BL76" s="1196"/>
      <c r="BM76" s="1196"/>
      <c r="BN76" s="1196"/>
      <c r="BO76" s="1196"/>
      <c r="BP76" s="1195"/>
      <c r="BQ76" s="1195"/>
      <c r="BR76" s="1195"/>
      <c r="BS76" s="1195"/>
      <c r="BT76" s="1195"/>
      <c r="BU76" s="1195"/>
      <c r="BV76" s="1195"/>
      <c r="BW76" s="1195"/>
      <c r="BX76" s="1195"/>
      <c r="BY76" s="1195"/>
      <c r="BZ76" s="1195"/>
      <c r="CA76" s="1195"/>
      <c r="CB76" s="1195"/>
      <c r="CC76" s="1195"/>
      <c r="CD76" s="1195"/>
      <c r="CE76" s="1195"/>
      <c r="CF76" s="1195"/>
      <c r="CG76" s="1195"/>
      <c r="CH76" s="1195"/>
      <c r="CI76" s="1195"/>
      <c r="CJ76" s="1195"/>
      <c r="CK76" s="1195"/>
      <c r="CL76" s="1195"/>
      <c r="CM76" s="1195"/>
      <c r="CN76" s="1195"/>
      <c r="CO76" s="1195"/>
      <c r="CP76" s="1195"/>
      <c r="CQ76" s="1195"/>
      <c r="CR76" s="1195"/>
      <c r="CS76" s="1195"/>
      <c r="CT76" s="1195"/>
      <c r="CU76" s="1195"/>
      <c r="CV76" s="1195"/>
      <c r="CW76" s="1195"/>
      <c r="CX76" s="1195"/>
      <c r="CY76" s="1195"/>
      <c r="CZ76" s="1195"/>
      <c r="DA76" s="1195"/>
      <c r="DB76" s="1195"/>
      <c r="DC76" s="1195"/>
    </row>
    <row r="77" spans="2:107" x14ac:dyDescent="0.15">
      <c r="B77" s="10"/>
      <c r="G77" s="1190"/>
      <c r="H77" s="1190"/>
      <c r="I77" s="1190"/>
      <c r="J77" s="1190"/>
      <c r="K77" s="1210"/>
      <c r="L77" s="1210"/>
      <c r="M77" s="1210"/>
      <c r="N77" s="1210"/>
      <c r="AN77" s="1194" t="s">
        <v>11</v>
      </c>
      <c r="AO77" s="1194"/>
      <c r="AP77" s="1194"/>
      <c r="AQ77" s="1194"/>
      <c r="AR77" s="1194"/>
      <c r="AS77" s="1194"/>
      <c r="AT77" s="1194"/>
      <c r="AU77" s="1194"/>
      <c r="AV77" s="1194"/>
      <c r="AW77" s="1194"/>
      <c r="AX77" s="1194"/>
      <c r="AY77" s="1194"/>
      <c r="AZ77" s="1194"/>
      <c r="BA77" s="1194"/>
      <c r="BB77" s="1196" t="s">
        <v>9</v>
      </c>
      <c r="BC77" s="1196"/>
      <c r="BD77" s="1196"/>
      <c r="BE77" s="1196"/>
      <c r="BF77" s="1196"/>
      <c r="BG77" s="1196"/>
      <c r="BH77" s="1196"/>
      <c r="BI77" s="1196"/>
      <c r="BJ77" s="1196"/>
      <c r="BK77" s="1196"/>
      <c r="BL77" s="1196"/>
      <c r="BM77" s="1196"/>
      <c r="BN77" s="1196"/>
      <c r="BO77" s="1196"/>
      <c r="BP77" s="1195">
        <v>15.5</v>
      </c>
      <c r="BQ77" s="1195"/>
      <c r="BR77" s="1195"/>
      <c r="BS77" s="1195"/>
      <c r="BT77" s="1195"/>
      <c r="BU77" s="1195"/>
      <c r="BV77" s="1195"/>
      <c r="BW77" s="1195"/>
      <c r="BX77" s="1195">
        <v>4.5999999999999996</v>
      </c>
      <c r="BY77" s="1195"/>
      <c r="BZ77" s="1195"/>
      <c r="CA77" s="1195"/>
      <c r="CB77" s="1195"/>
      <c r="CC77" s="1195"/>
      <c r="CD77" s="1195"/>
      <c r="CE77" s="1195"/>
      <c r="CF77" s="1195">
        <v>0.6</v>
      </c>
      <c r="CG77" s="1195"/>
      <c r="CH77" s="1195"/>
      <c r="CI77" s="1195"/>
      <c r="CJ77" s="1195"/>
      <c r="CK77" s="1195"/>
      <c r="CL77" s="1195"/>
      <c r="CM77" s="1195"/>
      <c r="CN77" s="1195">
        <v>0</v>
      </c>
      <c r="CO77" s="1195"/>
      <c r="CP77" s="1195"/>
      <c r="CQ77" s="1195"/>
      <c r="CR77" s="1195"/>
      <c r="CS77" s="1195"/>
      <c r="CT77" s="1195"/>
      <c r="CU77" s="1195"/>
      <c r="CV77" s="1195">
        <v>1</v>
      </c>
      <c r="CW77" s="1195"/>
      <c r="CX77" s="1195"/>
      <c r="CY77" s="1195"/>
      <c r="CZ77" s="1195"/>
      <c r="DA77" s="1195"/>
      <c r="DB77" s="1195"/>
      <c r="DC77" s="1195"/>
    </row>
    <row r="78" spans="2:107" x14ac:dyDescent="0.15">
      <c r="B78" s="10"/>
      <c r="G78" s="1190"/>
      <c r="H78" s="1190"/>
      <c r="I78" s="1190"/>
      <c r="J78" s="1190"/>
      <c r="K78" s="1210"/>
      <c r="L78" s="1210"/>
      <c r="M78" s="1210"/>
      <c r="N78" s="1210"/>
      <c r="AN78" s="1194"/>
      <c r="AO78" s="1194"/>
      <c r="AP78" s="1194"/>
      <c r="AQ78" s="1194"/>
      <c r="AR78" s="1194"/>
      <c r="AS78" s="1194"/>
      <c r="AT78" s="1194"/>
      <c r="AU78" s="1194"/>
      <c r="AV78" s="1194"/>
      <c r="AW78" s="1194"/>
      <c r="AX78" s="1194"/>
      <c r="AY78" s="1194"/>
      <c r="AZ78" s="1194"/>
      <c r="BA78" s="1194"/>
      <c r="BB78" s="1196"/>
      <c r="BC78" s="1196"/>
      <c r="BD78" s="1196"/>
      <c r="BE78" s="1196"/>
      <c r="BF78" s="1196"/>
      <c r="BG78" s="1196"/>
      <c r="BH78" s="1196"/>
      <c r="BI78" s="1196"/>
      <c r="BJ78" s="1196"/>
      <c r="BK78" s="1196"/>
      <c r="BL78" s="1196"/>
      <c r="BM78" s="1196"/>
      <c r="BN78" s="1196"/>
      <c r="BO78" s="1196"/>
      <c r="BP78" s="1195"/>
      <c r="BQ78" s="1195"/>
      <c r="BR78" s="1195"/>
      <c r="BS78" s="1195"/>
      <c r="BT78" s="1195"/>
      <c r="BU78" s="1195"/>
      <c r="BV78" s="1195"/>
      <c r="BW78" s="1195"/>
      <c r="BX78" s="1195"/>
      <c r="BY78" s="1195"/>
      <c r="BZ78" s="1195"/>
      <c r="CA78" s="1195"/>
      <c r="CB78" s="1195"/>
      <c r="CC78" s="1195"/>
      <c r="CD78" s="1195"/>
      <c r="CE78" s="1195"/>
      <c r="CF78" s="1195"/>
      <c r="CG78" s="1195"/>
      <c r="CH78" s="1195"/>
      <c r="CI78" s="1195"/>
      <c r="CJ78" s="1195"/>
      <c r="CK78" s="1195"/>
      <c r="CL78" s="1195"/>
      <c r="CM78" s="1195"/>
      <c r="CN78" s="1195"/>
      <c r="CO78" s="1195"/>
      <c r="CP78" s="1195"/>
      <c r="CQ78" s="1195"/>
      <c r="CR78" s="1195"/>
      <c r="CS78" s="1195"/>
      <c r="CT78" s="1195"/>
      <c r="CU78" s="1195"/>
      <c r="CV78" s="1195"/>
      <c r="CW78" s="1195"/>
      <c r="CX78" s="1195"/>
      <c r="CY78" s="1195"/>
      <c r="CZ78" s="1195"/>
      <c r="DA78" s="1195"/>
      <c r="DB78" s="1195"/>
      <c r="DC78" s="1195"/>
    </row>
    <row r="79" spans="2:107" x14ac:dyDescent="0.15">
      <c r="B79" s="10"/>
      <c r="G79" s="1190"/>
      <c r="H79" s="1190"/>
      <c r="I79" s="1209"/>
      <c r="J79" s="1209"/>
      <c r="K79" s="1211"/>
      <c r="L79" s="1211"/>
      <c r="M79" s="1211"/>
      <c r="N79" s="1211"/>
      <c r="AN79" s="1194"/>
      <c r="AO79" s="1194"/>
      <c r="AP79" s="1194"/>
      <c r="AQ79" s="1194"/>
      <c r="AR79" s="1194"/>
      <c r="AS79" s="1194"/>
      <c r="AT79" s="1194"/>
      <c r="AU79" s="1194"/>
      <c r="AV79" s="1194"/>
      <c r="AW79" s="1194"/>
      <c r="AX79" s="1194"/>
      <c r="AY79" s="1194"/>
      <c r="AZ79" s="1194"/>
      <c r="BA79" s="1194"/>
      <c r="BB79" s="1196" t="s">
        <v>13</v>
      </c>
      <c r="BC79" s="1196"/>
      <c r="BD79" s="1196"/>
      <c r="BE79" s="1196"/>
      <c r="BF79" s="1196"/>
      <c r="BG79" s="1196"/>
      <c r="BH79" s="1196"/>
      <c r="BI79" s="1196"/>
      <c r="BJ79" s="1196"/>
      <c r="BK79" s="1196"/>
      <c r="BL79" s="1196"/>
      <c r="BM79" s="1196"/>
      <c r="BN79" s="1196"/>
      <c r="BO79" s="1196"/>
      <c r="BP79" s="1195">
        <v>6.4</v>
      </c>
      <c r="BQ79" s="1195"/>
      <c r="BR79" s="1195"/>
      <c r="BS79" s="1195"/>
      <c r="BT79" s="1195"/>
      <c r="BU79" s="1195"/>
      <c r="BV79" s="1195"/>
      <c r="BW79" s="1195"/>
      <c r="BX79" s="1195">
        <v>6.3</v>
      </c>
      <c r="BY79" s="1195"/>
      <c r="BZ79" s="1195"/>
      <c r="CA79" s="1195"/>
      <c r="CB79" s="1195"/>
      <c r="CC79" s="1195"/>
      <c r="CD79" s="1195"/>
      <c r="CE79" s="1195"/>
      <c r="CF79" s="1195">
        <v>6.6</v>
      </c>
      <c r="CG79" s="1195"/>
      <c r="CH79" s="1195"/>
      <c r="CI79" s="1195"/>
      <c r="CJ79" s="1195"/>
      <c r="CK79" s="1195"/>
      <c r="CL79" s="1195"/>
      <c r="CM79" s="1195"/>
      <c r="CN79" s="1195">
        <v>6.8</v>
      </c>
      <c r="CO79" s="1195"/>
      <c r="CP79" s="1195"/>
      <c r="CQ79" s="1195"/>
      <c r="CR79" s="1195"/>
      <c r="CS79" s="1195"/>
      <c r="CT79" s="1195"/>
      <c r="CU79" s="1195"/>
      <c r="CV79" s="1195">
        <v>7</v>
      </c>
      <c r="CW79" s="1195"/>
      <c r="CX79" s="1195"/>
      <c r="CY79" s="1195"/>
      <c r="CZ79" s="1195"/>
      <c r="DA79" s="1195"/>
      <c r="DB79" s="1195"/>
      <c r="DC79" s="1195"/>
    </row>
    <row r="80" spans="2:107" x14ac:dyDescent="0.15">
      <c r="B80" s="10"/>
      <c r="G80" s="1190"/>
      <c r="H80" s="1190"/>
      <c r="I80" s="1209"/>
      <c r="J80" s="1209"/>
      <c r="K80" s="1211"/>
      <c r="L80" s="1211"/>
      <c r="M80" s="1211"/>
      <c r="N80" s="1211"/>
      <c r="AN80" s="1194"/>
      <c r="AO80" s="1194"/>
      <c r="AP80" s="1194"/>
      <c r="AQ80" s="1194"/>
      <c r="AR80" s="1194"/>
      <c r="AS80" s="1194"/>
      <c r="AT80" s="1194"/>
      <c r="AU80" s="1194"/>
      <c r="AV80" s="1194"/>
      <c r="AW80" s="1194"/>
      <c r="AX80" s="1194"/>
      <c r="AY80" s="1194"/>
      <c r="AZ80" s="1194"/>
      <c r="BA80" s="1194"/>
      <c r="BB80" s="1196"/>
      <c r="BC80" s="1196"/>
      <c r="BD80" s="1196"/>
      <c r="BE80" s="1196"/>
      <c r="BF80" s="1196"/>
      <c r="BG80" s="1196"/>
      <c r="BH80" s="1196"/>
      <c r="BI80" s="1196"/>
      <c r="BJ80" s="1196"/>
      <c r="BK80" s="1196"/>
      <c r="BL80" s="1196"/>
      <c r="BM80" s="1196"/>
      <c r="BN80" s="1196"/>
      <c r="BO80" s="1196"/>
      <c r="BP80" s="1195"/>
      <c r="BQ80" s="1195"/>
      <c r="BR80" s="1195"/>
      <c r="BS80" s="1195"/>
      <c r="BT80" s="1195"/>
      <c r="BU80" s="1195"/>
      <c r="BV80" s="1195"/>
      <c r="BW80" s="1195"/>
      <c r="BX80" s="1195"/>
      <c r="BY80" s="1195"/>
      <c r="BZ80" s="1195"/>
      <c r="CA80" s="1195"/>
      <c r="CB80" s="1195"/>
      <c r="CC80" s="1195"/>
      <c r="CD80" s="1195"/>
      <c r="CE80" s="1195"/>
      <c r="CF80" s="1195"/>
      <c r="CG80" s="1195"/>
      <c r="CH80" s="1195"/>
      <c r="CI80" s="1195"/>
      <c r="CJ80" s="1195"/>
      <c r="CK80" s="1195"/>
      <c r="CL80" s="1195"/>
      <c r="CM80" s="1195"/>
      <c r="CN80" s="1195"/>
      <c r="CO80" s="1195"/>
      <c r="CP80" s="1195"/>
      <c r="CQ80" s="1195"/>
      <c r="CR80" s="1195"/>
      <c r="CS80" s="1195"/>
      <c r="CT80" s="1195"/>
      <c r="CU80" s="1195"/>
      <c r="CV80" s="1195"/>
      <c r="CW80" s="1195"/>
      <c r="CX80" s="1195"/>
      <c r="CY80" s="1195"/>
      <c r="CZ80" s="1195"/>
      <c r="DA80" s="1195"/>
      <c r="DB80" s="1195"/>
      <c r="DC80" s="1195"/>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OO2dRMAQrHHc0B/oAU1lS8iGP9PB/9hLJyVd8anVISMoL06ex7hcC5SBiEJhjYScdncYzIHFqZJKcYe2lm1RjQ==" saltValue="ClwQDrrqQ7xM3pn2RlSgf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kAhf5XZg6DNcDhp4sop3zOxKjjtw0aU7VS3ZldnBlJSzPJpqT0CgBU3DWVbBLVNiJnN/CV85IKaZsD512FApbw==" saltValue="ZL+shxpb8aDIcJyfkcVOZ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55" zoomScaleNormal="55"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1t911WFb1T/Lqf2kmmb98youCWYWReLeVp47i3LpGUHoXACVt6UFeV4vGcj+nZNOovSEpmxMc5uq4aGCzCYKpA==" saltValue="dxjTggXgpDegyGnwit8bG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2026-08-24T02:51:20Z</cp:lastPrinted>
  <dcterms:created xsi:type="dcterms:W3CDTF">2026-07-24T01:18:25Z</dcterms:created>
  <dcterms:modified xsi:type="dcterms:W3CDTF">2026-09-25T07:49:39Z</dcterms:modified>
  <cp:category/>
</cp:coreProperties>
</file>