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2CB6779D-F881-4125-A263-3046F19EDD4F}"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C35" i="10"/>
  <c r="BE34" i="10"/>
  <c r="C34" i="10"/>
  <c r="U34" i="10" s="1"/>
  <c r="U35" i="10" l="1"/>
  <c r="AM34" i="10" s="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<sst xmlns="http://schemas.openxmlformats.org/spreadsheetml/2006/main" count="1142" uniqueCount="580">
  <si>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</si>
  <si>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</si>
  <si>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</si>
  <si>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</si>
  <si>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</si>
  <si>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</si>
  <si>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</si>
  <si>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</si>
  <si>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</si>
  <si>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</si>
  <si>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</si>
  <si>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</si>
  <si>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</si>
  <si>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</si>
  <si>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</si>
  <si>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</si>
  <si>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</si>
  <si>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</si>
  <si>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</si>
  <si>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</si>
  <si>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</si>
  <si>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</si>
  <si>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</si>
  <si>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</si>
  <si>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</si>
  <si>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</si>
  <si>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</si>
  <si>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</si>
  <si>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</si>
  <si>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</si>
  <si>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</si>
  <si>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</si>
  <si>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</si>
  <si>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</si>
  <si>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</si>
  <si>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</si>
  <si>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</si>
  <si>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</si>
  <si>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</si>
  <si>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</si>
  <si>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</si>
  <si>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</si>
  <si>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</si>
  <si>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</si>
  <si>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</si>
  <si>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</si>
  <si>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</si>
  <si>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</si>
  <si>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</si>
  <si>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</si>
  <si>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</si>
  <si>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</si>
  <si>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</si>
  <si>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</si>
  <si>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</si>
  <si>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</si>
  <si>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</si>
  <si>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</si>
  <si>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</si>
  <si>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</si>
  <si>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</si>
  <si>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</si>
  <si>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</si>
  <si>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</si>
  <si>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</si>
  <si>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</si>
  <si>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</si>
  <si>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</si>
  <si>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</si>
  <si>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</si>
  <si>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</si>
  <si>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</si>
  <si>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</si>
  <si>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</si>
  <si>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</si>
  <si>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</si>
  <si>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</si>
  <si>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</si>
  <si>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</si>
  <si>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</si>
  <si>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</si>
  <si>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</si>
  <si>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</si>
  <si>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</si>
  <si>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</si>
  <si>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</si>
  <si>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</si>
  <si>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</si>
  <si>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</si>
  <si>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</si>
  <si>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</si>
  <si>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</si>
  <si>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</si>
  <si>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</si>
  <si>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上毛町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</si>
  <si>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</si>
  <si>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</si>
  <si>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</si>
  <si>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</si>
  <si>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</si>
  <si>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</si>
  <si>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</si>
  <si>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</si>
  <si>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</si>
  <si>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</si>
  <si>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</si>
  <si>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</si>
  <si>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</si>
  <si>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</si>
  <si>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</si>
  <si>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</si>
  <si>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</si>
  <si>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</si>
  <si>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</si>
  <si>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</si>
  <si>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</si>
  <si>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</si>
  <si>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</si>
  <si>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</si>
  <si>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</si>
  <si>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</si>
  <si>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</si>
  <si>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</si>
  <si>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</si>
  <si>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</si>
  <si>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</si>
  <si>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</si>
  <si>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</si>
  <si>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</si>
  <si>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</si>
  <si>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</si>
  <si>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</si>
  <si>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</si>
  <si>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</si>
  <si>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</si>
  <si>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</si>
  <si>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</si>
  <si>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</si>
  <si>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</si>
  <si>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</si>
  <si>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</si>
  <si>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</si>
  <si>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</si>
  <si>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</si>
  <si>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</si>
  <si>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</si>
  <si>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</si>
  <si>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</si>
  <si>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</si>
  <si>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</si>
  <si>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</si>
  <si>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</si>
  <si>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</si>
  <si>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</si>
  <si>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</si>
  <si>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</si>
  <si>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</si>
  <si>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</si>
  <si>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</si>
  <si>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</si>
  <si>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</si>
  <si>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</si>
  <si>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</si>
  <si>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</si>
  <si>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</si>
  <si>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</si>
  <si>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</si>
  <si>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</si>
  <si>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</si>
  <si>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</si>
  <si>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</si>
  <si>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</si>
  <si>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</si>
  <si>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</si>
  <si>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</si>
  <si>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</si>
  <si>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</si>
  <si>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</si>
  <si>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</si>
  <si>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</si>
  <si>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</si>
  <si>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</si>
  <si>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</si>
  <si>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</si>
  <si>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</si>
  <si>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</si>
  <si>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</si>
  <si>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</si>
  <si>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</si>
  <si>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</si>
  <si>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</si>
  <si>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</si>
  <si>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</si>
  <si>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</si>
  <si>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</si>
  <si>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</si>
  <si>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</si>
  <si>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</si>
  <si>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</si>
  <si>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</si>
  <si>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</si>
  <si>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</si>
  <si>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</si>
  <si>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福岡県上毛町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</si>
  <si>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</si>
  <si>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</si>
  <si>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</si>
  <si>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</si>
  <si>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</si>
  <si>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</si>
  <si>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</si>
  <si>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</si>
  <si>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</si>
  <si>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</si>
  <si>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</si>
  <si>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</si>
  <si>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</si>
  <si>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</si>
  <si>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</si>
  <si>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</si>
  <si>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</si>
  <si>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</si>
  <si>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</si>
  <si>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</si>
  <si>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</si>
  <si>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</si>
  <si>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</si>
  <si>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</si>
  <si>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</si>
  <si>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</si>
  <si>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</si>
  <si>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</si>
  <si>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</si>
  <si>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</si>
  <si>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</si>
  <si>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</si>
  <si>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</si>
  <si>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</si>
  <si>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</si>
  <si>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</si>
  <si>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</si>
  <si>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</si>
  <si>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</si>
  <si>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</si>
  <si>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</si>
  <si>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</si>
  <si>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</si>
  <si>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</si>
  <si>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</si>
  <si>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</si>
  <si>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</si>
  <si>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</si>
  <si>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</si>
  <si>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</si>
  <si>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</si>
  <si>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</si>
  <si>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</si>
  <si>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</si>
  <si>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</si>
  <si>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</si>
  <si>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</si>
  <si>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</si>
  <si>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</si>
  <si>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</si>
  <si>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</si>
  <si>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</si>
  <si>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</si>
  <si>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</si>
  <si>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</si>
  <si>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</si>
  <si>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</si>
  <si>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</si>
  <si>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</si>
  <si>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</si>
  <si>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</si>
  <si>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</si>
  <si>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</si>
  <si>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</si>
  <si>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</si>
  <si>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</si>
  <si>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</si>
  <si>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</si>
  <si>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</si>
  <si>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</si>
  <si>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</si>
  <si>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</si>
  <si>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</si>
  <si>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</si>
  <si>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</si>
  <si>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</si>
  <si>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</si>
  <si>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</si>
  <si>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</si>
  <si>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</si>
  <si>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</si>
  <si>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</si>
  <si>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</si>
  <si>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</si>
  <si>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</si>
  <si>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</si>
  <si>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</si>
  <si>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</si>
  <si>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</si>
  <si>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</si>
  <si>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</si>
  <si>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</si>
  <si>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</si>
  <si>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</si>
  <si>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</si>
  <si>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</si>
  <si>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</si>
  <si>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</si>
  <si>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</si>
  <si>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</si>
  <si>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</si>
  <si>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</si>
  <si>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</si>
  <si>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</si>
  <si>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</si>
  <si>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</si>
  <si>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</si>
  <si>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</si>
  <si>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</si>
  <si>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</si>
  <si>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</si>
  <si>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</si>
  <si>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</si>
  <si>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</si>
  <si>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</si>
  <si>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</si>
  <si>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</si>
  <si>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</si>
  <si>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</si>
  <si>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</si>
  <si>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</si>
  <si>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</si>
  <si>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</si>
  <si>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</si>
  <si>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</si>
  <si>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</si>
  <si>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</si>
  <si>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</si>
  <si>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</si>
  <si>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</si>
  <si>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</si>
  <si>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</si>
  <si>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</si>
  <si>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</si>
  <si>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</si>
  <si>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</si>
  <si>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</si>
  <si>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</si>
  <si>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</si>
  <si>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</si>
  <si>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福岡県上毛町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</si>
  <si>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</si>
  <si>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</si>
  <si>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</si>
  <si>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</si>
  <si>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</si>
  <si>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</si>
  <si>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</si>
  <si>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</si>
  <si>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</si>
  <si>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</si>
  <si>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</si>
  <si>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</si>
  <si>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</si>
  <si>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</si>
  <si>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</si>
  <si>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</si>
  <si>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</si>
  <si>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</si>
  <si>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</si>
  <si>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</si>
  <si>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</si>
  <si>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</si>
  <si>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</si>
  <si>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</si>
  <si>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</si>
  <si>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</si>
  <si>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</si>
  <si>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</si>
  <si>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</si>
  <si>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</si>
  <si>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</si>
  <si>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</si>
  <si>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</si>
  <si>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</si>
  <si>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</si>
  <si>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上毛町農業集落排水事業会計</t>
    <phoneticPr fontId="5"/>
  </si>
  <si>
    <t>法適用企業</t>
    <phoneticPr fontId="5"/>
  </si>
  <si>
    <t>上毛町簡易水道事業会計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</si>
  <si>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</si>
  <si>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</si>
  <si>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</si>
  <si>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</si>
  <si>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</si>
  <si>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</si>
  <si>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</si>
  <si>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</si>
  <si>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</si>
  <si>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</si>
  <si>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</si>
  <si>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</si>
  <si>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</si>
  <si>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</si>
  <si>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</si>
  <si>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</si>
  <si>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</si>
  <si>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</si>
  <si>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</si>
  <si>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</si>
  <si>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</si>
  <si>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</si>
  <si>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</si>
  <si>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</si>
  <si>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</si>
  <si>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</si>
  <si>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</si>
  <si>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</si>
  <si>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</si>
  <si>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</si>
  <si>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</si>
  <si>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</si>
  <si>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</si>
  <si>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</si>
  <si>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</si>
  <si>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</si>
  <si>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</si>
  <si>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</si>
  <si>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</si>
  <si>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</si>
  <si>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</si>
  <si>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</si>
  <si>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</si>
  <si>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</si>
  <si>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</si>
  <si>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</si>
  <si>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</si>
  <si>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</si>
  <si>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</si>
  <si>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</si>
  <si>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</si>
  <si>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</si>
  <si>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</si>
  <si>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</si>
  <si>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</si>
  <si>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</si>
  <si>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</si>
  <si>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</si>
  <si>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</si>
  <si>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</si>
  <si>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</si>
  <si>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</si>
  <si>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</si>
  <si>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</si>
  <si>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</si>
  <si>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</si>
  <si>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</si>
  <si>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</si>
  <si>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</si>
  <si>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</si>
  <si>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</si>
  <si>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</si>
  <si>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</si>
  <si>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</si>
  <si>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</si>
  <si>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</si>
  <si>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</si>
  <si>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</si>
  <si>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</si>
  <si>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</si>
  <si>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</si>
  <si>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</si>
  <si>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</si>
  <si>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</si>
  <si>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</si>
  <si>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</si>
  <si>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</si>
  <si>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</si>
  <si>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</si>
  <si>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</si>
  <si>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</si>
  <si>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</si>
  <si>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</si>
  <si>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</si>
  <si>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</si>
  <si>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</si>
  <si>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</si>
  <si>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</si>
  <si>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</si>
  <si>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</si>
  <si>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</si>
  <si>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</si>
  <si>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</si>
  <si>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</si>
  <si>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</si>
  <si>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</si>
  <si>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</si>
  <si>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</si>
  <si>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</si>
  <si>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</si>
  <si>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</si>
  <si>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</si>
  <si>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</si>
  <si>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</si>
  <si>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</si>
  <si>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</si>
  <si>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</si>
  <si>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</si>
  <si>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</si>
  <si>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</si>
  <si>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</si>
  <si>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</si>
  <si>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</si>
  <si>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</si>
  <si>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</si>
  <si>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</si>
  <si>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</si>
  <si>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</si>
  <si>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</si>
  <si>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</si>
  <si>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</si>
  <si>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</si>
  <si>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</si>
  <si>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</si>
  <si>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</si>
  <si>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4.11</t>
  </si>
  <si>
    <t>▲ 3.41</t>
  </si>
  <si>
    <t>一般会計</t>
  </si>
  <si>
    <t>国民健康保険特別会計</t>
  </si>
  <si>
    <t>上毛町簡易水道事業会計</t>
  </si>
  <si>
    <t>後期高齢者医療特別会計</t>
  </si>
  <si>
    <t>上毛町農業集落排水事業会計</t>
  </si>
  <si>
    <t>その他会計（赤字）</t>
  </si>
  <si>
    <t>その他会計（黒字）</t>
  </si>
  <si>
    <t>R02</t>
    <phoneticPr fontId="5"/>
  </si>
  <si>
    <t>R03</t>
    <phoneticPr fontId="5"/>
  </si>
  <si>
    <t>R04</t>
    <phoneticPr fontId="5"/>
  </si>
  <si>
    <t>R05</t>
    <phoneticPr fontId="5"/>
  </si>
  <si>
    <t>R06</t>
    <phoneticPr fontId="5"/>
  </si>
  <si>
    <t>-</t>
    <phoneticPr fontId="2"/>
  </si>
  <si>
    <t>福岡県自治振興組合（一般会計）</t>
  </si>
  <si>
    <t>福岡県自治振興組合（公文書館事業特別会計）</t>
  </si>
  <si>
    <t>福岡県後期高齢者医療広域連合（一般会計）</t>
  </si>
  <si>
    <t>福岡県後期高齢者医療広域連合（後期高齢者医療特別会計）</t>
  </si>
  <si>
    <t>しんよしとみ街づくり</t>
    <rPh sb="6" eb="7">
      <t>マチ</t>
    </rPh>
    <phoneticPr fontId="2"/>
  </si>
  <si>
    <t>上毛町土地開発公社</t>
    <rPh sb="0" eb="9">
      <t>コウゲマチトチカイハツコウシャ</t>
    </rPh>
    <phoneticPr fontId="2"/>
  </si>
  <si>
    <t>公共施設整備基金</t>
    <rPh sb="0" eb="8">
      <t>コウキョウシセツセイビキキン</t>
    </rPh>
    <phoneticPr fontId="5"/>
  </si>
  <si>
    <t>地域振興基金</t>
    <rPh sb="0" eb="6">
      <t>チイキシンコウキキン</t>
    </rPh>
    <phoneticPr fontId="5"/>
  </si>
  <si>
    <t>ふるさと応援基金</t>
    <rPh sb="4" eb="8">
      <t>オウエンキキン</t>
    </rPh>
    <phoneticPr fontId="5"/>
  </si>
  <si>
    <t>まちづくり基金</t>
    <rPh sb="5" eb="7">
      <t>キキン</t>
    </rPh>
    <phoneticPr fontId="5"/>
  </si>
  <si>
    <t>地域福祉基金</t>
    <rPh sb="0" eb="6">
      <t>チイキフクシキキン</t>
    </rPh>
    <phoneticPr fontId="5"/>
  </si>
  <si>
    <t>上毛町外一市一町矢方池土木組合</t>
  </si>
  <si>
    <t>吉富町外１町環境衛生事務組合</t>
  </si>
  <si>
    <t>福岡県市町村消防団員等公務災害補償組合</t>
  </si>
  <si>
    <t>福岡県市町村職員退職手当組合（一般会計）</t>
  </si>
  <si>
    <t>福岡県市町村職員退職手当組合（基金特別会計）</t>
  </si>
  <si>
    <t>福岡県自治会館管理組合</t>
  </si>
  <si>
    <t>豊前市外二町財産組合</t>
  </si>
  <si>
    <t>京築広域市町村圏事務組合</t>
  </si>
  <si>
    <t>築上郡自治会館等資産管理組合</t>
  </si>
  <si>
    <t>豊前市外二町清掃施設組合</t>
  </si>
  <si>
    <t>法適用企業</t>
    <rPh sb="0" eb="3">
      <t>ホウテキヨウ</t>
    </rPh>
    <rPh sb="3" eb="5">
      <t>キギョウ</t>
    </rPh>
    <phoneticPr fontId="40"/>
  </si>
  <si>
    <t>○</t>
    <phoneticPr fontId="2"/>
  </si>
  <si>
    <t>福岡県介護保険広域連合（一般会計）</t>
  </si>
  <si>
    <t>福岡県介護保険広域連合（介護保険事業特別会計）</t>
  </si>
  <si>
    <t>京築地区水道企業団</t>
    <rPh sb="4" eb="9">
      <t>スイドウキギョウダン</t>
    </rPh>
    <phoneticPr fontId="4"/>
  </si>
  <si>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</si>
  <si>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</si>
  <si>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</si>
  <si>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</si>
  <si>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</si>
  <si>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</si>
  <si>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</si>
  <si>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</si>
  <si>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</si>
  <si>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将来負担比率、有形固定資産減価償却率ともに類似団体よりも低い水準となっている。
今後も、地方債の新規発行抑制等により将来負担比率を抑制し、公共施設等総合管理計画により適切に整備を行っていく。</t>
    <rPh sb="0" eb="6">
      <t>ショウライフタンヒリツ</t>
    </rPh>
    <rPh sb="7" eb="13">
      <t>ユウケイコテイシサン</t>
    </rPh>
    <rPh sb="13" eb="15">
      <t>ゲンカ</t>
    </rPh>
    <rPh sb="15" eb="17">
      <t>ショウキャク</t>
    </rPh>
    <rPh sb="17" eb="18">
      <t>リツ</t>
    </rPh>
    <rPh sb="21" eb="23">
      <t>ルイジ</t>
    </rPh>
    <rPh sb="23" eb="25">
      <t>ダンタイ</t>
    </rPh>
    <rPh sb="28" eb="29">
      <t>ヒク</t>
    </rPh>
    <rPh sb="30" eb="32">
      <t>スイジュン</t>
    </rPh>
    <rPh sb="40" eb="42">
      <t>コンゴ</t>
    </rPh>
    <rPh sb="44" eb="47">
      <t>チホウサイ</t>
    </rPh>
    <rPh sb="48" eb="55">
      <t>シンキハッコウヨクセイトウ</t>
    </rPh>
    <rPh sb="58" eb="64">
      <t>ショウライフタンヒリツ</t>
    </rPh>
    <rPh sb="65" eb="67">
      <t>ヨクセイ</t>
    </rPh>
    <rPh sb="69" eb="74">
      <t>コウキョウシセツトウ</t>
    </rPh>
    <rPh sb="74" eb="80">
      <t>ソウゴウカンリケイカク</t>
    </rPh>
    <rPh sb="83" eb="85">
      <t>テキセツ</t>
    </rPh>
    <rPh sb="86" eb="88">
      <t>セイビ</t>
    </rPh>
    <rPh sb="89" eb="90">
      <t>オコナ</t>
    </rPh>
    <phoneticPr fontId="5"/>
  </si>
  <si>
    <t>将来負担比率、実質公債費比率ともに類似団体に比べて低い水準にあるが、主な要因は、地方債現在高について、新規発行抑制及び任意繰上償還の実施により、減少しているためである。今後も引き続き、新規発行は最低限に抑制し、実質公債費比率の抑制に努める。</t>
    <rPh sb="0" eb="6">
      <t>ショウライフタンヒリツ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</si>
</sst>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quot;▲ &quot;#,##0;\-"/>
    <numFmt numFmtId="192" formatCode="#,##0.0_);[Red]\(#,##0.0\)"/>
  </numFmts>
  <fonts count="4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ゴシック"/>
      <family val="2"/>
      <charset val="128"/>
    </font>
    <font>
      <sz val="6"/>
      <name val="ＭＳ 明朝"/>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3">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xf numFmtId="0" fontId="38" fillId="0" borderId="0">
      <alignment vertical="center"/>
    </xf>
    <xf numFmtId="0" fontId="41" fillId="0" borderId="0">
      <alignment vertical="center"/>
    </xf>
  </cellStyleXfs>
  <cellXfs count="124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1"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2"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2" fillId="0" borderId="0" xfId="22"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91" fontId="34" fillId="0" borderId="112" xfId="12" applyNumberFormat="1" applyFont="1" applyBorder="1" applyAlignment="1" applyProtection="1">
      <alignment horizontal="right" vertical="center" shrinkToFit="1"/>
      <protection locked="0"/>
    </xf>
    <xf numFmtId="191" fontId="34" fillId="0" borderId="113" xfId="12" applyNumberFormat="1" applyFont="1" applyBorder="1" applyAlignment="1" applyProtection="1">
      <alignment horizontal="right" vertical="center" shrinkToFit="1"/>
      <protection locked="0"/>
    </xf>
    <xf numFmtId="191" fontId="34" fillId="0" borderId="120" xfId="12" applyNumberFormat="1" applyFont="1" applyBorder="1" applyAlignment="1" applyProtection="1">
      <alignment horizontal="right" vertical="center" shrinkToFit="1"/>
      <protection locked="0"/>
    </xf>
    <xf numFmtId="191" fontId="34" fillId="0" borderId="117" xfId="12" applyNumberFormat="1" applyFont="1" applyBorder="1" applyAlignment="1" applyProtection="1">
      <alignment horizontal="right" vertical="center" shrinkToFit="1"/>
      <protection locked="0"/>
    </xf>
    <xf numFmtId="0" fontId="34" fillId="0" borderId="117" xfId="12" applyFont="1" applyBorder="1" applyAlignment="1" applyProtection="1">
      <alignment horizontal="left" vertical="center" shrinkToFit="1"/>
      <protection locked="0"/>
    </xf>
    <xf numFmtId="0" fontId="34" fillId="0" borderId="119" xfId="12"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3">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1" xr:uid="{00000000-0005-0000-0000-000009000000}"/>
    <cellStyle name="標準 6" xfId="8" xr:uid="{00000000-0005-0000-0000-00000A000000}"/>
    <cellStyle name="標準 6_APAHO401000" xfId="9" xr:uid="{00000000-0005-0000-0000-00000B000000}"/>
    <cellStyle name="標準 6_APAHO401200_O-JJ1016-001-3_財政状況資料集(決算状況カード(各会計・関係団体))(Rev2)2" xfId="15" xr:uid="{00000000-0005-0000-0000-00000C000000}"/>
    <cellStyle name="標準 6_APAHO402200_O-JJ1016-001-3_財政状況資料集(決算状況カード(各会計・関係団体))(Rev2)2" xfId="12" xr:uid="{00000000-0005-0000-0000-00000D000000}"/>
    <cellStyle name="標準 7" xfId="20" xr:uid="{00000000-0005-0000-0000-00000E000000}"/>
    <cellStyle name="標準 7 2" xfId="22" xr:uid="{89D10CF8-5FB0-4642-A02A-6534DF8F6FE7}"/>
    <cellStyle name="標準_【レイアウト】（県）資料３（Ｐ２）　歳出比較分析表" xfId="16" xr:uid="{00000000-0005-0000-0000-00000F000000}"/>
    <cellStyle name="標準_【レイアウト】（市）資料３（Ｐ２）　歳出比較分析表" xfId="17" xr:uid="{00000000-0005-0000-0000-000010000000}"/>
    <cellStyle name="標準_APAHO251300" xfId="18" xr:uid="{00000000-0005-0000-0000-000011000000}"/>
    <cellStyle name="標準_APAHO252300" xfId="19" xr:uid="{00000000-0005-0000-0000-000012000000}"/>
    <cellStyle name="標準_Book1" xfId="13" xr:uid="{00000000-0005-0000-0000-000013000000}"/>
    <cellStyle name="標準_O-JJ0722-001-3_決算状況カード(各会計・関係団体)_O-JJ1016-001-3_財政状況資料集(決算状況カード(各会計・関係団体))(Rev2)2" xfId="14" xr:uid="{00000000-0005-0000-0000-000014000000}"/>
    <cellStyle name="標準_O-JJ0722-001-8_連結実質赤字比率に係る赤字・黒字の構成分析" xfId="2" xr:uid="{00000000-0005-0000-0000-00001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FEAC-4A64-ABF6-EBDBBDACE4E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163422</c:v>
                </c:pt>
                <c:pt idx="1">
                  <c:v>169683</c:v>
                </c:pt>
                <c:pt idx="2">
                  <c:v>210572</c:v>
                </c:pt>
                <c:pt idx="3">
                  <c:v>229192</c:v>
                </c:pt>
                <c:pt idx="4">
                  <c:v>64245</c:v>
                </c:pt>
              </c:numCache>
            </c:numRef>
          </c:val>
          <c:smooth val="0"/>
          <c:extLst>
            <c:ext xmlns:c16="http://schemas.microsoft.com/office/drawing/2014/chart" uri="{C3380CC4-5D6E-409C-BE32-E72D297353CC}">
              <c16:uniqueId val="{00000001-FEAC-4A64-ABF6-EBDBBDACE4E0}"/>
            </c:ext>
          </c:extLst>
        </c:ser>
        <c:dLbls>
          <c:showLegendKey val="0"/>
          <c:showVal val="0"/>
          <c:showCatName val="0"/>
          <c:showSerName val="0"/>
          <c:showPercent val="0"/>
          <c:showBubbleSize val="0"/>
        </c:dLbls>
        <c:marker val="1"/>
        <c:smooth val="0"/>
        <c:axId val="690034656"/>
        <c:axId val="690033088"/>
      </c:lineChart>
      <c:catAx>
        <c:axId val="69003465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690033088"/>
        <c:crosses val="autoZero"/>
        <c:auto val="1"/>
        <c:lblAlgn val="ctr"/>
        <c:lblOffset val="100"/>
        <c:tickLblSkip val="1"/>
        <c:tickMarkSkip val="1"/>
        <c:noMultiLvlLbl val="0"/>
      </c:catAx>
      <c:valAx>
        <c:axId val="690033088"/>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69003465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12.54</c:v>
                </c:pt>
                <c:pt idx="1">
                  <c:v>12.88</c:v>
                </c:pt>
                <c:pt idx="2">
                  <c:v>12.91</c:v>
                </c:pt>
                <c:pt idx="3">
                  <c:v>12.53</c:v>
                </c:pt>
                <c:pt idx="4">
                  <c:v>10.96</c:v>
                </c:pt>
              </c:numCache>
            </c:numRef>
          </c:val>
          <c:extLst>
            <c:ext xmlns:c16="http://schemas.microsoft.com/office/drawing/2014/chart" uri="{C3380CC4-5D6E-409C-BE32-E72D297353CC}">
              <c16:uniqueId val="{00000000-58E0-46C4-B9AD-44D4E73AD90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72.650000000000006</c:v>
                </c:pt>
                <c:pt idx="1">
                  <c:v>69.150000000000006</c:v>
                </c:pt>
                <c:pt idx="2">
                  <c:v>78.069999999999993</c:v>
                </c:pt>
                <c:pt idx="3">
                  <c:v>73.650000000000006</c:v>
                </c:pt>
                <c:pt idx="4">
                  <c:v>68.92</c:v>
                </c:pt>
              </c:numCache>
            </c:numRef>
          </c:val>
          <c:extLst>
            <c:ext xmlns:c16="http://schemas.microsoft.com/office/drawing/2014/chart" uri="{C3380CC4-5D6E-409C-BE32-E72D297353CC}">
              <c16:uniqueId val="{00000001-58E0-46C4-B9AD-44D4E73AD907}"/>
            </c:ext>
          </c:extLst>
        </c:ser>
        <c:dLbls>
          <c:showLegendKey val="0"/>
          <c:showVal val="0"/>
          <c:showCatName val="0"/>
          <c:showSerName val="0"/>
          <c:showPercent val="0"/>
          <c:showBubbleSize val="0"/>
        </c:dLbls>
        <c:gapWidth val="250"/>
        <c:overlap val="100"/>
        <c:axId val="690035048"/>
        <c:axId val="69003269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10.35</c:v>
                </c:pt>
                <c:pt idx="1">
                  <c:v>0.94</c:v>
                </c:pt>
                <c:pt idx="2">
                  <c:v>6.46</c:v>
                </c:pt>
                <c:pt idx="3">
                  <c:v>-4.1100000000000003</c:v>
                </c:pt>
                <c:pt idx="4">
                  <c:v>-3.41</c:v>
                </c:pt>
              </c:numCache>
            </c:numRef>
          </c:val>
          <c:smooth val="0"/>
          <c:extLst>
            <c:ext xmlns:c16="http://schemas.microsoft.com/office/drawing/2014/chart" uri="{C3380CC4-5D6E-409C-BE32-E72D297353CC}">
              <c16:uniqueId val="{00000002-58E0-46C4-B9AD-44D4E73AD907}"/>
            </c:ext>
          </c:extLst>
        </c:ser>
        <c:dLbls>
          <c:showLegendKey val="0"/>
          <c:showVal val="0"/>
          <c:showCatName val="0"/>
          <c:showSerName val="0"/>
          <c:showPercent val="0"/>
          <c:showBubbleSize val="0"/>
        </c:dLbls>
        <c:marker val="1"/>
        <c:smooth val="0"/>
        <c:axId val="690035048"/>
        <c:axId val="690032696"/>
      </c:lineChart>
      <c:catAx>
        <c:axId val="6900350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690032696"/>
        <c:crosses val="autoZero"/>
        <c:auto val="1"/>
        <c:lblAlgn val="ctr"/>
        <c:lblOffset val="100"/>
        <c:tickLblSkip val="1"/>
        <c:tickMarkSkip val="1"/>
        <c:noMultiLvlLbl val="0"/>
      </c:catAx>
      <c:valAx>
        <c:axId val="6900326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900350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c:v>
                </c:pt>
                <c:pt idx="2">
                  <c:v>#N/A</c:v>
                </c:pt>
                <c:pt idx="3">
                  <c:v>3.94</c:v>
                </c:pt>
                <c:pt idx="4">
                  <c:v>#N/A</c:v>
                </c:pt>
                <c:pt idx="5">
                  <c:v>4.68</c:v>
                </c:pt>
                <c:pt idx="6">
                  <c:v>#N/A</c:v>
                </c:pt>
                <c:pt idx="7">
                  <c:v>0</c:v>
                </c:pt>
                <c:pt idx="8">
                  <c:v>0</c:v>
                </c:pt>
                <c:pt idx="9">
                  <c:v>0</c:v>
                </c:pt>
              </c:numCache>
            </c:numRef>
          </c:val>
          <c:extLst>
            <c:ext xmlns:c16="http://schemas.microsoft.com/office/drawing/2014/chart" uri="{C3380CC4-5D6E-409C-BE32-E72D297353CC}">
              <c16:uniqueId val="{00000000-7FCA-4733-A173-8962FD4D5C6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FCA-4733-A173-8962FD4D5C6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FCA-4733-A173-8962FD4D5C6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FCA-4733-A173-8962FD4D5C6B}"/>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7FCA-4733-A173-8962FD4D5C6B}"/>
            </c:ext>
          </c:extLst>
        </c:ser>
        <c:ser>
          <c:idx val="5"/>
          <c:order val="5"/>
          <c:tx>
            <c:strRef>
              <c:f>データシート!$A$32</c:f>
              <c:strCache>
                <c:ptCount val="1"/>
                <c:pt idx="0">
                  <c:v>上毛町農業集落排水事業会計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0.06</c:v>
                </c:pt>
                <c:pt idx="8">
                  <c:v>#N/A</c:v>
                </c:pt>
                <c:pt idx="9">
                  <c:v>0.08</c:v>
                </c:pt>
              </c:numCache>
            </c:numRef>
          </c:val>
          <c:extLst>
            <c:ext xmlns:c16="http://schemas.microsoft.com/office/drawing/2014/chart" uri="{C3380CC4-5D6E-409C-BE32-E72D297353CC}">
              <c16:uniqueId val="{00000005-7FCA-4733-A173-8962FD4D5C6B}"/>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0.12</c:v>
                </c:pt>
                <c:pt idx="2">
                  <c:v>#N/A</c:v>
                </c:pt>
                <c:pt idx="3">
                  <c:v>0.1</c:v>
                </c:pt>
                <c:pt idx="4">
                  <c:v>#N/A</c:v>
                </c:pt>
                <c:pt idx="5">
                  <c:v>0.13</c:v>
                </c:pt>
                <c:pt idx="6">
                  <c:v>#N/A</c:v>
                </c:pt>
                <c:pt idx="7">
                  <c:v>0.12</c:v>
                </c:pt>
                <c:pt idx="8">
                  <c:v>#N/A</c:v>
                </c:pt>
                <c:pt idx="9">
                  <c:v>0.17</c:v>
                </c:pt>
              </c:numCache>
            </c:numRef>
          </c:val>
          <c:extLst>
            <c:ext xmlns:c16="http://schemas.microsoft.com/office/drawing/2014/chart" uri="{C3380CC4-5D6E-409C-BE32-E72D297353CC}">
              <c16:uniqueId val="{00000006-7FCA-4733-A173-8962FD4D5C6B}"/>
            </c:ext>
          </c:extLst>
        </c:ser>
        <c:ser>
          <c:idx val="7"/>
          <c:order val="7"/>
          <c:tx>
            <c:strRef>
              <c:f>データシート!$A$34</c:f>
              <c:strCache>
                <c:ptCount val="1"/>
                <c:pt idx="0">
                  <c:v>上毛町簡易水道事業会計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0.15</c:v>
                </c:pt>
                <c:pt idx="8">
                  <c:v>#N/A</c:v>
                </c:pt>
                <c:pt idx="9">
                  <c:v>0.32</c:v>
                </c:pt>
              </c:numCache>
            </c:numRef>
          </c:val>
          <c:extLst>
            <c:ext xmlns:c16="http://schemas.microsoft.com/office/drawing/2014/chart" uri="{C3380CC4-5D6E-409C-BE32-E72D297353CC}">
              <c16:uniqueId val="{00000007-7FCA-4733-A173-8962FD4D5C6B}"/>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1.34</c:v>
                </c:pt>
                <c:pt idx="2">
                  <c:v>#N/A</c:v>
                </c:pt>
                <c:pt idx="3">
                  <c:v>0.93</c:v>
                </c:pt>
                <c:pt idx="4">
                  <c:v>#N/A</c:v>
                </c:pt>
                <c:pt idx="5">
                  <c:v>0.59</c:v>
                </c:pt>
                <c:pt idx="6">
                  <c:v>#N/A</c:v>
                </c:pt>
                <c:pt idx="7">
                  <c:v>0.59</c:v>
                </c:pt>
                <c:pt idx="8">
                  <c:v>#N/A</c:v>
                </c:pt>
                <c:pt idx="9">
                  <c:v>0.97</c:v>
                </c:pt>
              </c:numCache>
            </c:numRef>
          </c:val>
          <c:extLst>
            <c:ext xmlns:c16="http://schemas.microsoft.com/office/drawing/2014/chart" uri="{C3380CC4-5D6E-409C-BE32-E72D297353CC}">
              <c16:uniqueId val="{00000008-7FCA-4733-A173-8962FD4D5C6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12.43</c:v>
                </c:pt>
                <c:pt idx="2">
                  <c:v>#N/A</c:v>
                </c:pt>
                <c:pt idx="3">
                  <c:v>12.83</c:v>
                </c:pt>
                <c:pt idx="4">
                  <c:v>#N/A</c:v>
                </c:pt>
                <c:pt idx="5">
                  <c:v>12.9</c:v>
                </c:pt>
                <c:pt idx="6">
                  <c:v>#N/A</c:v>
                </c:pt>
                <c:pt idx="7">
                  <c:v>12.52</c:v>
                </c:pt>
                <c:pt idx="8">
                  <c:v>#N/A</c:v>
                </c:pt>
                <c:pt idx="9">
                  <c:v>10.96</c:v>
                </c:pt>
              </c:numCache>
            </c:numRef>
          </c:val>
          <c:extLst>
            <c:ext xmlns:c16="http://schemas.microsoft.com/office/drawing/2014/chart" uri="{C3380CC4-5D6E-409C-BE32-E72D297353CC}">
              <c16:uniqueId val="{00000009-7FCA-4733-A173-8962FD4D5C6B}"/>
            </c:ext>
          </c:extLst>
        </c:ser>
        <c:dLbls>
          <c:showLegendKey val="0"/>
          <c:showVal val="0"/>
          <c:showCatName val="0"/>
          <c:showSerName val="0"/>
          <c:showPercent val="0"/>
          <c:showBubbleSize val="0"/>
        </c:dLbls>
        <c:gapWidth val="150"/>
        <c:overlap val="100"/>
        <c:axId val="723205936"/>
        <c:axId val="723203192"/>
      </c:barChart>
      <c:catAx>
        <c:axId val="7232059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723203192"/>
        <c:crosses val="autoZero"/>
        <c:auto val="1"/>
        <c:lblAlgn val="ctr"/>
        <c:lblOffset val="100"/>
        <c:tickLblSkip val="1"/>
        <c:tickMarkSkip val="1"/>
        <c:noMultiLvlLbl val="0"/>
      </c:catAx>
      <c:valAx>
        <c:axId val="7232031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2320593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421</c:v>
                </c:pt>
                <c:pt idx="5">
                  <c:v>393</c:v>
                </c:pt>
                <c:pt idx="8">
                  <c:v>377</c:v>
                </c:pt>
                <c:pt idx="11">
                  <c:v>353</c:v>
                </c:pt>
                <c:pt idx="14">
                  <c:v>348</c:v>
                </c:pt>
              </c:numCache>
            </c:numRef>
          </c:val>
          <c:extLst>
            <c:ext xmlns:c16="http://schemas.microsoft.com/office/drawing/2014/chart" uri="{C3380CC4-5D6E-409C-BE32-E72D297353CC}">
              <c16:uniqueId val="{00000000-9B16-4E37-A78F-38D49918954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B16-4E37-A78F-38D49918954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31</c:v>
                </c:pt>
                <c:pt idx="3">
                  <c:v>28</c:v>
                </c:pt>
                <c:pt idx="6">
                  <c:v>17</c:v>
                </c:pt>
                <c:pt idx="9">
                  <c:v>8</c:v>
                </c:pt>
                <c:pt idx="12">
                  <c:v>16</c:v>
                </c:pt>
              </c:numCache>
            </c:numRef>
          </c:val>
          <c:extLst>
            <c:ext xmlns:c16="http://schemas.microsoft.com/office/drawing/2014/chart" uri="{C3380CC4-5D6E-409C-BE32-E72D297353CC}">
              <c16:uniqueId val="{00000002-9B16-4E37-A78F-38D49918954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9</c:v>
                </c:pt>
                <c:pt idx="12">
                  <c:v>0</c:v>
                </c:pt>
              </c:numCache>
            </c:numRef>
          </c:val>
          <c:extLst>
            <c:ext xmlns:c16="http://schemas.microsoft.com/office/drawing/2014/chart" uri="{C3380CC4-5D6E-409C-BE32-E72D297353CC}">
              <c16:uniqueId val="{00000003-9B16-4E37-A78F-38D49918954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58</c:v>
                </c:pt>
                <c:pt idx="3">
                  <c:v>58</c:v>
                </c:pt>
                <c:pt idx="6">
                  <c:v>60</c:v>
                </c:pt>
                <c:pt idx="9">
                  <c:v>63</c:v>
                </c:pt>
                <c:pt idx="12">
                  <c:v>50</c:v>
                </c:pt>
              </c:numCache>
            </c:numRef>
          </c:val>
          <c:extLst>
            <c:ext xmlns:c16="http://schemas.microsoft.com/office/drawing/2014/chart" uri="{C3380CC4-5D6E-409C-BE32-E72D297353CC}">
              <c16:uniqueId val="{00000004-9B16-4E37-A78F-38D49918954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B16-4E37-A78F-38D49918954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B16-4E37-A78F-38D49918954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243</c:v>
                </c:pt>
                <c:pt idx="3">
                  <c:v>244</c:v>
                </c:pt>
                <c:pt idx="6">
                  <c:v>303</c:v>
                </c:pt>
                <c:pt idx="9">
                  <c:v>347</c:v>
                </c:pt>
                <c:pt idx="12">
                  <c:v>342</c:v>
                </c:pt>
              </c:numCache>
            </c:numRef>
          </c:val>
          <c:extLst>
            <c:ext xmlns:c16="http://schemas.microsoft.com/office/drawing/2014/chart" uri="{C3380CC4-5D6E-409C-BE32-E72D297353CC}">
              <c16:uniqueId val="{00000007-9B16-4E37-A78F-38D499189549}"/>
            </c:ext>
          </c:extLst>
        </c:ser>
        <c:dLbls>
          <c:showLegendKey val="0"/>
          <c:showVal val="0"/>
          <c:showCatName val="0"/>
          <c:showSerName val="0"/>
          <c:showPercent val="0"/>
          <c:showBubbleSize val="0"/>
        </c:dLbls>
        <c:gapWidth val="100"/>
        <c:overlap val="100"/>
        <c:axId val="723204368"/>
        <c:axId val="72320515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-89</c:v>
                </c:pt>
                <c:pt idx="2">
                  <c:v>#N/A</c:v>
                </c:pt>
                <c:pt idx="3">
                  <c:v>#N/A</c:v>
                </c:pt>
                <c:pt idx="4">
                  <c:v>-63</c:v>
                </c:pt>
                <c:pt idx="5">
                  <c:v>#N/A</c:v>
                </c:pt>
                <c:pt idx="6">
                  <c:v>#N/A</c:v>
                </c:pt>
                <c:pt idx="7">
                  <c:v>3</c:v>
                </c:pt>
                <c:pt idx="8">
                  <c:v>#N/A</c:v>
                </c:pt>
                <c:pt idx="9">
                  <c:v>#N/A</c:v>
                </c:pt>
                <c:pt idx="10">
                  <c:v>74</c:v>
                </c:pt>
                <c:pt idx="11">
                  <c:v>#N/A</c:v>
                </c:pt>
                <c:pt idx="12">
                  <c:v>#N/A</c:v>
                </c:pt>
                <c:pt idx="13">
                  <c:v>60</c:v>
                </c:pt>
                <c:pt idx="14">
                  <c:v>#N/A</c:v>
                </c:pt>
              </c:numCache>
            </c:numRef>
          </c:val>
          <c:smooth val="0"/>
          <c:extLst>
            <c:ext xmlns:c16="http://schemas.microsoft.com/office/drawing/2014/chart" uri="{C3380CC4-5D6E-409C-BE32-E72D297353CC}">
              <c16:uniqueId val="{00000008-9B16-4E37-A78F-38D499189549}"/>
            </c:ext>
          </c:extLst>
        </c:ser>
        <c:dLbls>
          <c:showLegendKey val="0"/>
          <c:showVal val="0"/>
          <c:showCatName val="0"/>
          <c:showSerName val="0"/>
          <c:showPercent val="0"/>
          <c:showBubbleSize val="0"/>
        </c:dLbls>
        <c:marker val="1"/>
        <c:smooth val="0"/>
        <c:axId val="723204368"/>
        <c:axId val="723205152"/>
      </c:lineChart>
      <c:catAx>
        <c:axId val="7232043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723205152"/>
        <c:crosses val="autoZero"/>
        <c:auto val="1"/>
        <c:lblAlgn val="ctr"/>
        <c:lblOffset val="100"/>
        <c:tickLblSkip val="1"/>
        <c:tickMarkSkip val="1"/>
        <c:noMultiLvlLbl val="0"/>
      </c:catAx>
      <c:valAx>
        <c:axId val="7232051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232043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3125</c:v>
                </c:pt>
                <c:pt idx="5">
                  <c:v>3037</c:v>
                </c:pt>
                <c:pt idx="8">
                  <c:v>3207</c:v>
                </c:pt>
                <c:pt idx="11">
                  <c:v>3127</c:v>
                </c:pt>
                <c:pt idx="14">
                  <c:v>2772</c:v>
                </c:pt>
              </c:numCache>
            </c:numRef>
          </c:val>
          <c:extLst>
            <c:ext xmlns:c16="http://schemas.microsoft.com/office/drawing/2014/chart" uri="{C3380CC4-5D6E-409C-BE32-E72D297353CC}">
              <c16:uniqueId val="{00000000-640F-44D1-BDE4-24C51B3E927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640F-44D1-BDE4-24C51B3E927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7994</c:v>
                </c:pt>
                <c:pt idx="5">
                  <c:v>8646</c:v>
                </c:pt>
                <c:pt idx="8">
                  <c:v>8836</c:v>
                </c:pt>
                <c:pt idx="11">
                  <c:v>8173</c:v>
                </c:pt>
                <c:pt idx="14">
                  <c:v>8466</c:v>
                </c:pt>
              </c:numCache>
            </c:numRef>
          </c:val>
          <c:extLst>
            <c:ext xmlns:c16="http://schemas.microsoft.com/office/drawing/2014/chart" uri="{C3380CC4-5D6E-409C-BE32-E72D297353CC}">
              <c16:uniqueId val="{00000002-640F-44D1-BDE4-24C51B3E927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40F-44D1-BDE4-24C51B3E927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40F-44D1-BDE4-24C51B3E927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40F-44D1-BDE4-24C51B3E927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930</c:v>
                </c:pt>
                <c:pt idx="3">
                  <c:v>973</c:v>
                </c:pt>
                <c:pt idx="6">
                  <c:v>935</c:v>
                </c:pt>
                <c:pt idx="9">
                  <c:v>927</c:v>
                </c:pt>
                <c:pt idx="12">
                  <c:v>933</c:v>
                </c:pt>
              </c:numCache>
            </c:numRef>
          </c:val>
          <c:extLst>
            <c:ext xmlns:c16="http://schemas.microsoft.com/office/drawing/2014/chart" uri="{C3380CC4-5D6E-409C-BE32-E72D297353CC}">
              <c16:uniqueId val="{00000006-640F-44D1-BDE4-24C51B3E927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70</c:v>
                </c:pt>
                <c:pt idx="3">
                  <c:v>47</c:v>
                </c:pt>
                <c:pt idx="6">
                  <c:v>36</c:v>
                </c:pt>
                <c:pt idx="9">
                  <c:v>29</c:v>
                </c:pt>
                <c:pt idx="12">
                  <c:v>93</c:v>
                </c:pt>
              </c:numCache>
            </c:numRef>
          </c:val>
          <c:extLst>
            <c:ext xmlns:c16="http://schemas.microsoft.com/office/drawing/2014/chart" uri="{C3380CC4-5D6E-409C-BE32-E72D297353CC}">
              <c16:uniqueId val="{00000007-640F-44D1-BDE4-24C51B3E927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443</c:v>
                </c:pt>
                <c:pt idx="3">
                  <c:v>394</c:v>
                </c:pt>
                <c:pt idx="6">
                  <c:v>371</c:v>
                </c:pt>
                <c:pt idx="9">
                  <c:v>322</c:v>
                </c:pt>
                <c:pt idx="12">
                  <c:v>279</c:v>
                </c:pt>
              </c:numCache>
            </c:numRef>
          </c:val>
          <c:extLst>
            <c:ext xmlns:c16="http://schemas.microsoft.com/office/drawing/2014/chart" uri="{C3380CC4-5D6E-409C-BE32-E72D297353CC}">
              <c16:uniqueId val="{00000008-640F-44D1-BDE4-24C51B3E927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40F-44D1-BDE4-24C51B3E927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2397</c:v>
                </c:pt>
                <c:pt idx="3">
                  <c:v>2981</c:v>
                </c:pt>
                <c:pt idx="6">
                  <c:v>3216</c:v>
                </c:pt>
                <c:pt idx="9">
                  <c:v>2997</c:v>
                </c:pt>
                <c:pt idx="12">
                  <c:v>2690</c:v>
                </c:pt>
              </c:numCache>
            </c:numRef>
          </c:val>
          <c:extLst>
            <c:ext xmlns:c16="http://schemas.microsoft.com/office/drawing/2014/chart" uri="{C3380CC4-5D6E-409C-BE32-E72D297353CC}">
              <c16:uniqueId val="{0000000A-640F-44D1-BDE4-24C51B3E9272}"/>
            </c:ext>
          </c:extLst>
        </c:ser>
        <c:dLbls>
          <c:showLegendKey val="0"/>
          <c:showVal val="0"/>
          <c:showCatName val="0"/>
          <c:showSerName val="0"/>
          <c:showPercent val="0"/>
          <c:showBubbleSize val="0"/>
        </c:dLbls>
        <c:gapWidth val="100"/>
        <c:overlap val="100"/>
        <c:axId val="723015752"/>
        <c:axId val="72301496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40F-44D1-BDE4-24C51B3E9272}"/>
            </c:ext>
          </c:extLst>
        </c:ser>
        <c:dLbls>
          <c:showLegendKey val="0"/>
          <c:showVal val="0"/>
          <c:showCatName val="0"/>
          <c:showSerName val="0"/>
          <c:showPercent val="0"/>
          <c:showBubbleSize val="0"/>
        </c:dLbls>
        <c:marker val="1"/>
        <c:smooth val="0"/>
        <c:axId val="723015752"/>
        <c:axId val="723014968"/>
      </c:lineChart>
      <c:catAx>
        <c:axId val="7230157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723014968"/>
        <c:crosses val="autoZero"/>
        <c:auto val="1"/>
        <c:lblAlgn val="ctr"/>
        <c:lblOffset val="100"/>
        <c:tickLblSkip val="1"/>
        <c:tickMarkSkip val="1"/>
        <c:noMultiLvlLbl val="0"/>
      </c:catAx>
      <c:valAx>
        <c:axId val="7230149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230157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2479</c:v>
                </c:pt>
                <c:pt idx="1">
                  <c:v>2356</c:v>
                </c:pt>
                <c:pt idx="2">
                  <c:v>2281</c:v>
                </c:pt>
              </c:numCache>
            </c:numRef>
          </c:val>
          <c:extLst>
            <c:ext xmlns:c16="http://schemas.microsoft.com/office/drawing/2014/chart" uri="{C3380CC4-5D6E-409C-BE32-E72D297353CC}">
              <c16:uniqueId val="{00000000-8C85-4554-A8B5-276F6E2F83D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1095</c:v>
                </c:pt>
                <c:pt idx="1">
                  <c:v>1113</c:v>
                </c:pt>
                <c:pt idx="2">
                  <c:v>1242</c:v>
                </c:pt>
              </c:numCache>
            </c:numRef>
          </c:val>
          <c:extLst>
            <c:ext xmlns:c16="http://schemas.microsoft.com/office/drawing/2014/chart" uri="{C3380CC4-5D6E-409C-BE32-E72D297353CC}">
              <c16:uniqueId val="{00000001-8C85-4554-A8B5-276F6E2F83D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6262</c:v>
                </c:pt>
                <c:pt idx="1">
                  <c:v>5704</c:v>
                </c:pt>
                <c:pt idx="2">
                  <c:v>5943</c:v>
                </c:pt>
              </c:numCache>
            </c:numRef>
          </c:val>
          <c:extLst>
            <c:ext xmlns:c16="http://schemas.microsoft.com/office/drawing/2014/chart" uri="{C3380CC4-5D6E-409C-BE32-E72D297353CC}">
              <c16:uniqueId val="{00000002-8C85-4554-A8B5-276F6E2F83DF}"/>
            </c:ext>
          </c:extLst>
        </c:ser>
        <c:dLbls>
          <c:showLegendKey val="0"/>
          <c:showVal val="0"/>
          <c:showCatName val="0"/>
          <c:showSerName val="0"/>
          <c:showPercent val="0"/>
          <c:showBubbleSize val="0"/>
        </c:dLbls>
        <c:gapWidth val="120"/>
        <c:overlap val="100"/>
        <c:axId val="723014184"/>
        <c:axId val="723013008"/>
      </c:barChart>
      <c:catAx>
        <c:axId val="7230141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723013008"/>
        <c:crosses val="autoZero"/>
        <c:auto val="1"/>
        <c:lblAlgn val="ctr"/>
        <c:lblOffset val="100"/>
        <c:tickLblSkip val="1"/>
        <c:tickMarkSkip val="1"/>
        <c:noMultiLvlLbl val="0"/>
      </c:catAx>
      <c:valAx>
        <c:axId val="72301300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7230141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{2D9A5674-BEF5-49FA-804E-965301E67F02}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E41-477B-9B23-6B417275C8F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{F99B5930-AF5C-48A0-AB95-52EB8DD8BA0A}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E41-477B-9B23-6B417275C8F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{4E5A98B4-E964-4BCA-8F7C-67CAB10BE7BB}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E41-477B-9B23-6B417275C8F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{CBC12891-499E-4201-A9FD-59FCEC54355D}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E41-477B-9B23-6B417275C8F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{4B660DAF-ABC5-4E37-96C0-34E2DBB97433}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E41-477B-9B23-6B417275C8F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{0C185975-F4D5-4998-931B-D7B3716C6737}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E41-477B-9B23-6B417275C8F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{B106D24C-86F1-4848-BFF3-E254A09C2E42}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E41-477B-9B23-6B417275C8F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{0FD8A360-38A0-4E28-B22D-956CC8B752E6}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E41-477B-9B23-6B417275C8F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{D5FA4DA6-8612-46BF-81C4-049EE8386AEE}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E41-477B-9B23-6B417275C8F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59.1</c:v>
                </c:pt>
                <c:pt idx="8">
                  <c:v>60.8</c:v>
                </c:pt>
                <c:pt idx="16">
                  <c:v>62.6</c:v>
                </c:pt>
                <c:pt idx="24">
                  <c:v>62.2</c:v>
                </c:pt>
                <c:pt idx="32">
                  <c:v>60.4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E41-477B-9B23-6B417275C8F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{EAD7D555-B5B3-4851-93F4-8A400B7D8D8E}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E41-477B-9B23-6B417275C8F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{E1A65872-9147-4D02-888B-145F51A5EA69}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E41-477B-9B23-6B417275C8F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{A519D5FB-AC28-4BC7-839B-B596D62903BA}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E41-477B-9B23-6B417275C8F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{6B939797-A1AC-4266-9872-A1B9D2DB7FAA}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E41-477B-9B23-6B417275C8F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{1B0B6CE4-77AA-4E3A-80DA-6A606AF96C5D}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E41-477B-9B23-6B417275C8F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{C054E93C-076A-4722-B511-604B39563111}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E41-477B-9B23-6B417275C8F7}"/>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{E751D763-2709-4A08-9FC1-64BF0A024C0F}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E41-477B-9B23-6B417275C8F7}"/>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{B57BDB28-1989-49B6-AA4E-944D1A77DF7B}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E41-477B-9B23-6B417275C8F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{44211B83-A0D4-4FC6-9CE3-99ECD169A0D3}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E41-477B-9B23-6B417275C8F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E41-477B-9B23-6B417275C8F7}"/>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{A5AB5F6A-B077-494B-9515-6ACE17EE681F}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9AD-41B5-AC9D-68AD5788D5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{416ADC0D-8C29-4DA8-9047-6F48AB73CD8D}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AD-41B5-AC9D-68AD5788D5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{A9CF4F6E-7E76-4E99-91C2-B50B8F5AF9DB}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AD-41B5-AC9D-68AD5788D5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{D710244F-50A5-4893-A116-4261E357ADBC}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AD-41B5-AC9D-68AD5788D5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{1AB682B0-764A-4DDF-BA0A-5A493B25C67C}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AD-41B5-AC9D-68AD5788D57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{18EA5B43-D35F-4605-9E10-52986C2F9C13}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9AD-41B5-AC9D-68AD5788D57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{C82BD4BB-9DB7-4AFF-B418-D384EEAA6183}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9AD-41B5-AC9D-68AD5788D57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{17E252E6-FEC7-4B2E-9F55-339121184768}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9AD-41B5-AC9D-68AD5788D57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{2716EF18-6956-48FE-9432-58F759BEA6DC}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9AD-41B5-AC9D-68AD5788D5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-2.6</c:v>
                </c:pt>
                <c:pt idx="8">
                  <c:v>-2.7</c:v>
                </c:pt>
                <c:pt idx="16">
                  <c:v>-1.7</c:v>
                </c:pt>
                <c:pt idx="24">
                  <c:v>0.1</c:v>
                </c:pt>
                <c:pt idx="32">
                  <c:v>1.5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9AD-41B5-AC9D-68AD5788D57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{0A1F26A6-FA5F-4EAD-9BBF-5D8BA077A62E}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9AD-41B5-AC9D-68AD5788D57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{33A7C01E-6B2E-4921-B0CC-42A7A15AFFC1}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AD-41B5-AC9D-68AD5788D5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{C168E4FC-5B18-4114-A28B-4445847A3D74}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AD-41B5-AC9D-68AD5788D5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{BFE5DA79-4D49-40FE-B426-56FDB2232886}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AD-41B5-AC9D-68AD5788D5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{69DA0464-6EBC-4DA4-856D-CC02302321F2}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AD-41B5-AC9D-68AD5788D57E}"/>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{1BC8102D-E6FE-4FE7-BD0B-C73DD32CF2CF}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9AD-41B5-AC9D-68AD5788D57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{F741BFB5-73E5-4128-A2EA-ED40D64FCD65}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9AD-41B5-AC9D-68AD5788D57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{05AF3485-89B6-42F8-844F-571CBF3B4261}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9AD-41B5-AC9D-68AD5788D57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{170C75D7-E1AE-435D-9AB0-DD266C7F5DF1}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9AD-41B5-AC9D-68AD5788D5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9AD-41B5-AC9D-68AD5788D57E}"/>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福岡県上毛町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7,142
7,091
62.44
6,206,685
5,794,103
362,861
3,309,730
2,690,336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前年度と同水準であるが、全国平均、福岡県平均、類似団体平均に比べると依然低い水準にある。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今後は一層の行財政改革を進め、自主財源の確保を図り、財政基盤強化に努める。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152702</xdr:rowOff>
    </xdr:from>
    <xdr:to>
      <xdr:col>23</xdr:col>
      <xdr:colOff>133350</xdr:colOff>
      <xdr:row>43</xdr:row>
      <xdr:rowOff>152702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250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152702</xdr:rowOff>
    </xdr:from>
    <xdr:to>
      <xdr:col>19</xdr:col>
      <xdr:colOff>133350</xdr:colOff>
      <xdr:row>43</xdr:row>
      <xdr:rowOff>152702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152702</xdr:rowOff>
    </xdr:from>
    <xdr:to>
      <xdr:col>15</xdr:col>
      <xdr:colOff>82550</xdr:colOff>
      <xdr:row>43</xdr:row>
      <xdr:rowOff>152702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152702</xdr:rowOff>
    </xdr:from>
    <xdr:to>
      <xdr:col>11</xdr:col>
      <xdr:colOff>31750</xdr:colOff>
      <xdr:row>43</xdr:row>
      <xdr:rowOff>152702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101902</xdr:rowOff>
    </xdr:from>
    <xdr:to>
      <xdr:col>23</xdr:col>
      <xdr:colOff>184150</xdr:colOff>
      <xdr:row>44</xdr:row>
      <xdr:rowOff>32052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73979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4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101902</xdr:rowOff>
    </xdr:from>
    <xdr:to>
      <xdr:col>19</xdr:col>
      <xdr:colOff>184150</xdr:colOff>
      <xdr:row>44</xdr:row>
      <xdr:rowOff>32052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16829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60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101902</xdr:rowOff>
    </xdr:from>
    <xdr:to>
      <xdr:col>15</xdr:col>
      <xdr:colOff>133350</xdr:colOff>
      <xdr:row>44</xdr:row>
      <xdr:rowOff>32052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16829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101902</xdr:rowOff>
    </xdr:from>
    <xdr:to>
      <xdr:col>11</xdr:col>
      <xdr:colOff>82550</xdr:colOff>
      <xdr:row>44</xdr:row>
      <xdr:rowOff>32052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16829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と同水準であり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、全国平均、福岡県平均に比べると低い水準に抑えられているが、類似団体平均よりは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かろうじて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高い水準となっている。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主な要因は、普通交付税等の増加により経常一般財源が増加したものの、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人件費及び扶助費等の義務的経費が増加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したことによるものである。今後物価高騰の影響による各種支出の増加により経常的経費の増加が懸念されるため、引き続き経常的経費の抑制と自主財源の確保に努める。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105304</xdr:rowOff>
    </xdr:from>
    <xdr:to>
      <xdr:col>23</xdr:col>
      <xdr:colOff>133350</xdr:colOff>
      <xdr:row>61</xdr:row>
      <xdr:rowOff>105304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637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146050</xdr:rowOff>
    </xdr:from>
    <xdr:to>
      <xdr:col>19</xdr:col>
      <xdr:colOff>133350</xdr:colOff>
      <xdr:row>61</xdr:row>
      <xdr:rowOff>105304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33050"/>
          <a:ext cx="889000" cy="13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57573</xdr:rowOff>
    </xdr:from>
    <xdr:to>
      <xdr:col>15</xdr:col>
      <xdr:colOff>82550</xdr:colOff>
      <xdr:row>60</xdr:row>
      <xdr:rowOff>146050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344573"/>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57573</xdr:rowOff>
    </xdr:from>
    <xdr:to>
      <xdr:col>11</xdr:col>
      <xdr:colOff>31750</xdr:colOff>
      <xdr:row>60</xdr:row>
      <xdr:rowOff>144039</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344573"/>
          <a:ext cx="889000" cy="8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54504</xdr:rowOff>
    </xdr:from>
    <xdr:to>
      <xdr:col>23</xdr:col>
      <xdr:colOff>184150</xdr:colOff>
      <xdr:row>61</xdr:row>
      <xdr:rowOff>156104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1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26581</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485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54504</xdr:rowOff>
    </xdr:from>
    <xdr:to>
      <xdr:col>19</xdr:col>
      <xdr:colOff>184150</xdr:colOff>
      <xdr:row>61</xdr:row>
      <xdr:rowOff>156104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1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140881</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599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95250</xdr:rowOff>
    </xdr:from>
    <xdr:to>
      <xdr:col>15</xdr:col>
      <xdr:colOff>133350</xdr:colOff>
      <xdr:row>61</xdr:row>
      <xdr:rowOff>25400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35577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6773</xdr:rowOff>
    </xdr:from>
    <xdr:to>
      <xdr:col>11</xdr:col>
      <xdr:colOff>82550</xdr:colOff>
      <xdr:row>60</xdr:row>
      <xdr:rowOff>108373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118550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93239</xdr:rowOff>
    </xdr:from>
    <xdr:to>
      <xdr:col>7</xdr:col>
      <xdr:colOff>31750</xdr:colOff>
      <xdr:row>61</xdr:row>
      <xdr:rowOff>23389</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38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33566</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14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[277,506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3,713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、類似団体平均に比べると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低い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水準となっている。これは前年度に比べて人件費が増加し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費が減少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したことによる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ものである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。人件費増加の主な要因は、職員数</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は減ったものの大幅な俸給の引き上げ及び会計年度任用職員に対する勤勉手当が新設されたことによるものである。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物件費については、サテライトオフィス備品購入費及び新体育館備品購入費等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により大幅な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物件費をはじめとする経常経費の削減に努める。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136424</xdr:rowOff>
    </xdr:from>
    <xdr:to>
      <xdr:col>23</xdr:col>
      <xdr:colOff>133350</xdr:colOff>
      <xdr:row>81</xdr:row>
      <xdr:rowOff>139410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023874"/>
          <a:ext cx="838200" cy="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121201</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086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113908</xdr:rowOff>
    </xdr:from>
    <xdr:to>
      <xdr:col>19</xdr:col>
      <xdr:colOff>133350</xdr:colOff>
      <xdr:row>81</xdr:row>
      <xdr:rowOff>139410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01358"/>
          <a:ext cx="889000" cy="2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113908</xdr:rowOff>
    </xdr:from>
    <xdr:to>
      <xdr:col>15</xdr:col>
      <xdr:colOff>82550</xdr:colOff>
      <xdr:row>81</xdr:row>
      <xdr:rowOff>126110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001358"/>
          <a:ext cx="889000" cy="1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110500</xdr:rowOff>
    </xdr:from>
    <xdr:to>
      <xdr:col>11</xdr:col>
      <xdr:colOff>31750</xdr:colOff>
      <xdr:row>81</xdr:row>
      <xdr:rowOff>126110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97950"/>
          <a:ext cx="889000" cy="1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85624</xdr:rowOff>
    </xdr:from>
    <xdr:to>
      <xdr:col>23</xdr:col>
      <xdr:colOff>184150</xdr:colOff>
      <xdr:row>82</xdr:row>
      <xdr:rowOff>15774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7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6901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94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88610</xdr:rowOff>
    </xdr:from>
    <xdr:to>
      <xdr:col>19</xdr:col>
      <xdr:colOff>184150</xdr:colOff>
      <xdr:row>82</xdr:row>
      <xdr:rowOff>18760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28937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44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63108</xdr:rowOff>
    </xdr:from>
    <xdr:to>
      <xdr:col>15</xdr:col>
      <xdr:colOff>133350</xdr:colOff>
      <xdr:row>81</xdr:row>
      <xdr:rowOff>164708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5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3435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19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75310</xdr:rowOff>
    </xdr:from>
    <xdr:to>
      <xdr:col>11</xdr:col>
      <xdr:colOff>82550</xdr:colOff>
      <xdr:row>82</xdr:row>
      <xdr:rowOff>5460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6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15637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3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59700</xdr:rowOff>
    </xdr:from>
    <xdr:to>
      <xdr:col>7</xdr:col>
      <xdr:colOff>31750</xdr:colOff>
      <xdr:row>81</xdr:row>
      <xdr:rowOff>161300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4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1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小規模団体であるため職員構成の偏在等があり、一概に給与水準を比較することはできないが、全体的に適正化は進んでおり、今後も継続して職員給与の適正化に取り組んでいく。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15522</xdr:rowOff>
    </xdr:from>
    <xdr:to>
      <xdr:col>81</xdr:col>
      <xdr:colOff>44450</xdr:colOff>
      <xdr:row>84</xdr:row>
      <xdr:rowOff>82550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417322"/>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15522</xdr:rowOff>
    </xdr:from>
    <xdr:to>
      <xdr:col>77</xdr:col>
      <xdr:colOff>44450</xdr:colOff>
      <xdr:row>85</xdr:row>
      <xdr:rowOff>125589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417322"/>
          <a:ext cx="8890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4939</xdr:rowOff>
    </xdr:from>
    <xdr:to>
      <xdr:col>72</xdr:col>
      <xdr:colOff>203200</xdr:colOff>
      <xdr:row>85</xdr:row>
      <xdr:rowOff>125589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57818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4939</xdr:rowOff>
    </xdr:from>
    <xdr:to>
      <xdr:col>68</xdr:col>
      <xdr:colOff>152400</xdr:colOff>
      <xdr:row>85</xdr:row>
      <xdr:rowOff>31750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5781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48277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2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136172</xdr:rowOff>
    </xdr:from>
    <xdr:to>
      <xdr:col>77</xdr:col>
      <xdr:colOff>95250</xdr:colOff>
      <xdr:row>84</xdr:row>
      <xdr:rowOff>66322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76499</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135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74789</xdr:rowOff>
    </xdr:from>
    <xdr:to>
      <xdr:col>73</xdr:col>
      <xdr:colOff>44450</xdr:colOff>
      <xdr:row>86</xdr:row>
      <xdr:rowOff>4939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161166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125589</xdr:rowOff>
    </xdr:from>
    <xdr:to>
      <xdr:col>68</xdr:col>
      <xdr:colOff>203200</xdr:colOff>
      <xdr:row>85</xdr:row>
      <xdr:rowOff>55739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全国平均、福岡県平均を上回っているが、類似団体平均は下回っている。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前年度に比べて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しており、職員数の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人口減少による影響によるものと考えられる。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引き続き、事務の効率化を図り、住民サービスの質を低下させることなく定員管理を行っていく。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27813</xdr:rowOff>
    </xdr:from>
    <xdr:to>
      <xdr:col>81</xdr:col>
      <xdr:colOff>44450</xdr:colOff>
      <xdr:row>60</xdr:row>
      <xdr:rowOff>32639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314813"/>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150400</xdr:rowOff>
    </xdr:from>
    <xdr:to>
      <xdr:col>77</xdr:col>
      <xdr:colOff>44450</xdr:colOff>
      <xdr:row>60</xdr:row>
      <xdr:rowOff>32639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265950"/>
          <a:ext cx="889000" cy="5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132906</xdr:rowOff>
    </xdr:from>
    <xdr:to>
      <xdr:col>72</xdr:col>
      <xdr:colOff>203200</xdr:colOff>
      <xdr:row>59</xdr:row>
      <xdr:rowOff>150400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248456"/>
          <a:ext cx="889000" cy="1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125667</xdr:rowOff>
    </xdr:from>
    <xdr:to>
      <xdr:col>68</xdr:col>
      <xdr:colOff>152400</xdr:colOff>
      <xdr:row>59</xdr:row>
      <xdr:rowOff>132906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241217"/>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148463</xdr:rowOff>
    </xdr:from>
    <xdr:to>
      <xdr:col>81</xdr:col>
      <xdr:colOff>95250</xdr:colOff>
      <xdr:row>60</xdr:row>
      <xdr:rowOff>78613</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6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164990</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09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153289</xdr:rowOff>
    </xdr:from>
    <xdr:to>
      <xdr:col>77</xdr:col>
      <xdr:colOff>95250</xdr:colOff>
      <xdr:row>60</xdr:row>
      <xdr:rowOff>83439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6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93616</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37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99600</xdr:rowOff>
    </xdr:from>
    <xdr:to>
      <xdr:col>73</xdr:col>
      <xdr:colOff>44450</xdr:colOff>
      <xdr:row>60</xdr:row>
      <xdr:rowOff>29750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1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39927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998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82106</xdr:rowOff>
    </xdr:from>
    <xdr:to>
      <xdr:col>68</xdr:col>
      <xdr:colOff>203200</xdr:colOff>
      <xdr:row>60</xdr:row>
      <xdr:rowOff>12256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19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22433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996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74867</xdr:rowOff>
    </xdr:from>
    <xdr:to>
      <xdr:col>64</xdr:col>
      <xdr:colOff>152400</xdr:colOff>
      <xdr:row>60</xdr:row>
      <xdr:rowOff>5017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19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15194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9959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ポイント上昇となったが、類似団体内順位も高い状況である。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この要因は、地方債の新規発行を抑制してきたことと、任意繰上償還により元利償還金を減少させてきたことによる。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上昇の要因は、大型事業である体育館建設事業による新規発行、償還開始によるもの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。他事業の新規発行については可能な限り最小限に抑え、減債基金を活用した繰上償還等を行うことで元利償還金の抑制に努める。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61976</xdr:rowOff>
    </xdr:from>
    <xdr:to>
      <xdr:col>81</xdr:col>
      <xdr:colOff>44450</xdr:colOff>
      <xdr:row>39</xdr:row>
      <xdr:rowOff>129540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748526"/>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146558</xdr:rowOff>
    </xdr:from>
    <xdr:to>
      <xdr:col>77</xdr:col>
      <xdr:colOff>44450</xdr:colOff>
      <xdr:row>39</xdr:row>
      <xdr:rowOff>61976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66165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98298</xdr:rowOff>
    </xdr:from>
    <xdr:to>
      <xdr:col>72</xdr:col>
      <xdr:colOff>203200</xdr:colOff>
      <xdr:row>38</xdr:row>
      <xdr:rowOff>146558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61339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98298</xdr:rowOff>
    </xdr:from>
    <xdr:to>
      <xdr:col>68</xdr:col>
      <xdr:colOff>152400</xdr:colOff>
      <xdr:row>38</xdr:row>
      <xdr:rowOff>103124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661339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78740</xdr:rowOff>
    </xdr:from>
    <xdr:to>
      <xdr:col>81</xdr:col>
      <xdr:colOff>95250</xdr:colOff>
      <xdr:row>40</xdr:row>
      <xdr:rowOff>8890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95267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61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11176</xdr:rowOff>
    </xdr:from>
    <xdr:to>
      <xdr:col>77</xdr:col>
      <xdr:colOff>95250</xdr:colOff>
      <xdr:row>39</xdr:row>
      <xdr:rowOff>112776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69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122953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466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95758</xdr:rowOff>
    </xdr:from>
    <xdr:to>
      <xdr:col>73</xdr:col>
      <xdr:colOff>44450</xdr:colOff>
      <xdr:row>39</xdr:row>
      <xdr:rowOff>25908</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61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36085</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37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47498</xdr:rowOff>
    </xdr:from>
    <xdr:to>
      <xdr:col>68</xdr:col>
      <xdr:colOff>203200</xdr:colOff>
      <xdr:row>38</xdr:row>
      <xdr:rowOff>149098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56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159275</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331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52324</xdr:rowOff>
    </xdr:from>
    <xdr:to>
      <xdr:col>64</xdr:col>
      <xdr:colOff>152400</xdr:colOff>
      <xdr:row>38</xdr:row>
      <xdr:rowOff>153924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5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164101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33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地方債の新規発行を抑制するとともに、将来の財政需要に備えて基金の積立を行ってきたことにより、将来負担比率は発生していない。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今後も、地方債の発行を最小限に抑え、将来負担が発生しないよう、健全な財政状況の維持に努める。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福岡県上毛町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7,142
7,091
62.44
6,206,685
5,794,103
362,861
3,309,730
2,690,336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前年度に比べて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福岡県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平均、類似団体平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回っている状況である。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大幅な俸給の引き上げ及び会計年度任用職員に対する勤勉手当が新設されたことによるもの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が増加の主な要因である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。今後は定年延長等により現在よりも高水準となっていくと考えられる。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65278</xdr:rowOff>
    </xdr:from>
    <xdr:to>
      <xdr:col>24</xdr:col>
      <xdr:colOff>25400</xdr:colOff>
      <xdr:row>37</xdr:row>
      <xdr:rowOff>92710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0892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24130</xdr:rowOff>
    </xdr:from>
    <xdr:to>
      <xdr:col>19</xdr:col>
      <xdr:colOff>187325</xdr:colOff>
      <xdr:row>37</xdr:row>
      <xdr:rowOff>65278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6778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5842</xdr:rowOff>
    </xdr:from>
    <xdr:to>
      <xdr:col>15</xdr:col>
      <xdr:colOff>98425</xdr:colOff>
      <xdr:row>37</xdr:row>
      <xdr:rowOff>24130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494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5842</xdr:rowOff>
    </xdr:from>
    <xdr:to>
      <xdr:col>11</xdr:col>
      <xdr:colOff>9525</xdr:colOff>
      <xdr:row>37</xdr:row>
      <xdr:rowOff>83566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4949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58437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3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14478</xdr:rowOff>
    </xdr:from>
    <xdr:to>
      <xdr:col>20</xdr:col>
      <xdr:colOff>38100</xdr:colOff>
      <xdr:row>37</xdr:row>
      <xdr:rowOff>116078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100855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44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144780</xdr:rowOff>
    </xdr:from>
    <xdr:to>
      <xdr:col>15</xdr:col>
      <xdr:colOff>149225</xdr:colOff>
      <xdr:row>37</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85107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126492</xdr:rowOff>
    </xdr:from>
    <xdr:to>
      <xdr:col>11</xdr:col>
      <xdr:colOff>60325</xdr:colOff>
      <xdr:row>37</xdr:row>
      <xdr:rowOff>56642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66819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32766</xdr:rowOff>
    </xdr:from>
    <xdr:to>
      <xdr:col>6</xdr:col>
      <xdr:colOff>171450</xdr:colOff>
      <xdr:row>37</xdr:row>
      <xdr:rowOff>134366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144543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45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全国平均、福岡県平均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よりも高い水準となっており、類似団体内順位が低い状態となっている。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物件費は、ふるさと納税関係経費の減やサテライトオフィス及び体育館の備品購入費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の減があったものの、物価高騰の影響</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により、前年度に比べると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も物価高騰の影響により、物件費の増加が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見込</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まれる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ため、必要経費を除き、削減に努める。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155575</xdr:rowOff>
    </xdr:from>
    <xdr:to>
      <xdr:col>82</xdr:col>
      <xdr:colOff>107950</xdr:colOff>
      <xdr:row>16</xdr:row>
      <xdr:rowOff>161290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9877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155575</xdr:rowOff>
    </xdr:from>
    <xdr:to>
      <xdr:col>78</xdr:col>
      <xdr:colOff>69850</xdr:colOff>
      <xdr:row>16</xdr:row>
      <xdr:rowOff>155575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27325"/>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115570</xdr:rowOff>
    </xdr:from>
    <xdr:to>
      <xdr:col>73</xdr:col>
      <xdr:colOff>180975</xdr:colOff>
      <xdr:row>15</xdr:row>
      <xdr:rowOff>155575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873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115570</xdr:rowOff>
    </xdr:from>
    <xdr:to>
      <xdr:col>69</xdr:col>
      <xdr:colOff>92075</xdr:colOff>
      <xdr:row>15</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873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110490</xdr:rowOff>
    </xdr:from>
    <xdr:to>
      <xdr:col>82</xdr:col>
      <xdr:colOff>158750</xdr:colOff>
      <xdr:row>17</xdr:row>
      <xdr:rowOff>40640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5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82567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25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104775</xdr:rowOff>
    </xdr:from>
    <xdr:to>
      <xdr:col>78</xdr:col>
      <xdr:colOff>120650</xdr:colOff>
      <xdr:row>17</xdr:row>
      <xdr:rowOff>34925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19702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34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104775</xdr:rowOff>
    </xdr:from>
    <xdr:to>
      <xdr:col>74</xdr:col>
      <xdr:colOff>31750</xdr:colOff>
      <xdr:row>16</xdr:row>
      <xdr:rowOff>34925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19702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762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64770</xdr:rowOff>
    </xdr:from>
    <xdr:to>
      <xdr:col>69</xdr:col>
      <xdr:colOff>142875</xdr:colOff>
      <xdr:row>15</xdr:row>
      <xdr:rowOff>166370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151147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72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76200</xdr:rowOff>
    </xdr:from>
    <xdr:to>
      <xdr:col>65</xdr:col>
      <xdr:colOff>53975</xdr:colOff>
      <xdr:row>16</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162577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73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全国平均、福岡県平均よりも低い水準となっているが、類似団体平均と比べると高い水準となっている。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低所得者世帯支援事業の皆減、低所得者支援定額減税補足給付金の皆増等により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ほぼ</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同じ数値となっている。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69850</xdr:rowOff>
    </xdr:from>
    <xdr:to>
      <xdr:col>24</xdr:col>
      <xdr:colOff>25400</xdr:colOff>
      <xdr:row>58</xdr:row>
      <xdr:rowOff>88900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100139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88900</xdr:rowOff>
    </xdr:from>
    <xdr:to>
      <xdr:col>19</xdr:col>
      <xdr:colOff>187325</xdr:colOff>
      <xdr:row>58</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10033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69850</xdr:rowOff>
    </xdr:from>
    <xdr:to>
      <xdr:col>15</xdr:col>
      <xdr:colOff>98425</xdr:colOff>
      <xdr:row>58</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10013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69850</xdr:rowOff>
    </xdr:from>
    <xdr:to>
      <xdr:col>11</xdr:col>
      <xdr:colOff>9525</xdr:colOff>
      <xdr:row>59</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100139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19050</xdr:rowOff>
    </xdr:from>
    <xdr:to>
      <xdr:col>24</xdr:col>
      <xdr:colOff>76200</xdr:colOff>
      <xdr:row>58</xdr:row>
      <xdr:rowOff>120650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162577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38100</xdr:rowOff>
    </xdr:from>
    <xdr:to>
      <xdr:col>20</xdr:col>
      <xdr:colOff>38100</xdr:colOff>
      <xdr:row>58</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124477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1006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38100</xdr:rowOff>
    </xdr:from>
    <xdr:to>
      <xdr:col>15</xdr:col>
      <xdr:colOff>149225</xdr:colOff>
      <xdr:row>58</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19050</xdr:rowOff>
    </xdr:from>
    <xdr:to>
      <xdr:col>11</xdr:col>
      <xdr:colOff>60325</xdr:colOff>
      <xdr:row>58</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105427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152400</xdr:rowOff>
    </xdr:from>
    <xdr:to>
      <xdr:col>6</xdr:col>
      <xdr:colOff>171450</xdr:colOff>
      <xdr:row>59</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67327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全国平均、福岡県平均よりも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低い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水準となっているが、類似団体平均と比べると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高い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水準となっている。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後期高齢者医療広域連合への負担金が増加しており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、操出金が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また、維持補修費に関しては、今後施設の老朽化に伴う補修費は増加すると考えられる。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94996</xdr:rowOff>
    </xdr:from>
    <xdr:to>
      <xdr:col>82</xdr:col>
      <xdr:colOff>107950</xdr:colOff>
      <xdr:row>56</xdr:row>
      <xdr:rowOff>149860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69619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94996</xdr:rowOff>
    </xdr:from>
    <xdr:to>
      <xdr:col>78</xdr:col>
      <xdr:colOff>69850</xdr:colOff>
      <xdr:row>57</xdr:row>
      <xdr:rowOff>33274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69619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14986</xdr:rowOff>
    </xdr:from>
    <xdr:to>
      <xdr:col>73</xdr:col>
      <xdr:colOff>180975</xdr:colOff>
      <xdr:row>57</xdr:row>
      <xdr:rowOff>33274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7876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14986</xdr:rowOff>
    </xdr:from>
    <xdr:to>
      <xdr:col>69</xdr:col>
      <xdr:colOff>92075</xdr:colOff>
      <xdr:row>57</xdr:row>
      <xdr:rowOff>97282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78763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71137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7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44196</xdr:rowOff>
    </xdr:from>
    <xdr:to>
      <xdr:col>78</xdr:col>
      <xdr:colOff>120650</xdr:colOff>
      <xdr:row>56</xdr:row>
      <xdr:rowOff>145796</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155973</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414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153924</xdr:rowOff>
    </xdr:from>
    <xdr:to>
      <xdr:col>74</xdr:col>
      <xdr:colOff>31750</xdr:colOff>
      <xdr:row>57</xdr:row>
      <xdr:rowOff>84074</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94251</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135636</xdr:rowOff>
    </xdr:from>
    <xdr:to>
      <xdr:col>69</xdr:col>
      <xdr:colOff>142875</xdr:colOff>
      <xdr:row>57</xdr:row>
      <xdr:rowOff>65786</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全国平均、福岡県平均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よりも高い水準となっているが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と比べると低い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水準となっている。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補助費等においてはサテライトオフィス進出支援金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の皆減等により、前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年度に比べると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今後、各種補助金等の支出については、事業の妥当性を勘案し、見直しや廃止により適正な補助を行っていく。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110998</xdr:rowOff>
    </xdr:from>
    <xdr:to>
      <xdr:col>82</xdr:col>
      <xdr:colOff>107950</xdr:colOff>
      <xdr:row>37</xdr:row>
      <xdr:rowOff>143002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45464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24130</xdr:rowOff>
    </xdr:from>
    <xdr:to>
      <xdr:col>78</xdr:col>
      <xdr:colOff>69850</xdr:colOff>
      <xdr:row>37</xdr:row>
      <xdr:rowOff>143002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36778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159004</xdr:rowOff>
    </xdr:from>
    <xdr:to>
      <xdr:col>73</xdr:col>
      <xdr:colOff>180975</xdr:colOff>
      <xdr:row>37</xdr:row>
      <xdr:rowOff>24130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3312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159004</xdr:rowOff>
    </xdr:from>
    <xdr:to>
      <xdr:col>69</xdr:col>
      <xdr:colOff>92075</xdr:colOff>
      <xdr:row>37</xdr:row>
      <xdr:rowOff>1270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3312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60198</xdr:rowOff>
    </xdr:from>
    <xdr:to>
      <xdr:col>82</xdr:col>
      <xdr:colOff>158750</xdr:colOff>
      <xdr:row>37</xdr:row>
      <xdr:rowOff>161798</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76725</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24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92202</xdr:rowOff>
    </xdr:from>
    <xdr:to>
      <xdr:col>78</xdr:col>
      <xdr:colOff>120650</xdr:colOff>
      <xdr:row>38</xdr:row>
      <xdr:rowOff>22352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7129</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522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144780</xdr:rowOff>
    </xdr:from>
    <xdr:to>
      <xdr:col>74</xdr:col>
      <xdr:colOff>31750</xdr:colOff>
      <xdr:row>37</xdr:row>
      <xdr:rowOff>74930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108204</xdr:rowOff>
    </xdr:from>
    <xdr:to>
      <xdr:col>69</xdr:col>
      <xdr:colOff>142875</xdr:colOff>
      <xdr:row>37</xdr:row>
      <xdr:rowOff>38354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48531</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121920</xdr:rowOff>
    </xdr:from>
    <xdr:to>
      <xdr:col>65</xdr:col>
      <xdr:colOff>53975</xdr:colOff>
      <xdr:row>37</xdr:row>
      <xdr:rowOff>52070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62247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前年度に比べて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しているが、全国平均、福岡県平均、類似団体平均を大幅に下回り、類似団体内順位も高くなっている。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の主な要因は、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元金及び利子償還金の減少に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よるものである。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しかし、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は例年より多く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地方債の新規発行を予定しており、公債費は増加する見込みである。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35560</xdr:rowOff>
    </xdr:from>
    <xdr:to>
      <xdr:col>24</xdr:col>
      <xdr:colOff>25400</xdr:colOff>
      <xdr:row>75</xdr:row>
      <xdr:rowOff>54610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289431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8890</xdr:rowOff>
    </xdr:from>
    <xdr:to>
      <xdr:col>19</xdr:col>
      <xdr:colOff>187325</xdr:colOff>
      <xdr:row>75</xdr:row>
      <xdr:rowOff>54610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28676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96520</xdr:rowOff>
    </xdr:from>
    <xdr:to>
      <xdr:col>15</xdr:col>
      <xdr:colOff>98425</xdr:colOff>
      <xdr:row>75</xdr:row>
      <xdr:rowOff>8890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27838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96520</xdr:rowOff>
    </xdr:from>
    <xdr:to>
      <xdr:col>11</xdr:col>
      <xdr:colOff>9525</xdr:colOff>
      <xdr:row>74</xdr:row>
      <xdr:rowOff>115570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27838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156210</xdr:rowOff>
    </xdr:from>
    <xdr:to>
      <xdr:col>24</xdr:col>
      <xdr:colOff>76200</xdr:colOff>
      <xdr:row>75</xdr:row>
      <xdr:rowOff>86360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1287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68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3810</xdr:rowOff>
    </xdr:from>
    <xdr:to>
      <xdr:col>20</xdr:col>
      <xdr:colOff>38100</xdr:colOff>
      <xdr:row>75</xdr:row>
      <xdr:rowOff>105410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115587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63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129540</xdr:rowOff>
    </xdr:from>
    <xdr:to>
      <xdr:col>15</xdr:col>
      <xdr:colOff>149225</xdr:colOff>
      <xdr:row>75</xdr:row>
      <xdr:rowOff>59690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69867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45720</xdr:rowOff>
    </xdr:from>
    <xdr:to>
      <xdr:col>11</xdr:col>
      <xdr:colOff>60325</xdr:colOff>
      <xdr:row>74</xdr:row>
      <xdr:rowOff>147320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157497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64770</xdr:rowOff>
    </xdr:from>
    <xdr:to>
      <xdr:col>6</xdr:col>
      <xdr:colOff>171450</xdr:colOff>
      <xdr:row>74</xdr:row>
      <xdr:rowOff>166370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7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5097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52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よりも低い水準となっているが、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福岡県平均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類似団体平均よりも高い水準となっている。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ポイント増加しているが、主な要因は、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補助費等が減少しているものの、人件費及び物件費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が増加しているためである。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引き続き、行財政改革を進めることで経常経費の抑制に努める。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136144</xdr:rowOff>
    </xdr:from>
    <xdr:to>
      <xdr:col>82</xdr:col>
      <xdr:colOff>107950</xdr:colOff>
      <xdr:row>75</xdr:row>
      <xdr:rowOff>147574</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99489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14986</xdr:rowOff>
    </xdr:from>
    <xdr:to>
      <xdr:col>78</xdr:col>
      <xdr:colOff>69850</xdr:colOff>
      <xdr:row>75</xdr:row>
      <xdr:rowOff>136144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873736"/>
          <a:ext cx="8890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136144</xdr:rowOff>
    </xdr:from>
    <xdr:to>
      <xdr:col>73</xdr:col>
      <xdr:colOff>180975</xdr:colOff>
      <xdr:row>75</xdr:row>
      <xdr:rowOff>14986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82344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136144</xdr:rowOff>
    </xdr:from>
    <xdr:to>
      <xdr:col>69</xdr:col>
      <xdr:colOff>92075</xdr:colOff>
      <xdr:row>75</xdr:row>
      <xdr:rowOff>51562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82344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96774</xdr:rowOff>
    </xdr:from>
    <xdr:to>
      <xdr:col>82</xdr:col>
      <xdr:colOff>158750</xdr:colOff>
      <xdr:row>76</xdr:row>
      <xdr:rowOff>26924</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68851</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92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85344</xdr:rowOff>
    </xdr:from>
    <xdr:to>
      <xdr:col>78</xdr:col>
      <xdr:colOff>120650</xdr:colOff>
      <xdr:row>76</xdr:row>
      <xdr:rowOff>15494</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94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271</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3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135636</xdr:rowOff>
    </xdr:from>
    <xdr:to>
      <xdr:col>74</xdr:col>
      <xdr:colOff>31750</xdr:colOff>
      <xdr:row>75</xdr:row>
      <xdr:rowOff>65786</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50563</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909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85344</xdr:rowOff>
    </xdr:from>
    <xdr:to>
      <xdr:col>69</xdr:col>
      <xdr:colOff>142875</xdr:colOff>
      <xdr:row>75</xdr:row>
      <xdr:rowOff>15494</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271</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85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762</xdr:rowOff>
    </xdr:from>
    <xdr:to>
      <xdr:col>65</xdr:col>
      <xdr:colOff>53975</xdr:colOff>
      <xdr:row>75</xdr:row>
      <xdr:rowOff>102362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87140</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945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福岡県上毛町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76350</xdr:rowOff>
    </xdr:from>
    <xdr:to>
      <xdr:col>29</xdr:col>
      <xdr:colOff>127000</xdr:colOff>
      <xdr:row>18</xdr:row>
      <xdr:rowOff>138178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10075"/>
          <a:ext cx="647700" cy="618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138178</xdr:rowOff>
    </xdr:from>
    <xdr:to>
      <xdr:col>26</xdr:col>
      <xdr:colOff>50800</xdr:colOff>
      <xdr:row>19</xdr:row>
      <xdr:rowOff>23886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71903"/>
          <a:ext cx="698500" cy="571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23886</xdr:rowOff>
    </xdr:from>
    <xdr:to>
      <xdr:col>22</xdr:col>
      <xdr:colOff>114300</xdr:colOff>
      <xdr:row>19</xdr:row>
      <xdr:rowOff>33388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29061"/>
          <a:ext cx="698500" cy="95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33388</xdr:rowOff>
    </xdr:from>
    <xdr:to>
      <xdr:col>18</xdr:col>
      <xdr:colOff>177800</xdr:colOff>
      <xdr:row>19</xdr:row>
      <xdr:rowOff>56355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38563"/>
          <a:ext cx="698500" cy="22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25550</xdr:rowOff>
    </xdr:from>
    <xdr:to>
      <xdr:col>29</xdr:col>
      <xdr:colOff>177800</xdr:colOff>
      <xdr:row>18</xdr:row>
      <xdr:rowOff>127150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592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169077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31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87379</xdr:rowOff>
    </xdr:from>
    <xdr:to>
      <xdr:col>26</xdr:col>
      <xdr:colOff>101600</xdr:colOff>
      <xdr:row>19</xdr:row>
      <xdr:rowOff>17528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21104"/>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2305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07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144536</xdr:rowOff>
    </xdr:from>
    <xdr:to>
      <xdr:col>22</xdr:col>
      <xdr:colOff>165100</xdr:colOff>
      <xdr:row>19</xdr:row>
      <xdr:rowOff>74686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78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59463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6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154038</xdr:rowOff>
    </xdr:from>
    <xdr:to>
      <xdr:col>19</xdr:col>
      <xdr:colOff>38100</xdr:colOff>
      <xdr:row>19</xdr:row>
      <xdr:rowOff>84188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87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68965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74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5555</xdr:rowOff>
    </xdr:from>
    <xdr:to>
      <xdr:col>15</xdr:col>
      <xdr:colOff>101600</xdr:colOff>
      <xdr:row>19</xdr:row>
      <xdr:rowOff>107155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107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91932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97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144107</xdr:rowOff>
    </xdr:from>
    <xdr:to>
      <xdr:col>29</xdr:col>
      <xdr:colOff>127000</xdr:colOff>
      <xdr:row>36</xdr:row>
      <xdr:rowOff>157777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097357"/>
          <a:ext cx="647700" cy="136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144107</xdr:rowOff>
    </xdr:from>
    <xdr:to>
      <xdr:col>26</xdr:col>
      <xdr:colOff>50800</xdr:colOff>
      <xdr:row>37</xdr:row>
      <xdr:rowOff>47318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97357"/>
          <a:ext cx="698500" cy="746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47318</xdr:rowOff>
    </xdr:from>
    <xdr:to>
      <xdr:col>22</xdr:col>
      <xdr:colOff>114300</xdr:colOff>
      <xdr:row>37</xdr:row>
      <xdr:rowOff>114747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172018"/>
          <a:ext cx="698500" cy="674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114747</xdr:rowOff>
    </xdr:from>
    <xdr:to>
      <xdr:col>18</xdr:col>
      <xdr:colOff>177800</xdr:colOff>
      <xdr:row>37</xdr:row>
      <xdr:rowOff>140160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239447"/>
          <a:ext cx="698500" cy="254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106977</xdr:rowOff>
    </xdr:from>
    <xdr:to>
      <xdr:col>29</xdr:col>
      <xdr:colOff>177800</xdr:colOff>
      <xdr:row>37</xdr:row>
      <xdr:rowOff>37127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602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79054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32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93307</xdr:rowOff>
    </xdr:from>
    <xdr:to>
      <xdr:col>26</xdr:col>
      <xdr:colOff>101600</xdr:colOff>
      <xdr:row>37</xdr:row>
      <xdr:rowOff>23457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465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8234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3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167968</xdr:rowOff>
    </xdr:from>
    <xdr:to>
      <xdr:col>22</xdr:col>
      <xdr:colOff>165100</xdr:colOff>
      <xdr:row>37</xdr:row>
      <xdr:rowOff>98118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21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82895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07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63947</xdr:rowOff>
    </xdr:from>
    <xdr:to>
      <xdr:col>19</xdr:col>
      <xdr:colOff>38100</xdr:colOff>
      <xdr:row>37</xdr:row>
      <xdr:rowOff>165547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88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150324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75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89360</xdr:rowOff>
    </xdr:from>
    <xdr:to>
      <xdr:col>15</xdr:col>
      <xdr:colOff>101600</xdr:colOff>
      <xdr:row>37</xdr:row>
      <xdr:rowOff>190960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2140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175737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30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福岡県上毛町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7,142
7,091
62.44
6,206,685
5,794,103
362,861
3,309,730
2,690,336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153888</xdr:rowOff>
    </xdr:from>
    <xdr:to>
      <xdr:col>24</xdr:col>
      <xdr:colOff>63500</xdr:colOff>
      <xdr:row>38</xdr:row>
      <xdr:rowOff>56734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97538"/>
          <a:ext cx="838200" cy="7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56734</xdr:rowOff>
    </xdr:from>
    <xdr:to>
      <xdr:col>19</xdr:col>
      <xdr:colOff>177800</xdr:colOff>
      <xdr:row>38</xdr:row>
      <xdr:rowOff>108153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71834"/>
          <a:ext cx="889000" cy="51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98399</xdr:rowOff>
    </xdr:from>
    <xdr:to>
      <xdr:col>15</xdr:col>
      <xdr:colOff>50800</xdr:colOff>
      <xdr:row>38</xdr:row>
      <xdr:rowOff>108153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613499"/>
          <a:ext cx="889000" cy="9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98399</xdr:rowOff>
    </xdr:from>
    <xdr:to>
      <xdr:col>10</xdr:col>
      <xdr:colOff>114300</xdr:colOff>
      <xdr:row>38</xdr:row>
      <xdr:rowOff>112253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13499"/>
          <a:ext cx="889000" cy="1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103088</xdr:rowOff>
    </xdr:from>
    <xdr:to>
      <xdr:col>24</xdr:col>
      <xdr:colOff>114300</xdr:colOff>
      <xdr:row>38</xdr:row>
      <xdr:rowOff>33238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4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81515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25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5934</xdr:rowOff>
    </xdr:from>
    <xdr:to>
      <xdr:col>20</xdr:col>
      <xdr:colOff>38100</xdr:colOff>
      <xdr:row>38</xdr:row>
      <xdr:rowOff>107534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2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98661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613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57353</xdr:rowOff>
    </xdr:from>
    <xdr:to>
      <xdr:col>15</xdr:col>
      <xdr:colOff>101600</xdr:colOff>
      <xdr:row>38</xdr:row>
      <xdr:rowOff>158953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7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150080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66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47599</xdr:rowOff>
    </xdr:from>
    <xdr:to>
      <xdr:col>10</xdr:col>
      <xdr:colOff>165100</xdr:colOff>
      <xdr:row>38</xdr:row>
      <xdr:rowOff>149199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6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140326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655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61453</xdr:rowOff>
    </xdr:from>
    <xdr:to>
      <xdr:col>6</xdr:col>
      <xdr:colOff>38100</xdr:colOff>
      <xdr:row>38</xdr:row>
      <xdr:rowOff>163053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7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154180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669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93854</xdr:rowOff>
    </xdr:from>
    <xdr:to>
      <xdr:col>24</xdr:col>
      <xdr:colOff>63500</xdr:colOff>
      <xdr:row>58</xdr:row>
      <xdr:rowOff>106696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37954"/>
          <a:ext cx="838200" cy="1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93854</xdr:rowOff>
    </xdr:from>
    <xdr:to>
      <xdr:col>19</xdr:col>
      <xdr:colOff>177800</xdr:colOff>
      <xdr:row>58</xdr:row>
      <xdr:rowOff>111520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37954"/>
          <a:ext cx="889000" cy="1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100013</xdr:rowOff>
    </xdr:from>
    <xdr:to>
      <xdr:col>15</xdr:col>
      <xdr:colOff>50800</xdr:colOff>
      <xdr:row>58</xdr:row>
      <xdr:rowOff>111520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44113"/>
          <a:ext cx="889000" cy="1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100013</xdr:rowOff>
    </xdr:from>
    <xdr:to>
      <xdr:col>10</xdr:col>
      <xdr:colOff>114300</xdr:colOff>
      <xdr:row>58</xdr:row>
      <xdr:rowOff>113685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44113"/>
          <a:ext cx="889000" cy="1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55896</xdr:rowOff>
    </xdr:from>
    <xdr:to>
      <xdr:col>24</xdr:col>
      <xdr:colOff>114300</xdr:colOff>
      <xdr:row>58</xdr:row>
      <xdr:rowOff>157496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9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43054</xdr:rowOff>
    </xdr:from>
    <xdr:to>
      <xdr:col>20</xdr:col>
      <xdr:colOff>38100</xdr:colOff>
      <xdr:row>58</xdr:row>
      <xdr:rowOff>144654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8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161181</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6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60720</xdr:rowOff>
    </xdr:from>
    <xdr:to>
      <xdr:col>15</xdr:col>
      <xdr:colOff>101600</xdr:colOff>
      <xdr:row>58</xdr:row>
      <xdr:rowOff>162320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153447</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097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49213</xdr:rowOff>
    </xdr:from>
    <xdr:to>
      <xdr:col>10</xdr:col>
      <xdr:colOff>165100</xdr:colOff>
      <xdr:row>58</xdr:row>
      <xdr:rowOff>150813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9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167340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6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62885</xdr:rowOff>
    </xdr:from>
    <xdr:to>
      <xdr:col>6</xdr:col>
      <xdr:colOff>38100</xdr:colOff>
      <xdr:row>58</xdr:row>
      <xdr:rowOff>164485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9562</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2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63602</xdr:rowOff>
    </xdr:from>
    <xdr:to>
      <xdr:col>24</xdr:col>
      <xdr:colOff>63500</xdr:colOff>
      <xdr:row>78</xdr:row>
      <xdr:rowOff>124016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36702"/>
          <a:ext cx="838200" cy="6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124016</xdr:rowOff>
    </xdr:from>
    <xdr:to>
      <xdr:col>19</xdr:col>
      <xdr:colOff>177800</xdr:colOff>
      <xdr:row>78</xdr:row>
      <xdr:rowOff>149440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97116"/>
          <a:ext cx="889000" cy="25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134913</xdr:rowOff>
    </xdr:from>
    <xdr:to>
      <xdr:col>15</xdr:col>
      <xdr:colOff>50800</xdr:colOff>
      <xdr:row>78</xdr:row>
      <xdr:rowOff>149440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08013"/>
          <a:ext cx="889000" cy="14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125591</xdr:rowOff>
    </xdr:from>
    <xdr:to>
      <xdr:col>10</xdr:col>
      <xdr:colOff>114300</xdr:colOff>
      <xdr:row>78</xdr:row>
      <xdr:rowOff>134913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98691"/>
          <a:ext cx="889000" cy="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12802</xdr:rowOff>
    </xdr:from>
    <xdr:to>
      <xdr:col>24</xdr:col>
      <xdr:colOff>114300</xdr:colOff>
      <xdr:row>78</xdr:row>
      <xdr:rowOff>114402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85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162679</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6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73216</xdr:rowOff>
    </xdr:from>
    <xdr:to>
      <xdr:col>20</xdr:col>
      <xdr:colOff>38100</xdr:colOff>
      <xdr:row>79</xdr:row>
      <xdr:rowOff>3366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4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165943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39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98640</xdr:rowOff>
    </xdr:from>
    <xdr:to>
      <xdr:col>15</xdr:col>
      <xdr:colOff>101600</xdr:colOff>
      <xdr:row>79</xdr:row>
      <xdr:rowOff>28790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7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19917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6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84113</xdr:rowOff>
    </xdr:from>
    <xdr:to>
      <xdr:col>10</xdr:col>
      <xdr:colOff>165100</xdr:colOff>
      <xdr:row>79</xdr:row>
      <xdr:rowOff>14263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5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5390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49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74791</xdr:rowOff>
    </xdr:from>
    <xdr:to>
      <xdr:col>6</xdr:col>
      <xdr:colOff>38100</xdr:colOff>
      <xdr:row>79</xdr:row>
      <xdr:rowOff>4941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4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167518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4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86229</xdr:rowOff>
    </xdr:from>
    <xdr:to>
      <xdr:col>24</xdr:col>
      <xdr:colOff>63500</xdr:colOff>
      <xdr:row>93</xdr:row>
      <xdr:rowOff>162429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031079"/>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162429</xdr:rowOff>
    </xdr:from>
    <xdr:to>
      <xdr:col>19</xdr:col>
      <xdr:colOff>177800</xdr:colOff>
      <xdr:row>94</xdr:row>
      <xdr:rowOff>139069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107279"/>
          <a:ext cx="889000" cy="14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96560</xdr:rowOff>
    </xdr:from>
    <xdr:to>
      <xdr:col>15</xdr:col>
      <xdr:colOff>50800</xdr:colOff>
      <xdr:row>94</xdr:row>
      <xdr:rowOff>139069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041410"/>
          <a:ext cx="889000" cy="213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96560</xdr:rowOff>
    </xdr:from>
    <xdr:to>
      <xdr:col>10</xdr:col>
      <xdr:colOff>114300</xdr:colOff>
      <xdr:row>95</xdr:row>
      <xdr:rowOff>42252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041410"/>
          <a:ext cx="889000" cy="288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135700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35429</xdr:rowOff>
    </xdr:from>
    <xdr:to>
      <xdr:col>24</xdr:col>
      <xdr:colOff>114300</xdr:colOff>
      <xdr:row>93</xdr:row>
      <xdr:rowOff>137029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598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58306</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831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111629</xdr:rowOff>
    </xdr:from>
    <xdr:to>
      <xdr:col>20</xdr:col>
      <xdr:colOff>38100</xdr:colOff>
      <xdr:row>94</xdr:row>
      <xdr:rowOff>41779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05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58306</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5831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88269</xdr:rowOff>
    </xdr:from>
    <xdr:to>
      <xdr:col>15</xdr:col>
      <xdr:colOff>101600</xdr:colOff>
      <xdr:row>95</xdr:row>
      <xdr:rowOff>18419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20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34946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5979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45760</xdr:rowOff>
    </xdr:from>
    <xdr:to>
      <xdr:col>10</xdr:col>
      <xdr:colOff>165100</xdr:colOff>
      <xdr:row>93</xdr:row>
      <xdr:rowOff>147360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599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163887</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5765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162902</xdr:rowOff>
    </xdr:from>
    <xdr:to>
      <xdr:col>6</xdr:col>
      <xdr:colOff>38100</xdr:colOff>
      <xdr:row>95</xdr:row>
      <xdr:rowOff>93052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27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109579</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054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139883</xdr:rowOff>
    </xdr:from>
    <xdr:to>
      <xdr:col>55</xdr:col>
      <xdr:colOff>0</xdr:colOff>
      <xdr:row>36</xdr:row>
      <xdr:rowOff>151751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12083"/>
          <a:ext cx="838200" cy="1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151751</xdr:rowOff>
    </xdr:from>
    <xdr:to>
      <xdr:col>50</xdr:col>
      <xdr:colOff>114300</xdr:colOff>
      <xdr:row>37</xdr:row>
      <xdr:rowOff>82085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23951"/>
          <a:ext cx="889000" cy="10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1290</xdr:rowOff>
    </xdr:from>
    <xdr:to>
      <xdr:col>45</xdr:col>
      <xdr:colOff>177800</xdr:colOff>
      <xdr:row>37</xdr:row>
      <xdr:rowOff>82085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344940"/>
          <a:ext cx="889000" cy="8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155736</xdr:rowOff>
    </xdr:from>
    <xdr:to>
      <xdr:col>41</xdr:col>
      <xdr:colOff>50800</xdr:colOff>
      <xdr:row>37</xdr:row>
      <xdr:rowOff>1290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85036"/>
          <a:ext cx="889000" cy="35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89083</xdr:rowOff>
    </xdr:from>
    <xdr:to>
      <xdr:col>55</xdr:col>
      <xdr:colOff>50800</xdr:colOff>
      <xdr:row>37</xdr:row>
      <xdr:rowOff>19233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6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67510</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39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100951</xdr:rowOff>
    </xdr:from>
    <xdr:to>
      <xdr:col>50</xdr:col>
      <xdr:colOff>165100</xdr:colOff>
      <xdr:row>37</xdr:row>
      <xdr:rowOff>31101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7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22228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65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31285</xdr:rowOff>
    </xdr:from>
    <xdr:to>
      <xdr:col>46</xdr:col>
      <xdr:colOff>38100</xdr:colOff>
      <xdr:row>37</xdr:row>
      <xdr:rowOff>132885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7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124012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46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121940</xdr:rowOff>
    </xdr:from>
    <xdr:to>
      <xdr:col>41</xdr:col>
      <xdr:colOff>101600</xdr:colOff>
      <xdr:row>37</xdr:row>
      <xdr:rowOff>52090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9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43217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86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104936</xdr:rowOff>
    </xdr:from>
    <xdr:to>
      <xdr:col>36</xdr:col>
      <xdr:colOff>165100</xdr:colOff>
      <xdr:row>35</xdr:row>
      <xdr:rowOff>35086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3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26213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026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20837</xdr:rowOff>
    </xdr:from>
    <xdr:to>
      <xdr:col>55</xdr:col>
      <xdr:colOff>0</xdr:colOff>
      <xdr:row>59</xdr:row>
      <xdr:rowOff>28943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964937"/>
          <a:ext cx="838200" cy="179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20837</xdr:rowOff>
    </xdr:from>
    <xdr:to>
      <xdr:col>50</xdr:col>
      <xdr:colOff>114300</xdr:colOff>
      <xdr:row>58</xdr:row>
      <xdr:rowOff>41106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964937"/>
          <a:ext cx="8890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41106</xdr:rowOff>
    </xdr:from>
    <xdr:to>
      <xdr:col>45</xdr:col>
      <xdr:colOff>177800</xdr:colOff>
      <xdr:row>58</xdr:row>
      <xdr:rowOff>85616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9985206"/>
          <a:ext cx="889000" cy="44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85616</xdr:rowOff>
    </xdr:from>
    <xdr:to>
      <xdr:col>41</xdr:col>
      <xdr:colOff>50800</xdr:colOff>
      <xdr:row>58</xdr:row>
      <xdr:rowOff>92432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029716"/>
          <a:ext cx="889000" cy="6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149593</xdr:rowOff>
    </xdr:from>
    <xdr:to>
      <xdr:col>55</xdr:col>
      <xdr:colOff>50800</xdr:colOff>
      <xdr:row>59</xdr:row>
      <xdr:rowOff>79743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9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64520</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1000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141487</xdr:rowOff>
    </xdr:from>
    <xdr:to>
      <xdr:col>50</xdr:col>
      <xdr:colOff>165100</xdr:colOff>
      <xdr:row>58</xdr:row>
      <xdr:rowOff>71637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1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88164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689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161756</xdr:rowOff>
    </xdr:from>
    <xdr:to>
      <xdr:col>46</xdr:col>
      <xdr:colOff>38100</xdr:colOff>
      <xdr:row>58</xdr:row>
      <xdr:rowOff>91906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93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108433</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709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34816</xdr:rowOff>
    </xdr:from>
    <xdr:to>
      <xdr:col>41</xdr:col>
      <xdr:colOff>101600</xdr:colOff>
      <xdr:row>58</xdr:row>
      <xdr:rowOff>136416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97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152943</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54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41632</xdr:rowOff>
    </xdr:from>
    <xdr:to>
      <xdr:col>36</xdr:col>
      <xdr:colOff>165100</xdr:colOff>
      <xdr:row>58</xdr:row>
      <xdr:rowOff>143232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8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159759</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760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61514</xdr:rowOff>
    </xdr:from>
    <xdr:to>
      <xdr:col>55</xdr:col>
      <xdr:colOff>0</xdr:colOff>
      <xdr:row>78</xdr:row>
      <xdr:rowOff>103316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34614"/>
          <a:ext cx="838200" cy="41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102029</xdr:rowOff>
    </xdr:from>
    <xdr:to>
      <xdr:col>50</xdr:col>
      <xdr:colOff>114300</xdr:colOff>
      <xdr:row>78</xdr:row>
      <xdr:rowOff>103316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75129"/>
          <a:ext cx="889000" cy="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49771</xdr:rowOff>
    </xdr:from>
    <xdr:to>
      <xdr:col>45</xdr:col>
      <xdr:colOff>177800</xdr:colOff>
      <xdr:row>78</xdr:row>
      <xdr:rowOff>102029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22871"/>
          <a:ext cx="889000" cy="52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79668</xdr:rowOff>
    </xdr:from>
    <xdr:to>
      <xdr:col>41</xdr:col>
      <xdr:colOff>50800</xdr:colOff>
      <xdr:row>78</xdr:row>
      <xdr:rowOff>49771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281318"/>
          <a:ext cx="889000" cy="14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10714</xdr:rowOff>
    </xdr:from>
    <xdr:to>
      <xdr:col>55</xdr:col>
      <xdr:colOff>50800</xdr:colOff>
      <xdr:row>78</xdr:row>
      <xdr:rowOff>112314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8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157256</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5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52516</xdr:rowOff>
    </xdr:from>
    <xdr:to>
      <xdr:col>50</xdr:col>
      <xdr:colOff>165100</xdr:colOff>
      <xdr:row>78</xdr:row>
      <xdr:rowOff>154116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2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145243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1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51229</xdr:rowOff>
    </xdr:from>
    <xdr:to>
      <xdr:col>46</xdr:col>
      <xdr:colOff>38100</xdr:colOff>
      <xdr:row>78</xdr:row>
      <xdr:rowOff>152829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2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143956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1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170421</xdr:rowOff>
    </xdr:from>
    <xdr:to>
      <xdr:col>41</xdr:col>
      <xdr:colOff>101600</xdr:colOff>
      <xdr:row>78</xdr:row>
      <xdr:rowOff>100571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7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117098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14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28868</xdr:rowOff>
    </xdr:from>
    <xdr:to>
      <xdr:col>36</xdr:col>
      <xdr:colOff>165100</xdr:colOff>
      <xdr:row>77</xdr:row>
      <xdr:rowOff>130468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23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146995</xdr:rowOff>
    </xdr:from>
    <xdr:ext cx="599010"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672795" y="1300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161381</xdr:rowOff>
    </xdr:from>
    <xdr:to>
      <xdr:col>55</xdr:col>
      <xdr:colOff>0</xdr:colOff>
      <xdr:row>99</xdr:row>
      <xdr:rowOff>11426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620581"/>
          <a:ext cx="838200" cy="36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161381</xdr:rowOff>
    </xdr:from>
    <xdr:to>
      <xdr:col>50</xdr:col>
      <xdr:colOff>114300</xdr:colOff>
      <xdr:row>97</xdr:row>
      <xdr:rowOff>25533</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620581"/>
          <a:ext cx="889000" cy="3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25533</xdr:rowOff>
    </xdr:from>
    <xdr:to>
      <xdr:col>45</xdr:col>
      <xdr:colOff>177800</xdr:colOff>
      <xdr:row>97</xdr:row>
      <xdr:rowOff>145972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656183"/>
          <a:ext cx="889000" cy="12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145972</xdr:rowOff>
    </xdr:from>
    <xdr:to>
      <xdr:col>41</xdr:col>
      <xdr:colOff>50800</xdr:colOff>
      <xdr:row>98</xdr:row>
      <xdr:rowOff>116554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776622"/>
          <a:ext cx="889000" cy="14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132076</xdr:rowOff>
    </xdr:from>
    <xdr:to>
      <xdr:col>55</xdr:col>
      <xdr:colOff>50800</xdr:colOff>
      <xdr:row>99</xdr:row>
      <xdr:rowOff>62226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93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47003</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84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110581</xdr:rowOff>
    </xdr:from>
    <xdr:to>
      <xdr:col>50</xdr:col>
      <xdr:colOff>165100</xdr:colOff>
      <xdr:row>97</xdr:row>
      <xdr:rowOff>40731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56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57258</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6345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146183</xdr:rowOff>
    </xdr:from>
    <xdr:to>
      <xdr:col>46</xdr:col>
      <xdr:colOff>38100</xdr:colOff>
      <xdr:row>97</xdr:row>
      <xdr:rowOff>76333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60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92860</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50795" y="16380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95172</xdr:rowOff>
    </xdr:from>
    <xdr:to>
      <xdr:col>41</xdr:col>
      <xdr:colOff>101600</xdr:colOff>
      <xdr:row>98</xdr:row>
      <xdr:rowOff>25322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72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41849</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61795" y="16501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65754</xdr:rowOff>
    </xdr:from>
    <xdr:to>
      <xdr:col>36</xdr:col>
      <xdr:colOff>165100</xdr:colOff>
      <xdr:row>98</xdr:row>
      <xdr:rowOff>167354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67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158481</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6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169263</xdr:rowOff>
    </xdr:from>
    <xdr:to>
      <xdr:col>85</xdr:col>
      <xdr:colOff>127000</xdr:colOff>
      <xdr:row>38</xdr:row>
      <xdr:rowOff>95214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512913"/>
          <a:ext cx="838200" cy="97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169263</xdr:rowOff>
    </xdr:from>
    <xdr:to>
      <xdr:col>81</xdr:col>
      <xdr:colOff>50800</xdr:colOff>
      <xdr:row>38</xdr:row>
      <xdr:rowOff>122070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512913"/>
          <a:ext cx="889000" cy="12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40965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5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113036</xdr:rowOff>
    </xdr:from>
    <xdr:to>
      <xdr:col>76</xdr:col>
      <xdr:colOff>114300</xdr:colOff>
      <xdr:row>38</xdr:row>
      <xdr:rowOff>122070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28136"/>
          <a:ext cx="889000" cy="9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113036</xdr:rowOff>
    </xdr:from>
    <xdr:to>
      <xdr:col>71</xdr:col>
      <xdr:colOff>177800</xdr:colOff>
      <xdr:row>38</xdr:row>
      <xdr:rowOff>116913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628136"/>
          <a:ext cx="889000" cy="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44414</xdr:rowOff>
    </xdr:from>
    <xdr:to>
      <xdr:col>85</xdr:col>
      <xdr:colOff>177800</xdr:colOff>
      <xdr:row>38</xdr:row>
      <xdr:rowOff>146014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5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130791</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7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118463</xdr:rowOff>
    </xdr:from>
    <xdr:to>
      <xdr:col>81</xdr:col>
      <xdr:colOff>101600</xdr:colOff>
      <xdr:row>38</xdr:row>
      <xdr:rowOff>48613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46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65140</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23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71270</xdr:rowOff>
    </xdr:from>
    <xdr:to>
      <xdr:col>76</xdr:col>
      <xdr:colOff>165100</xdr:colOff>
      <xdr:row>39</xdr:row>
      <xdr:rowOff>1420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8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163997</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67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62236</xdr:rowOff>
    </xdr:from>
    <xdr:to>
      <xdr:col>72</xdr:col>
      <xdr:colOff>38100</xdr:colOff>
      <xdr:row>38</xdr:row>
      <xdr:rowOff>163836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7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154963</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67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66113</xdr:rowOff>
    </xdr:from>
    <xdr:to>
      <xdr:col>67</xdr:col>
      <xdr:colOff>101600</xdr:colOff>
      <xdr:row>38</xdr:row>
      <xdr:rowOff>167713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8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158840</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67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94283</xdr:rowOff>
    </xdr:from>
    <xdr:to>
      <xdr:col>85</xdr:col>
      <xdr:colOff>127000</xdr:colOff>
      <xdr:row>76</xdr:row>
      <xdr:rowOff>95021</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124483"/>
          <a:ext cx="838200" cy="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95021</xdr:rowOff>
    </xdr:from>
    <xdr:to>
      <xdr:col>81</xdr:col>
      <xdr:colOff>50800</xdr:colOff>
      <xdr:row>76</xdr:row>
      <xdr:rowOff>133637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125221"/>
          <a:ext cx="889000" cy="3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133637</xdr:rowOff>
    </xdr:from>
    <xdr:to>
      <xdr:col>76</xdr:col>
      <xdr:colOff>114300</xdr:colOff>
      <xdr:row>77</xdr:row>
      <xdr:rowOff>10523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163837"/>
          <a:ext cx="889000" cy="48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149827</xdr:rowOff>
    </xdr:from>
    <xdr:to>
      <xdr:col>71</xdr:col>
      <xdr:colOff>177800</xdr:colOff>
      <xdr:row>77</xdr:row>
      <xdr:rowOff>10523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3008577"/>
          <a:ext cx="889000" cy="203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43483</xdr:rowOff>
    </xdr:from>
    <xdr:to>
      <xdr:col>85</xdr:col>
      <xdr:colOff>177800</xdr:colOff>
      <xdr:row>76</xdr:row>
      <xdr:rowOff>145083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07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21910</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052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44221</xdr:rowOff>
    </xdr:from>
    <xdr:to>
      <xdr:col>81</xdr:col>
      <xdr:colOff>101600</xdr:colOff>
      <xdr:row>76</xdr:row>
      <xdr:rowOff>145821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07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136948</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16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82837</xdr:rowOff>
    </xdr:from>
    <xdr:to>
      <xdr:col>76</xdr:col>
      <xdr:colOff>165100</xdr:colOff>
      <xdr:row>77</xdr:row>
      <xdr:rowOff>12987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11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4114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205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131173</xdr:rowOff>
    </xdr:from>
    <xdr:to>
      <xdr:col>72</xdr:col>
      <xdr:colOff>38100</xdr:colOff>
      <xdr:row>77</xdr:row>
      <xdr:rowOff>61323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16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52450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25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99027</xdr:rowOff>
    </xdr:from>
    <xdr:to>
      <xdr:col>67</xdr:col>
      <xdr:colOff>101600</xdr:colOff>
      <xdr:row>76</xdr:row>
      <xdr:rowOff>29177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95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20304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05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134000</xdr:rowOff>
    </xdr:from>
    <xdr:to>
      <xdr:col>85</xdr:col>
      <xdr:colOff>127000</xdr:colOff>
      <xdr:row>98</xdr:row>
      <xdr:rowOff>141109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36100"/>
          <a:ext cx="838200" cy="7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118125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920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134000</xdr:rowOff>
    </xdr:from>
    <xdr:to>
      <xdr:col>81</xdr:col>
      <xdr:colOff>50800</xdr:colOff>
      <xdr:row>98</xdr:row>
      <xdr:rowOff>149716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36100"/>
          <a:ext cx="889000" cy="1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70550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704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121913</xdr:rowOff>
    </xdr:from>
    <xdr:to>
      <xdr:col>76</xdr:col>
      <xdr:colOff>114300</xdr:colOff>
      <xdr:row>98</xdr:row>
      <xdr:rowOff>149716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24013"/>
          <a:ext cx="889000" cy="2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121913</xdr:rowOff>
    </xdr:from>
    <xdr:to>
      <xdr:col>71</xdr:col>
      <xdr:colOff>177800</xdr:colOff>
      <xdr:row>98</xdr:row>
      <xdr:rowOff>149944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24013"/>
          <a:ext cx="889000" cy="2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59833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703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90309</xdr:rowOff>
    </xdr:from>
    <xdr:to>
      <xdr:col>85</xdr:col>
      <xdr:colOff>177800</xdr:colOff>
      <xdr:row>99</xdr:row>
      <xdr:rowOff>20459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9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113186</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74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83200</xdr:rowOff>
    </xdr:from>
    <xdr:to>
      <xdr:col>81</xdr:col>
      <xdr:colOff>101600</xdr:colOff>
      <xdr:row>99</xdr:row>
      <xdr:rowOff>13350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8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29877</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660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98916</xdr:rowOff>
    </xdr:from>
    <xdr:to>
      <xdr:col>76</xdr:col>
      <xdr:colOff>165100</xdr:colOff>
      <xdr:row>99</xdr:row>
      <xdr:rowOff>29066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0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45593</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795" y="1667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71113</xdr:rowOff>
    </xdr:from>
    <xdr:to>
      <xdr:col>72</xdr:col>
      <xdr:colOff>38100</xdr:colOff>
      <xdr:row>99</xdr:row>
      <xdr:rowOff>1263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7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17790</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64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99144</xdr:rowOff>
    </xdr:from>
    <xdr:to>
      <xdr:col>67</xdr:col>
      <xdr:colOff>101600</xdr:colOff>
      <xdr:row>99</xdr:row>
      <xdr:rowOff>29294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45821</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14795" y="16676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97736</xdr:rowOff>
    </xdr:from>
    <xdr:to>
      <xdr:col>116</xdr:col>
      <xdr:colOff>63500</xdr:colOff>
      <xdr:row>39</xdr:row>
      <xdr:rowOff>98650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784286"/>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98650</xdr:rowOff>
    </xdr:from>
    <xdr:to>
      <xdr:col>111</xdr:col>
      <xdr:colOff>177800</xdr:colOff>
      <xdr:row>39</xdr:row>
      <xdr:rowOff>98650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98437</xdr:rowOff>
    </xdr:from>
    <xdr:to>
      <xdr:col>107</xdr:col>
      <xdr:colOff>50800</xdr:colOff>
      <xdr:row>39</xdr:row>
      <xdr:rowOff>98650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4987"/>
          <a:ext cx="889000" cy="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98437</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784987"/>
          <a:ext cx="889000" cy="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46936</xdr:rowOff>
    </xdr:from>
    <xdr:to>
      <xdr:col>116</xdr:col>
      <xdr:colOff>114300</xdr:colOff>
      <xdr:row>39</xdr:row>
      <xdr:rowOff>148536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133313</xdr:rowOff>
    </xdr:from>
    <xdr:ext cx="313932"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84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47850</xdr:rowOff>
    </xdr:from>
    <xdr:to>
      <xdr:col>112</xdr:col>
      <xdr:colOff>38100</xdr:colOff>
      <xdr:row>39</xdr:row>
      <xdr:rowOff>149450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140577</xdr:rowOff>
    </xdr:from>
    <xdr:ext cx="313932"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66333" y="6827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47850</xdr:rowOff>
    </xdr:from>
    <xdr:to>
      <xdr:col>107</xdr:col>
      <xdr:colOff>101600</xdr:colOff>
      <xdr:row>39</xdr:row>
      <xdr:rowOff>149450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140577</xdr:rowOff>
    </xdr:from>
    <xdr:ext cx="313932"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77333" y="6827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47637</xdr:rowOff>
    </xdr:from>
    <xdr:to>
      <xdr:col>102</xdr:col>
      <xdr:colOff>165100</xdr:colOff>
      <xdr:row>39</xdr:row>
      <xdr:rowOff>149237</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140364</xdr:rowOff>
    </xdr:from>
    <xdr:ext cx="313932"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88333" y="68269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2883</xdr:rowOff>
    </xdr:from>
    <xdr:to>
      <xdr:col>116</xdr:col>
      <xdr:colOff>63500</xdr:colOff>
      <xdr:row>59</xdr:row>
      <xdr:rowOff>4121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18433"/>
          <a:ext cx="838200" cy="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2883</xdr:rowOff>
    </xdr:from>
    <xdr:to>
      <xdr:col>111</xdr:col>
      <xdr:colOff>177800</xdr:colOff>
      <xdr:row>59</xdr:row>
      <xdr:rowOff>9913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18433"/>
          <a:ext cx="889000" cy="7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9913</xdr:rowOff>
    </xdr:from>
    <xdr:to>
      <xdr:col>107</xdr:col>
      <xdr:colOff>50800</xdr:colOff>
      <xdr:row>59</xdr:row>
      <xdr:rowOff>10027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25463"/>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10027</xdr:rowOff>
    </xdr:from>
    <xdr:to>
      <xdr:col>102</xdr:col>
      <xdr:colOff>114300</xdr:colOff>
      <xdr:row>59</xdr:row>
      <xdr:rowOff>22143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25577"/>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124771</xdr:rowOff>
    </xdr:from>
    <xdr:to>
      <xdr:col>116</xdr:col>
      <xdr:colOff>114300</xdr:colOff>
      <xdr:row>59</xdr:row>
      <xdr:rowOff>54921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6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123533</xdr:rowOff>
    </xdr:from>
    <xdr:to>
      <xdr:col>112</xdr:col>
      <xdr:colOff>38100</xdr:colOff>
      <xdr:row>59</xdr:row>
      <xdr:rowOff>53683</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6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44810</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6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130563</xdr:rowOff>
    </xdr:from>
    <xdr:to>
      <xdr:col>107</xdr:col>
      <xdr:colOff>101600</xdr:colOff>
      <xdr:row>59</xdr:row>
      <xdr:rowOff>60713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7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51840</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6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130677</xdr:rowOff>
    </xdr:from>
    <xdr:to>
      <xdr:col>102</xdr:col>
      <xdr:colOff>165100</xdr:colOff>
      <xdr:row>59</xdr:row>
      <xdr:rowOff>60827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7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51954</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67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142793</xdr:rowOff>
    </xdr:from>
    <xdr:to>
      <xdr:col>98</xdr:col>
      <xdr:colOff>38100</xdr:colOff>
      <xdr:row>59</xdr:row>
      <xdr:rowOff>72943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8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64070</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79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94535</xdr:rowOff>
    </xdr:from>
    <xdr:to>
      <xdr:col>116</xdr:col>
      <xdr:colOff>63500</xdr:colOff>
      <xdr:row>76</xdr:row>
      <xdr:rowOff>115109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124735"/>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107679</xdr:rowOff>
    </xdr:from>
    <xdr:to>
      <xdr:col>111</xdr:col>
      <xdr:colOff>177800</xdr:colOff>
      <xdr:row>76</xdr:row>
      <xdr:rowOff>115109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966429"/>
          <a:ext cx="889000" cy="17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107679</xdr:rowOff>
    </xdr:from>
    <xdr:to>
      <xdr:col>107</xdr:col>
      <xdr:colOff>50800</xdr:colOff>
      <xdr:row>75</xdr:row>
      <xdr:rowOff>108741</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966429"/>
          <a:ext cx="889000" cy="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128368</xdr:rowOff>
    </xdr:from>
    <xdr:to>
      <xdr:col>102</xdr:col>
      <xdr:colOff>114300</xdr:colOff>
      <xdr:row>75</xdr:row>
      <xdr:rowOff>108741</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644218"/>
          <a:ext cx="889000" cy="323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43735</xdr:rowOff>
    </xdr:from>
    <xdr:to>
      <xdr:col>116</xdr:col>
      <xdr:colOff>114300</xdr:colOff>
      <xdr:row>76</xdr:row>
      <xdr:rowOff>145335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7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22162</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5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64309</xdr:rowOff>
    </xdr:from>
    <xdr:to>
      <xdr:col>112</xdr:col>
      <xdr:colOff>38100</xdr:colOff>
      <xdr:row>76</xdr:row>
      <xdr:rowOff>165909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9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157036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8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56879</xdr:rowOff>
    </xdr:from>
    <xdr:to>
      <xdr:col>107</xdr:col>
      <xdr:colOff>101600</xdr:colOff>
      <xdr:row>75</xdr:row>
      <xdr:rowOff>158480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1562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149607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008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57941</xdr:rowOff>
    </xdr:from>
    <xdr:to>
      <xdr:col>102</xdr:col>
      <xdr:colOff>165100</xdr:colOff>
      <xdr:row>75</xdr:row>
      <xdr:rowOff>159541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91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150668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00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77568</xdr:rowOff>
    </xdr:from>
    <xdr:to>
      <xdr:col>98</xdr:col>
      <xdr:colOff>38100</xdr:colOff>
      <xdr:row>74</xdr:row>
      <xdr:rowOff>7718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59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24245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36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類似団体に比べて特に高い水準となっているのは、扶助費である。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施設型給付費の増等により、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今後は物価高騰の影響により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の増加による経常経費の増加が懸念され、義務的経費を中心とした経常経費の抑制をより一層図っていく必要がある。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福岡県上毛町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7,142
7,091
62.44
6,206,685
5,794,103
362,861
3,309,730
2,690,336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28321</xdr:rowOff>
    </xdr:from>
    <xdr:to>
      <xdr:col>24</xdr:col>
      <xdr:colOff>63500</xdr:colOff>
      <xdr:row>36</xdr:row>
      <xdr:rowOff>29718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200521"/>
          <a:ext cx="8382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163957</xdr:rowOff>
    </xdr:from>
    <xdr:to>
      <xdr:col>19</xdr:col>
      <xdr:colOff>177800</xdr:colOff>
      <xdr:row>36</xdr:row>
      <xdr:rowOff>28321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64707"/>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163957</xdr:rowOff>
    </xdr:from>
    <xdr:to>
      <xdr:col>15</xdr:col>
      <xdr:colOff>50800</xdr:colOff>
      <xdr:row>36</xdr:row>
      <xdr:rowOff>91821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64707"/>
          <a:ext cx="889000" cy="99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91821</xdr:rowOff>
    </xdr:from>
    <xdr:to>
      <xdr:col>10</xdr:col>
      <xdr:colOff>114300</xdr:colOff>
      <xdr:row>36</xdr:row>
      <xdr:rowOff>97917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64021"/>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150368</xdr:rowOff>
    </xdr:from>
    <xdr:to>
      <xdr:col>24</xdr:col>
      <xdr:colOff>114300</xdr:colOff>
      <xdr:row>36</xdr:row>
      <xdr:rowOff>80518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5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128795</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29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148971</xdr:rowOff>
    </xdr:from>
    <xdr:to>
      <xdr:col>20</xdr:col>
      <xdr:colOff>38100</xdr:colOff>
      <xdr:row>36</xdr:row>
      <xdr:rowOff>79121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4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95648</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92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113157</xdr:rowOff>
    </xdr:from>
    <xdr:to>
      <xdr:col>15</xdr:col>
      <xdr:colOff>101600</xdr:colOff>
      <xdr:row>36</xdr:row>
      <xdr:rowOff>43307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1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59834</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88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41021</xdr:rowOff>
    </xdr:from>
    <xdr:to>
      <xdr:col>10</xdr:col>
      <xdr:colOff>165100</xdr:colOff>
      <xdr:row>36</xdr:row>
      <xdr:rowOff>142621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1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159148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88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47117</xdr:rowOff>
    </xdr:from>
    <xdr:to>
      <xdr:col>6</xdr:col>
      <xdr:colOff>38100</xdr:colOff>
      <xdr:row>36</xdr:row>
      <xdr:rowOff>148717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1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165244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94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8672</xdr:rowOff>
    </xdr:from>
    <xdr:to>
      <xdr:col>24</xdr:col>
      <xdr:colOff>63500</xdr:colOff>
      <xdr:row>58</xdr:row>
      <xdr:rowOff>31537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952772"/>
          <a:ext cx="838200" cy="2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04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8672</xdr:rowOff>
    </xdr:from>
    <xdr:to>
      <xdr:col>19</xdr:col>
      <xdr:colOff>177800</xdr:colOff>
      <xdr:row>58</xdr:row>
      <xdr:rowOff>33249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52772"/>
          <a:ext cx="889000" cy="2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2078</xdr:rowOff>
    </xdr:from>
    <xdr:to>
      <xdr:col>15</xdr:col>
      <xdr:colOff>50800</xdr:colOff>
      <xdr:row>58</xdr:row>
      <xdr:rowOff>33249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46178"/>
          <a:ext cx="889000" cy="3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126091</xdr:rowOff>
    </xdr:from>
    <xdr:to>
      <xdr:col>10</xdr:col>
      <xdr:colOff>114300</xdr:colOff>
      <xdr:row>58</xdr:row>
      <xdr:rowOff>2078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898741"/>
          <a:ext cx="889000" cy="4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61638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152187</xdr:rowOff>
    </xdr:from>
    <xdr:to>
      <xdr:col>24</xdr:col>
      <xdr:colOff>114300</xdr:colOff>
      <xdr:row>58</xdr:row>
      <xdr:rowOff>82337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24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111564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12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129322</xdr:rowOff>
    </xdr:from>
    <xdr:to>
      <xdr:col>20</xdr:col>
      <xdr:colOff>38100</xdr:colOff>
      <xdr:row>58</xdr:row>
      <xdr:rowOff>59472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75999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67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153899</xdr:rowOff>
    </xdr:from>
    <xdr:to>
      <xdr:col>15</xdr:col>
      <xdr:colOff>101600</xdr:colOff>
      <xdr:row>58</xdr:row>
      <xdr:rowOff>84049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2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100576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01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122728</xdr:rowOff>
    </xdr:from>
    <xdr:to>
      <xdr:col>10</xdr:col>
      <xdr:colOff>165100</xdr:colOff>
      <xdr:row>58</xdr:row>
      <xdr:rowOff>52878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9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69405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70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75291</xdr:rowOff>
    </xdr:from>
    <xdr:to>
      <xdr:col>6</xdr:col>
      <xdr:colOff>38100</xdr:colOff>
      <xdr:row>58</xdr:row>
      <xdr:rowOff>5441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4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21968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23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72202</xdr:rowOff>
    </xdr:from>
    <xdr:to>
      <xdr:col>24</xdr:col>
      <xdr:colOff>63500</xdr:colOff>
      <xdr:row>76</xdr:row>
      <xdr:rowOff>1344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30952"/>
          <a:ext cx="838200" cy="10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1344</xdr:rowOff>
    </xdr:from>
    <xdr:to>
      <xdr:col>19</xdr:col>
      <xdr:colOff>177800</xdr:colOff>
      <xdr:row>76</xdr:row>
      <xdr:rowOff>102415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031544"/>
          <a:ext cx="889000" cy="10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107552</xdr:rowOff>
    </xdr:from>
    <xdr:to>
      <xdr:col>15</xdr:col>
      <xdr:colOff>50800</xdr:colOff>
      <xdr:row>76</xdr:row>
      <xdr:rowOff>102415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966302"/>
          <a:ext cx="889000" cy="16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101417</xdr:rowOff>
    </xdr:from>
    <xdr:to>
      <xdr:col>10</xdr:col>
      <xdr:colOff>114300</xdr:colOff>
      <xdr:row>75</xdr:row>
      <xdr:rowOff>107552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1130300" y="12960167"/>
          <a:ext cx="889000" cy="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21402</xdr:rowOff>
    </xdr:from>
    <xdr:to>
      <xdr:col>24</xdr:col>
      <xdr:colOff>114300</xdr:colOff>
      <xdr:row>75</xdr:row>
      <xdr:rowOff>123002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88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44279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31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121993</xdr:rowOff>
    </xdr:from>
    <xdr:to>
      <xdr:col>20</xdr:col>
      <xdr:colOff>38100</xdr:colOff>
      <xdr:row>76</xdr:row>
      <xdr:rowOff>52143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9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68670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755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51615</xdr:rowOff>
    </xdr:from>
    <xdr:to>
      <xdr:col>15</xdr:col>
      <xdr:colOff>101600</xdr:colOff>
      <xdr:row>76</xdr:row>
      <xdr:rowOff>153215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8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169742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57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56752</xdr:rowOff>
    </xdr:from>
    <xdr:to>
      <xdr:col>10</xdr:col>
      <xdr:colOff>165100</xdr:colOff>
      <xdr:row>75</xdr:row>
      <xdr:rowOff>158352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91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3429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690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50617</xdr:rowOff>
    </xdr:from>
    <xdr:to>
      <xdr:col>6</xdr:col>
      <xdr:colOff>38100</xdr:colOff>
      <xdr:row>75</xdr:row>
      <xdr:rowOff>152217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290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168744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684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42774</xdr:rowOff>
    </xdr:from>
    <xdr:to>
      <xdr:col>24</xdr:col>
      <xdr:colOff>63500</xdr:colOff>
      <xdr:row>97</xdr:row>
      <xdr:rowOff>51437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673424"/>
          <a:ext cx="838200" cy="8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42774</xdr:rowOff>
    </xdr:from>
    <xdr:to>
      <xdr:col>19</xdr:col>
      <xdr:colOff>177800</xdr:colOff>
      <xdr:row>97</xdr:row>
      <xdr:rowOff>70224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673424"/>
          <a:ext cx="889000" cy="2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70224</xdr:rowOff>
    </xdr:from>
    <xdr:to>
      <xdr:col>15</xdr:col>
      <xdr:colOff>50800</xdr:colOff>
      <xdr:row>97</xdr:row>
      <xdr:rowOff>73447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00874"/>
          <a:ext cx="889000" cy="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73447</xdr:rowOff>
    </xdr:from>
    <xdr:to>
      <xdr:col>10</xdr:col>
      <xdr:colOff>114300</xdr:colOff>
      <xdr:row>97</xdr:row>
      <xdr:rowOff>99233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04097"/>
          <a:ext cx="889000" cy="2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637</xdr:rowOff>
    </xdr:from>
    <xdr:to>
      <xdr:col>24</xdr:col>
      <xdr:colOff>114300</xdr:colOff>
      <xdr:row>97</xdr:row>
      <xdr:rowOff>102237</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3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150514</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0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163424</xdr:rowOff>
    </xdr:from>
    <xdr:to>
      <xdr:col>20</xdr:col>
      <xdr:colOff>38100</xdr:colOff>
      <xdr:row>97</xdr:row>
      <xdr:rowOff>93574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2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84701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1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19424</xdr:rowOff>
    </xdr:from>
    <xdr:to>
      <xdr:col>15</xdr:col>
      <xdr:colOff>101600</xdr:colOff>
      <xdr:row>97</xdr:row>
      <xdr:rowOff>121024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5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112151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4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22647</xdr:rowOff>
    </xdr:from>
    <xdr:to>
      <xdr:col>10</xdr:col>
      <xdr:colOff>165100</xdr:colOff>
      <xdr:row>97</xdr:row>
      <xdr:rowOff>124247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5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115374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46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48433</xdr:rowOff>
    </xdr:from>
    <xdr:to>
      <xdr:col>6</xdr:col>
      <xdr:colOff>38100</xdr:colOff>
      <xdr:row>97</xdr:row>
      <xdr:rowOff>150033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7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141160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77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127676</xdr:rowOff>
    </xdr:from>
    <xdr:to>
      <xdr:col>55</xdr:col>
      <xdr:colOff>0</xdr:colOff>
      <xdr:row>58</xdr:row>
      <xdr:rowOff>10830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900326"/>
          <a:ext cx="838200" cy="5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140378</xdr:rowOff>
    </xdr:from>
    <xdr:to>
      <xdr:col>50</xdr:col>
      <xdr:colOff>114300</xdr:colOff>
      <xdr:row>58</xdr:row>
      <xdr:rowOff>10830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913028"/>
          <a:ext cx="889000" cy="4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128407</xdr:rowOff>
    </xdr:from>
    <xdr:to>
      <xdr:col>45</xdr:col>
      <xdr:colOff>177800</xdr:colOff>
      <xdr:row>57</xdr:row>
      <xdr:rowOff>140378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901057"/>
          <a:ext cx="889000" cy="1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85819</xdr:rowOff>
    </xdr:from>
    <xdr:to>
      <xdr:col>41</xdr:col>
      <xdr:colOff>50800</xdr:colOff>
      <xdr:row>57</xdr:row>
      <xdr:rowOff>128407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858469"/>
          <a:ext cx="889000" cy="4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76876</xdr:rowOff>
    </xdr:from>
    <xdr:to>
      <xdr:col>55</xdr:col>
      <xdr:colOff>50800</xdr:colOff>
      <xdr:row>58</xdr:row>
      <xdr:rowOff>7026</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4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55303</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82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131480</xdr:rowOff>
    </xdr:from>
    <xdr:to>
      <xdr:col>50</xdr:col>
      <xdr:colOff>165100</xdr:colOff>
      <xdr:row>58</xdr:row>
      <xdr:rowOff>61630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0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52757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99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89578</xdr:rowOff>
    </xdr:from>
    <xdr:to>
      <xdr:col>46</xdr:col>
      <xdr:colOff>38100</xdr:colOff>
      <xdr:row>58</xdr:row>
      <xdr:rowOff>19728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6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10855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95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77607</xdr:rowOff>
    </xdr:from>
    <xdr:to>
      <xdr:col>41</xdr:col>
      <xdr:colOff>101600</xdr:colOff>
      <xdr:row>58</xdr:row>
      <xdr:rowOff>7757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5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170334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94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35019</xdr:rowOff>
    </xdr:from>
    <xdr:to>
      <xdr:col>36</xdr:col>
      <xdr:colOff>165100</xdr:colOff>
      <xdr:row>57</xdr:row>
      <xdr:rowOff>136619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0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127746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90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63213</xdr:rowOff>
    </xdr:from>
    <xdr:to>
      <xdr:col>55</xdr:col>
      <xdr:colOff>0</xdr:colOff>
      <xdr:row>79</xdr:row>
      <xdr:rowOff>71042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607763"/>
          <a:ext cx="838200" cy="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63213</xdr:rowOff>
    </xdr:from>
    <xdr:to>
      <xdr:col>50</xdr:col>
      <xdr:colOff>114300</xdr:colOff>
      <xdr:row>79</xdr:row>
      <xdr:rowOff>64866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607763"/>
          <a:ext cx="889000" cy="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64866</xdr:rowOff>
    </xdr:from>
    <xdr:to>
      <xdr:col>45</xdr:col>
      <xdr:colOff>177800</xdr:colOff>
      <xdr:row>79</xdr:row>
      <xdr:rowOff>72749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609416"/>
          <a:ext cx="889000" cy="7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57888</xdr:rowOff>
    </xdr:from>
    <xdr:to>
      <xdr:col>41</xdr:col>
      <xdr:colOff>50800</xdr:colOff>
      <xdr:row>79</xdr:row>
      <xdr:rowOff>72749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602438"/>
          <a:ext cx="889000" cy="1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20242</xdr:rowOff>
    </xdr:from>
    <xdr:to>
      <xdr:col>55</xdr:col>
      <xdr:colOff>50800</xdr:colOff>
      <xdr:row>79</xdr:row>
      <xdr:rowOff>121842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6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106619</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7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12413</xdr:rowOff>
    </xdr:from>
    <xdr:to>
      <xdr:col>50</xdr:col>
      <xdr:colOff>165100</xdr:colOff>
      <xdr:row>79</xdr:row>
      <xdr:rowOff>114013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5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105140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64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14066</xdr:rowOff>
    </xdr:from>
    <xdr:to>
      <xdr:col>46</xdr:col>
      <xdr:colOff>38100</xdr:colOff>
      <xdr:row>79</xdr:row>
      <xdr:rowOff>115666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5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106793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65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21949</xdr:rowOff>
    </xdr:from>
    <xdr:to>
      <xdr:col>41</xdr:col>
      <xdr:colOff>101600</xdr:colOff>
      <xdr:row>79</xdr:row>
      <xdr:rowOff>123549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6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114676</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65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7088</xdr:rowOff>
    </xdr:from>
    <xdr:to>
      <xdr:col>36</xdr:col>
      <xdr:colOff>165100</xdr:colOff>
      <xdr:row>79</xdr:row>
      <xdr:rowOff>108688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5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99815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4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8333</xdr:rowOff>
    </xdr:from>
    <xdr:to>
      <xdr:col>55</xdr:col>
      <xdr:colOff>0</xdr:colOff>
      <xdr:row>98</xdr:row>
      <xdr:rowOff>54783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810433"/>
          <a:ext cx="838200" cy="46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54783</xdr:rowOff>
    </xdr:from>
    <xdr:to>
      <xdr:col>50</xdr:col>
      <xdr:colOff>114300</xdr:colOff>
      <xdr:row>98</xdr:row>
      <xdr:rowOff>65956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856883"/>
          <a:ext cx="889000" cy="1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65956</xdr:rowOff>
    </xdr:from>
    <xdr:to>
      <xdr:col>45</xdr:col>
      <xdr:colOff>177800</xdr:colOff>
      <xdr:row>98</xdr:row>
      <xdr:rowOff>66441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868056"/>
          <a:ext cx="889000" cy="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59789</xdr:rowOff>
    </xdr:from>
    <xdr:to>
      <xdr:col>41</xdr:col>
      <xdr:colOff>50800</xdr:colOff>
      <xdr:row>98</xdr:row>
      <xdr:rowOff>66441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861889"/>
          <a:ext cx="889000" cy="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128983</xdr:rowOff>
    </xdr:from>
    <xdr:to>
      <xdr:col>55</xdr:col>
      <xdr:colOff>50800</xdr:colOff>
      <xdr:row>98</xdr:row>
      <xdr:rowOff>59133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5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43910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7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3983</xdr:rowOff>
    </xdr:from>
    <xdr:to>
      <xdr:col>50</xdr:col>
      <xdr:colOff>165100</xdr:colOff>
      <xdr:row>98</xdr:row>
      <xdr:rowOff>105583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80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96710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9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15156</xdr:rowOff>
    </xdr:from>
    <xdr:to>
      <xdr:col>46</xdr:col>
      <xdr:colOff>38100</xdr:colOff>
      <xdr:row>98</xdr:row>
      <xdr:rowOff>116756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81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107883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90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15641</xdr:rowOff>
    </xdr:from>
    <xdr:to>
      <xdr:col>41</xdr:col>
      <xdr:colOff>101600</xdr:colOff>
      <xdr:row>98</xdr:row>
      <xdr:rowOff>117241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81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108368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91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8989</xdr:rowOff>
    </xdr:from>
    <xdr:to>
      <xdr:col>36</xdr:col>
      <xdr:colOff>165100</xdr:colOff>
      <xdr:row>98</xdr:row>
      <xdr:rowOff>110589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81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101716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903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23333</xdr:rowOff>
    </xdr:from>
    <xdr:to>
      <xdr:col>85</xdr:col>
      <xdr:colOff>127000</xdr:colOff>
      <xdr:row>38</xdr:row>
      <xdr:rowOff>34306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538433"/>
          <a:ext cx="8382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150234</xdr:rowOff>
    </xdr:from>
    <xdr:to>
      <xdr:col>81</xdr:col>
      <xdr:colOff>50800</xdr:colOff>
      <xdr:row>38</xdr:row>
      <xdr:rowOff>34306</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493884"/>
          <a:ext cx="889000" cy="5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127781</xdr:rowOff>
    </xdr:from>
    <xdr:to>
      <xdr:col>76</xdr:col>
      <xdr:colOff>114300</xdr:colOff>
      <xdr:row>37</xdr:row>
      <xdr:rowOff>150234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471431"/>
          <a:ext cx="889000" cy="2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127781</xdr:rowOff>
    </xdr:from>
    <xdr:to>
      <xdr:col>71</xdr:col>
      <xdr:colOff>177800</xdr:colOff>
      <xdr:row>37</xdr:row>
      <xdr:rowOff>149379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471431"/>
          <a:ext cx="889000" cy="2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143983</xdr:rowOff>
    </xdr:from>
    <xdr:to>
      <xdr:col>85</xdr:col>
      <xdr:colOff>177800</xdr:colOff>
      <xdr:row>38</xdr:row>
      <xdr:rowOff>74133</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8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58910</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40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154956</xdr:rowOff>
    </xdr:from>
    <xdr:to>
      <xdr:col>81</xdr:col>
      <xdr:colOff>101600</xdr:colOff>
      <xdr:row>38</xdr:row>
      <xdr:rowOff>85106</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9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76233</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9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99434</xdr:rowOff>
    </xdr:from>
    <xdr:to>
      <xdr:col>76</xdr:col>
      <xdr:colOff>165100</xdr:colOff>
      <xdr:row>38</xdr:row>
      <xdr:rowOff>29584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4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46111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21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76981</xdr:rowOff>
    </xdr:from>
    <xdr:to>
      <xdr:col>72</xdr:col>
      <xdr:colOff>38100</xdr:colOff>
      <xdr:row>38</xdr:row>
      <xdr:rowOff>7131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2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23658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195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98579</xdr:rowOff>
    </xdr:from>
    <xdr:to>
      <xdr:col>67</xdr:col>
      <xdr:colOff>101600</xdr:colOff>
      <xdr:row>38</xdr:row>
      <xdr:rowOff>28728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4222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19856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34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158442</xdr:rowOff>
    </xdr:from>
    <xdr:to>
      <xdr:col>85</xdr:col>
      <xdr:colOff>127000</xdr:colOff>
      <xdr:row>57</xdr:row>
      <xdr:rowOff>137959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416742"/>
          <a:ext cx="838200" cy="49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158442</xdr:rowOff>
    </xdr:from>
    <xdr:to>
      <xdr:col>81</xdr:col>
      <xdr:colOff>50800</xdr:colOff>
      <xdr:row>55</xdr:row>
      <xdr:rowOff>98768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416742"/>
          <a:ext cx="889000" cy="11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9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98768</xdr:rowOff>
    </xdr:from>
    <xdr:to>
      <xdr:col>76</xdr:col>
      <xdr:colOff>114300</xdr:colOff>
      <xdr:row>56</xdr:row>
      <xdr:rowOff>88634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528518"/>
          <a:ext cx="889000" cy="16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17042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88634</xdr:rowOff>
    </xdr:from>
    <xdr:to>
      <xdr:col>71</xdr:col>
      <xdr:colOff>177800</xdr:colOff>
      <xdr:row>57</xdr:row>
      <xdr:rowOff>158782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689834"/>
          <a:ext cx="889000" cy="24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39663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87159</xdr:rowOff>
    </xdr:from>
    <xdr:to>
      <xdr:col>85</xdr:col>
      <xdr:colOff>177800</xdr:colOff>
      <xdr:row>58</xdr:row>
      <xdr:rowOff>17309</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85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65586</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3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107642</xdr:rowOff>
    </xdr:from>
    <xdr:to>
      <xdr:col>81</xdr:col>
      <xdr:colOff>101600</xdr:colOff>
      <xdr:row>55</xdr:row>
      <xdr:rowOff>37792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36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54319</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181795" y="9141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47968</xdr:rowOff>
    </xdr:from>
    <xdr:to>
      <xdr:col>76</xdr:col>
      <xdr:colOff>165100</xdr:colOff>
      <xdr:row>55</xdr:row>
      <xdr:rowOff>149568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47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166095</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292795" y="9252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37834</xdr:rowOff>
    </xdr:from>
    <xdr:to>
      <xdr:col>72</xdr:col>
      <xdr:colOff>38100</xdr:colOff>
      <xdr:row>56</xdr:row>
      <xdr:rowOff>139434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63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155961</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03795" y="9414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107982</xdr:rowOff>
    </xdr:from>
    <xdr:to>
      <xdr:col>67</xdr:col>
      <xdr:colOff>101600</xdr:colOff>
      <xdr:row>58</xdr:row>
      <xdr:rowOff>38132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8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54659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55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169263</xdr:rowOff>
    </xdr:from>
    <xdr:to>
      <xdr:col>85</xdr:col>
      <xdr:colOff>127000</xdr:colOff>
      <xdr:row>78</xdr:row>
      <xdr:rowOff>95214</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370913"/>
          <a:ext cx="838200" cy="97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169263</xdr:rowOff>
    </xdr:from>
    <xdr:to>
      <xdr:col>81</xdr:col>
      <xdr:colOff>50800</xdr:colOff>
      <xdr:row>78</xdr:row>
      <xdr:rowOff>122070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370913"/>
          <a:ext cx="889000" cy="12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40964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41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113037</xdr:rowOff>
    </xdr:from>
    <xdr:to>
      <xdr:col>76</xdr:col>
      <xdr:colOff>114300</xdr:colOff>
      <xdr:row>78</xdr:row>
      <xdr:rowOff>122070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486137"/>
          <a:ext cx="889000" cy="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113037</xdr:rowOff>
    </xdr:from>
    <xdr:to>
      <xdr:col>71</xdr:col>
      <xdr:colOff>177800</xdr:colOff>
      <xdr:row>78</xdr:row>
      <xdr:rowOff>116914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2814300" y="13486137"/>
          <a:ext cx="889000" cy="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44414</xdr:rowOff>
    </xdr:from>
    <xdr:to>
      <xdr:col>85</xdr:col>
      <xdr:colOff>177800</xdr:colOff>
      <xdr:row>78</xdr:row>
      <xdr:rowOff>146014</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1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130791</xdr:rowOff>
    </xdr:from>
    <xdr:ext cx="469744"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3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118463</xdr:rowOff>
    </xdr:from>
    <xdr:to>
      <xdr:col>81</xdr:col>
      <xdr:colOff>101600</xdr:colOff>
      <xdr:row>78</xdr:row>
      <xdr:rowOff>48613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32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65140</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30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71270</xdr:rowOff>
    </xdr:from>
    <xdr:to>
      <xdr:col>76</xdr:col>
      <xdr:colOff>165100</xdr:colOff>
      <xdr:row>79</xdr:row>
      <xdr:rowOff>1420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163997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3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62237</xdr:rowOff>
    </xdr:from>
    <xdr:to>
      <xdr:col>72</xdr:col>
      <xdr:colOff>38100</xdr:colOff>
      <xdr:row>78</xdr:row>
      <xdr:rowOff>163837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3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154964</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52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66114</xdr:rowOff>
    </xdr:from>
    <xdr:to>
      <xdr:col>67</xdr:col>
      <xdr:colOff>101600</xdr:colOff>
      <xdr:row>78</xdr:row>
      <xdr:rowOff>167714</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3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158841</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53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94283</xdr:rowOff>
    </xdr:from>
    <xdr:to>
      <xdr:col>85</xdr:col>
      <xdr:colOff>127000</xdr:colOff>
      <xdr:row>96</xdr:row>
      <xdr:rowOff>95021</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553483"/>
          <a:ext cx="838200" cy="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95021</xdr:rowOff>
    </xdr:from>
    <xdr:to>
      <xdr:col>81</xdr:col>
      <xdr:colOff>50800</xdr:colOff>
      <xdr:row>96</xdr:row>
      <xdr:rowOff>133637</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554221"/>
          <a:ext cx="889000" cy="3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133637</xdr:rowOff>
    </xdr:from>
    <xdr:to>
      <xdr:col>76</xdr:col>
      <xdr:colOff>114300</xdr:colOff>
      <xdr:row>97</xdr:row>
      <xdr:rowOff>10523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592837"/>
          <a:ext cx="889000" cy="48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133648</xdr:rowOff>
    </xdr:from>
    <xdr:to>
      <xdr:col>71</xdr:col>
      <xdr:colOff>177800</xdr:colOff>
      <xdr:row>97</xdr:row>
      <xdr:rowOff>10523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6421398"/>
          <a:ext cx="889000" cy="2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43483</xdr:rowOff>
    </xdr:from>
    <xdr:to>
      <xdr:col>85</xdr:col>
      <xdr:colOff>177800</xdr:colOff>
      <xdr:row>96</xdr:row>
      <xdr:rowOff>145083</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50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21910</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481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44221</xdr:rowOff>
    </xdr:from>
    <xdr:to>
      <xdr:col>81</xdr:col>
      <xdr:colOff>101600</xdr:colOff>
      <xdr:row>96</xdr:row>
      <xdr:rowOff>145821</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50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136948</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59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82837</xdr:rowOff>
    </xdr:from>
    <xdr:to>
      <xdr:col>76</xdr:col>
      <xdr:colOff>165100</xdr:colOff>
      <xdr:row>97</xdr:row>
      <xdr:rowOff>12987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54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4114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63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131173</xdr:rowOff>
    </xdr:from>
    <xdr:to>
      <xdr:col>72</xdr:col>
      <xdr:colOff>38100</xdr:colOff>
      <xdr:row>97</xdr:row>
      <xdr:rowOff>61323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59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52450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683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82848</xdr:rowOff>
    </xdr:from>
    <xdr:to>
      <xdr:col>67</xdr:col>
      <xdr:colOff>101600</xdr:colOff>
      <xdr:row>96</xdr:row>
      <xdr:rowOff>12998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37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4125</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類似団体に比べて特に高い水準となっているのは、民生費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民生費は、低所得者支援定額減税補足給付金事業の皆増、障害者給付費等障害者福祉事業費の増、施設型給付費の増等により、前年度比で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全体的には、総務費において庁舎屋上等改築事業の皆減及びサテライトオフィス改修事業の皆減、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教育費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において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体育館建設事業の皆減等が歳出総額の大幅な減少要因となった。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福岡県上毛町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実質収支額は経費節減等により継続的に黒字を確保できている。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実質単年度収支は、令和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年度まで継続的に実施してきた繰上償還を実施しなくなったことにより増要因が解消されている。実質単年度収支の標準財政規模比は前年度比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、赤字となっている。財政調整基金は取り崩したが、標準財政規模比で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割程度を確保できている。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福岡県上毛町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一般会計及び全ての特別会計において赤字は発生しておらず、現在の水準を継続して維持できるよう努める。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福岡県上毛町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算入終了により算入公債費等の額が減少していることに伴い、実質公債費比率の分子は増加しており、令和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新体育館建設事業の起債償還を開始したことが影響し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年度以前と比較し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分子が増加し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年度以降も比較的大規模事業の新規発行を予定しており分子が増加すると見込まれる。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今後は大規模事業以外の新規発行は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可能な限り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最小限に抑え、実質公債費比率の抑制に努める。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満期一括償還を実施していないため該当なし。</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福岡県上毛町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体育館建設事業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を始めとする各種公共事業等の増加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により地方債現在高が近年増加傾向にあり、また充当可能基金の減少により、将来負担比率の分子は増加している。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今後は地方債の新規発行を最小限に抑え、基金残高についても施設の老朽化等に備えて積立を行い、将来負担比率がプラスに転じないよう努める。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福岡県上毛町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決算剰余金の約二分の一の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百万円及び運用益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百万円を財政調整基金に積立て、減債基金に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百万円及び運用益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百万円、その他目的基金に各目的事業の見込み額を積立てた。（公共施設整備基金に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百万円、ふるさと応援基金に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百万円など）</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また、公共施設整備基金から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道路新設改良事業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百万円、ふるさと応援基金から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西吉富小学校トイレ改修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を取崩し、基金全体としては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ふるさと応援基金については、活用目的が明確であるため、積極的に活用していく。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他の基金については、今後、普通交付税や町民税の減少が見込まれることから、財源の確保、公共施設等の老朽化に伴う施設の更新等の財源として、また、災害への備えとして積立てを行い、各目的に応じた事業に活用し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・上毛町公共施設整備基金：公共施設の整備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・上毛町まちづくり基金：個性豊かで魅力ある地域づくりを推進し、人材育成及び伝統文化の振興並びに観光の活性化に資する事業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・上毛町ふるさと応援基金：上毛町に貢献又は応援したいという想いのもとに贈られた寄附金を活用し、魅力あるまちづくりの施策を推進する事業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・上毛町公共施設整備基金：道路新設改良事業に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百万円を充当し、公共施設の老朽化による更新整備等への備えとして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260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百万円を積立てたことにより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・上毛町ふるさと応援基金：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西吉富小学校トイレ改修事業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百万円を充当し、ふるさと納税による寄附金のうち</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151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百万円を積立てたことにより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111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・上毛町まちづくり基金：国際交流事業に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百万円充当し、運用益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百万円の積立てにより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・上毛町公共施設整備基金：公共施設の老朽化による更新整備への備えとして決算剰余金を積立てる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・上毛町まちづくり基金：国際交流事業の拡充に備え、積立を行う</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・上毛町ふるさと応援基金：ふるさと納税による寄附金を積立て、目的に沿った事業に充当するため、積極的に取崩しを行っていく。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百万円を取崩し、前年度決算剰余金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百万円及び運用益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百万円を積立てた。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災害や普通交付税の減による財源不足に備えて積立を行うこととしている。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将来の元利償還金の増に備えて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百万円及び運用益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百万円を積立てた。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これまで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体育館建設事業や防災行政無線デジタル化事業等に起債を充当しており、今後数年間は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水道事業や学校施設の改修事業、公共施設の新たな整備事業等に関する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公債費が増加する見込みであるため、財源不足に備えて積立てを行っていく。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41BA4F6-FC5A-4E2F-9C0C-F71CAD376A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50E702F-A531-4E4E-B314-274266C47C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0D2302A-43E3-4AB4-A4D2-0A24916D462A}"/>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1522F18-DAB2-450F-83FA-A117A49219A3}"/>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693502F-5715-43FE-8DF1-D9E8AAE8640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F1B8455-BC7D-41F7-88CA-D6FB6D9E71F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1A3ED65-5267-445D-80A4-662B03AEE31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C624022-8CD2-43D9-9A31-2DDF3041B368}"/>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AAF11CB-E0BB-4D9F-B27C-86EBCFC8867E}"/>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CAA5050-B02F-407D-B8B1-17946B9FE44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D875B8F-4D7A-4572-B3FC-443F43089332}"/>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618CA31-9B39-413D-9903-FE79A2EED689}"/>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0A01BC9-3D50-49C5-8E06-40693EEBE55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B22273A-6AD8-4031-8106-FBA80F1A0DA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B77BE88-527B-40A8-8BC7-F75E81BAE77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C5D9626-A1E0-4723-BDE4-EF3D106E7E4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福岡県上毛町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C971C8B-32E9-47C6-A550-9EF68750825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958A553-6C11-44E2-9FED-7B5002E596E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7C253A6-AFB5-41C0-94E4-12C9618CB1C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8B4B7D7-E013-4900-A84F-8F10E763615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CA99DC5-4830-43C3-84C3-86AB5B9C81A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8FA6E72-B2B0-4C29-945E-D082BECD7D3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7,142
7,091
62.44
6,206,685
5,794,103
362,861
3,309,730
2,690,336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EEF4040-701D-41F0-B3C6-AC9F0315F3E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CBE47CD-FB33-4EDD-8CEF-E256A61DD49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751933E-6A21-4AFA-BDE7-A8FC960AB5A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5713E3C-4A27-458B-B7E2-8D117D93616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6FBAF85-634E-4AD1-BBAD-C331DC35ECC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847ACDE-2DAF-427D-A618-97D92CBBA5F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ED56807-6223-440B-BDDA-B8DAF39197E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DC1958C-BA48-4339-84D6-0F89C332566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76EA43A9-F7A8-4B5B-9E2F-70C2C87A766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3B90BBC-DF8E-4B4D-BE7B-2605F3601EA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15094FB-3D71-4BA2-999C-5F0651A3E5D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76B6218-144C-4265-AD8D-0745C4C5A21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01DA9DA-B69C-45E5-8B3A-01B23CF0875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3B4E132-B241-414B-9B50-0B95A1451CF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E86C6AD9-EBD2-48AC-A3D2-F5FAA42FDC8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F212FFF-1EDF-49D6-97EC-C4AA4351772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1FFCD98-AD53-4D25-914B-95D64CDCCD6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7AEAA0A-4AF0-4EC6-9593-61EFD14A44A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4DA8102-2C84-420D-94D3-AF95B8566DB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D6D1A7F-7741-4DC7-AFB4-661B84E79CE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579C3B2-F5CA-4FF4-AC08-989F483E49B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8394438-4374-4306-B969-B1E52727312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42878AB-1367-487D-A923-E45043FD787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CAD1334-0F23-4504-8F8C-D2713ABB847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068E2D2-0C44-4809-BEB6-390C8F5729A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D32128C0-B442-49FD-9E58-CF6F39CC16F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B49C3E7-F50B-471F-991D-0F47F46C12C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BFD81B2-1643-4787-AF10-9968CA142C9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1B4D367-B75C-41E3-83E5-7ED2A952F7E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8EBA63A-36F7-4004-B1EC-BE134D673D4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B00C25B-1431-4BEA-8777-F5F16765939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5660A20-225B-42A5-AA5F-78047349DE1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12A2310-1266-4B00-A255-2DC76167ECA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970A437-5CF1-4E4F-89FC-82237AF5462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09839E9-E207-4466-9640-CFF1E553B3F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年度は類似団体に比べて低い水準となっている。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主な要因は、合併後、民営化や、新規整備を最小限にとどめることにより所有資産を抑制してきたこと等が挙げられる。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今後、老朽化した施設や耐用年数を迎える施設について、公共施設等総合管理計画に基づき、適切に整備を行っていく。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CD489BF-5932-4586-BAB4-C9BB76BD952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63B31D3-4B27-49A9-B0FD-D79CA4663B9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B284088-56D8-4836-96CA-B6C98D01CDD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883499AD-DE36-43A5-86C9-1D52DA55794E}"/>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3605E7BC-2BBB-4984-A5B4-760B6FEC75DE}"/>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A07037C3-6541-4EF6-A868-8E9CA4B2C90E}"/>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B195B653-D97C-4A58-A945-0349899BBBC2}"/>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41009B9B-81BE-4233-8D6D-C0211C0106FF}"/>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39F2F7AE-C380-43B7-9C83-576AC632FFB9}"/>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53972E61-4E51-4A76-B0BE-7D8DE5BFE28A}"/>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7CF62B09-B590-409F-A2EA-C9BFBEB5B5BA}"/>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868004EC-9F8E-49FE-A467-4FBA5DD83E1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2A3C8C09-5B16-474A-9FD4-84478539AB3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9B8A6899-0219-4328-86A1-1394604B2D3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60C4280A-1E7C-4B04-A57B-C5E0BC3F352F}"/>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02600755-D4B1-446F-920C-66F147B6AE9E}"/>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C5290EA6-6F6B-48AC-B465-77A8335BA592}"/>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144E3E7B-2428-412B-80A2-E4105933D5A4}"/>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0AFA0687-E157-4AFD-BD59-5D9023A7C5AA}"/>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8" name="有形固定資産減価償却率平均値テキスト">
          <a:extLst>
            <a:ext uri="{FF2B5EF4-FFF2-40B4-BE49-F238E27FC236}">
              <a16:creationId xmlns:a16="http://schemas.microsoft.com/office/drawing/2014/main" id="{60A670F6-1F7D-4C77-B3A5-020E09B676CD}"/>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DCED4BEC-4C27-4504-860E-53DA22A3D5A4}"/>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AD571AB6-FED5-497F-A47F-45C5F544AEB1}"/>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FDA23E53-F953-4A0D-9208-85FE5507358F}"/>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5D56BD4F-11A4-4F38-9697-83DA5A5C3721}"/>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75CB5551-B86E-4922-8E14-2AD9C4FE6FFE}"/>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4B87D5AC-FEB3-4E59-8300-872419DC9DB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765032E9-A1AB-4EC6-AD79-21CCB6DB3D4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A90E3E7-57A6-4987-ACA6-23F4BFF0F60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4543B3A-C398-4B24-86E8-4CCC1F381C7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99377E1-EF07-4AA7-8700-ABA126E2703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30861</xdr:rowOff>
    </xdr:from>
    <xdr:to>
      <xdr:col>23</xdr:col>
      <xdr:colOff>136525</xdr:colOff>
      <xdr:row>29</xdr:row>
      <xdr:rowOff>132461</xdr:rowOff>
    </xdr:to>
    <xdr:sp macro="" textlink="">
      <xdr:nvSpPr>
        <xdr:cNvPr id="89" name="楕円 88">
          <a:extLst>
            <a:ext uri="{FF2B5EF4-FFF2-40B4-BE49-F238E27FC236}">
              <a16:creationId xmlns:a16="http://schemas.microsoft.com/office/drawing/2014/main" id="{0A45C8DD-A9A4-4338-B5CD-5DCB07FC21D8}"/>
            </a:ext>
          </a:extLst>
        </xdr:cNvPr>
        <xdr:cNvSpPr/>
      </xdr:nvSpPr>
      <xdr:spPr>
        <a:xfrm>
          <a:off x="4711700" y="577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53738</xdr:rowOff>
    </xdr:from>
    <xdr:ext cx="405111" cy="259045"/>
    <xdr:sp macro="" textlink="">
      <xdr:nvSpPr>
        <xdr:cNvPr id="90" name="有形固定資産減価償却率該当値テキスト">
          <a:extLst>
            <a:ext uri="{FF2B5EF4-FFF2-40B4-BE49-F238E27FC236}">
              <a16:creationId xmlns:a16="http://schemas.microsoft.com/office/drawing/2014/main" id="{EAFCA4AB-36A9-440D-AA65-05D25A7F4309}"/>
            </a:ext>
          </a:extLst>
        </xdr:cNvPr>
        <xdr:cNvSpPr txBox="1"/>
      </xdr:nvSpPr>
      <xdr:spPr>
        <a:xfrm>
          <a:off x="4813300" y="562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69723</xdr:rowOff>
    </xdr:from>
    <xdr:to>
      <xdr:col>19</xdr:col>
      <xdr:colOff>187325</xdr:colOff>
      <xdr:row>29</xdr:row>
      <xdr:rowOff>171323</xdr:rowOff>
    </xdr:to>
    <xdr:sp macro="" textlink="">
      <xdr:nvSpPr>
        <xdr:cNvPr id="91" name="楕円 90">
          <a:extLst>
            <a:ext uri="{FF2B5EF4-FFF2-40B4-BE49-F238E27FC236}">
              <a16:creationId xmlns:a16="http://schemas.microsoft.com/office/drawing/2014/main" id="{EC836D4F-E1BB-4D1B-ADA6-3CC62475117D}"/>
            </a:ext>
          </a:extLst>
        </xdr:cNvPr>
        <xdr:cNvSpPr/>
      </xdr:nvSpPr>
      <xdr:spPr>
        <a:xfrm>
          <a:off x="4000500" y="581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81661</xdr:rowOff>
    </xdr:from>
    <xdr:to>
      <xdr:col>23</xdr:col>
      <xdr:colOff>85725</xdr:colOff>
      <xdr:row>29</xdr:row>
      <xdr:rowOff>120523</xdr:rowOff>
    </xdr:to>
    <xdr:cxnSp macro="">
      <xdr:nvCxnSpPr>
        <xdr:cNvPr id="92" name="直線コネクタ 91">
          <a:extLst>
            <a:ext uri="{FF2B5EF4-FFF2-40B4-BE49-F238E27FC236}">
              <a16:creationId xmlns:a16="http://schemas.microsoft.com/office/drawing/2014/main" id="{52ABA528-07A1-47E0-A5B6-0E4EF6CD7299}"/>
            </a:ext>
          </a:extLst>
        </xdr:cNvPr>
        <xdr:cNvCxnSpPr/>
      </xdr:nvCxnSpPr>
      <xdr:spPr>
        <a:xfrm flipV="1">
          <a:off x="4051300" y="5825236"/>
          <a:ext cx="711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78359</xdr:rowOff>
    </xdr:from>
    <xdr:to>
      <xdr:col>15</xdr:col>
      <xdr:colOff>187325</xdr:colOff>
      <xdr:row>30</xdr:row>
      <xdr:rowOff>8509</xdr:rowOff>
    </xdr:to>
    <xdr:sp macro="" textlink="">
      <xdr:nvSpPr>
        <xdr:cNvPr id="93" name="楕円 92">
          <a:extLst>
            <a:ext uri="{FF2B5EF4-FFF2-40B4-BE49-F238E27FC236}">
              <a16:creationId xmlns:a16="http://schemas.microsoft.com/office/drawing/2014/main" id="{733617BD-EE5F-4263-AE7F-6EF655895A1A}"/>
            </a:ext>
          </a:extLst>
        </xdr:cNvPr>
        <xdr:cNvSpPr/>
      </xdr:nvSpPr>
      <xdr:spPr>
        <a:xfrm>
          <a:off x="3238500" y="582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120523</xdr:rowOff>
    </xdr:from>
    <xdr:to>
      <xdr:col>19</xdr:col>
      <xdr:colOff>136525</xdr:colOff>
      <xdr:row>29</xdr:row>
      <xdr:rowOff>129159</xdr:rowOff>
    </xdr:to>
    <xdr:cxnSp macro="">
      <xdr:nvCxnSpPr>
        <xdr:cNvPr id="94" name="直線コネクタ 93">
          <a:extLst>
            <a:ext uri="{FF2B5EF4-FFF2-40B4-BE49-F238E27FC236}">
              <a16:creationId xmlns:a16="http://schemas.microsoft.com/office/drawing/2014/main" id="{EB255B17-F88A-4BE0-AEC2-7A0D470E73D0}"/>
            </a:ext>
          </a:extLst>
        </xdr:cNvPr>
        <xdr:cNvCxnSpPr/>
      </xdr:nvCxnSpPr>
      <xdr:spPr>
        <a:xfrm flipV="1">
          <a:off x="3289300" y="5864098"/>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39497</xdr:rowOff>
    </xdr:from>
    <xdr:to>
      <xdr:col>11</xdr:col>
      <xdr:colOff>187325</xdr:colOff>
      <xdr:row>29</xdr:row>
      <xdr:rowOff>141097</xdr:rowOff>
    </xdr:to>
    <xdr:sp macro="" textlink="">
      <xdr:nvSpPr>
        <xdr:cNvPr id="95" name="楕円 94">
          <a:extLst>
            <a:ext uri="{FF2B5EF4-FFF2-40B4-BE49-F238E27FC236}">
              <a16:creationId xmlns:a16="http://schemas.microsoft.com/office/drawing/2014/main" id="{9F5B3634-FC13-434D-A452-AEB197360B14}"/>
            </a:ext>
          </a:extLst>
        </xdr:cNvPr>
        <xdr:cNvSpPr/>
      </xdr:nvSpPr>
      <xdr:spPr>
        <a:xfrm>
          <a:off x="2476500" y="578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90297</xdr:rowOff>
    </xdr:from>
    <xdr:to>
      <xdr:col>15</xdr:col>
      <xdr:colOff>136525</xdr:colOff>
      <xdr:row>29</xdr:row>
      <xdr:rowOff>129159</xdr:rowOff>
    </xdr:to>
    <xdr:cxnSp macro="">
      <xdr:nvCxnSpPr>
        <xdr:cNvPr id="96" name="直線コネクタ 95">
          <a:extLst>
            <a:ext uri="{FF2B5EF4-FFF2-40B4-BE49-F238E27FC236}">
              <a16:creationId xmlns:a16="http://schemas.microsoft.com/office/drawing/2014/main" id="{6ECCD99B-7230-4788-A9F4-522B9D2102EF}"/>
            </a:ext>
          </a:extLst>
        </xdr:cNvPr>
        <xdr:cNvCxnSpPr/>
      </xdr:nvCxnSpPr>
      <xdr:spPr>
        <a:xfrm>
          <a:off x="2527300" y="5833872"/>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2794</xdr:rowOff>
    </xdr:from>
    <xdr:to>
      <xdr:col>7</xdr:col>
      <xdr:colOff>187325</xdr:colOff>
      <xdr:row>29</xdr:row>
      <xdr:rowOff>104394</xdr:rowOff>
    </xdr:to>
    <xdr:sp macro="" textlink="">
      <xdr:nvSpPr>
        <xdr:cNvPr id="97" name="楕円 96">
          <a:extLst>
            <a:ext uri="{FF2B5EF4-FFF2-40B4-BE49-F238E27FC236}">
              <a16:creationId xmlns:a16="http://schemas.microsoft.com/office/drawing/2014/main" id="{757307F1-3D4A-44F3-8425-BBF101720773}"/>
            </a:ext>
          </a:extLst>
        </xdr:cNvPr>
        <xdr:cNvSpPr/>
      </xdr:nvSpPr>
      <xdr:spPr>
        <a:xfrm>
          <a:off x="1714500" y="574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53594</xdr:rowOff>
    </xdr:from>
    <xdr:to>
      <xdr:col>11</xdr:col>
      <xdr:colOff>136525</xdr:colOff>
      <xdr:row>29</xdr:row>
      <xdr:rowOff>90297</xdr:rowOff>
    </xdr:to>
    <xdr:cxnSp macro="">
      <xdr:nvCxnSpPr>
        <xdr:cNvPr id="98" name="直線コネクタ 97">
          <a:extLst>
            <a:ext uri="{FF2B5EF4-FFF2-40B4-BE49-F238E27FC236}">
              <a16:creationId xmlns:a16="http://schemas.microsoft.com/office/drawing/2014/main" id="{E8ADD667-CD70-4BB3-A84F-3BBB2B3A1A3D}"/>
            </a:ext>
          </a:extLst>
        </xdr:cNvPr>
        <xdr:cNvCxnSpPr/>
      </xdr:nvCxnSpPr>
      <xdr:spPr>
        <a:xfrm>
          <a:off x="1765300" y="5797169"/>
          <a:ext cx="762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99" name="n_1aveValue有形固定資産減価償却率">
          <a:extLst>
            <a:ext uri="{FF2B5EF4-FFF2-40B4-BE49-F238E27FC236}">
              <a16:creationId xmlns:a16="http://schemas.microsoft.com/office/drawing/2014/main" id="{834090B3-894B-4D3E-A420-3CD05EBAED3A}"/>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100" name="n_2aveValue有形固定資産減価償却率">
          <a:extLst>
            <a:ext uri="{FF2B5EF4-FFF2-40B4-BE49-F238E27FC236}">
              <a16:creationId xmlns:a16="http://schemas.microsoft.com/office/drawing/2014/main" id="{A37B5259-E560-45CA-900C-0AF4D61024ED}"/>
            </a:ext>
          </a:extLst>
        </xdr:cNvPr>
        <xdr:cNvSpPr txBox="1"/>
      </xdr:nvSpPr>
      <xdr:spPr>
        <a:xfrm>
          <a:off x="30867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101" name="n_3aveValue有形固定資産減価償却率">
          <a:extLst>
            <a:ext uri="{FF2B5EF4-FFF2-40B4-BE49-F238E27FC236}">
              <a16:creationId xmlns:a16="http://schemas.microsoft.com/office/drawing/2014/main" id="{33D5AE61-930A-4A46-982D-C9207A2921FD}"/>
            </a:ext>
          </a:extLst>
        </xdr:cNvPr>
        <xdr:cNvSpPr txBox="1"/>
      </xdr:nvSpPr>
      <xdr:spPr>
        <a:xfrm>
          <a:off x="2324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102" name="n_4aveValue有形固定資産減価償却率">
          <a:extLst>
            <a:ext uri="{FF2B5EF4-FFF2-40B4-BE49-F238E27FC236}">
              <a16:creationId xmlns:a16="http://schemas.microsoft.com/office/drawing/2014/main" id="{EA0D2B05-5954-4350-8144-BAFAFD1142B2}"/>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16400</xdr:rowOff>
    </xdr:from>
    <xdr:ext cx="405111" cy="259045"/>
    <xdr:sp macro="" textlink="">
      <xdr:nvSpPr>
        <xdr:cNvPr id="103" name="n_1mainValue有形固定資産減価償却率">
          <a:extLst>
            <a:ext uri="{FF2B5EF4-FFF2-40B4-BE49-F238E27FC236}">
              <a16:creationId xmlns:a16="http://schemas.microsoft.com/office/drawing/2014/main" id="{D1F035E1-97E9-44DF-B49C-00A9027EF4A9}"/>
            </a:ext>
          </a:extLst>
        </xdr:cNvPr>
        <xdr:cNvSpPr txBox="1"/>
      </xdr:nvSpPr>
      <xdr:spPr>
        <a:xfrm>
          <a:off x="3836044" y="5588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25036</xdr:rowOff>
    </xdr:from>
    <xdr:ext cx="405111" cy="259045"/>
    <xdr:sp macro="" textlink="">
      <xdr:nvSpPr>
        <xdr:cNvPr id="104" name="n_2mainValue有形固定資産減価償却率">
          <a:extLst>
            <a:ext uri="{FF2B5EF4-FFF2-40B4-BE49-F238E27FC236}">
              <a16:creationId xmlns:a16="http://schemas.microsoft.com/office/drawing/2014/main" id="{2438C929-744B-4FF0-9903-DECD72E64802}"/>
            </a:ext>
          </a:extLst>
        </xdr:cNvPr>
        <xdr:cNvSpPr txBox="1"/>
      </xdr:nvSpPr>
      <xdr:spPr>
        <a:xfrm>
          <a:off x="3086744" y="559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157624</xdr:rowOff>
    </xdr:from>
    <xdr:ext cx="405111" cy="259045"/>
    <xdr:sp macro="" textlink="">
      <xdr:nvSpPr>
        <xdr:cNvPr id="105" name="n_3mainValue有形固定資産減価償却率">
          <a:extLst>
            <a:ext uri="{FF2B5EF4-FFF2-40B4-BE49-F238E27FC236}">
              <a16:creationId xmlns:a16="http://schemas.microsoft.com/office/drawing/2014/main" id="{398D9DCC-1A62-4AFC-8A56-68203433B44B}"/>
            </a:ext>
          </a:extLst>
        </xdr:cNvPr>
        <xdr:cNvSpPr txBox="1"/>
      </xdr:nvSpPr>
      <xdr:spPr>
        <a:xfrm>
          <a:off x="2324744" y="555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120921</xdr:rowOff>
    </xdr:from>
    <xdr:ext cx="405111" cy="259045"/>
    <xdr:sp macro="" textlink="">
      <xdr:nvSpPr>
        <xdr:cNvPr id="106" name="n_4mainValue有形固定資産減価償却率">
          <a:extLst>
            <a:ext uri="{FF2B5EF4-FFF2-40B4-BE49-F238E27FC236}">
              <a16:creationId xmlns:a16="http://schemas.microsoft.com/office/drawing/2014/main" id="{D42C07AE-7BB4-406D-BE0C-4E611A36A736}"/>
            </a:ext>
          </a:extLst>
        </xdr:cNvPr>
        <xdr:cNvSpPr txBox="1"/>
      </xdr:nvSpPr>
      <xdr:spPr>
        <a:xfrm>
          <a:off x="1562744" y="5521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5877BC4C-FCD6-4196-BE7F-2700AFEA4C1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E4929573-DC3D-4EBE-A517-1C8D84075A3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76F02F63-2B77-4D5E-AA53-F06640AC6A11}"/>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E626C157-CEDA-480E-A81B-8F429D29167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F8E3A493-64D9-4D60-BE80-4372AE8F46E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9A0AA324-E2ED-4386-8FC8-DD0FAE58E49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DDB9423E-D42F-4140-AF7A-B0D8C298B13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B46D54D4-7333-4C77-81AE-8343CBE5A8F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5FD450F-CCB1-4D0C-99FF-BF2B43FB4D9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4DCC316E-F009-419D-BEF8-116F7961BEB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2A9C4B79-C0A5-4581-94E1-CA09097F224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15E6366E-F6AD-4932-A4A0-B85B85725DD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2A6DAA2-C696-4C91-856C-77EDD21E6C5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充当可能財源が将来負担額を上回るため、債務償還比率は発生していない。引き続き、地方債の発行抑制等により、健全な財政運営に努める。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DB5E5A11-568D-47C2-BE76-6BA32FD4985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D901D0DB-6157-42C3-B3F3-D9901F57F91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53A01B01-916D-4711-9045-E4BAB8E2356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8E6D991C-F591-43CB-A1DB-9D3EA9A3875E}"/>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2AD770C2-4A7D-49BD-A5C9-245E5933FE97}"/>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69C71D0E-B525-4FA1-BC01-333C2831FC2B}"/>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2567A6EF-1054-4D0E-8387-01EBC64495BC}"/>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753B9058-DB06-4669-98B8-E5C465CAA7CC}"/>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1782B3F2-4B97-46CE-9C4C-54808F0DE91B}"/>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C809BEDC-C056-4BC8-A2D4-4EAB20ED224E}"/>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CCAE1DE1-8B09-40A9-8621-34A6063CBA88}"/>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7749E698-050C-405C-A790-2285A0DD91BB}"/>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02B8224D-DB3D-496B-B577-D63994BA3A7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1EB8CB65-C39E-4F2A-99AB-E9CE50E634EE}"/>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1C6A2345-E66F-4EF4-8919-A1A35D22EC6A}"/>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77BE348A-3CDC-47EA-8C68-655AEEE95DE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30053FC-43DA-4A13-965B-8D40C897C7D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6750B939-C78F-44F4-A6DD-AE03A1497B36}"/>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03A7DB40-E57C-450F-8C48-B5E74F574316}"/>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3271562B-C62B-4BD2-AB6C-FDC6050CB5AC}"/>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72D123A4-208F-40E7-9466-38A1BE0F1F97}"/>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3A43C70D-8DA4-41ED-BF74-FAA0E13FAF7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2" name="債務償還比率平均値テキスト">
          <a:extLst>
            <a:ext uri="{FF2B5EF4-FFF2-40B4-BE49-F238E27FC236}">
              <a16:creationId xmlns:a16="http://schemas.microsoft.com/office/drawing/2014/main" id="{7318CF71-FE95-4610-B315-DA7F8999B3DD}"/>
            </a:ext>
          </a:extLst>
        </xdr:cNvPr>
        <xdr:cNvSpPr txBox="1"/>
      </xdr:nvSpPr>
      <xdr:spPr>
        <a:xfrm>
          <a:off x="14846300" y="5637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05764DC8-5C12-4C74-8387-C6FD4A5A1886}"/>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047C4518-6768-490D-96B2-4D611B6553A7}"/>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6AB0E1BC-675D-41AA-8D36-4AE578834ED2}"/>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BB16111E-9C01-4632-BCBA-630C0F8A00C0}"/>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7" name="フローチャート: 判断 146">
          <a:extLst>
            <a:ext uri="{FF2B5EF4-FFF2-40B4-BE49-F238E27FC236}">
              <a16:creationId xmlns:a16="http://schemas.microsoft.com/office/drawing/2014/main" id="{9E886060-DF10-4A75-8A38-EDBB88006CF6}"/>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7E4DAAB-39C5-4088-95CF-27B1CD9DB29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160369D-A258-436F-BD94-2207502A45C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EE431CC-2AC6-4551-894F-3EBBD63F98B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F3DA57E-17F0-448F-9D1A-46E937BEF5C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F0E7634-64E5-4267-BE9A-072610D7CDF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21AF0882-E1EB-4F05-957B-1A4924BC6AC1}"/>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99E89EED-53FB-4540-B277-AFEBCF618C5C}"/>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9B8D3C66-6DE6-4837-BAF1-94E807F30070}"/>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6DD96ED1-E0E1-4998-AA8F-7C6F6917635D}"/>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a:extLst>
            <a:ext uri="{FF2B5EF4-FFF2-40B4-BE49-F238E27FC236}">
              <a16:creationId xmlns:a16="http://schemas.microsoft.com/office/drawing/2014/main" id="{677D8787-280D-4353-8ECB-F5EE76DBCB1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a:extLst>
            <a:ext uri="{FF2B5EF4-FFF2-40B4-BE49-F238E27FC236}">
              <a16:creationId xmlns:a16="http://schemas.microsoft.com/office/drawing/2014/main" id="{AFB7EB89-6BFE-4D7D-BD4A-9E4EEA26EE6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a:extLst>
            <a:ext uri="{FF2B5EF4-FFF2-40B4-BE49-F238E27FC236}">
              <a16:creationId xmlns:a16="http://schemas.microsoft.com/office/drawing/2014/main" id="{366D5E8F-2040-4373-9C19-B51BA322730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a:extLst>
            <a:ext uri="{FF2B5EF4-FFF2-40B4-BE49-F238E27FC236}">
              <a16:creationId xmlns:a16="http://schemas.microsoft.com/office/drawing/2014/main" id="{3412AEA2-0304-42FE-89B0-6F7934BB29B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a:extLst>
            <a:ext uri="{FF2B5EF4-FFF2-40B4-BE49-F238E27FC236}">
              <a16:creationId xmlns:a16="http://schemas.microsoft.com/office/drawing/2014/main" id="{E97ED3A6-4E54-49BE-B147-6EBE6F14AA4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a:extLst>
            <a:ext uri="{FF2B5EF4-FFF2-40B4-BE49-F238E27FC236}">
              <a16:creationId xmlns:a16="http://schemas.microsoft.com/office/drawing/2014/main" id="{CB115BF6-A6DB-411B-86DF-6A1D5055A6E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55F8EDE-34B3-4E8F-A25B-9F4E3584992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D63C681-F49D-4C7D-9D4C-9C10815016B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9CBD207-CC8D-4EA3-B81D-1784362F4A9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AD2D1C3-D1A6-4A11-AE22-C174FEA6D24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福岡県上毛町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9910B77-32CB-410F-B9A2-0742D6C6CBA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F935099-590E-40B8-B386-F9FFEE4D2CD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82A4757-C891-4897-A028-86BE7028CDB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5EE5E01-00C3-4E1F-90EE-71DF8A5D11B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1A743AA-02F3-4EEC-B904-04332B8018E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59F91BF-D405-4BA7-9AD9-4A096BD1398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7,142
7,091
62.44
6,206,685
5,794,103
362,861
3,309,730
2,690,336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3FABB4E-2D4C-4464-ACCF-CA6FAE03B82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4DCC8FC-AD31-48B0-935F-1B5ADB8894E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0A34E71-CF84-419A-B70C-9BF87ADD8E1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9202189-6D19-4FB1-90FC-E10F9ACA1B5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DBDEF8-D6E3-4243-A97E-3BD8182D64A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4DB91E4-9335-4BFC-ACC6-AC3AEB86445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986D451-5FA1-4BB3-A1A0-28B8086DBCC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0F8B835-AB77-41B3-B3DB-6C5D95C2F99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BA04937-3223-4F37-BF86-7FF0A0A18C4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F678EE6-6E7A-4146-B75D-0A7D2732A26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6ED520F-B2A3-44B7-8773-62FD3A1D254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845EB46-3F54-44D5-8291-7F2433E639D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BD9024F-C795-4A83-9722-BF74AC71A6B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4883038-85DE-4CF6-A6A9-ED3A0E4DDD5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AC96EC9-BA0C-4BE0-91B4-4E3AD10AD7D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8FDCC74-02CE-42A8-80F4-16FCA7200DA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DF1BA0E-522D-4D43-BFF4-6BDDD132D61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CF02F92-777A-483A-803E-4F38F19BDFA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20EA48B-B129-4971-A606-B0A3AEF11D1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F5F650A-20E1-4B08-BBFA-8F614AD7EA1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8B901A1-AA88-4E1A-A917-6A16A487B0B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3B602A5-8121-4132-923B-925EB35BCA3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99234C6-10DD-46A0-AB89-A5A7ED1FCA6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B6CC06F-08CD-4AEC-8F6F-E60C313FC49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44B5B24-7D27-416F-868F-D537D3BFB38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A09B1FD-DFFD-4D87-869D-F5902B022E6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678D753-8986-4275-B60E-C5474EA3473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EBD131B-2D90-43A4-80CA-7985905D7BB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74D9A51-2085-4C78-A80B-93BD5DB1219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86552DB-42CA-4134-A946-7D116EA4870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5552A70-7D74-47BA-A003-86F0C7541E7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A1FD20A-56AE-4F8C-B704-6F41E85ADB4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6A25CCD-466E-47B2-BB3A-477580AD09A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C7025D4-06A7-4425-920E-CC05EA4ACB8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FBA1CE8-AB4B-488B-BB8B-3A024BFD9A1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646E054-8FC3-4092-91BD-40DCCBCBB0A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4E0F6A9-14B2-401E-9ED4-2DED128C045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6E5AE9B-135B-4902-BBCC-2D706BF3B84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6C041FC-1D26-4F4A-B715-BB52B98FA25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50516B7-D001-48FA-8859-3BA3776DAE4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4183CF5-8617-4005-B252-9A9FFEFAD6A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ED90837-ED0F-4CCD-8F3D-C94D0638726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728DA88-1E37-4977-AFC5-053FA73025D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832A594-005E-4B5B-B63E-D8E8AD6604B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EF60948-7D81-4265-B620-C8922451242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1B067F9E-E326-42FB-97E9-2F62C09D906C}"/>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B18044BA-7003-46F4-9892-12A3C717C113}"/>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628E1A43-8FB5-44FA-BCC7-093F447388BD}"/>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D569831E-2FB4-46BE-B7A8-39FF9D5642B2}"/>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55AEA548-9DA4-4AD8-8420-AADEEB003F7B}"/>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964D317F-5934-4F49-B30E-4519955C47D2}"/>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FB1BDE36-132D-49BF-914A-CF1CFBDEF935}"/>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85757864-9426-4B59-8001-6D2E7169BA56}"/>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3C214F92-F261-4EB0-A424-CE1869648CE0}"/>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E56F61A5-CA61-49CB-89A6-F6CAB0DB6BFF}"/>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5B17A3DA-36D2-4A84-8672-7763B18BA10C}"/>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C142E5E-BF26-4087-9F4F-5E48FF8BF6F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FBF3D3C-3EE6-4C51-BE22-CB7C099769D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D4DAF78-CC89-4892-BDA9-834E4CE3893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F33A558-3A8B-411A-9816-08DDD1DF024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6BE5F4E-5571-498D-BBE3-CDFDCE1A067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29210</xdr:rowOff>
    </xdr:from>
    <xdr:to>
      <xdr:col>24</xdr:col>
      <xdr:colOff>114300</xdr:colOff>
      <xdr:row>38</xdr:row>
      <xdr:rowOff>130810</xdr:rowOff>
    </xdr:to>
    <xdr:sp macro="" textlink="">
      <xdr:nvSpPr>
        <xdr:cNvPr id="73" name="楕円 72">
          <a:extLst>
            <a:ext uri="{FF2B5EF4-FFF2-40B4-BE49-F238E27FC236}">
              <a16:creationId xmlns:a16="http://schemas.microsoft.com/office/drawing/2014/main" id="{2D4C44EC-7DAA-4EAB-A541-19275A3BECA1}"/>
            </a:ext>
          </a:extLst>
        </xdr:cNvPr>
        <xdr:cNvSpPr/>
      </xdr:nvSpPr>
      <xdr:spPr>
        <a:xfrm>
          <a:off x="45847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52087</xdr:rowOff>
    </xdr:from>
    <xdr:ext cx="405111" cy="259045"/>
    <xdr:sp macro="" textlink="">
      <xdr:nvSpPr>
        <xdr:cNvPr id="74" name="【道路】&#10;有形固定資産減価償却率該当値テキスト">
          <a:extLst>
            <a:ext uri="{FF2B5EF4-FFF2-40B4-BE49-F238E27FC236}">
              <a16:creationId xmlns:a16="http://schemas.microsoft.com/office/drawing/2014/main" id="{A94093A5-9AAD-4BF2-AA74-8A53E04380BC}"/>
            </a:ext>
          </a:extLst>
        </xdr:cNvPr>
        <xdr:cNvSpPr txBox="1"/>
      </xdr:nvSpPr>
      <xdr:spPr>
        <a:xfrm>
          <a:off x="4673600"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4445</xdr:rowOff>
    </xdr:from>
    <xdr:to>
      <xdr:col>20</xdr:col>
      <xdr:colOff>38100</xdr:colOff>
      <xdr:row>38</xdr:row>
      <xdr:rowOff>106045</xdr:rowOff>
    </xdr:to>
    <xdr:sp macro="" textlink="">
      <xdr:nvSpPr>
        <xdr:cNvPr id="75" name="楕円 74">
          <a:extLst>
            <a:ext uri="{FF2B5EF4-FFF2-40B4-BE49-F238E27FC236}">
              <a16:creationId xmlns:a16="http://schemas.microsoft.com/office/drawing/2014/main" id="{91857992-595F-4107-A093-03B7273A5155}"/>
            </a:ext>
          </a:extLst>
        </xdr:cNvPr>
        <xdr:cNvSpPr/>
      </xdr:nvSpPr>
      <xdr:spPr>
        <a:xfrm>
          <a:off x="37465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55245</xdr:rowOff>
    </xdr:from>
    <xdr:to>
      <xdr:col>24</xdr:col>
      <xdr:colOff>63500</xdr:colOff>
      <xdr:row>38</xdr:row>
      <xdr:rowOff>80010</xdr:rowOff>
    </xdr:to>
    <xdr:cxnSp macro="">
      <xdr:nvCxnSpPr>
        <xdr:cNvPr id="76" name="直線コネクタ 75">
          <a:extLst>
            <a:ext uri="{FF2B5EF4-FFF2-40B4-BE49-F238E27FC236}">
              <a16:creationId xmlns:a16="http://schemas.microsoft.com/office/drawing/2014/main" id="{28E1082A-25BE-46C3-982B-2CE06FD0AFC0}"/>
            </a:ext>
          </a:extLst>
        </xdr:cNvPr>
        <xdr:cNvCxnSpPr/>
      </xdr:nvCxnSpPr>
      <xdr:spPr>
        <a:xfrm>
          <a:off x="3797300" y="657034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143510</xdr:rowOff>
    </xdr:from>
    <xdr:to>
      <xdr:col>15</xdr:col>
      <xdr:colOff>101600</xdr:colOff>
      <xdr:row>38</xdr:row>
      <xdr:rowOff>73660</xdr:rowOff>
    </xdr:to>
    <xdr:sp macro="" textlink="">
      <xdr:nvSpPr>
        <xdr:cNvPr id="77" name="楕円 76">
          <a:extLst>
            <a:ext uri="{FF2B5EF4-FFF2-40B4-BE49-F238E27FC236}">
              <a16:creationId xmlns:a16="http://schemas.microsoft.com/office/drawing/2014/main" id="{8C34B781-80C4-42B0-AF7C-CA004228FE42}"/>
            </a:ext>
          </a:extLst>
        </xdr:cNvPr>
        <xdr:cNvSpPr/>
      </xdr:nvSpPr>
      <xdr:spPr>
        <a:xfrm>
          <a:off x="2857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22860</xdr:rowOff>
    </xdr:from>
    <xdr:to>
      <xdr:col>19</xdr:col>
      <xdr:colOff>177800</xdr:colOff>
      <xdr:row>38</xdr:row>
      <xdr:rowOff>55245</xdr:rowOff>
    </xdr:to>
    <xdr:cxnSp macro="">
      <xdr:nvCxnSpPr>
        <xdr:cNvPr id="78" name="直線コネクタ 77">
          <a:extLst>
            <a:ext uri="{FF2B5EF4-FFF2-40B4-BE49-F238E27FC236}">
              <a16:creationId xmlns:a16="http://schemas.microsoft.com/office/drawing/2014/main" id="{CE668EC8-7CEF-4CEE-A9D7-EEA354F012B2}"/>
            </a:ext>
          </a:extLst>
        </xdr:cNvPr>
        <xdr:cNvCxnSpPr/>
      </xdr:nvCxnSpPr>
      <xdr:spPr>
        <a:xfrm>
          <a:off x="2908300" y="65379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74930</xdr:rowOff>
    </xdr:from>
    <xdr:to>
      <xdr:col>10</xdr:col>
      <xdr:colOff>165100</xdr:colOff>
      <xdr:row>38</xdr:row>
      <xdr:rowOff>5080</xdr:rowOff>
    </xdr:to>
    <xdr:sp macro="" textlink="">
      <xdr:nvSpPr>
        <xdr:cNvPr id="79" name="楕円 78">
          <a:extLst>
            <a:ext uri="{FF2B5EF4-FFF2-40B4-BE49-F238E27FC236}">
              <a16:creationId xmlns:a16="http://schemas.microsoft.com/office/drawing/2014/main" id="{FC68E74F-10A1-408B-B1F2-A2A7F2D6024C}"/>
            </a:ext>
          </a:extLst>
        </xdr:cNvPr>
        <xdr:cNvSpPr/>
      </xdr:nvSpPr>
      <xdr:spPr>
        <a:xfrm>
          <a:off x="1968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125730</xdr:rowOff>
    </xdr:from>
    <xdr:to>
      <xdr:col>15</xdr:col>
      <xdr:colOff>50800</xdr:colOff>
      <xdr:row>38</xdr:row>
      <xdr:rowOff>22860</xdr:rowOff>
    </xdr:to>
    <xdr:cxnSp macro="">
      <xdr:nvCxnSpPr>
        <xdr:cNvPr id="80" name="直線コネクタ 79">
          <a:extLst>
            <a:ext uri="{FF2B5EF4-FFF2-40B4-BE49-F238E27FC236}">
              <a16:creationId xmlns:a16="http://schemas.microsoft.com/office/drawing/2014/main" id="{9E2F42A7-57EB-4ACE-856E-C42CEE955345}"/>
            </a:ext>
          </a:extLst>
        </xdr:cNvPr>
        <xdr:cNvCxnSpPr/>
      </xdr:nvCxnSpPr>
      <xdr:spPr>
        <a:xfrm>
          <a:off x="2019300" y="64693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80645</xdr:rowOff>
    </xdr:from>
    <xdr:to>
      <xdr:col>6</xdr:col>
      <xdr:colOff>38100</xdr:colOff>
      <xdr:row>38</xdr:row>
      <xdr:rowOff>10795</xdr:rowOff>
    </xdr:to>
    <xdr:sp macro="" textlink="">
      <xdr:nvSpPr>
        <xdr:cNvPr id="81" name="楕円 80">
          <a:extLst>
            <a:ext uri="{FF2B5EF4-FFF2-40B4-BE49-F238E27FC236}">
              <a16:creationId xmlns:a16="http://schemas.microsoft.com/office/drawing/2014/main" id="{719C515D-8DE0-42E7-BEC9-77DDBEEFD6C0}"/>
            </a:ext>
          </a:extLst>
        </xdr:cNvPr>
        <xdr:cNvSpPr/>
      </xdr:nvSpPr>
      <xdr:spPr>
        <a:xfrm>
          <a:off x="1079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125730</xdr:rowOff>
    </xdr:from>
    <xdr:to>
      <xdr:col>10</xdr:col>
      <xdr:colOff>114300</xdr:colOff>
      <xdr:row>37</xdr:row>
      <xdr:rowOff>131445</xdr:rowOff>
    </xdr:to>
    <xdr:cxnSp macro="">
      <xdr:nvCxnSpPr>
        <xdr:cNvPr id="82" name="直線コネクタ 81">
          <a:extLst>
            <a:ext uri="{FF2B5EF4-FFF2-40B4-BE49-F238E27FC236}">
              <a16:creationId xmlns:a16="http://schemas.microsoft.com/office/drawing/2014/main" id="{D64B7746-E560-4A3A-ABB0-34D8EB03BC47}"/>
            </a:ext>
          </a:extLst>
        </xdr:cNvPr>
        <xdr:cNvCxnSpPr/>
      </xdr:nvCxnSpPr>
      <xdr:spPr>
        <a:xfrm flipV="1">
          <a:off x="1130300" y="64693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1CA4E00D-F509-4E52-9123-D14352775283}"/>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B3402393-2F6B-4CBE-B64E-332BD0D99909}"/>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93DFBCF6-8B01-4763-BBBE-461BD5C288F7}"/>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F20FDCBA-61DC-45D0-9E8D-F162A0E0F166}"/>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122572</xdr:rowOff>
    </xdr:from>
    <xdr:ext cx="405111" cy="259045"/>
    <xdr:sp macro="" textlink="">
      <xdr:nvSpPr>
        <xdr:cNvPr id="87" name="n_1mainValue【道路】&#10;有形固定資産減価償却率">
          <a:extLst>
            <a:ext uri="{FF2B5EF4-FFF2-40B4-BE49-F238E27FC236}">
              <a16:creationId xmlns:a16="http://schemas.microsoft.com/office/drawing/2014/main" id="{C6FDF56B-3335-4423-B898-D272CD55A8C8}"/>
            </a:ext>
          </a:extLst>
        </xdr:cNvPr>
        <xdr:cNvSpPr txBox="1"/>
      </xdr:nvSpPr>
      <xdr:spPr>
        <a:xfrm>
          <a:off x="358204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90187</xdr:rowOff>
    </xdr:from>
    <xdr:ext cx="405111" cy="259045"/>
    <xdr:sp macro="" textlink="">
      <xdr:nvSpPr>
        <xdr:cNvPr id="88" name="n_2mainValue【道路】&#10;有形固定資産減価償却率">
          <a:extLst>
            <a:ext uri="{FF2B5EF4-FFF2-40B4-BE49-F238E27FC236}">
              <a16:creationId xmlns:a16="http://schemas.microsoft.com/office/drawing/2014/main" id="{41D11B2F-1BAC-4F7C-A639-54FB93D733ED}"/>
            </a:ext>
          </a:extLst>
        </xdr:cNvPr>
        <xdr:cNvSpPr txBox="1"/>
      </xdr:nvSpPr>
      <xdr:spPr>
        <a:xfrm>
          <a:off x="2705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21607</xdr:rowOff>
    </xdr:from>
    <xdr:ext cx="405111" cy="259045"/>
    <xdr:sp macro="" textlink="">
      <xdr:nvSpPr>
        <xdr:cNvPr id="89" name="n_3mainValue【道路】&#10;有形固定資産減価償却率">
          <a:extLst>
            <a:ext uri="{FF2B5EF4-FFF2-40B4-BE49-F238E27FC236}">
              <a16:creationId xmlns:a16="http://schemas.microsoft.com/office/drawing/2014/main" id="{B33F2A32-7E05-4323-B594-196ADAE196CF}"/>
            </a:ext>
          </a:extLst>
        </xdr:cNvPr>
        <xdr:cNvSpPr txBox="1"/>
      </xdr:nvSpPr>
      <xdr:spPr>
        <a:xfrm>
          <a:off x="1816744" y="619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27322</xdr:rowOff>
    </xdr:from>
    <xdr:ext cx="405111" cy="259045"/>
    <xdr:sp macro="" textlink="">
      <xdr:nvSpPr>
        <xdr:cNvPr id="90" name="n_4mainValue【道路】&#10;有形固定資産減価償却率">
          <a:extLst>
            <a:ext uri="{FF2B5EF4-FFF2-40B4-BE49-F238E27FC236}">
              <a16:creationId xmlns:a16="http://schemas.microsoft.com/office/drawing/2014/main" id="{FE4FDB6F-9405-4F8B-A59F-185C8972F8FD}"/>
            </a:ext>
          </a:extLst>
        </xdr:cNvPr>
        <xdr:cNvSpPr txBox="1"/>
      </xdr:nvSpPr>
      <xdr:spPr>
        <a:xfrm>
          <a:off x="927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7695F16-6F2F-44C1-8FDC-F6CF5EA65E4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45E395C-BB2C-4A71-A653-2B6958F38E5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B344ABE-958E-456E-BB56-F320BD5C0E3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F13FE18-A1BB-490B-818B-BFC411543A8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28EC558-233B-4BA0-A832-02137E56518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B85C3A6-60C5-4EB1-9543-EA459A79982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6784A09-62C4-49F1-8B16-D3B568B0DA0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7C05ECD-CD58-4FA1-9B15-18985AE7BDF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A3FEC1A-E024-4B71-8A9F-6F0BF831C65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6475E60-BC63-4BEC-B049-BA92AEB5659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6FBECC4-611E-4C92-B89D-CF171DA30046}"/>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CBA70A3A-89AF-47B5-B717-B3AA59E243F8}"/>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EED2DBD-BB76-4BBD-A039-B8A94C869DCB}"/>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83D78900-59E2-4DBF-9F14-9203043DEE13}"/>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AD41544-B224-4E81-9B13-AA2065554F96}"/>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2C5AC934-D548-41E1-BCC4-30C151E02AF3}"/>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2EF2F80D-76C5-4D11-B21B-6259CF8F254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5B61089C-0F2B-45C5-85E8-7F0CFED0660D}"/>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5655E2BF-E892-4632-8E02-8F618C71E37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C1FB24C6-720A-40F2-B144-9066E97636FD}"/>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C88E9F26-DF4C-49C9-B8C2-BEA556C7AF27}"/>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3923A94C-BEE9-4283-A1DA-20F5E03BD055}"/>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59A50536-18CC-4D52-A3C5-99499B9CC58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51B01C27-3D1A-46EE-A2C9-6E26763C0FB2}"/>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83DC9754-1774-49C9-9CE7-50B52FF0B40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12B5CEB9-F43F-49ED-B21C-569154FFF3B1}"/>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C44EEA5A-84FA-46CB-8E06-FBBD036A7C8D}"/>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BCF8408B-5094-4A37-80CB-79D87B103818}"/>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64C4856A-472E-4022-9AB8-C4B40EDEC058}"/>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95F85AD2-9823-4B9D-8F88-43BFCB5D4F2B}"/>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92B97AF8-C685-42A7-842C-44EE17EED2F9}"/>
            </a:ext>
          </a:extLst>
        </xdr:cNvPr>
        <xdr:cNvSpPr txBox="1"/>
      </xdr:nvSpPr>
      <xdr:spPr>
        <a:xfrm>
          <a:off x="10515600" y="6622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DB901824-A829-443A-A2EC-C921B5C44BDD}"/>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A0BE7931-E140-4B6A-900B-80F8A8E07119}"/>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75AA3EF3-8FDB-4CB3-8DDA-2AACDB72885D}"/>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61CF3309-BAD0-44D6-BEA2-93189D97A8C2}"/>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30B0A379-388D-4C1D-88E6-EFE912C648BD}"/>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6BEB5E3-227A-46CF-BF75-125F0B30844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72A6A70-450B-43EE-93D3-B43DBE5BFD2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F3ECA4B-4FB9-4E2D-9668-FD106775148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30E15C7-54CD-4F7E-BED7-5B94CC28E6E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AFE2AA4-B9D5-419C-AC16-1DC91A1C1BE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21938</xdr:rowOff>
    </xdr:from>
    <xdr:to>
      <xdr:col>55</xdr:col>
      <xdr:colOff>50800</xdr:colOff>
      <xdr:row>38</xdr:row>
      <xdr:rowOff>123538</xdr:rowOff>
    </xdr:to>
    <xdr:sp macro="" textlink="">
      <xdr:nvSpPr>
        <xdr:cNvPr id="132" name="楕円 131">
          <a:extLst>
            <a:ext uri="{FF2B5EF4-FFF2-40B4-BE49-F238E27FC236}">
              <a16:creationId xmlns:a16="http://schemas.microsoft.com/office/drawing/2014/main" id="{EB354B8A-000A-4A13-9D0B-C7980DD0D5A3}"/>
            </a:ext>
          </a:extLst>
        </xdr:cNvPr>
        <xdr:cNvSpPr/>
      </xdr:nvSpPr>
      <xdr:spPr>
        <a:xfrm>
          <a:off x="10426700" y="653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44815</xdr:rowOff>
    </xdr:from>
    <xdr:ext cx="534377" cy="259045"/>
    <xdr:sp macro="" textlink="">
      <xdr:nvSpPr>
        <xdr:cNvPr id="133" name="【道路】&#10;一人当たり延長該当値テキスト">
          <a:extLst>
            <a:ext uri="{FF2B5EF4-FFF2-40B4-BE49-F238E27FC236}">
              <a16:creationId xmlns:a16="http://schemas.microsoft.com/office/drawing/2014/main" id="{BF2C37F5-316E-42C3-B5D6-8ABD5DA3BA99}"/>
            </a:ext>
          </a:extLst>
        </xdr:cNvPr>
        <xdr:cNvSpPr txBox="1"/>
      </xdr:nvSpPr>
      <xdr:spPr>
        <a:xfrm>
          <a:off x="10515600" y="638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33205</xdr:rowOff>
    </xdr:from>
    <xdr:to>
      <xdr:col>50</xdr:col>
      <xdr:colOff>165100</xdr:colOff>
      <xdr:row>38</xdr:row>
      <xdr:rowOff>134805</xdr:rowOff>
    </xdr:to>
    <xdr:sp macro="" textlink="">
      <xdr:nvSpPr>
        <xdr:cNvPr id="134" name="楕円 133">
          <a:extLst>
            <a:ext uri="{FF2B5EF4-FFF2-40B4-BE49-F238E27FC236}">
              <a16:creationId xmlns:a16="http://schemas.microsoft.com/office/drawing/2014/main" id="{5103263E-7407-426A-998B-7E885EC403D5}"/>
            </a:ext>
          </a:extLst>
        </xdr:cNvPr>
        <xdr:cNvSpPr/>
      </xdr:nvSpPr>
      <xdr:spPr>
        <a:xfrm>
          <a:off x="9588500" y="654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72738</xdr:rowOff>
    </xdr:from>
    <xdr:to>
      <xdr:col>55</xdr:col>
      <xdr:colOff>0</xdr:colOff>
      <xdr:row>38</xdr:row>
      <xdr:rowOff>84005</xdr:rowOff>
    </xdr:to>
    <xdr:cxnSp macro="">
      <xdr:nvCxnSpPr>
        <xdr:cNvPr id="135" name="直線コネクタ 134">
          <a:extLst>
            <a:ext uri="{FF2B5EF4-FFF2-40B4-BE49-F238E27FC236}">
              <a16:creationId xmlns:a16="http://schemas.microsoft.com/office/drawing/2014/main" id="{2DEBE4F1-18BA-46E5-9228-1761494CAF56}"/>
            </a:ext>
          </a:extLst>
        </xdr:cNvPr>
        <xdr:cNvCxnSpPr/>
      </xdr:nvCxnSpPr>
      <xdr:spPr>
        <a:xfrm flipV="1">
          <a:off x="9639300" y="6587838"/>
          <a:ext cx="838200" cy="1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45419</xdr:rowOff>
    </xdr:from>
    <xdr:to>
      <xdr:col>46</xdr:col>
      <xdr:colOff>38100</xdr:colOff>
      <xdr:row>38</xdr:row>
      <xdr:rowOff>147019</xdr:rowOff>
    </xdr:to>
    <xdr:sp macro="" textlink="">
      <xdr:nvSpPr>
        <xdr:cNvPr id="136" name="楕円 135">
          <a:extLst>
            <a:ext uri="{FF2B5EF4-FFF2-40B4-BE49-F238E27FC236}">
              <a16:creationId xmlns:a16="http://schemas.microsoft.com/office/drawing/2014/main" id="{F9965993-2DE9-47A3-8125-25EBE8E2902F}"/>
            </a:ext>
          </a:extLst>
        </xdr:cNvPr>
        <xdr:cNvSpPr/>
      </xdr:nvSpPr>
      <xdr:spPr>
        <a:xfrm>
          <a:off x="8699500" y="656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84005</xdr:rowOff>
    </xdr:from>
    <xdr:to>
      <xdr:col>50</xdr:col>
      <xdr:colOff>114300</xdr:colOff>
      <xdr:row>38</xdr:row>
      <xdr:rowOff>96219</xdr:rowOff>
    </xdr:to>
    <xdr:cxnSp macro="">
      <xdr:nvCxnSpPr>
        <xdr:cNvPr id="137" name="直線コネクタ 136">
          <a:extLst>
            <a:ext uri="{FF2B5EF4-FFF2-40B4-BE49-F238E27FC236}">
              <a16:creationId xmlns:a16="http://schemas.microsoft.com/office/drawing/2014/main" id="{3EB3CD6D-5F86-48B4-BA9B-8C14995A93FE}"/>
            </a:ext>
          </a:extLst>
        </xdr:cNvPr>
        <xdr:cNvCxnSpPr/>
      </xdr:nvCxnSpPr>
      <xdr:spPr>
        <a:xfrm flipV="1">
          <a:off x="8750300" y="6599105"/>
          <a:ext cx="889000" cy="1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55265</xdr:rowOff>
    </xdr:from>
    <xdr:to>
      <xdr:col>41</xdr:col>
      <xdr:colOff>101600</xdr:colOff>
      <xdr:row>38</xdr:row>
      <xdr:rowOff>156865</xdr:rowOff>
    </xdr:to>
    <xdr:sp macro="" textlink="">
      <xdr:nvSpPr>
        <xdr:cNvPr id="138" name="楕円 137">
          <a:extLst>
            <a:ext uri="{FF2B5EF4-FFF2-40B4-BE49-F238E27FC236}">
              <a16:creationId xmlns:a16="http://schemas.microsoft.com/office/drawing/2014/main" id="{4F42AE1A-6057-4D15-8BBD-79C17A94EA29}"/>
            </a:ext>
          </a:extLst>
        </xdr:cNvPr>
        <xdr:cNvSpPr/>
      </xdr:nvSpPr>
      <xdr:spPr>
        <a:xfrm>
          <a:off x="7810500" y="657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96219</xdr:rowOff>
    </xdr:from>
    <xdr:to>
      <xdr:col>45</xdr:col>
      <xdr:colOff>177800</xdr:colOff>
      <xdr:row>38</xdr:row>
      <xdr:rowOff>106065</xdr:rowOff>
    </xdr:to>
    <xdr:cxnSp macro="">
      <xdr:nvCxnSpPr>
        <xdr:cNvPr id="139" name="直線コネクタ 138">
          <a:extLst>
            <a:ext uri="{FF2B5EF4-FFF2-40B4-BE49-F238E27FC236}">
              <a16:creationId xmlns:a16="http://schemas.microsoft.com/office/drawing/2014/main" id="{59440DF3-A86F-4D74-9D62-3D2065D2E319}"/>
            </a:ext>
          </a:extLst>
        </xdr:cNvPr>
        <xdr:cNvCxnSpPr/>
      </xdr:nvCxnSpPr>
      <xdr:spPr>
        <a:xfrm flipV="1">
          <a:off x="7861300" y="6611319"/>
          <a:ext cx="889000" cy="9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63952</xdr:rowOff>
    </xdr:from>
    <xdr:to>
      <xdr:col>36</xdr:col>
      <xdr:colOff>165100</xdr:colOff>
      <xdr:row>38</xdr:row>
      <xdr:rowOff>165552</xdr:rowOff>
    </xdr:to>
    <xdr:sp macro="" textlink="">
      <xdr:nvSpPr>
        <xdr:cNvPr id="140" name="楕円 139">
          <a:extLst>
            <a:ext uri="{FF2B5EF4-FFF2-40B4-BE49-F238E27FC236}">
              <a16:creationId xmlns:a16="http://schemas.microsoft.com/office/drawing/2014/main" id="{23A08185-372C-4120-9100-4276160E4741}"/>
            </a:ext>
          </a:extLst>
        </xdr:cNvPr>
        <xdr:cNvSpPr/>
      </xdr:nvSpPr>
      <xdr:spPr>
        <a:xfrm>
          <a:off x="6921500" y="657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106065</xdr:rowOff>
    </xdr:from>
    <xdr:to>
      <xdr:col>41</xdr:col>
      <xdr:colOff>50800</xdr:colOff>
      <xdr:row>38</xdr:row>
      <xdr:rowOff>114752</xdr:rowOff>
    </xdr:to>
    <xdr:cxnSp macro="">
      <xdr:nvCxnSpPr>
        <xdr:cNvPr id="141" name="直線コネクタ 140">
          <a:extLst>
            <a:ext uri="{FF2B5EF4-FFF2-40B4-BE49-F238E27FC236}">
              <a16:creationId xmlns:a16="http://schemas.microsoft.com/office/drawing/2014/main" id="{808E4DD0-55C5-40A9-905B-D5A7436740B5}"/>
            </a:ext>
          </a:extLst>
        </xdr:cNvPr>
        <xdr:cNvCxnSpPr/>
      </xdr:nvCxnSpPr>
      <xdr:spPr>
        <a:xfrm flipV="1">
          <a:off x="6972300" y="6621165"/>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DF30C1E8-0526-4D0B-A8E7-4BBA97A23DCC}"/>
            </a:ext>
          </a:extLst>
        </xdr:cNvPr>
        <xdr:cNvSpPr txBox="1"/>
      </xdr:nvSpPr>
      <xdr:spPr>
        <a:xfrm>
          <a:off x="9359411" y="675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2095E806-CC16-4D2F-AF99-CDA7DD721091}"/>
            </a:ext>
          </a:extLst>
        </xdr:cNvPr>
        <xdr:cNvSpPr txBox="1"/>
      </xdr:nvSpPr>
      <xdr:spPr>
        <a:xfrm>
          <a:off x="8483111" y="675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76B32B11-C3A8-43FE-AF4D-09ABB5DA9B19}"/>
            </a:ext>
          </a:extLst>
        </xdr:cNvPr>
        <xdr:cNvSpPr txBox="1"/>
      </xdr:nvSpPr>
      <xdr:spPr>
        <a:xfrm>
          <a:off x="75941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10E256E9-CA90-4A5C-94AE-26E0C01369F2}"/>
            </a:ext>
          </a:extLst>
        </xdr:cNvPr>
        <xdr:cNvSpPr txBox="1"/>
      </xdr:nvSpPr>
      <xdr:spPr>
        <a:xfrm>
          <a:off x="6705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151332</xdr:rowOff>
    </xdr:from>
    <xdr:ext cx="534377" cy="259045"/>
    <xdr:sp macro="" textlink="">
      <xdr:nvSpPr>
        <xdr:cNvPr id="146" name="n_1mainValue【道路】&#10;一人当たり延長">
          <a:extLst>
            <a:ext uri="{FF2B5EF4-FFF2-40B4-BE49-F238E27FC236}">
              <a16:creationId xmlns:a16="http://schemas.microsoft.com/office/drawing/2014/main" id="{F4EDDBBC-F8B2-47CD-93EE-9451B4E421EB}"/>
            </a:ext>
          </a:extLst>
        </xdr:cNvPr>
        <xdr:cNvSpPr txBox="1"/>
      </xdr:nvSpPr>
      <xdr:spPr>
        <a:xfrm>
          <a:off x="9359411" y="632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163546</xdr:rowOff>
    </xdr:from>
    <xdr:ext cx="534377" cy="259045"/>
    <xdr:sp macro="" textlink="">
      <xdr:nvSpPr>
        <xdr:cNvPr id="147" name="n_2mainValue【道路】&#10;一人当たり延長">
          <a:extLst>
            <a:ext uri="{FF2B5EF4-FFF2-40B4-BE49-F238E27FC236}">
              <a16:creationId xmlns:a16="http://schemas.microsoft.com/office/drawing/2014/main" id="{6FB18FE7-4843-4F34-83A6-BE8D022020F1}"/>
            </a:ext>
          </a:extLst>
        </xdr:cNvPr>
        <xdr:cNvSpPr txBox="1"/>
      </xdr:nvSpPr>
      <xdr:spPr>
        <a:xfrm>
          <a:off x="8483111" y="633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1942</xdr:rowOff>
    </xdr:from>
    <xdr:ext cx="534377" cy="259045"/>
    <xdr:sp macro="" textlink="">
      <xdr:nvSpPr>
        <xdr:cNvPr id="148" name="n_3mainValue【道路】&#10;一人当たり延長">
          <a:extLst>
            <a:ext uri="{FF2B5EF4-FFF2-40B4-BE49-F238E27FC236}">
              <a16:creationId xmlns:a16="http://schemas.microsoft.com/office/drawing/2014/main" id="{427C9CE8-EE4B-4A35-87AB-B41B46794636}"/>
            </a:ext>
          </a:extLst>
        </xdr:cNvPr>
        <xdr:cNvSpPr txBox="1"/>
      </xdr:nvSpPr>
      <xdr:spPr>
        <a:xfrm>
          <a:off x="7594111" y="634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10629</xdr:rowOff>
    </xdr:from>
    <xdr:ext cx="534377" cy="259045"/>
    <xdr:sp macro="" textlink="">
      <xdr:nvSpPr>
        <xdr:cNvPr id="149" name="n_4mainValue【道路】&#10;一人当たり延長">
          <a:extLst>
            <a:ext uri="{FF2B5EF4-FFF2-40B4-BE49-F238E27FC236}">
              <a16:creationId xmlns:a16="http://schemas.microsoft.com/office/drawing/2014/main" id="{3AE61B6A-4013-42AC-957B-E45788751DD5}"/>
            </a:ext>
          </a:extLst>
        </xdr:cNvPr>
        <xdr:cNvSpPr txBox="1"/>
      </xdr:nvSpPr>
      <xdr:spPr>
        <a:xfrm>
          <a:off x="6705111" y="6354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ABFBEA03-B049-4EE9-876D-97B5DDA0AE7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781FABD0-59EE-4A76-88EF-A3DA446BB90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253DE02A-A50B-4621-ABAA-499B6531B95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6EC9EC5-946A-4B5C-A295-73358EC34C5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9F80C62F-C26F-4122-8841-EABA936C8AF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A82ECB6-89F8-4998-AF16-BDB7A31F0D9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8DBA2D3-642C-49B1-AA5B-71153D69142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9C08A364-2678-4874-90B4-C5F1C8AB1FA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BD9E84A-0110-4D63-8962-327DFE649EB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419D10F-93D3-4A0B-9BDC-C9B0272C19D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680BC51D-0C90-4391-A273-F4B88B53F6B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DA800D8-C98C-4E79-B3F6-9CB3A3077D3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549C4FE2-E228-4502-BC1A-9A5EFEE61D4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ED8D5F3-6C37-4668-A73D-3A1FF88F45A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90B2C3D6-5590-46A2-9C3E-CDFFA966419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2C4FB706-9A80-4F35-B384-681BAAFC465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2E8ECFCF-3277-4E8D-A6CC-EBB09112271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335F9D3C-D3D6-491C-85C8-9BC9DF0BF37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F2481B54-0DE5-4DA4-8145-1AC4BF36033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9436C839-439C-4C75-BC58-2CE7E25107D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9DE3C145-5743-41B9-9B96-0E8463C41D8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3F1BF2A8-7661-4868-9769-EEB228F2AA3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F00508CB-C987-435A-8E67-64261007205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4CC4C495-8245-4703-8E25-22747DF647C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40E520AC-43F9-4006-B7C5-B98BFA5AC6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6FCCFAF2-52F5-4D34-88F2-6BBEE2F1CCD0}"/>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E493FF0A-9306-467C-BA01-C965AAB3017D}"/>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2F7C44C5-707D-4DCC-8E3F-4C1D610AEA2C}"/>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3C42D337-103E-4905-9EEF-D2D6EA87D8C1}"/>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15AE253C-E6DA-41BC-AB96-CFCF05727B9B}"/>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9255A663-83AE-40E1-A8C9-8BD16510D936}"/>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160F0625-4E6D-4025-B60A-85011DF01236}"/>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BE1504D0-F2D6-4BB9-AE19-BEC0530377A2}"/>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EABF7F5D-ACB2-4656-8D19-F03BB7464C09}"/>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ABCEABDA-4F5B-4216-9A59-48DFCA8E136E}"/>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DB6E51F3-F546-4956-B5A8-1E29E10C556B}"/>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1D391A5-61AD-48E6-8DB2-D2F8617F4CD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06058EF-EEA9-483F-8228-0376F4411D2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AA40B6A-E822-4E5D-A506-DB5CB999772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B79F14D-65DC-4CF0-BD4A-36085108341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EB455C1-23D6-4CD4-BE6D-A9EE43162E0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56969</xdr:rowOff>
    </xdr:from>
    <xdr:to>
      <xdr:col>24</xdr:col>
      <xdr:colOff>114300</xdr:colOff>
      <xdr:row>61</xdr:row>
      <xdr:rowOff>158569</xdr:rowOff>
    </xdr:to>
    <xdr:sp macro="" textlink="">
      <xdr:nvSpPr>
        <xdr:cNvPr id="191" name="楕円 190">
          <a:extLst>
            <a:ext uri="{FF2B5EF4-FFF2-40B4-BE49-F238E27FC236}">
              <a16:creationId xmlns:a16="http://schemas.microsoft.com/office/drawing/2014/main" id="{DCF5607B-5CC7-42C8-85B9-4A9E6F819648}"/>
            </a:ext>
          </a:extLst>
        </xdr:cNvPr>
        <xdr:cNvSpPr/>
      </xdr:nvSpPr>
      <xdr:spPr>
        <a:xfrm>
          <a:off x="4584700" y="1051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35396</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E6346EFA-B5FD-48AF-8731-EA84F2001FE7}"/>
            </a:ext>
          </a:extLst>
        </xdr:cNvPr>
        <xdr:cNvSpPr txBox="1"/>
      </xdr:nvSpPr>
      <xdr:spPr>
        <a:xfrm>
          <a:off x="4673600" y="1049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34109</xdr:rowOff>
    </xdr:from>
    <xdr:to>
      <xdr:col>20</xdr:col>
      <xdr:colOff>38100</xdr:colOff>
      <xdr:row>61</xdr:row>
      <xdr:rowOff>135709</xdr:rowOff>
    </xdr:to>
    <xdr:sp macro="" textlink="">
      <xdr:nvSpPr>
        <xdr:cNvPr id="193" name="楕円 192">
          <a:extLst>
            <a:ext uri="{FF2B5EF4-FFF2-40B4-BE49-F238E27FC236}">
              <a16:creationId xmlns:a16="http://schemas.microsoft.com/office/drawing/2014/main" id="{206EF40A-82A5-4D10-93E8-26CC6796B4B5}"/>
            </a:ext>
          </a:extLst>
        </xdr:cNvPr>
        <xdr:cNvSpPr/>
      </xdr:nvSpPr>
      <xdr:spPr>
        <a:xfrm>
          <a:off x="37465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84909</xdr:rowOff>
    </xdr:from>
    <xdr:to>
      <xdr:col>24</xdr:col>
      <xdr:colOff>63500</xdr:colOff>
      <xdr:row>61</xdr:row>
      <xdr:rowOff>107769</xdr:rowOff>
    </xdr:to>
    <xdr:cxnSp macro="">
      <xdr:nvCxnSpPr>
        <xdr:cNvPr id="194" name="直線コネクタ 193">
          <a:extLst>
            <a:ext uri="{FF2B5EF4-FFF2-40B4-BE49-F238E27FC236}">
              <a16:creationId xmlns:a16="http://schemas.microsoft.com/office/drawing/2014/main" id="{7877E82E-6EAC-4889-9249-F1162425F3D5}"/>
            </a:ext>
          </a:extLst>
        </xdr:cNvPr>
        <xdr:cNvCxnSpPr/>
      </xdr:nvCxnSpPr>
      <xdr:spPr>
        <a:xfrm>
          <a:off x="3797300" y="10543359"/>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7983</xdr:rowOff>
    </xdr:from>
    <xdr:to>
      <xdr:col>15</xdr:col>
      <xdr:colOff>101600</xdr:colOff>
      <xdr:row>61</xdr:row>
      <xdr:rowOff>109583</xdr:rowOff>
    </xdr:to>
    <xdr:sp macro="" textlink="">
      <xdr:nvSpPr>
        <xdr:cNvPr id="195" name="楕円 194">
          <a:extLst>
            <a:ext uri="{FF2B5EF4-FFF2-40B4-BE49-F238E27FC236}">
              <a16:creationId xmlns:a16="http://schemas.microsoft.com/office/drawing/2014/main" id="{3310BFC0-42E9-48AA-9B20-C5194E814360}"/>
            </a:ext>
          </a:extLst>
        </xdr:cNvPr>
        <xdr:cNvSpPr/>
      </xdr:nvSpPr>
      <xdr:spPr>
        <a:xfrm>
          <a:off x="2857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58783</xdr:rowOff>
    </xdr:from>
    <xdr:to>
      <xdr:col>19</xdr:col>
      <xdr:colOff>177800</xdr:colOff>
      <xdr:row>61</xdr:row>
      <xdr:rowOff>84909</xdr:rowOff>
    </xdr:to>
    <xdr:cxnSp macro="">
      <xdr:nvCxnSpPr>
        <xdr:cNvPr id="196" name="直線コネクタ 195">
          <a:extLst>
            <a:ext uri="{FF2B5EF4-FFF2-40B4-BE49-F238E27FC236}">
              <a16:creationId xmlns:a16="http://schemas.microsoft.com/office/drawing/2014/main" id="{F59E0760-AC48-4EB6-9164-7A9297569059}"/>
            </a:ext>
          </a:extLst>
        </xdr:cNvPr>
        <xdr:cNvCxnSpPr/>
      </xdr:nvCxnSpPr>
      <xdr:spPr>
        <a:xfrm>
          <a:off x="2908300" y="1051723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133713</xdr:rowOff>
    </xdr:from>
    <xdr:to>
      <xdr:col>10</xdr:col>
      <xdr:colOff>165100</xdr:colOff>
      <xdr:row>61</xdr:row>
      <xdr:rowOff>63863</xdr:rowOff>
    </xdr:to>
    <xdr:sp macro="" textlink="">
      <xdr:nvSpPr>
        <xdr:cNvPr id="197" name="楕円 196">
          <a:extLst>
            <a:ext uri="{FF2B5EF4-FFF2-40B4-BE49-F238E27FC236}">
              <a16:creationId xmlns:a16="http://schemas.microsoft.com/office/drawing/2014/main" id="{7EBE9FA2-3BD3-4DEF-B244-5A090D7D6749}"/>
            </a:ext>
          </a:extLst>
        </xdr:cNvPr>
        <xdr:cNvSpPr/>
      </xdr:nvSpPr>
      <xdr:spPr>
        <a:xfrm>
          <a:off x="1968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13063</xdr:rowOff>
    </xdr:from>
    <xdr:to>
      <xdr:col>15</xdr:col>
      <xdr:colOff>50800</xdr:colOff>
      <xdr:row>61</xdr:row>
      <xdr:rowOff>58783</xdr:rowOff>
    </xdr:to>
    <xdr:cxnSp macro="">
      <xdr:nvCxnSpPr>
        <xdr:cNvPr id="198" name="直線コネクタ 197">
          <a:extLst>
            <a:ext uri="{FF2B5EF4-FFF2-40B4-BE49-F238E27FC236}">
              <a16:creationId xmlns:a16="http://schemas.microsoft.com/office/drawing/2014/main" id="{8B621B52-41E7-4C25-BCA3-A0B3BD28219B}"/>
            </a:ext>
          </a:extLst>
        </xdr:cNvPr>
        <xdr:cNvCxnSpPr/>
      </xdr:nvCxnSpPr>
      <xdr:spPr>
        <a:xfrm>
          <a:off x="2019300" y="1047151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136978</xdr:rowOff>
    </xdr:from>
    <xdr:to>
      <xdr:col>6</xdr:col>
      <xdr:colOff>38100</xdr:colOff>
      <xdr:row>61</xdr:row>
      <xdr:rowOff>67128</xdr:rowOff>
    </xdr:to>
    <xdr:sp macro="" textlink="">
      <xdr:nvSpPr>
        <xdr:cNvPr id="199" name="楕円 198">
          <a:extLst>
            <a:ext uri="{FF2B5EF4-FFF2-40B4-BE49-F238E27FC236}">
              <a16:creationId xmlns:a16="http://schemas.microsoft.com/office/drawing/2014/main" id="{1D358DE9-B884-489E-A117-D35A8D134DD8}"/>
            </a:ext>
          </a:extLst>
        </xdr:cNvPr>
        <xdr:cNvSpPr/>
      </xdr:nvSpPr>
      <xdr:spPr>
        <a:xfrm>
          <a:off x="1079500" y="1042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13063</xdr:rowOff>
    </xdr:from>
    <xdr:to>
      <xdr:col>10</xdr:col>
      <xdr:colOff>114300</xdr:colOff>
      <xdr:row>61</xdr:row>
      <xdr:rowOff>16328</xdr:rowOff>
    </xdr:to>
    <xdr:cxnSp macro="">
      <xdr:nvCxnSpPr>
        <xdr:cNvPr id="200" name="直線コネクタ 199">
          <a:extLst>
            <a:ext uri="{FF2B5EF4-FFF2-40B4-BE49-F238E27FC236}">
              <a16:creationId xmlns:a16="http://schemas.microsoft.com/office/drawing/2014/main" id="{564246CA-676A-4A3B-904D-5705FDC28D53}"/>
            </a:ext>
          </a:extLst>
        </xdr:cNvPr>
        <xdr:cNvCxnSpPr/>
      </xdr:nvCxnSpPr>
      <xdr:spPr>
        <a:xfrm flipV="1">
          <a:off x="1130300" y="1047151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2F9858F1-1593-44CF-BBDA-BA1F3203B798}"/>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A3110F86-20DB-45B3-9015-39B35C26BEC4}"/>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4468F8-ECA1-434B-9DB6-817A8CAF5A84}"/>
            </a:ext>
          </a:extLst>
        </xdr:cNvPr>
        <xdr:cNvSpPr txBox="1"/>
      </xdr:nvSpPr>
      <xdr:spPr>
        <a:xfrm>
          <a:off x="1816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4F22F6F9-A932-46BE-AD54-57589AF3C37E}"/>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126836</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6C53D0B2-D3D1-443B-98FF-19A21513CFDF}"/>
            </a:ext>
          </a:extLst>
        </xdr:cNvPr>
        <xdr:cNvSpPr txBox="1"/>
      </xdr:nvSpPr>
      <xdr:spPr>
        <a:xfrm>
          <a:off x="35820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100710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B0A51F31-F85D-41FA-B47D-03B561D16885}"/>
            </a:ext>
          </a:extLst>
        </xdr:cNvPr>
        <xdr:cNvSpPr txBox="1"/>
      </xdr:nvSpPr>
      <xdr:spPr>
        <a:xfrm>
          <a:off x="2705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80390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D7DDA6D6-7751-4AFA-8A7B-CF2253970548}"/>
            </a:ext>
          </a:extLst>
        </xdr:cNvPr>
        <xdr:cNvSpPr txBox="1"/>
      </xdr:nvSpPr>
      <xdr:spPr>
        <a:xfrm>
          <a:off x="18167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58255</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E7271B5B-93CE-436D-84BC-A2E20E6F9699}"/>
            </a:ext>
          </a:extLst>
        </xdr:cNvPr>
        <xdr:cNvSpPr txBox="1"/>
      </xdr:nvSpPr>
      <xdr:spPr>
        <a:xfrm>
          <a:off x="927744" y="1051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8C02EAF-DA5E-4E4C-A3F3-93F1DE76E13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2CB2EB76-9573-4D4E-82CF-3CBEEC61F30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EBD2BFD5-FA3D-4E9C-A0E1-4761018F84D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C0524400-ACBE-4E0F-BEC7-A9E8F448BD6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88BEFFC2-1053-4331-A222-0575C4BAA15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CEDC16F4-DFB3-4987-AD8A-7416F79762A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FE2FA319-17E7-484A-B3C4-B333A155400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41B1400-00E6-431B-95FC-DDC4CB699B7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26969C13-8921-4A3D-B984-EFEDAAA4367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4682BCC4-0B1D-47F8-8D75-B2C4194DAB9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B6466A0-DD22-40F2-8E9C-7F9B9C0EE45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F0E396EB-8BDD-4668-9E00-5080F158EF9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DB09E26-C458-438D-BDF9-CD355671D7E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7C44868D-0D1D-4807-85BF-9A2A8521C95A}"/>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74215964-69C4-44C6-B1C7-BFF4543774D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38D5ACD5-004D-4969-A6F7-AD8040923D37}"/>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A029FC28-151D-4C86-B6AB-01860E5E13D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9AB5BEF5-61DF-4620-9179-A05CCA53ED26}"/>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D026295-85E0-457A-8EE2-BD98B0CD78E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7E31682D-EDAC-4AAB-841E-F0000E223EA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E1BAEBF-BAB0-4D2A-AE3A-7124F10BA24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E2D4C92-272B-443C-8116-891114082D3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9EE824F-E745-4FA9-BC03-A74281EE2BC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7461FC42-9646-4E52-8FCC-C2DB264A8B5E}"/>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F06213C6-3142-4D13-A332-7D059DD01430}"/>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274DDE0C-6B9E-4764-94EB-1CAED204F194}"/>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A680C1E6-4503-4D39-9686-9029AA55052B}"/>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06BD82CB-9E90-4CA1-AD85-8FA50EC4D288}"/>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720642B-670A-4AB4-B60F-AE0F4C94CCB8}"/>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00849276-C65A-4EEF-8AE1-1CFF855A0880}"/>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25551BB5-1909-4B15-9655-90D308F19D5C}"/>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8DEB8BF8-6B6C-4BA5-9CC5-E9519CF09452}"/>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F59586A8-6D4B-43D4-80E3-847E9C1321A5}"/>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84C0015C-CD48-4CD4-BBA5-85A2EDCB68A4}"/>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9CF5C4D-9BAA-4E16-9F30-73EA55BDC9D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DE404A7-AD98-4C0A-8A34-F7527DC7218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1311132-2646-4124-A483-4FE360E3B69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7F5330C-97DA-497E-B92C-26BB11CC57E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5726E6C-AC19-4EBB-8949-4CAC0C77520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9632</xdr:rowOff>
    </xdr:from>
    <xdr:to>
      <xdr:col>55</xdr:col>
      <xdr:colOff>50800</xdr:colOff>
      <xdr:row>63</xdr:row>
      <xdr:rowOff>111232</xdr:rowOff>
    </xdr:to>
    <xdr:sp macro="" textlink="">
      <xdr:nvSpPr>
        <xdr:cNvPr id="248" name="楕円 247">
          <a:extLst>
            <a:ext uri="{FF2B5EF4-FFF2-40B4-BE49-F238E27FC236}">
              <a16:creationId xmlns:a16="http://schemas.microsoft.com/office/drawing/2014/main" id="{B0DE3E04-C9AA-459D-8C87-0C09CCBB5072}"/>
            </a:ext>
          </a:extLst>
        </xdr:cNvPr>
        <xdr:cNvSpPr/>
      </xdr:nvSpPr>
      <xdr:spPr>
        <a:xfrm>
          <a:off x="10426700" y="1081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159509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59C9EE47-1C3E-4F94-9DE0-B5E6348FF0D6}"/>
            </a:ext>
          </a:extLst>
        </xdr:cNvPr>
        <xdr:cNvSpPr txBox="1"/>
      </xdr:nvSpPr>
      <xdr:spPr>
        <a:xfrm>
          <a:off x="10515600" y="10789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13332</xdr:rowOff>
    </xdr:from>
    <xdr:to>
      <xdr:col>50</xdr:col>
      <xdr:colOff>165100</xdr:colOff>
      <xdr:row>63</xdr:row>
      <xdr:rowOff>114932</xdr:rowOff>
    </xdr:to>
    <xdr:sp macro="" textlink="">
      <xdr:nvSpPr>
        <xdr:cNvPr id="250" name="楕円 249">
          <a:extLst>
            <a:ext uri="{FF2B5EF4-FFF2-40B4-BE49-F238E27FC236}">
              <a16:creationId xmlns:a16="http://schemas.microsoft.com/office/drawing/2014/main" id="{E8B37C1F-15E3-43DD-870B-2B28AAED8E58}"/>
            </a:ext>
          </a:extLst>
        </xdr:cNvPr>
        <xdr:cNvSpPr/>
      </xdr:nvSpPr>
      <xdr:spPr>
        <a:xfrm>
          <a:off x="9588500" y="1081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60432</xdr:rowOff>
    </xdr:from>
    <xdr:to>
      <xdr:col>55</xdr:col>
      <xdr:colOff>0</xdr:colOff>
      <xdr:row>63</xdr:row>
      <xdr:rowOff>64132</xdr:rowOff>
    </xdr:to>
    <xdr:cxnSp macro="">
      <xdr:nvCxnSpPr>
        <xdr:cNvPr id="251" name="直線コネクタ 250">
          <a:extLst>
            <a:ext uri="{FF2B5EF4-FFF2-40B4-BE49-F238E27FC236}">
              <a16:creationId xmlns:a16="http://schemas.microsoft.com/office/drawing/2014/main" id="{3DB23419-C7B8-40DA-991E-7329D0C992D8}"/>
            </a:ext>
          </a:extLst>
        </xdr:cNvPr>
        <xdr:cNvCxnSpPr/>
      </xdr:nvCxnSpPr>
      <xdr:spPr>
        <a:xfrm flipV="1">
          <a:off x="9639300" y="10861782"/>
          <a:ext cx="838200" cy="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16559</xdr:rowOff>
    </xdr:from>
    <xdr:to>
      <xdr:col>46</xdr:col>
      <xdr:colOff>38100</xdr:colOff>
      <xdr:row>63</xdr:row>
      <xdr:rowOff>118159</xdr:rowOff>
    </xdr:to>
    <xdr:sp macro="" textlink="">
      <xdr:nvSpPr>
        <xdr:cNvPr id="252" name="楕円 251">
          <a:extLst>
            <a:ext uri="{FF2B5EF4-FFF2-40B4-BE49-F238E27FC236}">
              <a16:creationId xmlns:a16="http://schemas.microsoft.com/office/drawing/2014/main" id="{8D423DD1-F6F1-49CF-9B56-500C1BBE76ED}"/>
            </a:ext>
          </a:extLst>
        </xdr:cNvPr>
        <xdr:cNvSpPr/>
      </xdr:nvSpPr>
      <xdr:spPr>
        <a:xfrm>
          <a:off x="8699500" y="1081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64132</xdr:rowOff>
    </xdr:from>
    <xdr:to>
      <xdr:col>50</xdr:col>
      <xdr:colOff>114300</xdr:colOff>
      <xdr:row>63</xdr:row>
      <xdr:rowOff>67359</xdr:rowOff>
    </xdr:to>
    <xdr:cxnSp macro="">
      <xdr:nvCxnSpPr>
        <xdr:cNvPr id="253" name="直線コネクタ 252">
          <a:extLst>
            <a:ext uri="{FF2B5EF4-FFF2-40B4-BE49-F238E27FC236}">
              <a16:creationId xmlns:a16="http://schemas.microsoft.com/office/drawing/2014/main" id="{B3ACF26D-BECC-4F36-9AA7-96083076470A}"/>
            </a:ext>
          </a:extLst>
        </xdr:cNvPr>
        <xdr:cNvCxnSpPr/>
      </xdr:nvCxnSpPr>
      <xdr:spPr>
        <a:xfrm flipV="1">
          <a:off x="8750300" y="10865482"/>
          <a:ext cx="889000" cy="3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20348</xdr:rowOff>
    </xdr:from>
    <xdr:to>
      <xdr:col>41</xdr:col>
      <xdr:colOff>101600</xdr:colOff>
      <xdr:row>63</xdr:row>
      <xdr:rowOff>121948</xdr:rowOff>
    </xdr:to>
    <xdr:sp macro="" textlink="">
      <xdr:nvSpPr>
        <xdr:cNvPr id="254" name="楕円 253">
          <a:extLst>
            <a:ext uri="{FF2B5EF4-FFF2-40B4-BE49-F238E27FC236}">
              <a16:creationId xmlns:a16="http://schemas.microsoft.com/office/drawing/2014/main" id="{20A59C18-B76B-41A5-8263-DD9DF2715FEA}"/>
            </a:ext>
          </a:extLst>
        </xdr:cNvPr>
        <xdr:cNvSpPr/>
      </xdr:nvSpPr>
      <xdr:spPr>
        <a:xfrm>
          <a:off x="7810500" y="1082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67359</xdr:rowOff>
    </xdr:from>
    <xdr:to>
      <xdr:col>45</xdr:col>
      <xdr:colOff>177800</xdr:colOff>
      <xdr:row>63</xdr:row>
      <xdr:rowOff>71148</xdr:rowOff>
    </xdr:to>
    <xdr:cxnSp macro="">
      <xdr:nvCxnSpPr>
        <xdr:cNvPr id="255" name="直線コネクタ 254">
          <a:extLst>
            <a:ext uri="{FF2B5EF4-FFF2-40B4-BE49-F238E27FC236}">
              <a16:creationId xmlns:a16="http://schemas.microsoft.com/office/drawing/2014/main" id="{A1E8625C-45D2-4141-ACF1-DFBA31C46DE2}"/>
            </a:ext>
          </a:extLst>
        </xdr:cNvPr>
        <xdr:cNvCxnSpPr/>
      </xdr:nvCxnSpPr>
      <xdr:spPr>
        <a:xfrm flipV="1">
          <a:off x="7861300" y="10868709"/>
          <a:ext cx="889000" cy="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22334</xdr:rowOff>
    </xdr:from>
    <xdr:to>
      <xdr:col>36</xdr:col>
      <xdr:colOff>165100</xdr:colOff>
      <xdr:row>63</xdr:row>
      <xdr:rowOff>123934</xdr:rowOff>
    </xdr:to>
    <xdr:sp macro="" textlink="">
      <xdr:nvSpPr>
        <xdr:cNvPr id="256" name="楕円 255">
          <a:extLst>
            <a:ext uri="{FF2B5EF4-FFF2-40B4-BE49-F238E27FC236}">
              <a16:creationId xmlns:a16="http://schemas.microsoft.com/office/drawing/2014/main" id="{55F5336B-4425-4F2D-8678-4C54E806ED01}"/>
            </a:ext>
          </a:extLst>
        </xdr:cNvPr>
        <xdr:cNvSpPr/>
      </xdr:nvSpPr>
      <xdr:spPr>
        <a:xfrm>
          <a:off x="6921500" y="1082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71148</xdr:rowOff>
    </xdr:from>
    <xdr:to>
      <xdr:col>41</xdr:col>
      <xdr:colOff>50800</xdr:colOff>
      <xdr:row>63</xdr:row>
      <xdr:rowOff>73134</xdr:rowOff>
    </xdr:to>
    <xdr:cxnSp macro="">
      <xdr:nvCxnSpPr>
        <xdr:cNvPr id="257" name="直線コネクタ 256">
          <a:extLst>
            <a:ext uri="{FF2B5EF4-FFF2-40B4-BE49-F238E27FC236}">
              <a16:creationId xmlns:a16="http://schemas.microsoft.com/office/drawing/2014/main" id="{42599BAE-00D4-40FC-A619-4872C6CD2021}"/>
            </a:ext>
          </a:extLst>
        </xdr:cNvPr>
        <xdr:cNvCxnSpPr/>
      </xdr:nvCxnSpPr>
      <xdr:spPr>
        <a:xfrm flipV="1">
          <a:off x="6972300" y="10872498"/>
          <a:ext cx="889000" cy="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6224D06B-93EF-4CED-849D-CE3EB869D33D}"/>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9F08612-02A0-44A4-AA3B-203AE61AC75D}"/>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BBC3B60-493A-491B-A8D1-DAEDF7D78F54}"/>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A50A961-4274-4E06-AFBB-FDC0F3166875}"/>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106059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32996766-28B6-49A6-BB9E-5B3F14EE7283}"/>
            </a:ext>
          </a:extLst>
        </xdr:cNvPr>
        <xdr:cNvSpPr txBox="1"/>
      </xdr:nvSpPr>
      <xdr:spPr>
        <a:xfrm>
          <a:off x="9327095" y="1090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109286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354302D3-4DCF-46B4-8B79-4A972DCF35F1}"/>
            </a:ext>
          </a:extLst>
        </xdr:cNvPr>
        <xdr:cNvSpPr txBox="1"/>
      </xdr:nvSpPr>
      <xdr:spPr>
        <a:xfrm>
          <a:off x="8450795" y="10910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113075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D7ED880F-A74F-4FDF-B683-EA96C25A03E0}"/>
            </a:ext>
          </a:extLst>
        </xdr:cNvPr>
        <xdr:cNvSpPr txBox="1"/>
      </xdr:nvSpPr>
      <xdr:spPr>
        <a:xfrm>
          <a:off x="7561795" y="10914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115061</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C1EF5ED1-1E9B-4349-B726-977C0AE981AB}"/>
            </a:ext>
          </a:extLst>
        </xdr:cNvPr>
        <xdr:cNvSpPr txBox="1"/>
      </xdr:nvSpPr>
      <xdr:spPr>
        <a:xfrm>
          <a:off x="6672795" y="10916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0CB6FD0-7B9F-4F41-9EC9-FACF03CFC6C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4998AD95-F510-4306-8E44-39ED1CA68DD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A96773C2-E2BE-4F9A-AC3E-3FF8900A2CB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B9C9BEE2-AE12-43E9-B9C5-4CFD9201C04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5DD8A342-DDA4-4B09-84EE-5A38C64DC61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72DB58B-0C5C-4132-9CDD-93AE84DD0BE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97DCE452-0B01-4382-BEE1-74C0BC771D4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FC1B65E6-C62D-4199-9342-D4274641BFF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1399445-8474-4747-B2BF-E17F2941145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792D38E-E1C2-4510-BEB3-F20F994BEFF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36A32628-4C3A-4901-9395-4EE2106C0A8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2D79D0B-9BA0-477E-9209-0074CD6B5A4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F352CB8-C3DA-4107-907B-5D353EEFE0C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34225D46-A137-42E2-996B-64A1DB964E5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FAF4E2B4-3F9C-4AF8-84E4-F73C0F5648B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391DE32E-44EB-4505-A41D-56CB8909853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197540D5-45FD-4A36-87B7-F979FEC151E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BF28A251-B021-45A6-B572-FDE9037033C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889FDD9-8C26-47F7-9C28-C58C491E02B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2F7876EC-C051-4E29-A498-E245661965D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34CB344D-DB56-4B67-B1CD-164577BA959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DAE2F9D-1853-4AC0-BF38-02598D82EF7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4D93CC4B-14B5-479C-B9E5-B37ADF1287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F802DE1A-6D3F-42C3-B564-C1DF854BB59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8E85BF94-0C81-419E-98DE-1E79E46C235C}"/>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1DA8F87B-7A91-451C-A1B2-206BA1E5E6DF}"/>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BACE58FF-4758-4190-B555-FEFC7522206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CBC98E7-468D-42DB-B68B-A2A07DECB2D5}"/>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7073AB4F-02D9-4560-80B6-C5C523D7C23B}"/>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230F6462-7337-4323-B9C9-AD8FBDF6D339}"/>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3B402366-859C-4020-B180-2FAF31E0AA78}"/>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33A64F20-F1A3-4F74-99EC-DF19488815F4}"/>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D519FAD4-F10D-4A41-992B-34C4078187CD}"/>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A023D7F3-AC74-4E7B-9A08-B6C04C4A9C94}"/>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CC0B0FDF-467B-49DC-A9B6-FE1A91D02E76}"/>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8D9ED0E-2A95-4C36-8A59-6E5DFA37F64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7B0864D-9BE7-4C3D-8100-6CE9E3602AC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6AAF756-E6FB-422B-88D7-42DE341F392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5CBAD7E-8DBA-4B05-9976-AB033E64E53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07BDF53-B980-41E0-B756-5D6C4AF86AE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21589</xdr:rowOff>
    </xdr:from>
    <xdr:to>
      <xdr:col>24</xdr:col>
      <xdr:colOff>114300</xdr:colOff>
      <xdr:row>86</xdr:row>
      <xdr:rowOff>123189</xdr:rowOff>
    </xdr:to>
    <xdr:sp macro="" textlink="">
      <xdr:nvSpPr>
        <xdr:cNvPr id="306" name="楕円 305">
          <a:extLst>
            <a:ext uri="{FF2B5EF4-FFF2-40B4-BE49-F238E27FC236}">
              <a16:creationId xmlns:a16="http://schemas.microsoft.com/office/drawing/2014/main" id="{B0B5FA73-F06C-47ED-8681-1B9E15E2542B}"/>
            </a:ext>
          </a:extLst>
        </xdr:cNvPr>
        <xdr:cNvSpPr/>
      </xdr:nvSpPr>
      <xdr:spPr>
        <a:xfrm>
          <a:off x="45847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107966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3242D19A-CE61-4F8B-9C7B-B64515C9FE6C}"/>
            </a:ext>
          </a:extLst>
        </xdr:cNvPr>
        <xdr:cNvSpPr txBox="1"/>
      </xdr:nvSpPr>
      <xdr:spPr>
        <a:xfrm>
          <a:off x="4673600" y="14681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10161</xdr:rowOff>
    </xdr:from>
    <xdr:to>
      <xdr:col>20</xdr:col>
      <xdr:colOff>38100</xdr:colOff>
      <xdr:row>86</xdr:row>
      <xdr:rowOff>111761</xdr:rowOff>
    </xdr:to>
    <xdr:sp macro="" textlink="">
      <xdr:nvSpPr>
        <xdr:cNvPr id="308" name="楕円 307">
          <a:extLst>
            <a:ext uri="{FF2B5EF4-FFF2-40B4-BE49-F238E27FC236}">
              <a16:creationId xmlns:a16="http://schemas.microsoft.com/office/drawing/2014/main" id="{B5BEC6F0-4038-4D51-BA12-93C164C89463}"/>
            </a:ext>
          </a:extLst>
        </xdr:cNvPr>
        <xdr:cNvSpPr/>
      </xdr:nvSpPr>
      <xdr:spPr>
        <a:xfrm>
          <a:off x="3746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60961</xdr:rowOff>
    </xdr:from>
    <xdr:to>
      <xdr:col>24</xdr:col>
      <xdr:colOff>63500</xdr:colOff>
      <xdr:row>86</xdr:row>
      <xdr:rowOff>72389</xdr:rowOff>
    </xdr:to>
    <xdr:cxnSp macro="">
      <xdr:nvCxnSpPr>
        <xdr:cNvPr id="309" name="直線コネクタ 308">
          <a:extLst>
            <a:ext uri="{FF2B5EF4-FFF2-40B4-BE49-F238E27FC236}">
              <a16:creationId xmlns:a16="http://schemas.microsoft.com/office/drawing/2014/main" id="{76102A72-F15C-4F01-A71D-9659B7702885}"/>
            </a:ext>
          </a:extLst>
        </xdr:cNvPr>
        <xdr:cNvCxnSpPr/>
      </xdr:nvCxnSpPr>
      <xdr:spPr>
        <a:xfrm>
          <a:off x="3797300" y="1480566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170180</xdr:rowOff>
    </xdr:from>
    <xdr:to>
      <xdr:col>15</xdr:col>
      <xdr:colOff>101600</xdr:colOff>
      <xdr:row>86</xdr:row>
      <xdr:rowOff>100330</xdr:rowOff>
    </xdr:to>
    <xdr:sp macro="" textlink="">
      <xdr:nvSpPr>
        <xdr:cNvPr id="310" name="楕円 309">
          <a:extLst>
            <a:ext uri="{FF2B5EF4-FFF2-40B4-BE49-F238E27FC236}">
              <a16:creationId xmlns:a16="http://schemas.microsoft.com/office/drawing/2014/main" id="{697B8C48-1474-4D0B-8584-1594F8EB0395}"/>
            </a:ext>
          </a:extLst>
        </xdr:cNvPr>
        <xdr:cNvSpPr/>
      </xdr:nvSpPr>
      <xdr:spPr>
        <a:xfrm>
          <a:off x="2857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49530</xdr:rowOff>
    </xdr:from>
    <xdr:to>
      <xdr:col>19</xdr:col>
      <xdr:colOff>177800</xdr:colOff>
      <xdr:row>86</xdr:row>
      <xdr:rowOff>60961</xdr:rowOff>
    </xdr:to>
    <xdr:cxnSp macro="">
      <xdr:nvCxnSpPr>
        <xdr:cNvPr id="311" name="直線コネクタ 310">
          <a:extLst>
            <a:ext uri="{FF2B5EF4-FFF2-40B4-BE49-F238E27FC236}">
              <a16:creationId xmlns:a16="http://schemas.microsoft.com/office/drawing/2014/main" id="{EC09D452-D942-44A3-9F41-4DE83119B174}"/>
            </a:ext>
          </a:extLst>
        </xdr:cNvPr>
        <xdr:cNvCxnSpPr/>
      </xdr:nvCxnSpPr>
      <xdr:spPr>
        <a:xfrm>
          <a:off x="2908300" y="147942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156845</xdr:rowOff>
    </xdr:from>
    <xdr:to>
      <xdr:col>10</xdr:col>
      <xdr:colOff>165100</xdr:colOff>
      <xdr:row>86</xdr:row>
      <xdr:rowOff>86995</xdr:rowOff>
    </xdr:to>
    <xdr:sp macro="" textlink="">
      <xdr:nvSpPr>
        <xdr:cNvPr id="312" name="楕円 311">
          <a:extLst>
            <a:ext uri="{FF2B5EF4-FFF2-40B4-BE49-F238E27FC236}">
              <a16:creationId xmlns:a16="http://schemas.microsoft.com/office/drawing/2014/main" id="{38957DF2-2B41-4C9C-8D5C-3CF92CB4FF77}"/>
            </a:ext>
          </a:extLst>
        </xdr:cNvPr>
        <xdr:cNvSpPr/>
      </xdr:nvSpPr>
      <xdr:spPr>
        <a:xfrm>
          <a:off x="1968500" y="1473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36195</xdr:rowOff>
    </xdr:from>
    <xdr:to>
      <xdr:col>15</xdr:col>
      <xdr:colOff>50800</xdr:colOff>
      <xdr:row>86</xdr:row>
      <xdr:rowOff>49530</xdr:rowOff>
    </xdr:to>
    <xdr:cxnSp macro="">
      <xdr:nvCxnSpPr>
        <xdr:cNvPr id="313" name="直線コネクタ 312">
          <a:extLst>
            <a:ext uri="{FF2B5EF4-FFF2-40B4-BE49-F238E27FC236}">
              <a16:creationId xmlns:a16="http://schemas.microsoft.com/office/drawing/2014/main" id="{ACAB56BA-FDA7-4F3A-8DAF-EABAACB466A2}"/>
            </a:ext>
          </a:extLst>
        </xdr:cNvPr>
        <xdr:cNvCxnSpPr/>
      </xdr:nvCxnSpPr>
      <xdr:spPr>
        <a:xfrm>
          <a:off x="2019300" y="1478089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143511</xdr:rowOff>
    </xdr:from>
    <xdr:to>
      <xdr:col>6</xdr:col>
      <xdr:colOff>38100</xdr:colOff>
      <xdr:row>86</xdr:row>
      <xdr:rowOff>73661</xdr:rowOff>
    </xdr:to>
    <xdr:sp macro="" textlink="">
      <xdr:nvSpPr>
        <xdr:cNvPr id="314" name="楕円 313">
          <a:extLst>
            <a:ext uri="{FF2B5EF4-FFF2-40B4-BE49-F238E27FC236}">
              <a16:creationId xmlns:a16="http://schemas.microsoft.com/office/drawing/2014/main" id="{372C7435-20BB-46DE-B10E-E0E40C75B4E3}"/>
            </a:ext>
          </a:extLst>
        </xdr:cNvPr>
        <xdr:cNvSpPr/>
      </xdr:nvSpPr>
      <xdr:spPr>
        <a:xfrm>
          <a:off x="10795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22861</xdr:rowOff>
    </xdr:from>
    <xdr:to>
      <xdr:col>10</xdr:col>
      <xdr:colOff>114300</xdr:colOff>
      <xdr:row>86</xdr:row>
      <xdr:rowOff>36195</xdr:rowOff>
    </xdr:to>
    <xdr:cxnSp macro="">
      <xdr:nvCxnSpPr>
        <xdr:cNvPr id="315" name="直線コネクタ 314">
          <a:extLst>
            <a:ext uri="{FF2B5EF4-FFF2-40B4-BE49-F238E27FC236}">
              <a16:creationId xmlns:a16="http://schemas.microsoft.com/office/drawing/2014/main" id="{CBB66F5B-8BC3-4FDE-9C23-8A9E84031C56}"/>
            </a:ext>
          </a:extLst>
        </xdr:cNvPr>
        <xdr:cNvCxnSpPr/>
      </xdr:nvCxnSpPr>
      <xdr:spPr>
        <a:xfrm>
          <a:off x="1130300" y="14767561"/>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B1140A84-A8DD-4666-AE0A-9900B656F8F6}"/>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1C8AF447-BE12-4CDD-B81C-A0E3E5D22B45}"/>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E7FCBA31-8DA0-410A-93FD-0C51E978F388}"/>
            </a:ext>
          </a:extLst>
        </xdr:cNvPr>
        <xdr:cNvSpPr txBox="1"/>
      </xdr:nvSpPr>
      <xdr:spPr>
        <a:xfrm>
          <a:off x="1816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88D26FD4-C041-4BE0-B13A-D2BB53B04B0A}"/>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102888</xdr:rowOff>
    </xdr:from>
    <xdr:ext cx="405111" cy="259045"/>
    <xdr:sp macro="" textlink="">
      <xdr:nvSpPr>
        <xdr:cNvPr id="320" name="n_1mainValue【公営住宅】&#10;有形固定資産減価償却率">
          <a:extLst>
            <a:ext uri="{FF2B5EF4-FFF2-40B4-BE49-F238E27FC236}">
              <a16:creationId xmlns:a16="http://schemas.microsoft.com/office/drawing/2014/main" id="{F9052E01-4792-462F-B89F-B7E60C16D9DF}"/>
            </a:ext>
          </a:extLst>
        </xdr:cNvPr>
        <xdr:cNvSpPr txBox="1"/>
      </xdr:nvSpPr>
      <xdr:spPr>
        <a:xfrm>
          <a:off x="3582044" y="1484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91457</xdr:rowOff>
    </xdr:from>
    <xdr:ext cx="405111" cy="259045"/>
    <xdr:sp macro="" textlink="">
      <xdr:nvSpPr>
        <xdr:cNvPr id="321" name="n_2mainValue【公営住宅】&#10;有形固定資産減価償却率">
          <a:extLst>
            <a:ext uri="{FF2B5EF4-FFF2-40B4-BE49-F238E27FC236}">
              <a16:creationId xmlns:a16="http://schemas.microsoft.com/office/drawing/2014/main" id="{0BC90FB0-C044-4D11-B9A2-1B92B878E4AD}"/>
            </a:ext>
          </a:extLst>
        </xdr:cNvPr>
        <xdr:cNvSpPr txBox="1"/>
      </xdr:nvSpPr>
      <xdr:spPr>
        <a:xfrm>
          <a:off x="2705744"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78122</xdr:rowOff>
    </xdr:from>
    <xdr:ext cx="405111" cy="259045"/>
    <xdr:sp macro="" textlink="">
      <xdr:nvSpPr>
        <xdr:cNvPr id="322" name="n_3mainValue【公営住宅】&#10;有形固定資産減価償却率">
          <a:extLst>
            <a:ext uri="{FF2B5EF4-FFF2-40B4-BE49-F238E27FC236}">
              <a16:creationId xmlns:a16="http://schemas.microsoft.com/office/drawing/2014/main" id="{0E408A3A-97A9-4597-80C4-633FC552A3F9}"/>
            </a:ext>
          </a:extLst>
        </xdr:cNvPr>
        <xdr:cNvSpPr txBox="1"/>
      </xdr:nvSpPr>
      <xdr:spPr>
        <a:xfrm>
          <a:off x="1816744"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64788</xdr:rowOff>
    </xdr:from>
    <xdr:ext cx="405111" cy="259045"/>
    <xdr:sp macro="" textlink="">
      <xdr:nvSpPr>
        <xdr:cNvPr id="323" name="n_4mainValue【公営住宅】&#10;有形固定資産減価償却率">
          <a:extLst>
            <a:ext uri="{FF2B5EF4-FFF2-40B4-BE49-F238E27FC236}">
              <a16:creationId xmlns:a16="http://schemas.microsoft.com/office/drawing/2014/main" id="{3A6A4E22-76FE-4CB6-A893-9D7FF2B5FA95}"/>
            </a:ext>
          </a:extLst>
        </xdr:cNvPr>
        <xdr:cNvSpPr txBox="1"/>
      </xdr:nvSpPr>
      <xdr:spPr>
        <a:xfrm>
          <a:off x="927744" y="1480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3925F6E-B7E9-44A2-895C-8EA2DC01C3F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A206B151-EA64-448C-853E-2AB3CB84F99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1B5591E5-1895-4084-B394-EB2BD768F66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EC7DC8EE-C986-4481-98C1-35E9BC0DAB8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882C2478-E031-4719-876D-374BB15737A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6E9359FB-2FFC-4B1F-9426-81121D36B83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723BA87C-B391-4666-A18F-E4C3348EF87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2671F64-CA06-4407-96DE-2425A617B57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7D311015-4B24-4805-AC58-5100530FE97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D6C24586-5F3F-49A6-B7BF-B1C34C85F65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E3783D51-D121-4850-A81A-698FFE47704A}"/>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49A4F199-AB90-463B-84B9-9874C293386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B9EE5A9F-5885-42EA-8375-0ECFDA13469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5D723398-AD7B-45FC-A3BF-EB92B673C46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205480A3-45F7-42FE-BF49-6E471B4B456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9C8617D7-50A6-4809-A529-59F25ACE6E5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DB0891E0-38F3-4536-9203-B127BE2EB30D}"/>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C56B52B-6831-4810-8179-D317826A012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B3026B42-50B8-4FB1-8A39-7B739A397C33}"/>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491682B9-70A8-464A-88A7-961BEDC49745}"/>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882477EE-515E-4977-BDB1-242870BD86D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925600F1-3266-46B5-998D-05B94DC6E98C}"/>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319A826D-FDCC-405C-B2CC-B36771F444F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A203FBCF-2FB8-4BB3-80A5-51462D1551D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2A16F0A1-DFA0-407C-A641-EE47331E601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BED7AC08-463F-4D56-9F17-916B09782128}"/>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C747E527-9B09-405E-AFA3-83BEFD38DADC}"/>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2044F709-734A-444A-ACEB-31C60CAAC818}"/>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DBBB5549-7279-4C17-A861-E77B36C4AF44}"/>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26E4B239-3273-48F0-87C4-B40AC6C4E977}"/>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652A8F52-427B-4654-BA90-A9552C2A442D}"/>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41DCAC33-C60B-4492-9432-F4F179D8BB22}"/>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E1759B11-8E69-4F09-B92C-F782E878FC2C}"/>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6BC7F9F8-96FE-4850-8228-F86F40593AE4}"/>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F29F83B3-5AB3-4C12-AD13-099D028A28A4}"/>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6282DF95-7FB6-4620-8D04-49A939DB3DE2}"/>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F1039AB-5C36-46BA-8F17-0571AFD57D4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53FFB95-BE9A-4C1F-8981-E1D3D072F51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966E84C-F749-405F-B678-3470DD74C22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38A76DFE-0EA1-43C4-833A-AD978453C1C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B9284541-9154-4177-8EA7-F1D408312E2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137959</xdr:rowOff>
    </xdr:from>
    <xdr:to>
      <xdr:col>55</xdr:col>
      <xdr:colOff>50800</xdr:colOff>
      <xdr:row>86</xdr:row>
      <xdr:rowOff>68109</xdr:rowOff>
    </xdr:to>
    <xdr:sp macro="" textlink="">
      <xdr:nvSpPr>
        <xdr:cNvPr id="365" name="楕円 364">
          <a:extLst>
            <a:ext uri="{FF2B5EF4-FFF2-40B4-BE49-F238E27FC236}">
              <a16:creationId xmlns:a16="http://schemas.microsoft.com/office/drawing/2014/main" id="{DBA0E3DF-FACD-42E4-A1EB-C586E846CBCD}"/>
            </a:ext>
          </a:extLst>
        </xdr:cNvPr>
        <xdr:cNvSpPr/>
      </xdr:nvSpPr>
      <xdr:spPr>
        <a:xfrm>
          <a:off x="10426700" y="1471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116386</xdr:rowOff>
    </xdr:from>
    <xdr:ext cx="469744" cy="259045"/>
    <xdr:sp macro="" textlink="">
      <xdr:nvSpPr>
        <xdr:cNvPr id="366" name="【公営住宅】&#10;一人当たり面積該当値テキスト">
          <a:extLst>
            <a:ext uri="{FF2B5EF4-FFF2-40B4-BE49-F238E27FC236}">
              <a16:creationId xmlns:a16="http://schemas.microsoft.com/office/drawing/2014/main" id="{74C4FB59-1376-4455-855D-2CC0F6E7CB8D}"/>
            </a:ext>
          </a:extLst>
        </xdr:cNvPr>
        <xdr:cNvSpPr txBox="1"/>
      </xdr:nvSpPr>
      <xdr:spPr>
        <a:xfrm>
          <a:off x="10515600" y="1468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140463</xdr:rowOff>
    </xdr:from>
    <xdr:to>
      <xdr:col>50</xdr:col>
      <xdr:colOff>165100</xdr:colOff>
      <xdr:row>86</xdr:row>
      <xdr:rowOff>70613</xdr:rowOff>
    </xdr:to>
    <xdr:sp macro="" textlink="">
      <xdr:nvSpPr>
        <xdr:cNvPr id="367" name="楕円 366">
          <a:extLst>
            <a:ext uri="{FF2B5EF4-FFF2-40B4-BE49-F238E27FC236}">
              <a16:creationId xmlns:a16="http://schemas.microsoft.com/office/drawing/2014/main" id="{2F71A446-6C25-4352-AD86-A02512247A5A}"/>
            </a:ext>
          </a:extLst>
        </xdr:cNvPr>
        <xdr:cNvSpPr/>
      </xdr:nvSpPr>
      <xdr:spPr>
        <a:xfrm>
          <a:off x="95885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17309</xdr:rowOff>
    </xdr:from>
    <xdr:to>
      <xdr:col>55</xdr:col>
      <xdr:colOff>0</xdr:colOff>
      <xdr:row>86</xdr:row>
      <xdr:rowOff>19813</xdr:rowOff>
    </xdr:to>
    <xdr:cxnSp macro="">
      <xdr:nvCxnSpPr>
        <xdr:cNvPr id="368" name="直線コネクタ 367">
          <a:extLst>
            <a:ext uri="{FF2B5EF4-FFF2-40B4-BE49-F238E27FC236}">
              <a16:creationId xmlns:a16="http://schemas.microsoft.com/office/drawing/2014/main" id="{358D91A0-7472-44B5-8D2D-D2E67A3A870A}"/>
            </a:ext>
          </a:extLst>
        </xdr:cNvPr>
        <xdr:cNvCxnSpPr/>
      </xdr:nvCxnSpPr>
      <xdr:spPr>
        <a:xfrm flipV="1">
          <a:off x="9639300" y="14762009"/>
          <a:ext cx="8382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143075</xdr:rowOff>
    </xdr:from>
    <xdr:to>
      <xdr:col>46</xdr:col>
      <xdr:colOff>38100</xdr:colOff>
      <xdr:row>86</xdr:row>
      <xdr:rowOff>73225</xdr:rowOff>
    </xdr:to>
    <xdr:sp macro="" textlink="">
      <xdr:nvSpPr>
        <xdr:cNvPr id="369" name="楕円 368">
          <a:extLst>
            <a:ext uri="{FF2B5EF4-FFF2-40B4-BE49-F238E27FC236}">
              <a16:creationId xmlns:a16="http://schemas.microsoft.com/office/drawing/2014/main" id="{B0BFC33D-D261-4C3F-AD82-979CE62E598F}"/>
            </a:ext>
          </a:extLst>
        </xdr:cNvPr>
        <xdr:cNvSpPr/>
      </xdr:nvSpPr>
      <xdr:spPr>
        <a:xfrm>
          <a:off x="8699500" y="1471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19813</xdr:rowOff>
    </xdr:from>
    <xdr:to>
      <xdr:col>50</xdr:col>
      <xdr:colOff>114300</xdr:colOff>
      <xdr:row>86</xdr:row>
      <xdr:rowOff>22425</xdr:rowOff>
    </xdr:to>
    <xdr:cxnSp macro="">
      <xdr:nvCxnSpPr>
        <xdr:cNvPr id="370" name="直線コネクタ 369">
          <a:extLst>
            <a:ext uri="{FF2B5EF4-FFF2-40B4-BE49-F238E27FC236}">
              <a16:creationId xmlns:a16="http://schemas.microsoft.com/office/drawing/2014/main" id="{579E3603-F40B-470E-8AEB-815FA9105573}"/>
            </a:ext>
          </a:extLst>
        </xdr:cNvPr>
        <xdr:cNvCxnSpPr/>
      </xdr:nvCxnSpPr>
      <xdr:spPr>
        <a:xfrm flipV="1">
          <a:off x="8750300" y="14764513"/>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145035</xdr:rowOff>
    </xdr:from>
    <xdr:to>
      <xdr:col>41</xdr:col>
      <xdr:colOff>101600</xdr:colOff>
      <xdr:row>86</xdr:row>
      <xdr:rowOff>75185</xdr:rowOff>
    </xdr:to>
    <xdr:sp macro="" textlink="">
      <xdr:nvSpPr>
        <xdr:cNvPr id="371" name="楕円 370">
          <a:extLst>
            <a:ext uri="{FF2B5EF4-FFF2-40B4-BE49-F238E27FC236}">
              <a16:creationId xmlns:a16="http://schemas.microsoft.com/office/drawing/2014/main" id="{E7A35EBD-A118-4AA2-861A-5C1B1CF162F7}"/>
            </a:ext>
          </a:extLst>
        </xdr:cNvPr>
        <xdr:cNvSpPr/>
      </xdr:nvSpPr>
      <xdr:spPr>
        <a:xfrm>
          <a:off x="7810500" y="1471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22425</xdr:rowOff>
    </xdr:from>
    <xdr:to>
      <xdr:col>45</xdr:col>
      <xdr:colOff>177800</xdr:colOff>
      <xdr:row>86</xdr:row>
      <xdr:rowOff>24385</xdr:rowOff>
    </xdr:to>
    <xdr:cxnSp macro="">
      <xdr:nvCxnSpPr>
        <xdr:cNvPr id="372" name="直線コネクタ 371">
          <a:extLst>
            <a:ext uri="{FF2B5EF4-FFF2-40B4-BE49-F238E27FC236}">
              <a16:creationId xmlns:a16="http://schemas.microsoft.com/office/drawing/2014/main" id="{3B21ACA5-1D82-421F-97EE-8907EA14099B}"/>
            </a:ext>
          </a:extLst>
        </xdr:cNvPr>
        <xdr:cNvCxnSpPr/>
      </xdr:nvCxnSpPr>
      <xdr:spPr>
        <a:xfrm flipV="1">
          <a:off x="7861300" y="14767125"/>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146667</xdr:rowOff>
    </xdr:from>
    <xdr:to>
      <xdr:col>36</xdr:col>
      <xdr:colOff>165100</xdr:colOff>
      <xdr:row>86</xdr:row>
      <xdr:rowOff>76817</xdr:rowOff>
    </xdr:to>
    <xdr:sp macro="" textlink="">
      <xdr:nvSpPr>
        <xdr:cNvPr id="373" name="楕円 372">
          <a:extLst>
            <a:ext uri="{FF2B5EF4-FFF2-40B4-BE49-F238E27FC236}">
              <a16:creationId xmlns:a16="http://schemas.microsoft.com/office/drawing/2014/main" id="{6F13CCEF-94C4-444F-BC3F-B7E1ED6CB4C1}"/>
            </a:ext>
          </a:extLst>
        </xdr:cNvPr>
        <xdr:cNvSpPr/>
      </xdr:nvSpPr>
      <xdr:spPr>
        <a:xfrm>
          <a:off x="6921500" y="1471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24385</xdr:rowOff>
    </xdr:from>
    <xdr:to>
      <xdr:col>41</xdr:col>
      <xdr:colOff>50800</xdr:colOff>
      <xdr:row>86</xdr:row>
      <xdr:rowOff>26017</xdr:rowOff>
    </xdr:to>
    <xdr:cxnSp macro="">
      <xdr:nvCxnSpPr>
        <xdr:cNvPr id="374" name="直線コネクタ 373">
          <a:extLst>
            <a:ext uri="{FF2B5EF4-FFF2-40B4-BE49-F238E27FC236}">
              <a16:creationId xmlns:a16="http://schemas.microsoft.com/office/drawing/2014/main" id="{E45C956F-920B-41EF-AD24-3463E4996E9B}"/>
            </a:ext>
          </a:extLst>
        </xdr:cNvPr>
        <xdr:cNvCxnSpPr/>
      </xdr:nvCxnSpPr>
      <xdr:spPr>
        <a:xfrm flipV="1">
          <a:off x="6972300" y="14769085"/>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4A16DD2B-D5C9-42A0-938D-C0635E4C560A}"/>
            </a:ext>
          </a:extLst>
        </xdr:cNvPr>
        <xdr:cNvSpPr txBox="1"/>
      </xdr:nvSpPr>
      <xdr:spPr>
        <a:xfrm>
          <a:off x="9391727" y="1447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2FBB3655-4F75-4CFC-B1C7-EDC4C1B162EE}"/>
            </a:ext>
          </a:extLst>
        </xdr:cNvPr>
        <xdr:cNvSpPr txBox="1"/>
      </xdr:nvSpPr>
      <xdr:spPr>
        <a:xfrm>
          <a:off x="851542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9410816E-14F7-4B1D-86B3-37103FC9887E}"/>
            </a:ext>
          </a:extLst>
        </xdr:cNvPr>
        <xdr:cNvSpPr txBox="1"/>
      </xdr:nvSpPr>
      <xdr:spPr>
        <a:xfrm>
          <a:off x="7626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EAA272B6-C4AC-4626-ADF4-B5C39AA9F35C}"/>
            </a:ext>
          </a:extLst>
        </xdr:cNvPr>
        <xdr:cNvSpPr txBox="1"/>
      </xdr:nvSpPr>
      <xdr:spPr>
        <a:xfrm>
          <a:off x="6737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61740</xdr:rowOff>
    </xdr:from>
    <xdr:ext cx="469744" cy="259045"/>
    <xdr:sp macro="" textlink="">
      <xdr:nvSpPr>
        <xdr:cNvPr id="379" name="n_1mainValue【公営住宅】&#10;一人当たり面積">
          <a:extLst>
            <a:ext uri="{FF2B5EF4-FFF2-40B4-BE49-F238E27FC236}">
              <a16:creationId xmlns:a16="http://schemas.microsoft.com/office/drawing/2014/main" id="{E0A408B1-4BC5-4129-9813-D42E7152906F}"/>
            </a:ext>
          </a:extLst>
        </xdr:cNvPr>
        <xdr:cNvSpPr txBox="1"/>
      </xdr:nvSpPr>
      <xdr:spPr>
        <a:xfrm>
          <a:off x="9391727" y="1480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64352</xdr:rowOff>
    </xdr:from>
    <xdr:ext cx="469744" cy="259045"/>
    <xdr:sp macro="" textlink="">
      <xdr:nvSpPr>
        <xdr:cNvPr id="380" name="n_2mainValue【公営住宅】&#10;一人当たり面積">
          <a:extLst>
            <a:ext uri="{FF2B5EF4-FFF2-40B4-BE49-F238E27FC236}">
              <a16:creationId xmlns:a16="http://schemas.microsoft.com/office/drawing/2014/main" id="{6351FDF4-4823-4549-AC53-4E3573184274}"/>
            </a:ext>
          </a:extLst>
        </xdr:cNvPr>
        <xdr:cNvSpPr txBox="1"/>
      </xdr:nvSpPr>
      <xdr:spPr>
        <a:xfrm>
          <a:off x="8515427" y="1480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66312</xdr:rowOff>
    </xdr:from>
    <xdr:ext cx="469744" cy="259045"/>
    <xdr:sp macro="" textlink="">
      <xdr:nvSpPr>
        <xdr:cNvPr id="381" name="n_3mainValue【公営住宅】&#10;一人当たり面積">
          <a:extLst>
            <a:ext uri="{FF2B5EF4-FFF2-40B4-BE49-F238E27FC236}">
              <a16:creationId xmlns:a16="http://schemas.microsoft.com/office/drawing/2014/main" id="{76793F7D-4F17-4DA4-A23A-B1979B716177}"/>
            </a:ext>
          </a:extLst>
        </xdr:cNvPr>
        <xdr:cNvSpPr txBox="1"/>
      </xdr:nvSpPr>
      <xdr:spPr>
        <a:xfrm>
          <a:off x="7626427" y="1481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67944</xdr:rowOff>
    </xdr:from>
    <xdr:ext cx="469744" cy="259045"/>
    <xdr:sp macro="" textlink="">
      <xdr:nvSpPr>
        <xdr:cNvPr id="382" name="n_4mainValue【公営住宅】&#10;一人当たり面積">
          <a:extLst>
            <a:ext uri="{FF2B5EF4-FFF2-40B4-BE49-F238E27FC236}">
              <a16:creationId xmlns:a16="http://schemas.microsoft.com/office/drawing/2014/main" id="{750D09AB-1D7B-4D05-A075-12854E780FA9}"/>
            </a:ext>
          </a:extLst>
        </xdr:cNvPr>
        <xdr:cNvSpPr txBox="1"/>
      </xdr:nvSpPr>
      <xdr:spPr>
        <a:xfrm>
          <a:off x="6737427" y="1481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2FE57CA4-3063-45F9-B8BC-E23B06A9A47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EC7736FC-7AE7-4B68-901F-C697A539D66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961787B0-6803-48F3-8F47-53843427F93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83892BEA-A28B-4AF5-854F-8ECDDCC9093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5467FD34-BB23-47B9-80E5-03F175637B8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F135E519-A4A4-4280-997B-8F007094F0C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D0999A55-3EA1-4334-AA12-2E58FEEC97F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FD973777-68EA-4522-A194-C1B40954A1C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CF0F79AC-061F-4A5F-8719-BB94B32A04D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414E4C9A-3F20-4790-A49F-7D7FE734466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C348CC83-4ADA-4E8E-BE69-DD5B7D16B38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D660FDFC-2E37-485B-B34F-852043CC6CF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1DEAB1D7-562B-48A1-8F8F-FE25192CFE2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B83E2473-19A4-4ACF-B035-54B34B0EDA4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B708A091-7293-4187-AF65-437F2402C93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296BFD86-1215-4523-95A8-AEF9009FEB2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1A8E7D18-50F9-449C-BC10-71FA79F522C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27ED5A40-7D7B-416F-B0EA-2836806035D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27D49AF6-1CCA-4110-8FB8-47B1CAD32DE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E9743AA8-A45E-4643-99D1-9F0F518AAF8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FC0E1043-C3A7-4300-ACCD-72CCBFAF50B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95DCB486-D851-437C-92D4-66C6D0878CD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DC249C38-06A5-4A5E-B6C6-9945CF1A513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12DEEFD1-B8C6-4B3B-A03A-73621333F48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37C54E43-113B-4A01-A4D1-63E64F2215E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4792F1E6-845B-4C2E-AAE4-2E1CC6CE4BF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EA270710-2BD3-4BC3-869E-00A020F040E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83578E16-E37E-4C19-96C0-F3DDF318BA2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AB73AB58-A54D-4191-B8E1-1F6ECE31518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5FF9A886-E337-4FE5-B254-245C8A26B0D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78F9449C-9C71-4842-807D-3220DC90F6C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8E3D7E86-A002-4E11-B21D-5EA48AE4CF6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76CDF6BB-C044-4AAD-A878-5E0355E4362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5BCDE07A-EB49-4C2E-B68F-20FB621F2763}"/>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DACA705B-CE9C-4251-BCBC-945B5D30436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C80F1E8A-DAA5-4C80-ADF1-A994F2EA0BD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31D37026-9E6C-48CE-9287-37A02C0EB1E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5CAB02E2-B663-4721-B4D9-3E82B6257CF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962F0081-3B80-47EA-8A13-C27A3E5D3AD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A4A43C21-4D52-42CE-9D2E-22A42BD589F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116CA07A-DE3F-4E7A-94D6-EF2D90CEF25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654B2051-93A8-4670-9415-360A395E8D83}"/>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78EDFBDE-6D51-40A2-97BE-82E6E54876D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5CB88116-279E-4B04-B375-BE0570C38D31}"/>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AC2F65C2-D9F4-4C88-8214-1D3CB428985B}"/>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26DFC452-43B2-4F3D-A608-EBDE5128E5A1}"/>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F3C009CF-358B-49E4-A67D-662DBE0CA934}"/>
            </a:ext>
          </a:extLst>
        </xdr:cNvPr>
        <xdr:cNvSpPr txBox="1"/>
      </xdr:nvSpPr>
      <xdr:spPr>
        <a:xfrm>
          <a:off x="16357600" y="632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814D6B95-B5C1-4418-A147-20480E33FB16}"/>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C9D25BF0-9786-4DEB-84F7-68B6985ED1C5}"/>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FFD28E68-249E-4FF3-A40E-36985114AB85}"/>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0D908E6F-0590-45B7-B898-C00E0EBDB5B5}"/>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0776F2A9-594C-4B19-AE6B-0926AEC3BB61}"/>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CF46872B-DCF0-4CB5-93E4-2F8C7025109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6983ABD3-0FBC-4C6D-A03B-AD6556B29C2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FA489FDD-8617-4DDC-9CA1-669E8D12448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C557EC1F-1359-45DB-86A9-BBEC79AA26D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7AE96790-DC04-48B3-BFC3-C29C87CAEF3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152763</xdr:rowOff>
    </xdr:from>
    <xdr:to>
      <xdr:col>85</xdr:col>
      <xdr:colOff>177800</xdr:colOff>
      <xdr:row>40</xdr:row>
      <xdr:rowOff>82913</xdr:rowOff>
    </xdr:to>
    <xdr:sp macro="" textlink="">
      <xdr:nvSpPr>
        <xdr:cNvPr id="440" name="楕円 439">
          <a:extLst>
            <a:ext uri="{FF2B5EF4-FFF2-40B4-BE49-F238E27FC236}">
              <a16:creationId xmlns:a16="http://schemas.microsoft.com/office/drawing/2014/main" id="{862228CD-CF6B-4637-AAE6-CD473F552776}"/>
            </a:ext>
          </a:extLst>
        </xdr:cNvPr>
        <xdr:cNvSpPr/>
      </xdr:nvSpPr>
      <xdr:spPr>
        <a:xfrm>
          <a:off x="16268700" y="683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131190</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595ECCB5-2B6D-43F5-8BC3-7922BF287D77}"/>
            </a:ext>
          </a:extLst>
        </xdr:cNvPr>
        <xdr:cNvSpPr txBox="1"/>
      </xdr:nvSpPr>
      <xdr:spPr>
        <a:xfrm>
          <a:off x="16357600" y="681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80917</xdr:rowOff>
    </xdr:from>
    <xdr:to>
      <xdr:col>81</xdr:col>
      <xdr:colOff>101600</xdr:colOff>
      <xdr:row>40</xdr:row>
      <xdr:rowOff>11067</xdr:rowOff>
    </xdr:to>
    <xdr:sp macro="" textlink="">
      <xdr:nvSpPr>
        <xdr:cNvPr id="442" name="楕円 441">
          <a:extLst>
            <a:ext uri="{FF2B5EF4-FFF2-40B4-BE49-F238E27FC236}">
              <a16:creationId xmlns:a16="http://schemas.microsoft.com/office/drawing/2014/main" id="{C85DD0DB-B35B-4857-822F-8D3EC3D2D3F6}"/>
            </a:ext>
          </a:extLst>
        </xdr:cNvPr>
        <xdr:cNvSpPr/>
      </xdr:nvSpPr>
      <xdr:spPr>
        <a:xfrm>
          <a:off x="15430500" y="676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131717</xdr:rowOff>
    </xdr:from>
    <xdr:to>
      <xdr:col>85</xdr:col>
      <xdr:colOff>127000</xdr:colOff>
      <xdr:row>40</xdr:row>
      <xdr:rowOff>32113</xdr:rowOff>
    </xdr:to>
    <xdr:cxnSp macro="">
      <xdr:nvCxnSpPr>
        <xdr:cNvPr id="443" name="直線コネクタ 442">
          <a:extLst>
            <a:ext uri="{FF2B5EF4-FFF2-40B4-BE49-F238E27FC236}">
              <a16:creationId xmlns:a16="http://schemas.microsoft.com/office/drawing/2014/main" id="{8747BA01-566F-4290-A014-F8FDC2584A83}"/>
            </a:ext>
          </a:extLst>
        </xdr:cNvPr>
        <xdr:cNvCxnSpPr/>
      </xdr:nvCxnSpPr>
      <xdr:spPr>
        <a:xfrm>
          <a:off x="15481300" y="6818267"/>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10704</xdr:rowOff>
    </xdr:from>
    <xdr:to>
      <xdr:col>76</xdr:col>
      <xdr:colOff>165100</xdr:colOff>
      <xdr:row>39</xdr:row>
      <xdr:rowOff>112304</xdr:rowOff>
    </xdr:to>
    <xdr:sp macro="" textlink="">
      <xdr:nvSpPr>
        <xdr:cNvPr id="444" name="楕円 443">
          <a:extLst>
            <a:ext uri="{FF2B5EF4-FFF2-40B4-BE49-F238E27FC236}">
              <a16:creationId xmlns:a16="http://schemas.microsoft.com/office/drawing/2014/main" id="{8487FE99-CBC8-43AF-9CFB-2C7ED951367F}"/>
            </a:ext>
          </a:extLst>
        </xdr:cNvPr>
        <xdr:cNvSpPr/>
      </xdr:nvSpPr>
      <xdr:spPr>
        <a:xfrm>
          <a:off x="14541500" y="66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61504</xdr:rowOff>
    </xdr:from>
    <xdr:to>
      <xdr:col>81</xdr:col>
      <xdr:colOff>50800</xdr:colOff>
      <xdr:row>39</xdr:row>
      <xdr:rowOff>131717</xdr:rowOff>
    </xdr:to>
    <xdr:cxnSp macro="">
      <xdr:nvCxnSpPr>
        <xdr:cNvPr id="445" name="直線コネクタ 444">
          <a:extLst>
            <a:ext uri="{FF2B5EF4-FFF2-40B4-BE49-F238E27FC236}">
              <a16:creationId xmlns:a16="http://schemas.microsoft.com/office/drawing/2014/main" id="{C4EAA32E-8ADE-49EC-9AB6-F24B09D5CDB7}"/>
            </a:ext>
          </a:extLst>
        </xdr:cNvPr>
        <xdr:cNvCxnSpPr/>
      </xdr:nvCxnSpPr>
      <xdr:spPr>
        <a:xfrm>
          <a:off x="14592300" y="6748054"/>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110309</xdr:rowOff>
    </xdr:from>
    <xdr:to>
      <xdr:col>72</xdr:col>
      <xdr:colOff>38100</xdr:colOff>
      <xdr:row>39</xdr:row>
      <xdr:rowOff>40459</xdr:rowOff>
    </xdr:to>
    <xdr:sp macro="" textlink="">
      <xdr:nvSpPr>
        <xdr:cNvPr id="446" name="楕円 445">
          <a:extLst>
            <a:ext uri="{FF2B5EF4-FFF2-40B4-BE49-F238E27FC236}">
              <a16:creationId xmlns:a16="http://schemas.microsoft.com/office/drawing/2014/main" id="{5C6FFD75-EAE8-41CF-9418-9EB8BFB24B7F}"/>
            </a:ext>
          </a:extLst>
        </xdr:cNvPr>
        <xdr:cNvSpPr/>
      </xdr:nvSpPr>
      <xdr:spPr>
        <a:xfrm>
          <a:off x="136525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161109</xdr:rowOff>
    </xdr:from>
    <xdr:to>
      <xdr:col>76</xdr:col>
      <xdr:colOff>114300</xdr:colOff>
      <xdr:row>39</xdr:row>
      <xdr:rowOff>61504</xdr:rowOff>
    </xdr:to>
    <xdr:cxnSp macro="">
      <xdr:nvCxnSpPr>
        <xdr:cNvPr id="447" name="直線コネクタ 446">
          <a:extLst>
            <a:ext uri="{FF2B5EF4-FFF2-40B4-BE49-F238E27FC236}">
              <a16:creationId xmlns:a16="http://schemas.microsoft.com/office/drawing/2014/main" id="{1B5E41D1-D6CB-418B-AD3E-5D8271B4741D}"/>
            </a:ext>
          </a:extLst>
        </xdr:cNvPr>
        <xdr:cNvCxnSpPr/>
      </xdr:nvCxnSpPr>
      <xdr:spPr>
        <a:xfrm>
          <a:off x="13703300" y="6676209"/>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38463</xdr:rowOff>
    </xdr:from>
    <xdr:to>
      <xdr:col>67</xdr:col>
      <xdr:colOff>101600</xdr:colOff>
      <xdr:row>38</xdr:row>
      <xdr:rowOff>140063</xdr:rowOff>
    </xdr:to>
    <xdr:sp macro="" textlink="">
      <xdr:nvSpPr>
        <xdr:cNvPr id="448" name="楕円 447">
          <a:extLst>
            <a:ext uri="{FF2B5EF4-FFF2-40B4-BE49-F238E27FC236}">
              <a16:creationId xmlns:a16="http://schemas.microsoft.com/office/drawing/2014/main" id="{C86834A9-365C-4E28-BC58-AF9F41AEF615}"/>
            </a:ext>
          </a:extLst>
        </xdr:cNvPr>
        <xdr:cNvSpPr/>
      </xdr:nvSpPr>
      <xdr:spPr>
        <a:xfrm>
          <a:off x="127635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89263</xdr:rowOff>
    </xdr:from>
    <xdr:to>
      <xdr:col>71</xdr:col>
      <xdr:colOff>177800</xdr:colOff>
      <xdr:row>38</xdr:row>
      <xdr:rowOff>161109</xdr:rowOff>
    </xdr:to>
    <xdr:cxnSp macro="">
      <xdr:nvCxnSpPr>
        <xdr:cNvPr id="449" name="直線コネクタ 448">
          <a:extLst>
            <a:ext uri="{FF2B5EF4-FFF2-40B4-BE49-F238E27FC236}">
              <a16:creationId xmlns:a16="http://schemas.microsoft.com/office/drawing/2014/main" id="{704491F6-6BB0-4BC9-AC06-299F1DB1B312}"/>
            </a:ext>
          </a:extLst>
        </xdr:cNvPr>
        <xdr:cNvCxnSpPr/>
      </xdr:nvCxnSpPr>
      <xdr:spPr>
        <a:xfrm>
          <a:off x="12814300" y="6604363"/>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E3E7E960-8421-4A2E-AF4D-7374919D00A7}"/>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E576D907-EE85-4C60-8EB8-805E52B2519D}"/>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D218E25D-11D9-446C-8BB7-11EA4F24D0E6}"/>
            </a:ext>
          </a:extLst>
        </xdr:cNvPr>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6E70F0E7-C048-4B85-A075-95EACD67CC46}"/>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2194</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E741B407-12C1-4166-BCA0-3740C5B933FB}"/>
            </a:ext>
          </a:extLst>
        </xdr:cNvPr>
        <xdr:cNvSpPr txBox="1"/>
      </xdr:nvSpPr>
      <xdr:spPr>
        <a:xfrm>
          <a:off x="15266044" y="686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103431</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03473C71-1216-4124-84C2-1EAAEB33E98C}"/>
            </a:ext>
          </a:extLst>
        </xdr:cNvPr>
        <xdr:cNvSpPr txBox="1"/>
      </xdr:nvSpPr>
      <xdr:spPr>
        <a:xfrm>
          <a:off x="14389744" y="678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31586</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216F3CB5-AAB1-4BB5-9410-0AED6C161433}"/>
            </a:ext>
          </a:extLst>
        </xdr:cNvPr>
        <xdr:cNvSpPr txBox="1"/>
      </xdr:nvSpPr>
      <xdr:spPr>
        <a:xfrm>
          <a:off x="13500744" y="671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131190</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3B321CF0-8572-47C0-9F6A-A5E590C22C74}"/>
            </a:ext>
          </a:extLst>
        </xdr:cNvPr>
        <xdr:cNvSpPr txBox="1"/>
      </xdr:nvSpPr>
      <xdr:spPr>
        <a:xfrm>
          <a:off x="12611744" y="664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34722FA1-1EB1-49FA-B367-9F07C6E0953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C770C119-5DCA-411E-BBD9-C3BE9C8C8E0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0FDD6C45-E865-41FE-B430-6FEB336757F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623A7570-937D-4624-9EC5-E3B631362A0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D484234C-91FD-4868-AE80-3A792287FE0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78F1BBFF-6DE5-43BE-8467-216319B2246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6C03A339-323A-4B74-BBD3-9FD9552EC6C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6335EE75-60BE-4C3E-968B-750CC2DCCE0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4A69BE38-D370-4859-B5D6-9F58C008D5A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8058AA05-A336-4161-AEFF-D1C68236040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73AE82A7-83FA-4AED-B711-5FD4FF429EE2}"/>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D398063F-6E8A-47EE-9E7E-A74A5227863C}"/>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F71E2D33-689D-4B82-B5B9-30E4FCD7E7A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14A19ADA-B606-4921-823C-8C385FFDC4CF}"/>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1B929D4C-A862-498F-8EE8-DCE6409B88C5}"/>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EFB76232-4766-4284-88BE-EEF4B05F70C9}"/>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32103CE3-D062-4ABD-8CA6-F8520B6D6934}"/>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77360D86-3926-43AA-84DB-2AFF7EFA449C}"/>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257F9926-FD8B-471B-BA64-754C6AF9911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773CBF4B-8868-43BD-9431-B87E478A7B45}"/>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551F9B8E-4B74-49F5-8B9D-0C9659C6A11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D3B0CEE2-945C-4D2D-9327-40F2D2537ACF}"/>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F1BF9EA1-0D5C-44C8-82AA-B64447DD9AB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445AF8A4-1C41-4227-B367-156AE1E14B7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1A4FEA78-6B7E-4898-8AB8-F9A89F9804E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7DA22E2B-7C93-4715-AF08-4CD4B23DD337}"/>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D62A13B9-54D3-4170-89F4-11033C238D77}"/>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7F1E64CF-F707-4AB3-858F-A07DD890EB56}"/>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D2EAA1CD-C77B-4103-9131-CE75A17899F4}"/>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A579DDF6-4269-4294-A358-1D464D3062CE}"/>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9D8615ED-8D5B-4E20-9F72-3B02179EC9E8}"/>
            </a:ext>
          </a:extLst>
        </xdr:cNvPr>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F74FB281-73B2-4003-8D92-3846E4572BB6}"/>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A70CB23D-CA2C-4123-A019-F65D9CC8023F}"/>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8C0DD0DC-63CB-46F1-AF73-DA91508DDEF1}"/>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5A997B7D-F737-4DF2-AEE3-9B6256B0A8DA}"/>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7FA17DA9-3845-44BE-8673-A6E9BC31EFED}"/>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1F8B8877-11C6-443D-A535-91BF8A2AC07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24D34E63-0424-455A-A5D0-4DBDB7B0264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BC80803A-CF4D-4B02-A7DB-84D59CC4806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2CB80D18-F6E3-4465-91F5-3797240D590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5F180C07-D75E-447D-85C8-C8EC391E3FA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108676</xdr:rowOff>
    </xdr:from>
    <xdr:to>
      <xdr:col>116</xdr:col>
      <xdr:colOff>114300</xdr:colOff>
      <xdr:row>41</xdr:row>
      <xdr:rowOff>38826</xdr:rowOff>
    </xdr:to>
    <xdr:sp macro="" textlink="">
      <xdr:nvSpPr>
        <xdr:cNvPr id="499" name="楕円 498">
          <a:extLst>
            <a:ext uri="{FF2B5EF4-FFF2-40B4-BE49-F238E27FC236}">
              <a16:creationId xmlns:a16="http://schemas.microsoft.com/office/drawing/2014/main" id="{B474F9A0-BD7B-4C2F-83F0-8D9FF873DEBF}"/>
            </a:ext>
          </a:extLst>
        </xdr:cNvPr>
        <xdr:cNvSpPr/>
      </xdr:nvSpPr>
      <xdr:spPr>
        <a:xfrm>
          <a:off x="22110700" y="696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87103</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6B5E2B79-1033-424B-ACEC-115C019638E8}"/>
            </a:ext>
          </a:extLst>
        </xdr:cNvPr>
        <xdr:cNvSpPr txBox="1"/>
      </xdr:nvSpPr>
      <xdr:spPr>
        <a:xfrm>
          <a:off x="22199600" y="694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113574</xdr:rowOff>
    </xdr:from>
    <xdr:to>
      <xdr:col>112</xdr:col>
      <xdr:colOff>38100</xdr:colOff>
      <xdr:row>41</xdr:row>
      <xdr:rowOff>43724</xdr:rowOff>
    </xdr:to>
    <xdr:sp macro="" textlink="">
      <xdr:nvSpPr>
        <xdr:cNvPr id="501" name="楕円 500">
          <a:extLst>
            <a:ext uri="{FF2B5EF4-FFF2-40B4-BE49-F238E27FC236}">
              <a16:creationId xmlns:a16="http://schemas.microsoft.com/office/drawing/2014/main" id="{EAEEC3FD-9671-493C-A444-972A1CD04BDE}"/>
            </a:ext>
          </a:extLst>
        </xdr:cNvPr>
        <xdr:cNvSpPr/>
      </xdr:nvSpPr>
      <xdr:spPr>
        <a:xfrm>
          <a:off x="21272500" y="697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159476</xdr:rowOff>
    </xdr:from>
    <xdr:to>
      <xdr:col>116</xdr:col>
      <xdr:colOff>63500</xdr:colOff>
      <xdr:row>40</xdr:row>
      <xdr:rowOff>164374</xdr:rowOff>
    </xdr:to>
    <xdr:cxnSp macro="">
      <xdr:nvCxnSpPr>
        <xdr:cNvPr id="502" name="直線コネクタ 501">
          <a:extLst>
            <a:ext uri="{FF2B5EF4-FFF2-40B4-BE49-F238E27FC236}">
              <a16:creationId xmlns:a16="http://schemas.microsoft.com/office/drawing/2014/main" id="{149242A4-394B-4646-95A7-C67430570FD8}"/>
            </a:ext>
          </a:extLst>
        </xdr:cNvPr>
        <xdr:cNvCxnSpPr/>
      </xdr:nvCxnSpPr>
      <xdr:spPr>
        <a:xfrm flipV="1">
          <a:off x="21323300" y="7017476"/>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118473</xdr:rowOff>
    </xdr:from>
    <xdr:to>
      <xdr:col>107</xdr:col>
      <xdr:colOff>101600</xdr:colOff>
      <xdr:row>41</xdr:row>
      <xdr:rowOff>48623</xdr:rowOff>
    </xdr:to>
    <xdr:sp macro="" textlink="">
      <xdr:nvSpPr>
        <xdr:cNvPr id="503" name="楕円 502">
          <a:extLst>
            <a:ext uri="{FF2B5EF4-FFF2-40B4-BE49-F238E27FC236}">
              <a16:creationId xmlns:a16="http://schemas.microsoft.com/office/drawing/2014/main" id="{27DAC537-D914-43C1-89C4-1B1DBAC7EBD4}"/>
            </a:ext>
          </a:extLst>
        </xdr:cNvPr>
        <xdr:cNvSpPr/>
      </xdr:nvSpPr>
      <xdr:spPr>
        <a:xfrm>
          <a:off x="20383500" y="697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164374</xdr:rowOff>
    </xdr:from>
    <xdr:to>
      <xdr:col>111</xdr:col>
      <xdr:colOff>177800</xdr:colOff>
      <xdr:row>40</xdr:row>
      <xdr:rowOff>169273</xdr:rowOff>
    </xdr:to>
    <xdr:cxnSp macro="">
      <xdr:nvCxnSpPr>
        <xdr:cNvPr id="504" name="直線コネクタ 503">
          <a:extLst>
            <a:ext uri="{FF2B5EF4-FFF2-40B4-BE49-F238E27FC236}">
              <a16:creationId xmlns:a16="http://schemas.microsoft.com/office/drawing/2014/main" id="{73992FE7-6D13-4FEB-BFC3-5CB74F4C2807}"/>
            </a:ext>
          </a:extLst>
        </xdr:cNvPr>
        <xdr:cNvCxnSpPr/>
      </xdr:nvCxnSpPr>
      <xdr:spPr>
        <a:xfrm flipV="1">
          <a:off x="20434300" y="702237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121738</xdr:rowOff>
    </xdr:from>
    <xdr:to>
      <xdr:col>102</xdr:col>
      <xdr:colOff>165100</xdr:colOff>
      <xdr:row>41</xdr:row>
      <xdr:rowOff>51888</xdr:rowOff>
    </xdr:to>
    <xdr:sp macro="" textlink="">
      <xdr:nvSpPr>
        <xdr:cNvPr id="505" name="楕円 504">
          <a:extLst>
            <a:ext uri="{FF2B5EF4-FFF2-40B4-BE49-F238E27FC236}">
              <a16:creationId xmlns:a16="http://schemas.microsoft.com/office/drawing/2014/main" id="{613D42EE-0F0B-405C-9972-72406C1F072F}"/>
            </a:ext>
          </a:extLst>
        </xdr:cNvPr>
        <xdr:cNvSpPr/>
      </xdr:nvSpPr>
      <xdr:spPr>
        <a:xfrm>
          <a:off x="19494500" y="697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169273</xdr:rowOff>
    </xdr:from>
    <xdr:to>
      <xdr:col>107</xdr:col>
      <xdr:colOff>50800</xdr:colOff>
      <xdr:row>41</xdr:row>
      <xdr:rowOff>1088</xdr:rowOff>
    </xdr:to>
    <xdr:cxnSp macro="">
      <xdr:nvCxnSpPr>
        <xdr:cNvPr id="506" name="直線コネクタ 505">
          <a:extLst>
            <a:ext uri="{FF2B5EF4-FFF2-40B4-BE49-F238E27FC236}">
              <a16:creationId xmlns:a16="http://schemas.microsoft.com/office/drawing/2014/main" id="{2E616759-6A54-4E43-B1A2-D6B0BD34E786}"/>
            </a:ext>
          </a:extLst>
        </xdr:cNvPr>
        <xdr:cNvCxnSpPr/>
      </xdr:nvCxnSpPr>
      <xdr:spPr>
        <a:xfrm flipV="1">
          <a:off x="19545300" y="702727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125004</xdr:rowOff>
    </xdr:from>
    <xdr:to>
      <xdr:col>98</xdr:col>
      <xdr:colOff>38100</xdr:colOff>
      <xdr:row>41</xdr:row>
      <xdr:rowOff>55154</xdr:rowOff>
    </xdr:to>
    <xdr:sp macro="" textlink="">
      <xdr:nvSpPr>
        <xdr:cNvPr id="507" name="楕円 506">
          <a:extLst>
            <a:ext uri="{FF2B5EF4-FFF2-40B4-BE49-F238E27FC236}">
              <a16:creationId xmlns:a16="http://schemas.microsoft.com/office/drawing/2014/main" id="{5768CF22-4C0F-40EB-B3FC-D0D803265557}"/>
            </a:ext>
          </a:extLst>
        </xdr:cNvPr>
        <xdr:cNvSpPr/>
      </xdr:nvSpPr>
      <xdr:spPr>
        <a:xfrm>
          <a:off x="18605500" y="698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1088</xdr:rowOff>
    </xdr:from>
    <xdr:to>
      <xdr:col>102</xdr:col>
      <xdr:colOff>114300</xdr:colOff>
      <xdr:row>41</xdr:row>
      <xdr:rowOff>4354</xdr:rowOff>
    </xdr:to>
    <xdr:cxnSp macro="">
      <xdr:nvCxnSpPr>
        <xdr:cNvPr id="508" name="直線コネクタ 507">
          <a:extLst>
            <a:ext uri="{FF2B5EF4-FFF2-40B4-BE49-F238E27FC236}">
              <a16:creationId xmlns:a16="http://schemas.microsoft.com/office/drawing/2014/main" id="{A86C108E-6713-4E06-901F-1227626D4678}"/>
            </a:ext>
          </a:extLst>
        </xdr:cNvPr>
        <xdr:cNvCxnSpPr/>
      </xdr:nvCxnSpPr>
      <xdr:spPr>
        <a:xfrm flipV="1">
          <a:off x="18656300" y="703053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5F73CC5D-D767-497A-A779-3E4818AAFFEA}"/>
            </a:ext>
          </a:extLst>
        </xdr:cNvPr>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82117D95-430F-451B-AD8C-2FC8220100FF}"/>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2CAD0793-45CA-4908-A468-AD0E6E07D5D5}"/>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68579B06-4D11-40D6-A587-000CDE418604}"/>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34851</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725E8C90-6F52-47BD-97F9-07F8DA758067}"/>
            </a:ext>
          </a:extLst>
        </xdr:cNvPr>
        <xdr:cNvSpPr txBox="1"/>
      </xdr:nvSpPr>
      <xdr:spPr>
        <a:xfrm>
          <a:off x="21075727" y="706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39750</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0C0668C1-2C69-460E-9EBE-39A2ED63B645}"/>
            </a:ext>
          </a:extLst>
        </xdr:cNvPr>
        <xdr:cNvSpPr txBox="1"/>
      </xdr:nvSpPr>
      <xdr:spPr>
        <a:xfrm>
          <a:off x="20199427" y="706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43015</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F4524BD5-C84F-447A-8ED3-70ED54C8B949}"/>
            </a:ext>
          </a:extLst>
        </xdr:cNvPr>
        <xdr:cNvSpPr txBox="1"/>
      </xdr:nvSpPr>
      <xdr:spPr>
        <a:xfrm>
          <a:off x="19310427" y="707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46281</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A56E89DF-414A-4E44-A256-0C86C29AF7D4}"/>
            </a:ext>
          </a:extLst>
        </xdr:cNvPr>
        <xdr:cNvSpPr txBox="1"/>
      </xdr:nvSpPr>
      <xdr:spPr>
        <a:xfrm>
          <a:off x="18421427" y="7075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A02DEA32-7D3B-4B49-895C-F6DC5CA96D4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5E45C4BC-7A58-49F6-A09D-0963B5D4641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2EE3E79D-90EC-4B3F-97AE-5032101FA0F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9EB1C297-1D38-419B-9EE2-05ABDAE30A9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A8987241-96BB-47C1-8B74-54F2594B5A2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765104C5-BF52-483A-9A40-D8564E05732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B7E2E97B-52E3-4408-95AE-28DD2468773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41580CAA-5D6D-4588-A324-F4169AE8740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E5D7C4DD-E89B-49A3-AE1E-A802B5ABBB0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1C3A0962-F7B9-408D-8812-89A193DC1E1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9104B5E0-EC72-4B49-B8F5-393E355A23D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A481F3F7-69D1-4A62-8E49-F5FD677EC76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9C098463-242B-4A0B-BAB4-78D6CF7E1E5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200F51BE-8F78-4D53-848E-368FA1F84B2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11B7C6DE-9C58-448C-8696-C4EB1ABA557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B94F0882-547F-451D-BB94-9AF7131CC77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F49A25EC-4177-436B-A119-D04D48CD20E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6532D042-7361-43E9-92A7-C926ADB85E3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D6EA211E-553E-457C-93F6-E0CE61CD21D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5592708E-8C11-430D-B9FF-6EA748080D6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9DCED248-CC24-488D-98C6-DB6F30A2238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49006104-24BE-4768-98C2-9BB7711E3F5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D465FAF1-B21F-4F62-8CA2-43C70497F4E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33380DB1-4407-4D3A-A1BE-EFCD914BDA6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895FE7B4-7DE2-44E8-9A69-9B674231798C}"/>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0A4E9194-FAE4-4DF4-947E-F5B08DC620F8}"/>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339A6981-0395-40E4-906A-9C45768D293F}"/>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61C9AE7C-C869-42C4-BE7B-5BE7AE7802BA}"/>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8E359384-7B4F-4D94-8883-436B6F533F84}"/>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F1D0F14B-2173-4FDB-8033-4F2A422DA5AA}"/>
            </a:ext>
          </a:extLst>
        </xdr:cNvPr>
        <xdr:cNvSpPr txBox="1"/>
      </xdr:nvSpPr>
      <xdr:spPr>
        <a:xfrm>
          <a:off x="16357600" y="1032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F54099E1-7CCB-420B-A876-77C091AFE70C}"/>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36945072-4D2C-447C-A820-3BA7DC5AA5BC}"/>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E428896D-E9D3-4FCE-AB3C-7FF9358991D5}"/>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05A86A86-CAD9-48AE-BCDE-84E223C55450}"/>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D37469F9-F2FF-4D2E-B6C0-01F0DFE2AAF6}"/>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DA740D91-395C-4F55-A05C-4CA7095CDBF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13170845-8F94-4DCC-AEE0-260EB6739CD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5BD4324A-1F45-4319-B083-4D57614718E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6FB29C0D-7864-4C3B-BB54-BBE169AC366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0CF6C364-2E5F-4916-842D-57AC7F339C0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57" name="楕円 556">
          <a:extLst>
            <a:ext uri="{FF2B5EF4-FFF2-40B4-BE49-F238E27FC236}">
              <a16:creationId xmlns:a16="http://schemas.microsoft.com/office/drawing/2014/main" id="{40CCDAD9-5843-423F-A029-F0AA7F1D4423}"/>
            </a:ext>
          </a:extLst>
        </xdr:cNvPr>
        <xdr:cNvSpPr/>
      </xdr:nvSpPr>
      <xdr:spPr>
        <a:xfrm>
          <a:off x="162687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166387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27C6199F-BB67-4FB5-93E2-13EECE2E9C9A}"/>
            </a:ext>
          </a:extLst>
        </xdr:cNvPr>
        <xdr:cNvSpPr txBox="1"/>
      </xdr:nvSpPr>
      <xdr:spPr>
        <a:xfrm>
          <a:off x="16357600"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151130</xdr:rowOff>
    </xdr:from>
    <xdr:to>
      <xdr:col>81</xdr:col>
      <xdr:colOff>101600</xdr:colOff>
      <xdr:row>60</xdr:row>
      <xdr:rowOff>81280</xdr:rowOff>
    </xdr:to>
    <xdr:sp macro="" textlink="">
      <xdr:nvSpPr>
        <xdr:cNvPr id="559" name="楕円 558">
          <a:extLst>
            <a:ext uri="{FF2B5EF4-FFF2-40B4-BE49-F238E27FC236}">
              <a16:creationId xmlns:a16="http://schemas.microsoft.com/office/drawing/2014/main" id="{DBF2FE8E-D827-48A9-8E0A-66F63C641508}"/>
            </a:ext>
          </a:extLst>
        </xdr:cNvPr>
        <xdr:cNvSpPr/>
      </xdr:nvSpPr>
      <xdr:spPr>
        <a:xfrm>
          <a:off x="15430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22860</xdr:rowOff>
    </xdr:from>
    <xdr:to>
      <xdr:col>85</xdr:col>
      <xdr:colOff>127000</xdr:colOff>
      <xdr:row>60</xdr:row>
      <xdr:rowOff>30480</xdr:rowOff>
    </xdr:to>
    <xdr:cxnSp macro="">
      <xdr:nvCxnSpPr>
        <xdr:cNvPr id="560" name="直線コネクタ 559">
          <a:extLst>
            <a:ext uri="{FF2B5EF4-FFF2-40B4-BE49-F238E27FC236}">
              <a16:creationId xmlns:a16="http://schemas.microsoft.com/office/drawing/2014/main" id="{FA19D472-176D-454D-956E-109D32180F6F}"/>
            </a:ext>
          </a:extLst>
        </xdr:cNvPr>
        <xdr:cNvCxnSpPr/>
      </xdr:nvCxnSpPr>
      <xdr:spPr>
        <a:xfrm flipV="1">
          <a:off x="15481300" y="103098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126365</xdr:rowOff>
    </xdr:from>
    <xdr:to>
      <xdr:col>76</xdr:col>
      <xdr:colOff>165100</xdr:colOff>
      <xdr:row>60</xdr:row>
      <xdr:rowOff>56515</xdr:rowOff>
    </xdr:to>
    <xdr:sp macro="" textlink="">
      <xdr:nvSpPr>
        <xdr:cNvPr id="561" name="楕円 560">
          <a:extLst>
            <a:ext uri="{FF2B5EF4-FFF2-40B4-BE49-F238E27FC236}">
              <a16:creationId xmlns:a16="http://schemas.microsoft.com/office/drawing/2014/main" id="{29C868D3-2EEB-4F49-AEFF-0C60787950E2}"/>
            </a:ext>
          </a:extLst>
        </xdr:cNvPr>
        <xdr:cNvSpPr/>
      </xdr:nvSpPr>
      <xdr:spPr>
        <a:xfrm>
          <a:off x="14541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5715</xdr:rowOff>
    </xdr:from>
    <xdr:to>
      <xdr:col>81</xdr:col>
      <xdr:colOff>50800</xdr:colOff>
      <xdr:row>60</xdr:row>
      <xdr:rowOff>30480</xdr:rowOff>
    </xdr:to>
    <xdr:cxnSp macro="">
      <xdr:nvCxnSpPr>
        <xdr:cNvPr id="562" name="直線コネクタ 561">
          <a:extLst>
            <a:ext uri="{FF2B5EF4-FFF2-40B4-BE49-F238E27FC236}">
              <a16:creationId xmlns:a16="http://schemas.microsoft.com/office/drawing/2014/main" id="{E94FEEC2-266E-46E1-9630-447C38A640A4}"/>
            </a:ext>
          </a:extLst>
        </xdr:cNvPr>
        <xdr:cNvCxnSpPr/>
      </xdr:nvCxnSpPr>
      <xdr:spPr>
        <a:xfrm>
          <a:off x="14592300" y="1029271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103505</xdr:rowOff>
    </xdr:from>
    <xdr:to>
      <xdr:col>72</xdr:col>
      <xdr:colOff>38100</xdr:colOff>
      <xdr:row>60</xdr:row>
      <xdr:rowOff>33655</xdr:rowOff>
    </xdr:to>
    <xdr:sp macro="" textlink="">
      <xdr:nvSpPr>
        <xdr:cNvPr id="563" name="楕円 562">
          <a:extLst>
            <a:ext uri="{FF2B5EF4-FFF2-40B4-BE49-F238E27FC236}">
              <a16:creationId xmlns:a16="http://schemas.microsoft.com/office/drawing/2014/main" id="{6EA06405-7DAD-49A5-AC3D-D2AB49583F7F}"/>
            </a:ext>
          </a:extLst>
        </xdr:cNvPr>
        <xdr:cNvSpPr/>
      </xdr:nvSpPr>
      <xdr:spPr>
        <a:xfrm>
          <a:off x="13652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154305</xdr:rowOff>
    </xdr:from>
    <xdr:to>
      <xdr:col>76</xdr:col>
      <xdr:colOff>114300</xdr:colOff>
      <xdr:row>60</xdr:row>
      <xdr:rowOff>5715</xdr:rowOff>
    </xdr:to>
    <xdr:cxnSp macro="">
      <xdr:nvCxnSpPr>
        <xdr:cNvPr id="564" name="直線コネクタ 563">
          <a:extLst>
            <a:ext uri="{FF2B5EF4-FFF2-40B4-BE49-F238E27FC236}">
              <a16:creationId xmlns:a16="http://schemas.microsoft.com/office/drawing/2014/main" id="{4BED8A64-2F40-428E-A0ED-73448A5C67D9}"/>
            </a:ext>
          </a:extLst>
        </xdr:cNvPr>
        <xdr:cNvCxnSpPr/>
      </xdr:nvCxnSpPr>
      <xdr:spPr>
        <a:xfrm>
          <a:off x="13703300" y="1026985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76835</xdr:rowOff>
    </xdr:from>
    <xdr:to>
      <xdr:col>67</xdr:col>
      <xdr:colOff>101600</xdr:colOff>
      <xdr:row>60</xdr:row>
      <xdr:rowOff>6985</xdr:rowOff>
    </xdr:to>
    <xdr:sp macro="" textlink="">
      <xdr:nvSpPr>
        <xdr:cNvPr id="565" name="楕円 564">
          <a:extLst>
            <a:ext uri="{FF2B5EF4-FFF2-40B4-BE49-F238E27FC236}">
              <a16:creationId xmlns:a16="http://schemas.microsoft.com/office/drawing/2014/main" id="{0841472C-E061-4E83-8E2E-8F7A870D3D42}"/>
            </a:ext>
          </a:extLst>
        </xdr:cNvPr>
        <xdr:cNvSpPr/>
      </xdr:nvSpPr>
      <xdr:spPr>
        <a:xfrm>
          <a:off x="12763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127635</xdr:rowOff>
    </xdr:from>
    <xdr:to>
      <xdr:col>71</xdr:col>
      <xdr:colOff>177800</xdr:colOff>
      <xdr:row>59</xdr:row>
      <xdr:rowOff>154305</xdr:rowOff>
    </xdr:to>
    <xdr:cxnSp macro="">
      <xdr:nvCxnSpPr>
        <xdr:cNvPr id="566" name="直線コネクタ 565">
          <a:extLst>
            <a:ext uri="{FF2B5EF4-FFF2-40B4-BE49-F238E27FC236}">
              <a16:creationId xmlns:a16="http://schemas.microsoft.com/office/drawing/2014/main" id="{4A40F8A7-737D-432B-AA4A-7C16C0F07B56}"/>
            </a:ext>
          </a:extLst>
        </xdr:cNvPr>
        <xdr:cNvCxnSpPr/>
      </xdr:nvCxnSpPr>
      <xdr:spPr>
        <a:xfrm>
          <a:off x="12814300" y="102431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0EE46FB1-31E0-4498-9302-A08A34442CE5}"/>
            </a:ext>
          </a:extLst>
        </xdr:cNvPr>
        <xdr:cNvSpPr txBox="1"/>
      </xdr:nvSpPr>
      <xdr:spPr>
        <a:xfrm>
          <a:off x="15266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CE60AE83-BE12-45B1-A28C-32DB9231DD6C}"/>
            </a:ext>
          </a:extLst>
        </xdr:cNvPr>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28AACAE2-EAD2-4957-BDC2-014E93E019B6}"/>
            </a:ext>
          </a:extLst>
        </xdr:cNvPr>
        <xdr:cNvSpPr txBox="1"/>
      </xdr:nvSpPr>
      <xdr:spPr>
        <a:xfrm>
          <a:off x="13500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EFBFF4EA-7196-42CD-8E1F-4B884666C13E}"/>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97807</xdr:rowOff>
    </xdr:from>
    <xdr:ext cx="405111" cy="259045"/>
    <xdr:sp macro="" textlink="">
      <xdr:nvSpPr>
        <xdr:cNvPr id="571" name="n_1mainValue【学校施設】&#10;有形固定資産減価償却率">
          <a:extLst>
            <a:ext uri="{FF2B5EF4-FFF2-40B4-BE49-F238E27FC236}">
              <a16:creationId xmlns:a16="http://schemas.microsoft.com/office/drawing/2014/main" id="{C087A357-9ED8-48FE-BF46-FC398F53F14B}"/>
            </a:ext>
          </a:extLst>
        </xdr:cNvPr>
        <xdr:cNvSpPr txBox="1"/>
      </xdr:nvSpPr>
      <xdr:spPr>
        <a:xfrm>
          <a:off x="152660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73042</xdr:rowOff>
    </xdr:from>
    <xdr:ext cx="405111" cy="259045"/>
    <xdr:sp macro="" textlink="">
      <xdr:nvSpPr>
        <xdr:cNvPr id="572" name="n_2mainValue【学校施設】&#10;有形固定資産減価償却率">
          <a:extLst>
            <a:ext uri="{FF2B5EF4-FFF2-40B4-BE49-F238E27FC236}">
              <a16:creationId xmlns:a16="http://schemas.microsoft.com/office/drawing/2014/main" id="{516DEC48-BE56-47C9-862E-A3FEA16F388D}"/>
            </a:ext>
          </a:extLst>
        </xdr:cNvPr>
        <xdr:cNvSpPr txBox="1"/>
      </xdr:nvSpPr>
      <xdr:spPr>
        <a:xfrm>
          <a:off x="143897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50182</xdr:rowOff>
    </xdr:from>
    <xdr:ext cx="405111" cy="259045"/>
    <xdr:sp macro="" textlink="">
      <xdr:nvSpPr>
        <xdr:cNvPr id="573" name="n_3mainValue【学校施設】&#10;有形固定資産減価償却率">
          <a:extLst>
            <a:ext uri="{FF2B5EF4-FFF2-40B4-BE49-F238E27FC236}">
              <a16:creationId xmlns:a16="http://schemas.microsoft.com/office/drawing/2014/main" id="{5C1E6082-B54B-4128-9825-EE5307123A85}"/>
            </a:ext>
          </a:extLst>
        </xdr:cNvPr>
        <xdr:cNvSpPr txBox="1"/>
      </xdr:nvSpPr>
      <xdr:spPr>
        <a:xfrm>
          <a:off x="135007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23512</xdr:rowOff>
    </xdr:from>
    <xdr:ext cx="405111" cy="259045"/>
    <xdr:sp macro="" textlink="">
      <xdr:nvSpPr>
        <xdr:cNvPr id="574" name="n_4mainValue【学校施設】&#10;有形固定資産減価償却率">
          <a:extLst>
            <a:ext uri="{FF2B5EF4-FFF2-40B4-BE49-F238E27FC236}">
              <a16:creationId xmlns:a16="http://schemas.microsoft.com/office/drawing/2014/main" id="{804CACF0-3F74-4741-8E3B-EA8B9283931C}"/>
            </a:ext>
          </a:extLst>
        </xdr:cNvPr>
        <xdr:cNvSpPr txBox="1"/>
      </xdr:nvSpPr>
      <xdr:spPr>
        <a:xfrm>
          <a:off x="126117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AFEA4A16-5E2F-4564-B5C8-86ACA06C9DE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2CAFE37F-1173-4E46-8300-6063B2FF25E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60D764DC-65E1-4040-B742-954874EF48C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67663EA9-B044-4465-B343-2D03E4F667B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D94EC90A-FECE-45F4-A327-C7ED31BBF69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9FEBB6FA-5B01-42FD-ABCA-9B79AF72C56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108438B6-E0C7-4AA3-89F3-17E169D38AD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C4BB7EEF-949B-46E1-87E7-F6404033009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8BAB574B-975B-4CAC-AD09-B1916939403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86A05B77-81BA-4190-8F44-10922AFBE4A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6B3835EE-8A53-4843-AA23-1A1233C3883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D215A8CE-DE88-4FEE-90DA-9DB5AC905EE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123E5814-BF02-4C50-90A2-4B46D9B0249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CD4C1488-6814-4AE5-86E0-7AA40D387BC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75D75EAF-698B-42D7-A12E-B7868CE860F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94E5A11F-B78D-4940-BC31-4CF34D35DE5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73FC4BA1-7A16-44E3-9325-890F40352AC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EA06BA04-574D-4DF4-B2BE-711C7526B2B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5F959B0E-36C8-4868-B898-9CF0B4995FB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3E989D53-35E4-4440-9A1F-356EFAB691E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EE1E1936-74B3-4D3A-A8AE-7CB45D27F4B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D3D14577-589A-41E4-8B23-62B2F4B9D32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A0CEB1C9-1611-48A8-9012-F34323188FC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BE2CBD7A-2E7F-4753-8DC1-31AF23AB2E52}"/>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C66CACE4-65E5-443B-BCDE-2EB1EA3267EF}"/>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05098426-8089-4889-8402-4463EFE72A90}"/>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1861C32D-2070-4C2C-93EF-55E1D42FD932}"/>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55275768-9220-486B-9137-B9DC41379538}"/>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A64BC6B4-0F38-4EB4-9B46-2CCF07EDF7A3}"/>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6918FCC5-65A0-4B9A-B8DA-00EBE594BB24}"/>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4D927B02-04E3-4A5B-85AE-57C99C3CDE72}"/>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4B973AC7-CF59-4E4F-84A3-CB8303E1BE72}"/>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AE402CDA-0EC5-4535-908E-89AD58ECEC69}"/>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631C6717-6886-4B13-93FC-00B55D86747F}"/>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671AE26A-ADC1-4E43-9951-287DCF976C1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8ADD1F0E-9E4D-4C94-807C-911ED5E74AA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EF684D57-B272-4B85-9EA8-560450F8C2B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B256903-FFEE-48D5-99FC-B89C04AC4B0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18424CE8-ADE8-494E-A173-B17BEFDFC90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37020</xdr:rowOff>
    </xdr:from>
    <xdr:to>
      <xdr:col>116</xdr:col>
      <xdr:colOff>114300</xdr:colOff>
      <xdr:row>61</xdr:row>
      <xdr:rowOff>138620</xdr:rowOff>
    </xdr:to>
    <xdr:sp macro="" textlink="">
      <xdr:nvSpPr>
        <xdr:cNvPr id="614" name="楕円 613">
          <a:extLst>
            <a:ext uri="{FF2B5EF4-FFF2-40B4-BE49-F238E27FC236}">
              <a16:creationId xmlns:a16="http://schemas.microsoft.com/office/drawing/2014/main" id="{8729C8B7-868E-45F2-9122-0B82AAB1426E}"/>
            </a:ext>
          </a:extLst>
        </xdr:cNvPr>
        <xdr:cNvSpPr/>
      </xdr:nvSpPr>
      <xdr:spPr>
        <a:xfrm>
          <a:off x="22110700" y="1049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15447</xdr:rowOff>
    </xdr:from>
    <xdr:ext cx="469744" cy="259045"/>
    <xdr:sp macro="" textlink="">
      <xdr:nvSpPr>
        <xdr:cNvPr id="615" name="【学校施設】&#10;一人当たり面積該当値テキスト">
          <a:extLst>
            <a:ext uri="{FF2B5EF4-FFF2-40B4-BE49-F238E27FC236}">
              <a16:creationId xmlns:a16="http://schemas.microsoft.com/office/drawing/2014/main" id="{1AF347C9-85FD-4291-B22E-30B8F31EEE5D}"/>
            </a:ext>
          </a:extLst>
        </xdr:cNvPr>
        <xdr:cNvSpPr txBox="1"/>
      </xdr:nvSpPr>
      <xdr:spPr>
        <a:xfrm>
          <a:off x="22199600" y="1047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45212</xdr:rowOff>
    </xdr:from>
    <xdr:to>
      <xdr:col>112</xdr:col>
      <xdr:colOff>38100</xdr:colOff>
      <xdr:row>61</xdr:row>
      <xdr:rowOff>146812</xdr:rowOff>
    </xdr:to>
    <xdr:sp macro="" textlink="">
      <xdr:nvSpPr>
        <xdr:cNvPr id="616" name="楕円 615">
          <a:extLst>
            <a:ext uri="{FF2B5EF4-FFF2-40B4-BE49-F238E27FC236}">
              <a16:creationId xmlns:a16="http://schemas.microsoft.com/office/drawing/2014/main" id="{4A196800-D139-4CC0-9206-E276165E8025}"/>
            </a:ext>
          </a:extLst>
        </xdr:cNvPr>
        <xdr:cNvSpPr/>
      </xdr:nvSpPr>
      <xdr:spPr>
        <a:xfrm>
          <a:off x="21272500" y="1050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87820</xdr:rowOff>
    </xdr:from>
    <xdr:to>
      <xdr:col>116</xdr:col>
      <xdr:colOff>63500</xdr:colOff>
      <xdr:row>61</xdr:row>
      <xdr:rowOff>96012</xdr:rowOff>
    </xdr:to>
    <xdr:cxnSp macro="">
      <xdr:nvCxnSpPr>
        <xdr:cNvPr id="617" name="直線コネクタ 616">
          <a:extLst>
            <a:ext uri="{FF2B5EF4-FFF2-40B4-BE49-F238E27FC236}">
              <a16:creationId xmlns:a16="http://schemas.microsoft.com/office/drawing/2014/main" id="{AF388594-6A26-49E8-82D3-131BAED083A7}"/>
            </a:ext>
          </a:extLst>
        </xdr:cNvPr>
        <xdr:cNvCxnSpPr/>
      </xdr:nvCxnSpPr>
      <xdr:spPr>
        <a:xfrm flipV="1">
          <a:off x="21323300" y="10546270"/>
          <a:ext cx="838200" cy="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56832</xdr:rowOff>
    </xdr:from>
    <xdr:to>
      <xdr:col>107</xdr:col>
      <xdr:colOff>101600</xdr:colOff>
      <xdr:row>61</xdr:row>
      <xdr:rowOff>158432</xdr:rowOff>
    </xdr:to>
    <xdr:sp macro="" textlink="">
      <xdr:nvSpPr>
        <xdr:cNvPr id="618" name="楕円 617">
          <a:extLst>
            <a:ext uri="{FF2B5EF4-FFF2-40B4-BE49-F238E27FC236}">
              <a16:creationId xmlns:a16="http://schemas.microsoft.com/office/drawing/2014/main" id="{4A809D99-9BD6-40F2-B706-01A31D61C211}"/>
            </a:ext>
          </a:extLst>
        </xdr:cNvPr>
        <xdr:cNvSpPr/>
      </xdr:nvSpPr>
      <xdr:spPr>
        <a:xfrm>
          <a:off x="20383500" y="10515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96012</xdr:rowOff>
    </xdr:from>
    <xdr:to>
      <xdr:col>111</xdr:col>
      <xdr:colOff>177800</xdr:colOff>
      <xdr:row>61</xdr:row>
      <xdr:rowOff>107632</xdr:rowOff>
    </xdr:to>
    <xdr:cxnSp macro="">
      <xdr:nvCxnSpPr>
        <xdr:cNvPr id="619" name="直線コネクタ 618">
          <a:extLst>
            <a:ext uri="{FF2B5EF4-FFF2-40B4-BE49-F238E27FC236}">
              <a16:creationId xmlns:a16="http://schemas.microsoft.com/office/drawing/2014/main" id="{B786A6C3-8ADB-46DC-98F1-1169396914C0}"/>
            </a:ext>
          </a:extLst>
        </xdr:cNvPr>
        <xdr:cNvCxnSpPr/>
      </xdr:nvCxnSpPr>
      <xdr:spPr>
        <a:xfrm flipV="1">
          <a:off x="20434300" y="10554462"/>
          <a:ext cx="889000" cy="1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63500</xdr:rowOff>
    </xdr:from>
    <xdr:to>
      <xdr:col>102</xdr:col>
      <xdr:colOff>165100</xdr:colOff>
      <xdr:row>61</xdr:row>
      <xdr:rowOff>165100</xdr:rowOff>
    </xdr:to>
    <xdr:sp macro="" textlink="">
      <xdr:nvSpPr>
        <xdr:cNvPr id="620" name="楕円 619">
          <a:extLst>
            <a:ext uri="{FF2B5EF4-FFF2-40B4-BE49-F238E27FC236}">
              <a16:creationId xmlns:a16="http://schemas.microsoft.com/office/drawing/2014/main" id="{98BCD117-4C8C-404F-AD1D-F9530F1CBCF9}"/>
            </a:ext>
          </a:extLst>
        </xdr:cNvPr>
        <xdr:cNvSpPr/>
      </xdr:nvSpPr>
      <xdr:spPr>
        <a:xfrm>
          <a:off x="19494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107632</xdr:rowOff>
    </xdr:from>
    <xdr:to>
      <xdr:col>107</xdr:col>
      <xdr:colOff>50800</xdr:colOff>
      <xdr:row>61</xdr:row>
      <xdr:rowOff>114300</xdr:rowOff>
    </xdr:to>
    <xdr:cxnSp macro="">
      <xdr:nvCxnSpPr>
        <xdr:cNvPr id="621" name="直線コネクタ 620">
          <a:extLst>
            <a:ext uri="{FF2B5EF4-FFF2-40B4-BE49-F238E27FC236}">
              <a16:creationId xmlns:a16="http://schemas.microsoft.com/office/drawing/2014/main" id="{5CE6D684-7782-4F1E-A76F-12265A350A18}"/>
            </a:ext>
          </a:extLst>
        </xdr:cNvPr>
        <xdr:cNvCxnSpPr/>
      </xdr:nvCxnSpPr>
      <xdr:spPr>
        <a:xfrm flipV="1">
          <a:off x="19545300" y="10566082"/>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68644</xdr:rowOff>
    </xdr:from>
    <xdr:to>
      <xdr:col>98</xdr:col>
      <xdr:colOff>38100</xdr:colOff>
      <xdr:row>61</xdr:row>
      <xdr:rowOff>170244</xdr:rowOff>
    </xdr:to>
    <xdr:sp macro="" textlink="">
      <xdr:nvSpPr>
        <xdr:cNvPr id="622" name="楕円 621">
          <a:extLst>
            <a:ext uri="{FF2B5EF4-FFF2-40B4-BE49-F238E27FC236}">
              <a16:creationId xmlns:a16="http://schemas.microsoft.com/office/drawing/2014/main" id="{3916A58C-E42B-40FC-8065-6E2E2677D90B}"/>
            </a:ext>
          </a:extLst>
        </xdr:cNvPr>
        <xdr:cNvSpPr/>
      </xdr:nvSpPr>
      <xdr:spPr>
        <a:xfrm>
          <a:off x="18605500" y="1052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114300</xdr:rowOff>
    </xdr:from>
    <xdr:to>
      <xdr:col>102</xdr:col>
      <xdr:colOff>114300</xdr:colOff>
      <xdr:row>61</xdr:row>
      <xdr:rowOff>119444</xdr:rowOff>
    </xdr:to>
    <xdr:cxnSp macro="">
      <xdr:nvCxnSpPr>
        <xdr:cNvPr id="623" name="直線コネクタ 622">
          <a:extLst>
            <a:ext uri="{FF2B5EF4-FFF2-40B4-BE49-F238E27FC236}">
              <a16:creationId xmlns:a16="http://schemas.microsoft.com/office/drawing/2014/main" id="{E619F3F7-81C1-4FE4-B452-997DFFA241EF}"/>
            </a:ext>
          </a:extLst>
        </xdr:cNvPr>
        <xdr:cNvCxnSpPr/>
      </xdr:nvCxnSpPr>
      <xdr:spPr>
        <a:xfrm flipV="1">
          <a:off x="18656300" y="10572750"/>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7B6343B9-9C71-4A33-89F3-22FDA996D269}"/>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7614C73C-3007-43EB-9C52-BD75C6EB2A21}"/>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D0C5AF4A-A892-4C4C-B5E4-708889CC9D68}"/>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0B0010A2-E986-4455-898A-8F7B385EA388}"/>
            </a:ext>
          </a:extLst>
        </xdr:cNvPr>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137939</xdr:rowOff>
    </xdr:from>
    <xdr:ext cx="469744" cy="259045"/>
    <xdr:sp macro="" textlink="">
      <xdr:nvSpPr>
        <xdr:cNvPr id="628" name="n_1mainValue【学校施設】&#10;一人当たり面積">
          <a:extLst>
            <a:ext uri="{FF2B5EF4-FFF2-40B4-BE49-F238E27FC236}">
              <a16:creationId xmlns:a16="http://schemas.microsoft.com/office/drawing/2014/main" id="{20BAE87F-062D-4D48-A55F-9808FB6B225F}"/>
            </a:ext>
          </a:extLst>
        </xdr:cNvPr>
        <xdr:cNvSpPr txBox="1"/>
      </xdr:nvSpPr>
      <xdr:spPr>
        <a:xfrm>
          <a:off x="21075727" y="10596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149559</xdr:rowOff>
    </xdr:from>
    <xdr:ext cx="469744" cy="259045"/>
    <xdr:sp macro="" textlink="">
      <xdr:nvSpPr>
        <xdr:cNvPr id="629" name="n_2mainValue【学校施設】&#10;一人当たり面積">
          <a:extLst>
            <a:ext uri="{FF2B5EF4-FFF2-40B4-BE49-F238E27FC236}">
              <a16:creationId xmlns:a16="http://schemas.microsoft.com/office/drawing/2014/main" id="{4441E6CF-3FB9-4814-83BF-336CFCF30956}"/>
            </a:ext>
          </a:extLst>
        </xdr:cNvPr>
        <xdr:cNvSpPr txBox="1"/>
      </xdr:nvSpPr>
      <xdr:spPr>
        <a:xfrm>
          <a:off x="20199427" y="10608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156227</xdr:rowOff>
    </xdr:from>
    <xdr:ext cx="469744" cy="259045"/>
    <xdr:sp macro="" textlink="">
      <xdr:nvSpPr>
        <xdr:cNvPr id="630" name="n_3mainValue【学校施設】&#10;一人当たり面積">
          <a:extLst>
            <a:ext uri="{FF2B5EF4-FFF2-40B4-BE49-F238E27FC236}">
              <a16:creationId xmlns:a16="http://schemas.microsoft.com/office/drawing/2014/main" id="{24BAEB21-BE43-4CAD-B76A-BE3EA4CC6554}"/>
            </a:ext>
          </a:extLst>
        </xdr:cNvPr>
        <xdr:cNvSpPr txBox="1"/>
      </xdr:nvSpPr>
      <xdr:spPr>
        <a:xfrm>
          <a:off x="1931042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161371</xdr:rowOff>
    </xdr:from>
    <xdr:ext cx="469744" cy="259045"/>
    <xdr:sp macro="" textlink="">
      <xdr:nvSpPr>
        <xdr:cNvPr id="631" name="n_4mainValue【学校施設】&#10;一人当たり面積">
          <a:extLst>
            <a:ext uri="{FF2B5EF4-FFF2-40B4-BE49-F238E27FC236}">
              <a16:creationId xmlns:a16="http://schemas.microsoft.com/office/drawing/2014/main" id="{53A8A2B8-E30A-4DB6-B060-DA3F96F43097}"/>
            </a:ext>
          </a:extLst>
        </xdr:cNvPr>
        <xdr:cNvSpPr txBox="1"/>
      </xdr:nvSpPr>
      <xdr:spPr>
        <a:xfrm>
          <a:off x="18421427" y="1061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40DD06EC-D90C-4D2D-9BF1-2276C86EA67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2EB5E831-B878-4727-B763-9285F3FDD08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F08FB2BC-8208-44D0-9A09-820E2F13BC7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5F46C95A-A855-4865-8D0C-9E1C24E9552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A74AF60A-4F9E-447D-BE5C-E9A70174582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24E774D4-FC20-4312-8540-35E269C381B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97484918-AB76-4285-A7F7-97CF5AEFEE0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E16D8FB1-78EB-4556-B237-F991A2A4C38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77D97391-77A2-4641-BF5E-D0A2070DC38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AFFEE889-3A2C-4BB3-85BB-DB7360E2C8B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485BF55D-E6AF-4337-A660-010DB9B3DF7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0129B759-E8E6-4DDA-AA22-09D8031698D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0B6B78A2-CB9E-4324-9B7B-F13B4E6F203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8FE68166-2D82-4B8E-A692-FD3C6D28B42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A8261F86-62CD-4E39-8C68-47850BB5933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7BACC0F0-0108-46AD-A48C-A72D98F1C07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84B81F47-A806-49C5-8862-FCFDF5BE362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20FCBB92-7FD5-466B-8FC6-3F008BD5052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19830750-A0A4-4579-880D-0267D73B982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D5DD804B-5F8C-43BD-BEDE-0E008E91302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EDBB4907-C8B7-4345-BA9A-A4E656778AA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BF833C5B-6EC8-4C00-B9FA-3FF35357827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C4A5B3C2-F755-401D-BD4E-2EEDF1B5986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B8A8A9D8-F5EF-41CB-938E-34DC20DBF91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709482D2-2CD0-46B2-9F6C-96D4186D4F5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468156A3-B1DC-46C1-B919-2C18F0CDA85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37288736-FC3C-43B5-831B-467547F641A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D9E34781-94B9-465E-8342-8841F87BF69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522A23D1-2565-4E60-95F9-AB878A87078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67BA7E6B-8E96-4B6E-9288-123E091BA8C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ACB5A832-9031-47D0-A392-EC1E91205F2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9D130C8D-EE41-4491-8DCB-4050B09DA54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3FD91723-CEF6-4C9A-AFBF-97C6F9D6CDD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81CBDA6B-EFF9-4128-95D6-28BF9C4AC36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C54B3518-4CA8-4EB8-A3A1-E620E078925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FE333AF1-9CA1-4AE7-84EE-BEBDA34588F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F3D04AA3-F0E5-4C41-9910-0C58360BFD8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7DA2CE67-E4DE-493E-8671-9DCEADD31A8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259674DD-8F6C-4024-AB63-BEFAFB74C23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D33F5182-87A6-49A0-844A-7768A8A6D42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CEF94095-977D-4E70-A268-2AA7D9E1767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C6B35625-C323-4F3B-92F6-6C1307F97A20}"/>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C3627DC6-E9B6-4EEC-B5AE-48DADBC7C46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140E58F5-4F4A-478B-971F-74178F93B20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4A980340-802B-41EC-91BA-1C6E2F20E12D}"/>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7342828C-DEE6-4A67-90D1-4B31AA49C74A}"/>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165479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240D8042-1C67-4983-AE57-7A8D84860020}"/>
            </a:ext>
          </a:extLst>
        </xdr:cNvPr>
        <xdr:cNvSpPr txBox="1"/>
      </xdr:nvSpPr>
      <xdr:spPr>
        <a:xfrm>
          <a:off x="16357600" y="18167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0304F0C9-B532-490E-B0DC-81F424097E1B}"/>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1726C576-FA4E-4ED3-9547-28D3550D5143}"/>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AB0C4152-D4B5-4052-939C-AD765921DCCF}"/>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7A17C94E-C9B3-4E7C-9BC3-99B80AA458EF}"/>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D2EE73EF-7DA7-43B7-8A98-9235F7383821}"/>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979DF3F9-FC26-4407-8389-504283C9171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05B6E801-6D9C-4A96-AD4E-36F7EBE9E1F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99CDBB52-205C-4C3C-83A5-4B8F1BD8F44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19E48112-62C4-4176-BA22-4C841B176BD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FFCA87CE-B859-431F-B482-357F3961A5F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62956</xdr:rowOff>
    </xdr:from>
    <xdr:to>
      <xdr:col>85</xdr:col>
      <xdr:colOff>177800</xdr:colOff>
      <xdr:row>104</xdr:row>
      <xdr:rowOff>164556</xdr:rowOff>
    </xdr:to>
    <xdr:sp macro="" textlink="">
      <xdr:nvSpPr>
        <xdr:cNvPr id="689" name="楕円 688">
          <a:extLst>
            <a:ext uri="{FF2B5EF4-FFF2-40B4-BE49-F238E27FC236}">
              <a16:creationId xmlns:a16="http://schemas.microsoft.com/office/drawing/2014/main" id="{D83896F4-CA28-4103-9B8A-61D46A2DDCB5}"/>
            </a:ext>
          </a:extLst>
        </xdr:cNvPr>
        <xdr:cNvSpPr/>
      </xdr:nvSpPr>
      <xdr:spPr>
        <a:xfrm>
          <a:off x="16268700" y="1789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85833</xdr:rowOff>
    </xdr:from>
    <xdr:ext cx="405111" cy="259045"/>
    <xdr:sp macro="" textlink="">
      <xdr:nvSpPr>
        <xdr:cNvPr id="690" name="【公民館】&#10;有形固定資産減価償却率該当値テキスト">
          <a:extLst>
            <a:ext uri="{FF2B5EF4-FFF2-40B4-BE49-F238E27FC236}">
              <a16:creationId xmlns:a16="http://schemas.microsoft.com/office/drawing/2014/main" id="{8553984E-2856-48D4-A8DB-204BB7BB3DCD}"/>
            </a:ext>
          </a:extLst>
        </xdr:cNvPr>
        <xdr:cNvSpPr txBox="1"/>
      </xdr:nvSpPr>
      <xdr:spPr>
        <a:xfrm>
          <a:off x="16357600" y="17745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30299</xdr:rowOff>
    </xdr:from>
    <xdr:to>
      <xdr:col>81</xdr:col>
      <xdr:colOff>101600</xdr:colOff>
      <xdr:row>104</xdr:row>
      <xdr:rowOff>131899</xdr:rowOff>
    </xdr:to>
    <xdr:sp macro="" textlink="">
      <xdr:nvSpPr>
        <xdr:cNvPr id="691" name="楕円 690">
          <a:extLst>
            <a:ext uri="{FF2B5EF4-FFF2-40B4-BE49-F238E27FC236}">
              <a16:creationId xmlns:a16="http://schemas.microsoft.com/office/drawing/2014/main" id="{885B784B-2A63-4775-B4F6-966B9599BCA8}"/>
            </a:ext>
          </a:extLst>
        </xdr:cNvPr>
        <xdr:cNvSpPr/>
      </xdr:nvSpPr>
      <xdr:spPr>
        <a:xfrm>
          <a:off x="154305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81099</xdr:rowOff>
    </xdr:from>
    <xdr:to>
      <xdr:col>85</xdr:col>
      <xdr:colOff>127000</xdr:colOff>
      <xdr:row>104</xdr:row>
      <xdr:rowOff>113756</xdr:rowOff>
    </xdr:to>
    <xdr:cxnSp macro="">
      <xdr:nvCxnSpPr>
        <xdr:cNvPr id="692" name="直線コネクタ 691">
          <a:extLst>
            <a:ext uri="{FF2B5EF4-FFF2-40B4-BE49-F238E27FC236}">
              <a16:creationId xmlns:a16="http://schemas.microsoft.com/office/drawing/2014/main" id="{4604F18C-B54C-40F8-BF95-0D5332FC3AB3}"/>
            </a:ext>
          </a:extLst>
        </xdr:cNvPr>
        <xdr:cNvCxnSpPr/>
      </xdr:nvCxnSpPr>
      <xdr:spPr>
        <a:xfrm>
          <a:off x="15481300" y="1791189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167458</xdr:rowOff>
    </xdr:from>
    <xdr:to>
      <xdr:col>76</xdr:col>
      <xdr:colOff>165100</xdr:colOff>
      <xdr:row>104</xdr:row>
      <xdr:rowOff>97608</xdr:rowOff>
    </xdr:to>
    <xdr:sp macro="" textlink="">
      <xdr:nvSpPr>
        <xdr:cNvPr id="693" name="楕円 692">
          <a:extLst>
            <a:ext uri="{FF2B5EF4-FFF2-40B4-BE49-F238E27FC236}">
              <a16:creationId xmlns:a16="http://schemas.microsoft.com/office/drawing/2014/main" id="{6D3A6332-FE1D-478F-9666-5FD53020D0B5}"/>
            </a:ext>
          </a:extLst>
        </xdr:cNvPr>
        <xdr:cNvSpPr/>
      </xdr:nvSpPr>
      <xdr:spPr>
        <a:xfrm>
          <a:off x="14541500" y="1782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46808</xdr:rowOff>
    </xdr:from>
    <xdr:to>
      <xdr:col>81</xdr:col>
      <xdr:colOff>50800</xdr:colOff>
      <xdr:row>104</xdr:row>
      <xdr:rowOff>81099</xdr:rowOff>
    </xdr:to>
    <xdr:cxnSp macro="">
      <xdr:nvCxnSpPr>
        <xdr:cNvPr id="694" name="直線コネクタ 693">
          <a:extLst>
            <a:ext uri="{FF2B5EF4-FFF2-40B4-BE49-F238E27FC236}">
              <a16:creationId xmlns:a16="http://schemas.microsoft.com/office/drawing/2014/main" id="{5FD2E308-0772-4B2B-BDEF-D00C18C0D510}"/>
            </a:ext>
          </a:extLst>
        </xdr:cNvPr>
        <xdr:cNvCxnSpPr/>
      </xdr:nvCxnSpPr>
      <xdr:spPr>
        <a:xfrm>
          <a:off x="14592300" y="1787760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134801</xdr:rowOff>
    </xdr:from>
    <xdr:to>
      <xdr:col>72</xdr:col>
      <xdr:colOff>38100</xdr:colOff>
      <xdr:row>104</xdr:row>
      <xdr:rowOff>64951</xdr:rowOff>
    </xdr:to>
    <xdr:sp macro="" textlink="">
      <xdr:nvSpPr>
        <xdr:cNvPr id="695" name="楕円 694">
          <a:extLst>
            <a:ext uri="{FF2B5EF4-FFF2-40B4-BE49-F238E27FC236}">
              <a16:creationId xmlns:a16="http://schemas.microsoft.com/office/drawing/2014/main" id="{DEC290CD-BAF5-44BA-A266-DF566A440E6F}"/>
            </a:ext>
          </a:extLst>
        </xdr:cNvPr>
        <xdr:cNvSpPr/>
      </xdr:nvSpPr>
      <xdr:spPr>
        <a:xfrm>
          <a:off x="13652500" y="1779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14151</xdr:rowOff>
    </xdr:from>
    <xdr:to>
      <xdr:col>76</xdr:col>
      <xdr:colOff>114300</xdr:colOff>
      <xdr:row>104</xdr:row>
      <xdr:rowOff>46808</xdr:rowOff>
    </xdr:to>
    <xdr:cxnSp macro="">
      <xdr:nvCxnSpPr>
        <xdr:cNvPr id="696" name="直線コネクタ 695">
          <a:extLst>
            <a:ext uri="{FF2B5EF4-FFF2-40B4-BE49-F238E27FC236}">
              <a16:creationId xmlns:a16="http://schemas.microsoft.com/office/drawing/2014/main" id="{E08A836A-1C97-489D-8412-508E2BB06251}"/>
            </a:ext>
          </a:extLst>
        </xdr:cNvPr>
        <xdr:cNvCxnSpPr/>
      </xdr:nvCxnSpPr>
      <xdr:spPr>
        <a:xfrm>
          <a:off x="13703300" y="1784495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128270</xdr:rowOff>
    </xdr:from>
    <xdr:to>
      <xdr:col>67</xdr:col>
      <xdr:colOff>101600</xdr:colOff>
      <xdr:row>104</xdr:row>
      <xdr:rowOff>58420</xdr:rowOff>
    </xdr:to>
    <xdr:sp macro="" textlink="">
      <xdr:nvSpPr>
        <xdr:cNvPr id="697" name="楕円 696">
          <a:extLst>
            <a:ext uri="{FF2B5EF4-FFF2-40B4-BE49-F238E27FC236}">
              <a16:creationId xmlns:a16="http://schemas.microsoft.com/office/drawing/2014/main" id="{09231314-61CB-4799-88B6-C61C42F8B787}"/>
            </a:ext>
          </a:extLst>
        </xdr:cNvPr>
        <xdr:cNvSpPr/>
      </xdr:nvSpPr>
      <xdr:spPr>
        <a:xfrm>
          <a:off x="12763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7620</xdr:rowOff>
    </xdr:from>
    <xdr:to>
      <xdr:col>71</xdr:col>
      <xdr:colOff>177800</xdr:colOff>
      <xdr:row>104</xdr:row>
      <xdr:rowOff>14151</xdr:rowOff>
    </xdr:to>
    <xdr:cxnSp macro="">
      <xdr:nvCxnSpPr>
        <xdr:cNvPr id="698" name="直線コネクタ 697">
          <a:extLst>
            <a:ext uri="{FF2B5EF4-FFF2-40B4-BE49-F238E27FC236}">
              <a16:creationId xmlns:a16="http://schemas.microsoft.com/office/drawing/2014/main" id="{98A8C488-EAD0-4594-A05E-7165E6468B0C}"/>
            </a:ext>
          </a:extLst>
        </xdr:cNvPr>
        <xdr:cNvCxnSpPr/>
      </xdr:nvCxnSpPr>
      <xdr:spPr>
        <a:xfrm>
          <a:off x="12814300" y="1783842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131190</xdr:rowOff>
    </xdr:from>
    <xdr:ext cx="405111" cy="259045"/>
    <xdr:sp macro="" textlink="">
      <xdr:nvSpPr>
        <xdr:cNvPr id="699" name="n_1aveValue【公民館】&#10;有形固定資産減価償却率">
          <a:extLst>
            <a:ext uri="{FF2B5EF4-FFF2-40B4-BE49-F238E27FC236}">
              <a16:creationId xmlns:a16="http://schemas.microsoft.com/office/drawing/2014/main" id="{54013BEB-5021-41DC-9D9E-CF2FBDF99CFA}"/>
            </a:ext>
          </a:extLst>
        </xdr:cNvPr>
        <xdr:cNvSpPr txBox="1"/>
      </xdr:nvSpPr>
      <xdr:spPr>
        <a:xfrm>
          <a:off x="152660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118127</xdr:rowOff>
    </xdr:from>
    <xdr:ext cx="405111" cy="259045"/>
    <xdr:sp macro="" textlink="">
      <xdr:nvSpPr>
        <xdr:cNvPr id="700" name="n_2aveValue【公民館】&#10;有形固定資産減価償却率">
          <a:extLst>
            <a:ext uri="{FF2B5EF4-FFF2-40B4-BE49-F238E27FC236}">
              <a16:creationId xmlns:a16="http://schemas.microsoft.com/office/drawing/2014/main" id="{4438A8BD-F163-4C43-B21A-7B4FD04742A0}"/>
            </a:ext>
          </a:extLst>
        </xdr:cNvPr>
        <xdr:cNvSpPr txBox="1"/>
      </xdr:nvSpPr>
      <xdr:spPr>
        <a:xfrm>
          <a:off x="14389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701" name="n_3aveValue【公民館】&#10;有形固定資産減価償却率">
          <a:extLst>
            <a:ext uri="{FF2B5EF4-FFF2-40B4-BE49-F238E27FC236}">
              <a16:creationId xmlns:a16="http://schemas.microsoft.com/office/drawing/2014/main" id="{7307EBDC-3055-4796-9D8E-E37F231DDE13}"/>
            </a:ext>
          </a:extLst>
        </xdr:cNvPr>
        <xdr:cNvSpPr txBox="1"/>
      </xdr:nvSpPr>
      <xdr:spPr>
        <a:xfrm>
          <a:off x="13500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49547</xdr:rowOff>
    </xdr:from>
    <xdr:ext cx="405111" cy="259045"/>
    <xdr:sp macro="" textlink="">
      <xdr:nvSpPr>
        <xdr:cNvPr id="702" name="n_4aveValue【公民館】&#10;有形固定資産減価償却率">
          <a:extLst>
            <a:ext uri="{FF2B5EF4-FFF2-40B4-BE49-F238E27FC236}">
              <a16:creationId xmlns:a16="http://schemas.microsoft.com/office/drawing/2014/main" id="{B505FA38-7DB1-416D-BAAE-F042FC44FEE3}"/>
            </a:ext>
          </a:extLst>
        </xdr:cNvPr>
        <xdr:cNvSpPr txBox="1"/>
      </xdr:nvSpPr>
      <xdr:spPr>
        <a:xfrm>
          <a:off x="12611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148426</xdr:rowOff>
    </xdr:from>
    <xdr:ext cx="405111" cy="259045"/>
    <xdr:sp macro="" textlink="">
      <xdr:nvSpPr>
        <xdr:cNvPr id="703" name="n_1mainValue【公民館】&#10;有形固定資産減価償却率">
          <a:extLst>
            <a:ext uri="{FF2B5EF4-FFF2-40B4-BE49-F238E27FC236}">
              <a16:creationId xmlns:a16="http://schemas.microsoft.com/office/drawing/2014/main" id="{F81F6533-6C7B-464F-BA41-DD2EC821D1E8}"/>
            </a:ext>
          </a:extLst>
        </xdr:cNvPr>
        <xdr:cNvSpPr txBox="1"/>
      </xdr:nvSpPr>
      <xdr:spPr>
        <a:xfrm>
          <a:off x="15266044" y="1763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114135</xdr:rowOff>
    </xdr:from>
    <xdr:ext cx="405111" cy="259045"/>
    <xdr:sp macro="" textlink="">
      <xdr:nvSpPr>
        <xdr:cNvPr id="704" name="n_2mainValue【公民館】&#10;有形固定資産減価償却率">
          <a:extLst>
            <a:ext uri="{FF2B5EF4-FFF2-40B4-BE49-F238E27FC236}">
              <a16:creationId xmlns:a16="http://schemas.microsoft.com/office/drawing/2014/main" id="{7A851C96-4CA2-4F31-BB67-0682FB8A94BE}"/>
            </a:ext>
          </a:extLst>
        </xdr:cNvPr>
        <xdr:cNvSpPr txBox="1"/>
      </xdr:nvSpPr>
      <xdr:spPr>
        <a:xfrm>
          <a:off x="14389744" y="1760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81478</xdr:rowOff>
    </xdr:from>
    <xdr:ext cx="405111" cy="259045"/>
    <xdr:sp macro="" textlink="">
      <xdr:nvSpPr>
        <xdr:cNvPr id="705" name="n_3mainValue【公民館】&#10;有形固定資産減価償却率">
          <a:extLst>
            <a:ext uri="{FF2B5EF4-FFF2-40B4-BE49-F238E27FC236}">
              <a16:creationId xmlns:a16="http://schemas.microsoft.com/office/drawing/2014/main" id="{ACA1CC90-3CD1-4EA7-A1DF-AE83BC0C1D7B}"/>
            </a:ext>
          </a:extLst>
        </xdr:cNvPr>
        <xdr:cNvSpPr txBox="1"/>
      </xdr:nvSpPr>
      <xdr:spPr>
        <a:xfrm>
          <a:off x="13500744" y="1756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74947</xdr:rowOff>
    </xdr:from>
    <xdr:ext cx="405111" cy="259045"/>
    <xdr:sp macro="" textlink="">
      <xdr:nvSpPr>
        <xdr:cNvPr id="706" name="n_4mainValue【公民館】&#10;有形固定資産減価償却率">
          <a:extLst>
            <a:ext uri="{FF2B5EF4-FFF2-40B4-BE49-F238E27FC236}">
              <a16:creationId xmlns:a16="http://schemas.microsoft.com/office/drawing/2014/main" id="{BFD33BD6-25BD-4F79-BA9A-E9EE3F04692D}"/>
            </a:ext>
          </a:extLst>
        </xdr:cNvPr>
        <xdr:cNvSpPr txBox="1"/>
      </xdr:nvSpPr>
      <xdr:spPr>
        <a:xfrm>
          <a:off x="126117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9CB17D2D-A89B-4B3D-B19C-433B58EFA7A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2C017961-D24B-4B51-8E4B-10946F52EA2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861BC0E0-71E8-4C0E-AF79-103702C946D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F06879BD-D79B-4D1C-86B3-D3397BEE6CE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C18A54D7-7AAE-45E8-9F36-876080F68FE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281E7402-12B6-4BF4-8F5F-591A205C535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509A5869-6254-4B75-BA41-240CEEA6410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2BBFDF93-AFF0-4890-AD9A-E52A597B593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661CB46F-782B-43C8-A45C-0A3B50062CD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86DA3481-8CAD-433E-930A-81640F8E537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836C398F-81E7-4960-8A31-323E6686D8D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403D08EE-5275-439A-A482-E19B689E1FE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CE16F51C-7141-4F5C-BB0B-DC0565F94F8D}"/>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7E75E3F4-4CC8-45FA-B424-E9AAABA82FA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8EBC3482-EB60-4534-8590-6CBBC7C6CE3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F3F082ED-ADE0-42DC-965E-71AED1833E6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E2B95BA2-238E-4B70-A720-F2F9C729C02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16133923-082C-459E-9FAB-5092744C06D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DF4B5D7E-3BE8-4F76-BA43-38178A3ECC2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63BF79C3-1910-41D2-8584-CC707D6B020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5CD1D76D-C9A3-4F6B-B95C-8051D0748BD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E00D018E-808B-4662-A4EA-2D0828D3A69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293D66CE-A8CB-449A-83D1-8C75A667B28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88E630BB-E594-4055-B82A-0068FD02D68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6132B501-C5ED-4C02-961A-6444C12ED9F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D93431E7-F306-4A03-9A3C-C50A1F16BD0E}"/>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C82B31EC-78B3-4BFB-A99D-ADEEF324F802}"/>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F65063BD-42D7-41BD-9111-E924C2779FB5}"/>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D2AF0B3F-510C-4599-BCEC-9833F80E370E}"/>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8B8AAF85-7C62-4229-9DAC-C81D0C107265}"/>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137721</xdr:rowOff>
    </xdr:from>
    <xdr:ext cx="469744" cy="259045"/>
    <xdr:sp macro="" textlink="">
      <xdr:nvSpPr>
        <xdr:cNvPr id="737" name="【公民館】&#10;一人当たり面積平均値テキスト">
          <a:extLst>
            <a:ext uri="{FF2B5EF4-FFF2-40B4-BE49-F238E27FC236}">
              <a16:creationId xmlns:a16="http://schemas.microsoft.com/office/drawing/2014/main" id="{B3F6AF85-D4D7-4F62-91AB-59D88DCEFCCB}"/>
            </a:ext>
          </a:extLst>
        </xdr:cNvPr>
        <xdr:cNvSpPr txBox="1"/>
      </xdr:nvSpPr>
      <xdr:spPr>
        <a:xfrm>
          <a:off x="22199600" y="18482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B4B09A50-173C-480B-9249-2F03A362501A}"/>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745E51DF-6A79-4E1D-BD4C-AD8AB0A944F2}"/>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93960391-FD8F-49BB-8850-835731A12379}"/>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D11E8587-5E0C-4992-9F1B-1ACD8E0EF5A9}"/>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B715F940-CBF8-4249-B497-9893F0BA4877}"/>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225143A6-99A3-480A-ABB6-AE74EEBA161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7B96B842-67CA-4B9D-B636-BCDC4815375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D11A2C1E-531D-41CD-9DD4-027CC7CABB8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ABD2539C-5CB0-47FD-9554-6BAA09A0E8B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84A3819D-9164-4F64-81E2-23773430BE0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94960</xdr:rowOff>
    </xdr:from>
    <xdr:to>
      <xdr:col>116</xdr:col>
      <xdr:colOff>114300</xdr:colOff>
      <xdr:row>108</xdr:row>
      <xdr:rowOff>25110</xdr:rowOff>
    </xdr:to>
    <xdr:sp macro="" textlink="">
      <xdr:nvSpPr>
        <xdr:cNvPr id="748" name="楕円 747">
          <a:extLst>
            <a:ext uri="{FF2B5EF4-FFF2-40B4-BE49-F238E27FC236}">
              <a16:creationId xmlns:a16="http://schemas.microsoft.com/office/drawing/2014/main" id="{DE8B4B02-F142-4A26-BEA2-2FF270709B73}"/>
            </a:ext>
          </a:extLst>
        </xdr:cNvPr>
        <xdr:cNvSpPr/>
      </xdr:nvSpPr>
      <xdr:spPr>
        <a:xfrm>
          <a:off x="22110700" y="1844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117837</xdr:rowOff>
    </xdr:from>
    <xdr:ext cx="469744" cy="259045"/>
    <xdr:sp macro="" textlink="">
      <xdr:nvSpPr>
        <xdr:cNvPr id="749" name="【公民館】&#10;一人当たり面積該当値テキスト">
          <a:extLst>
            <a:ext uri="{FF2B5EF4-FFF2-40B4-BE49-F238E27FC236}">
              <a16:creationId xmlns:a16="http://schemas.microsoft.com/office/drawing/2014/main" id="{BA7B3164-3013-4978-ABC5-41DC006FB930}"/>
            </a:ext>
          </a:extLst>
        </xdr:cNvPr>
        <xdr:cNvSpPr txBox="1"/>
      </xdr:nvSpPr>
      <xdr:spPr>
        <a:xfrm>
          <a:off x="22199600" y="18291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98552</xdr:rowOff>
    </xdr:from>
    <xdr:to>
      <xdr:col>112</xdr:col>
      <xdr:colOff>38100</xdr:colOff>
      <xdr:row>108</xdr:row>
      <xdr:rowOff>28702</xdr:rowOff>
    </xdr:to>
    <xdr:sp macro="" textlink="">
      <xdr:nvSpPr>
        <xdr:cNvPr id="750" name="楕円 749">
          <a:extLst>
            <a:ext uri="{FF2B5EF4-FFF2-40B4-BE49-F238E27FC236}">
              <a16:creationId xmlns:a16="http://schemas.microsoft.com/office/drawing/2014/main" id="{9D12EA9A-58DD-4DEB-BA8D-6D654C726479}"/>
            </a:ext>
          </a:extLst>
        </xdr:cNvPr>
        <xdr:cNvSpPr/>
      </xdr:nvSpPr>
      <xdr:spPr>
        <a:xfrm>
          <a:off x="21272500" y="1844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145760</xdr:rowOff>
    </xdr:from>
    <xdr:to>
      <xdr:col>116</xdr:col>
      <xdr:colOff>63500</xdr:colOff>
      <xdr:row>107</xdr:row>
      <xdr:rowOff>149352</xdr:rowOff>
    </xdr:to>
    <xdr:cxnSp macro="">
      <xdr:nvCxnSpPr>
        <xdr:cNvPr id="751" name="直線コネクタ 750">
          <a:extLst>
            <a:ext uri="{FF2B5EF4-FFF2-40B4-BE49-F238E27FC236}">
              <a16:creationId xmlns:a16="http://schemas.microsoft.com/office/drawing/2014/main" id="{C37CB22E-0E6D-451E-BE84-C13418C2CA4B}"/>
            </a:ext>
          </a:extLst>
        </xdr:cNvPr>
        <xdr:cNvCxnSpPr/>
      </xdr:nvCxnSpPr>
      <xdr:spPr>
        <a:xfrm flipV="1">
          <a:off x="21323300" y="18490910"/>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102797</xdr:rowOff>
    </xdr:from>
    <xdr:to>
      <xdr:col>107</xdr:col>
      <xdr:colOff>101600</xdr:colOff>
      <xdr:row>108</xdr:row>
      <xdr:rowOff>32947</xdr:rowOff>
    </xdr:to>
    <xdr:sp macro="" textlink="">
      <xdr:nvSpPr>
        <xdr:cNvPr id="752" name="楕円 751">
          <a:extLst>
            <a:ext uri="{FF2B5EF4-FFF2-40B4-BE49-F238E27FC236}">
              <a16:creationId xmlns:a16="http://schemas.microsoft.com/office/drawing/2014/main" id="{685A713E-EC7F-4C70-986D-641680AE9641}"/>
            </a:ext>
          </a:extLst>
        </xdr:cNvPr>
        <xdr:cNvSpPr/>
      </xdr:nvSpPr>
      <xdr:spPr>
        <a:xfrm>
          <a:off x="20383500" y="1844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149352</xdr:rowOff>
    </xdr:from>
    <xdr:to>
      <xdr:col>111</xdr:col>
      <xdr:colOff>177800</xdr:colOff>
      <xdr:row>107</xdr:row>
      <xdr:rowOff>153597</xdr:rowOff>
    </xdr:to>
    <xdr:cxnSp macro="">
      <xdr:nvCxnSpPr>
        <xdr:cNvPr id="753" name="直線コネクタ 752">
          <a:extLst>
            <a:ext uri="{FF2B5EF4-FFF2-40B4-BE49-F238E27FC236}">
              <a16:creationId xmlns:a16="http://schemas.microsoft.com/office/drawing/2014/main" id="{5E607EA1-2B1C-49DC-B9B8-9EF0C4DF6D35}"/>
            </a:ext>
          </a:extLst>
        </xdr:cNvPr>
        <xdr:cNvCxnSpPr/>
      </xdr:nvCxnSpPr>
      <xdr:spPr>
        <a:xfrm flipV="1">
          <a:off x="20434300" y="18494502"/>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105736</xdr:rowOff>
    </xdr:from>
    <xdr:to>
      <xdr:col>102</xdr:col>
      <xdr:colOff>165100</xdr:colOff>
      <xdr:row>108</xdr:row>
      <xdr:rowOff>35886</xdr:rowOff>
    </xdr:to>
    <xdr:sp macro="" textlink="">
      <xdr:nvSpPr>
        <xdr:cNvPr id="754" name="楕円 753">
          <a:extLst>
            <a:ext uri="{FF2B5EF4-FFF2-40B4-BE49-F238E27FC236}">
              <a16:creationId xmlns:a16="http://schemas.microsoft.com/office/drawing/2014/main" id="{E55F8D1E-28D2-4C35-BF35-D7FD50990E1C}"/>
            </a:ext>
          </a:extLst>
        </xdr:cNvPr>
        <xdr:cNvSpPr/>
      </xdr:nvSpPr>
      <xdr:spPr>
        <a:xfrm>
          <a:off x="19494500" y="1845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153597</xdr:rowOff>
    </xdr:from>
    <xdr:to>
      <xdr:col>107</xdr:col>
      <xdr:colOff>50800</xdr:colOff>
      <xdr:row>107</xdr:row>
      <xdr:rowOff>156536</xdr:rowOff>
    </xdr:to>
    <xdr:cxnSp macro="">
      <xdr:nvCxnSpPr>
        <xdr:cNvPr id="755" name="直線コネクタ 754">
          <a:extLst>
            <a:ext uri="{FF2B5EF4-FFF2-40B4-BE49-F238E27FC236}">
              <a16:creationId xmlns:a16="http://schemas.microsoft.com/office/drawing/2014/main" id="{3CF114B5-50B1-448D-A867-032EF84DC7A6}"/>
            </a:ext>
          </a:extLst>
        </xdr:cNvPr>
        <xdr:cNvCxnSpPr/>
      </xdr:nvCxnSpPr>
      <xdr:spPr>
        <a:xfrm flipV="1">
          <a:off x="19545300" y="18498747"/>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108023</xdr:rowOff>
    </xdr:from>
    <xdr:to>
      <xdr:col>98</xdr:col>
      <xdr:colOff>38100</xdr:colOff>
      <xdr:row>108</xdr:row>
      <xdr:rowOff>38173</xdr:rowOff>
    </xdr:to>
    <xdr:sp macro="" textlink="">
      <xdr:nvSpPr>
        <xdr:cNvPr id="756" name="楕円 755">
          <a:extLst>
            <a:ext uri="{FF2B5EF4-FFF2-40B4-BE49-F238E27FC236}">
              <a16:creationId xmlns:a16="http://schemas.microsoft.com/office/drawing/2014/main" id="{50C835A7-A226-4EB4-8E10-93EEF47A910F}"/>
            </a:ext>
          </a:extLst>
        </xdr:cNvPr>
        <xdr:cNvSpPr/>
      </xdr:nvSpPr>
      <xdr:spPr>
        <a:xfrm>
          <a:off x="18605500" y="1845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156536</xdr:rowOff>
    </xdr:from>
    <xdr:to>
      <xdr:col>102</xdr:col>
      <xdr:colOff>114300</xdr:colOff>
      <xdr:row>107</xdr:row>
      <xdr:rowOff>158823</xdr:rowOff>
    </xdr:to>
    <xdr:cxnSp macro="">
      <xdr:nvCxnSpPr>
        <xdr:cNvPr id="757" name="直線コネクタ 756">
          <a:extLst>
            <a:ext uri="{FF2B5EF4-FFF2-40B4-BE49-F238E27FC236}">
              <a16:creationId xmlns:a16="http://schemas.microsoft.com/office/drawing/2014/main" id="{C03A3057-E809-4E90-B7B3-D382EB210C53}"/>
            </a:ext>
          </a:extLst>
        </xdr:cNvPr>
        <xdr:cNvCxnSpPr/>
      </xdr:nvCxnSpPr>
      <xdr:spPr>
        <a:xfrm flipV="1">
          <a:off x="18656300" y="1850168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54446</xdr:rowOff>
    </xdr:from>
    <xdr:ext cx="469744" cy="259045"/>
    <xdr:sp macro="" textlink="">
      <xdr:nvSpPr>
        <xdr:cNvPr id="758" name="n_1aveValue【公民館】&#10;一人当たり面積">
          <a:extLst>
            <a:ext uri="{FF2B5EF4-FFF2-40B4-BE49-F238E27FC236}">
              <a16:creationId xmlns:a16="http://schemas.microsoft.com/office/drawing/2014/main" id="{71DE7264-E9DC-41C3-9DA4-FEEDB7C4F628}"/>
            </a:ext>
          </a:extLst>
        </xdr:cNvPr>
        <xdr:cNvSpPr txBox="1"/>
      </xdr:nvSpPr>
      <xdr:spPr>
        <a:xfrm>
          <a:off x="21075727" y="1857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65549</xdr:rowOff>
    </xdr:from>
    <xdr:ext cx="469744" cy="259045"/>
    <xdr:sp macro="" textlink="">
      <xdr:nvSpPr>
        <xdr:cNvPr id="759" name="n_2aveValue【公民館】&#10;一人当たり面積">
          <a:extLst>
            <a:ext uri="{FF2B5EF4-FFF2-40B4-BE49-F238E27FC236}">
              <a16:creationId xmlns:a16="http://schemas.microsoft.com/office/drawing/2014/main" id="{390014D5-AADB-4027-847E-5106F279AED8}"/>
            </a:ext>
          </a:extLst>
        </xdr:cNvPr>
        <xdr:cNvSpPr txBox="1"/>
      </xdr:nvSpPr>
      <xdr:spPr>
        <a:xfrm>
          <a:off x="20199427" y="1858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82204</xdr:rowOff>
    </xdr:from>
    <xdr:ext cx="469744" cy="259045"/>
    <xdr:sp macro="" textlink="">
      <xdr:nvSpPr>
        <xdr:cNvPr id="760" name="n_3aveValue【公民館】&#10;一人当たり面積">
          <a:extLst>
            <a:ext uri="{FF2B5EF4-FFF2-40B4-BE49-F238E27FC236}">
              <a16:creationId xmlns:a16="http://schemas.microsoft.com/office/drawing/2014/main" id="{DA6DB633-E7CA-42F8-B8D0-43F032BB08B3}"/>
            </a:ext>
          </a:extLst>
        </xdr:cNvPr>
        <xdr:cNvSpPr txBox="1"/>
      </xdr:nvSpPr>
      <xdr:spPr>
        <a:xfrm>
          <a:off x="19310427" y="185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95593</xdr:rowOff>
    </xdr:from>
    <xdr:ext cx="469744" cy="259045"/>
    <xdr:sp macro="" textlink="">
      <xdr:nvSpPr>
        <xdr:cNvPr id="761" name="n_4aveValue【公民館】&#10;一人当たり面積">
          <a:extLst>
            <a:ext uri="{FF2B5EF4-FFF2-40B4-BE49-F238E27FC236}">
              <a16:creationId xmlns:a16="http://schemas.microsoft.com/office/drawing/2014/main" id="{83AA26D7-24AA-4DEC-A7FB-E23D4FB18D1A}"/>
            </a:ext>
          </a:extLst>
        </xdr:cNvPr>
        <xdr:cNvSpPr txBox="1"/>
      </xdr:nvSpPr>
      <xdr:spPr>
        <a:xfrm>
          <a:off x="18421427" y="1861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45229</xdr:rowOff>
    </xdr:from>
    <xdr:ext cx="469744" cy="259045"/>
    <xdr:sp macro="" textlink="">
      <xdr:nvSpPr>
        <xdr:cNvPr id="762" name="n_1mainValue【公民館】&#10;一人当たり面積">
          <a:extLst>
            <a:ext uri="{FF2B5EF4-FFF2-40B4-BE49-F238E27FC236}">
              <a16:creationId xmlns:a16="http://schemas.microsoft.com/office/drawing/2014/main" id="{4D696F1B-78C1-45BB-B7C8-4900C2E97124}"/>
            </a:ext>
          </a:extLst>
        </xdr:cNvPr>
        <xdr:cNvSpPr txBox="1"/>
      </xdr:nvSpPr>
      <xdr:spPr>
        <a:xfrm>
          <a:off x="21075727" y="18218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49474</xdr:rowOff>
    </xdr:from>
    <xdr:ext cx="469744" cy="259045"/>
    <xdr:sp macro="" textlink="">
      <xdr:nvSpPr>
        <xdr:cNvPr id="763" name="n_2mainValue【公民館】&#10;一人当たり面積">
          <a:extLst>
            <a:ext uri="{FF2B5EF4-FFF2-40B4-BE49-F238E27FC236}">
              <a16:creationId xmlns:a16="http://schemas.microsoft.com/office/drawing/2014/main" id="{46BF32A8-2684-4C46-BED8-71F2CC773651}"/>
            </a:ext>
          </a:extLst>
        </xdr:cNvPr>
        <xdr:cNvSpPr txBox="1"/>
      </xdr:nvSpPr>
      <xdr:spPr>
        <a:xfrm>
          <a:off x="20199427" y="18223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52413</xdr:rowOff>
    </xdr:from>
    <xdr:ext cx="469744" cy="259045"/>
    <xdr:sp macro="" textlink="">
      <xdr:nvSpPr>
        <xdr:cNvPr id="764" name="n_3mainValue【公民館】&#10;一人当たり面積">
          <a:extLst>
            <a:ext uri="{FF2B5EF4-FFF2-40B4-BE49-F238E27FC236}">
              <a16:creationId xmlns:a16="http://schemas.microsoft.com/office/drawing/2014/main" id="{1401FF02-5E8F-41CF-A108-50CD2B82CF9D}"/>
            </a:ext>
          </a:extLst>
        </xdr:cNvPr>
        <xdr:cNvSpPr txBox="1"/>
      </xdr:nvSpPr>
      <xdr:spPr>
        <a:xfrm>
          <a:off x="19310427" y="1822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54700</xdr:rowOff>
    </xdr:from>
    <xdr:ext cx="469744" cy="259045"/>
    <xdr:sp macro="" textlink="">
      <xdr:nvSpPr>
        <xdr:cNvPr id="765" name="n_4mainValue【公民館】&#10;一人当たり面積">
          <a:extLst>
            <a:ext uri="{FF2B5EF4-FFF2-40B4-BE49-F238E27FC236}">
              <a16:creationId xmlns:a16="http://schemas.microsoft.com/office/drawing/2014/main" id="{34C38EB8-C371-4297-9CB3-0A8C6C1E8BF2}"/>
            </a:ext>
          </a:extLst>
        </xdr:cNvPr>
        <xdr:cNvSpPr txBox="1"/>
      </xdr:nvSpPr>
      <xdr:spPr>
        <a:xfrm>
          <a:off x="18421427" y="1822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70A83504-9D3D-4790-9FAA-980FE0A11A6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EC7F9959-2D83-4389-9407-7377354F850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EABBFF5E-5F71-46D4-8E2D-A12C0D8CA8C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類似団体平均と比較して有形固定資産減価償却率が特に高くなっている施設は公営住宅であり、低くなっている施設は公民館である。</a:t>
          </a:r>
          <a:endParaRPr lang="ja-JP" altLang="ja-JP">
            <a:effectLst/>
          </a:endParaRPr>
        </a:p>
        <a:p>
          <a:r>
            <a:rPr kumimoji="1" lang="ja-JP" altLang="ja-JP" sz="1100">
              <a:solidFill>
                <a:schemeClr val="dk1"/>
              </a:solidFill>
              <a:effectLst/>
              <a:latin typeface="+mn-lt"/>
              <a:ea typeface="+mn-ea"/>
              <a:cs typeface="+mn-cs"/>
            </a:rPr>
            <a:t>公営住宅については、長寿命化計画に基づいて耐用年数を経過して安全性が確保できない物件には新規入居者を入れず、入居者がいなくなったものから解体しており今後改善していく見込である。</a:t>
          </a:r>
          <a:endParaRPr lang="ja-JP" altLang="ja-JP">
            <a:effectLst/>
          </a:endParaRPr>
        </a:p>
        <a:p>
          <a:r>
            <a:rPr kumimoji="1" lang="ja-JP" altLang="ja-JP" sz="1100">
              <a:solidFill>
                <a:schemeClr val="dk1"/>
              </a:solidFill>
              <a:effectLst/>
              <a:latin typeface="+mn-lt"/>
              <a:ea typeface="+mn-ea"/>
              <a:cs typeface="+mn-cs"/>
            </a:rPr>
            <a:t>公民館が類似団体より低くなっているのは、げんきの杜が比較的新しいためであると考えられるが、設置から</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年以上が経過しており今後維持管理費は増加していくと予想される。</a:t>
          </a:r>
          <a:endParaRPr lang="ja-JP" altLang="ja-JP">
            <a:effectLst/>
          </a:endParaRPr>
        </a:p>
        <a:p>
          <a:r>
            <a:rPr kumimoji="1" lang="ja-JP" altLang="ja-JP" sz="1100">
              <a:solidFill>
                <a:schemeClr val="dk1"/>
              </a:solidFill>
              <a:effectLst/>
              <a:latin typeface="+mn-lt"/>
              <a:ea typeface="+mn-ea"/>
              <a:cs typeface="+mn-cs"/>
            </a:rPr>
            <a:t>保育所について、一人当たり面積が類似団体と比較すると低い数値となっているが、町内には他に私立保育所が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か所あるため必要な施設は整っていると考えられる。</a:t>
          </a:r>
          <a:endParaRPr lang="ja-JP" altLang="ja-JP">
            <a:effectLst/>
          </a:endParaRPr>
        </a:p>
        <a:p>
          <a:r>
            <a:rPr kumimoji="1" lang="ja-JP" altLang="ja-JP" sz="1100">
              <a:solidFill>
                <a:schemeClr val="dk1"/>
              </a:solidFill>
              <a:effectLst/>
              <a:latin typeface="+mn-lt"/>
              <a:ea typeface="+mn-ea"/>
              <a:cs typeface="+mn-cs"/>
            </a:rPr>
            <a:t>学校施設に関しては老朽化が進んでおり、維持管理費が今後増加していく見込みである。</a:t>
          </a:r>
          <a:endParaRPr lang="ja-JP" altLang="ja-JP">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780AB8A-E5F0-4737-AE88-5CC5DAAC885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1075BB2-EED5-452C-84F2-2DE2D5CE3F3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3A4819C-6FA2-4916-86E3-9917E21A061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9768375-DB2B-4F58-BE85-BDA6F9C9DF0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福岡県上毛町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CC1FB1D-FB6A-491B-A704-9BFEA8E0675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0621DD4-2F95-4F19-A552-AAAD49CFDD1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BACBED-0A53-4162-9847-0B60F98B03A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5F1B0FE-B1AA-4BAF-9C1F-B4787A8B042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E0D213D-2DA3-486B-A0D8-660C630736A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53F6EFE-F544-4D0F-A9D2-66C8696AC56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7,142
7,091
62.44
6,206,685
5,794,103
362,861
3,309,730
2,690,336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40D5DB7-7496-4ADB-8205-86872D3FBE4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C1F5964-1F30-4198-A1FA-A85AAABC162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76661C7-4D0C-43B8-86BF-AF55CD475A1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5F7F5D3-F9C1-493F-9676-CA39D2F2E29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ED06676-1F96-482E-91C8-CCC61A4C132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D21C4C9-7E41-4441-B38B-47262B81813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93144E2-DB4C-4748-AAEF-BD2E5979A4C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1FBC8F3-C752-4FD7-BF12-1AD5D0E1270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79F131C-87AE-4898-8403-008EACC9A23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13D4CBE-6CCF-4C5C-90E5-BD32ED30071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24FB583-C06C-45C3-BDC7-9A6134842AD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A10BEAD-695B-4F67-BD5F-E476CF6BCAC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E48CD93-3A0F-4A74-881A-8F10A5239A0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877D665-F59D-4780-8127-6812A238CCB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B8C06D6-EFCD-4CDD-ADCC-96BB42501FC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75F9D7B-FF61-4AE0-80A8-7ED5CAA030E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D4A2DC8-3E8F-485B-AED5-744905EC163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698EE4A-3021-4C58-B56F-F31A4E65B6C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79DAF19-C36B-49E5-B9B3-BF7812FFA70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E2033A7-D8D5-40B4-B86C-1052E3F9623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6D755BE-D80F-4DFE-962A-6342425C2F1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13A3C7A-3E34-43A8-B4BF-4FBACEA583D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9075DC1-862D-4976-97A6-6A449A17E49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9FEB122-A448-4345-830A-BBD6A5DCB14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75675A9-84F6-446C-AAC1-09B23EE0D05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BFB50AE-3464-4C68-9794-261A3684E50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0F3DECF-8406-4B24-8DAB-A6D14D02172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5197257-33BC-4D34-B5F3-FC6AE47CB2B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EA30DD2-1AB4-411B-B2C8-95A87170F26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2FA21E6-0EC9-46FA-90E6-5EA902FB974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5A86BCC-A1B6-4B13-9BD0-F5F859B58E9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ADA492A-5AFA-4810-A714-B4DCD9D68C1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108EE59-0361-4963-A253-53267FBDADF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C35B765-2DDC-47F4-B5DF-C3FE7AA7CE2D}"/>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FD1F942-F7A1-42EE-B2D0-DD562A3461F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76BC5C4-7937-446F-BA88-21209099F8E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DD161B6-BF39-4077-8782-62F9E8BB2FE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B4F5280-44AA-4DE9-8913-17DEEF2765C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CE302E4-FB71-42AA-A4CF-636D01DBA171}"/>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0690929-4917-4010-9516-935BB53B7AA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B04CC96-9AE7-471C-AEC8-61E165B5DE3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1A0A413-240F-44F8-A8F6-DC0656C73F3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623E416-A8CD-4752-96D3-B5D0FB80AAF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D914084-2DDA-42B3-9302-EBD299640281}"/>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9BF1ACA-1860-4BD0-AC4A-9CAF9EACDBA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204A3AD-EFC8-44C5-A3D4-1279987DAFF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146B8E01-E1DB-4E1E-8EE1-88EF9F4E428D}"/>
            </a:ext>
          </a:extLst>
        </xdr:cNvPr>
        <xdr:cNvCxnSpPr/>
      </xdr:nvCxnSpPr>
      <xdr:spPr>
        <a:xfrm flipV="1">
          <a:off x="4634865"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9582A0A-729D-4095-B605-AB0A6F45809D}"/>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1E9F2E85-B3B7-4986-9A99-8B554BDF2688}"/>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A294173D-E488-4591-B781-111818591AED}"/>
            </a:ext>
          </a:extLst>
        </xdr:cNvPr>
        <xdr:cNvSpPr txBox="1"/>
      </xdr:nvSpPr>
      <xdr:spPr>
        <a:xfrm>
          <a:off x="4673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2673B4A6-2972-42B7-9F02-E7289EBC5919}"/>
            </a:ext>
          </a:extLst>
        </xdr:cNvPr>
        <xdr:cNvCxnSpPr/>
      </xdr:nvCxnSpPr>
      <xdr:spPr>
        <a:xfrm>
          <a:off x="4546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53176</xdr:rowOff>
    </xdr:from>
    <xdr:ext cx="405111" cy="259045"/>
    <xdr:sp macro="" textlink="">
      <xdr:nvSpPr>
        <xdr:cNvPr id="63" name="【図書館】&#10;有形固定資産減価償却率平均値テキスト">
          <a:extLst>
            <a:ext uri="{FF2B5EF4-FFF2-40B4-BE49-F238E27FC236}">
              <a16:creationId xmlns:a16="http://schemas.microsoft.com/office/drawing/2014/main" id="{18408ABE-BE80-4B85-9DD4-CED7F9EA834A}"/>
            </a:ext>
          </a:extLst>
        </xdr:cNvPr>
        <xdr:cNvSpPr txBox="1"/>
      </xdr:nvSpPr>
      <xdr:spPr>
        <a:xfrm>
          <a:off x="4673600" y="6225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23FBCBB2-6C45-4980-9D07-75AE77CB4491}"/>
            </a:ext>
          </a:extLst>
        </xdr:cNvPr>
        <xdr:cNvSpPr/>
      </xdr:nvSpPr>
      <xdr:spPr>
        <a:xfrm>
          <a:off x="4584700" y="637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E0286AB4-EEB4-4DE0-867F-8CCE53F31BFE}"/>
            </a:ext>
          </a:extLst>
        </xdr:cNvPr>
        <xdr:cNvSpPr/>
      </xdr:nvSpPr>
      <xdr:spPr>
        <a:xfrm>
          <a:off x="3746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4F9AEA66-6A75-4ED2-8E5D-8FD09158CB8E}"/>
            </a:ext>
          </a:extLst>
        </xdr:cNvPr>
        <xdr:cNvSpPr/>
      </xdr:nvSpPr>
      <xdr:spPr>
        <a:xfrm>
          <a:off x="2857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05759362-30EA-4ECA-9880-742F7EE52558}"/>
            </a:ext>
          </a:extLst>
        </xdr:cNvPr>
        <xdr:cNvSpPr/>
      </xdr:nvSpPr>
      <xdr:spPr>
        <a:xfrm>
          <a:off x="1968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09DDDDC8-6A38-4010-947D-42E6B03A4B2D}"/>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1BCE869-C2A3-4A16-98E5-6CE18D8286F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7E04ED5-25FD-4319-9392-999DEF2A94F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96C82ED-7BE2-41F5-81E7-B1A63413C1B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B36565A-87B7-4FB7-80F7-25C5CE0962B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6B06E4A-4C2B-45A6-8814-F6ABD21CB39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69487</xdr:rowOff>
    </xdr:from>
    <xdr:to>
      <xdr:col>24</xdr:col>
      <xdr:colOff>114300</xdr:colOff>
      <xdr:row>37</xdr:row>
      <xdr:rowOff>171087</xdr:rowOff>
    </xdr:to>
    <xdr:sp macro="" textlink="">
      <xdr:nvSpPr>
        <xdr:cNvPr id="74" name="楕円 73">
          <a:extLst>
            <a:ext uri="{FF2B5EF4-FFF2-40B4-BE49-F238E27FC236}">
              <a16:creationId xmlns:a16="http://schemas.microsoft.com/office/drawing/2014/main" id="{E1B0ACD3-2321-477E-932C-C2831993617D}"/>
            </a:ext>
          </a:extLst>
        </xdr:cNvPr>
        <xdr:cNvSpPr/>
      </xdr:nvSpPr>
      <xdr:spPr>
        <a:xfrm>
          <a:off x="4584700" y="64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47914</xdr:rowOff>
    </xdr:from>
    <xdr:ext cx="405111" cy="259045"/>
    <xdr:sp macro="" textlink="">
      <xdr:nvSpPr>
        <xdr:cNvPr id="75" name="【図書館】&#10;有形固定資産減価償却率該当値テキスト">
          <a:extLst>
            <a:ext uri="{FF2B5EF4-FFF2-40B4-BE49-F238E27FC236}">
              <a16:creationId xmlns:a16="http://schemas.microsoft.com/office/drawing/2014/main" id="{E40A7E00-D836-4667-9C2E-046484783B13}"/>
            </a:ext>
          </a:extLst>
        </xdr:cNvPr>
        <xdr:cNvSpPr txBox="1"/>
      </xdr:nvSpPr>
      <xdr:spPr>
        <a:xfrm>
          <a:off x="4673600" y="639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33564</xdr:rowOff>
    </xdr:from>
    <xdr:to>
      <xdr:col>20</xdr:col>
      <xdr:colOff>38100</xdr:colOff>
      <xdr:row>37</xdr:row>
      <xdr:rowOff>135164</xdr:rowOff>
    </xdr:to>
    <xdr:sp macro="" textlink="">
      <xdr:nvSpPr>
        <xdr:cNvPr id="76" name="楕円 75">
          <a:extLst>
            <a:ext uri="{FF2B5EF4-FFF2-40B4-BE49-F238E27FC236}">
              <a16:creationId xmlns:a16="http://schemas.microsoft.com/office/drawing/2014/main" id="{C9E7BC5A-B221-48C3-97C8-A10828AD4A82}"/>
            </a:ext>
          </a:extLst>
        </xdr:cNvPr>
        <xdr:cNvSpPr/>
      </xdr:nvSpPr>
      <xdr:spPr>
        <a:xfrm>
          <a:off x="3746500" y="637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84364</xdr:rowOff>
    </xdr:from>
    <xdr:to>
      <xdr:col>24</xdr:col>
      <xdr:colOff>63500</xdr:colOff>
      <xdr:row>37</xdr:row>
      <xdr:rowOff>120287</xdr:rowOff>
    </xdr:to>
    <xdr:cxnSp macro="">
      <xdr:nvCxnSpPr>
        <xdr:cNvPr id="77" name="直線コネクタ 76">
          <a:extLst>
            <a:ext uri="{FF2B5EF4-FFF2-40B4-BE49-F238E27FC236}">
              <a16:creationId xmlns:a16="http://schemas.microsoft.com/office/drawing/2014/main" id="{B2BF050A-A431-463B-BD5D-5A40A88E5029}"/>
            </a:ext>
          </a:extLst>
        </xdr:cNvPr>
        <xdr:cNvCxnSpPr/>
      </xdr:nvCxnSpPr>
      <xdr:spPr>
        <a:xfrm>
          <a:off x="3797300" y="642801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18869</xdr:rowOff>
    </xdr:from>
    <xdr:to>
      <xdr:col>15</xdr:col>
      <xdr:colOff>101600</xdr:colOff>
      <xdr:row>37</xdr:row>
      <xdr:rowOff>120469</xdr:rowOff>
    </xdr:to>
    <xdr:sp macro="" textlink="">
      <xdr:nvSpPr>
        <xdr:cNvPr id="78" name="楕円 77">
          <a:extLst>
            <a:ext uri="{FF2B5EF4-FFF2-40B4-BE49-F238E27FC236}">
              <a16:creationId xmlns:a16="http://schemas.microsoft.com/office/drawing/2014/main" id="{5A44B1AC-CCC3-419A-92F1-6CC8D44C894B}"/>
            </a:ext>
          </a:extLst>
        </xdr:cNvPr>
        <xdr:cNvSpPr/>
      </xdr:nvSpPr>
      <xdr:spPr>
        <a:xfrm>
          <a:off x="2857500" y="63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69669</xdr:rowOff>
    </xdr:from>
    <xdr:to>
      <xdr:col>19</xdr:col>
      <xdr:colOff>177800</xdr:colOff>
      <xdr:row>37</xdr:row>
      <xdr:rowOff>84364</xdr:rowOff>
    </xdr:to>
    <xdr:cxnSp macro="">
      <xdr:nvCxnSpPr>
        <xdr:cNvPr id="79" name="直線コネクタ 78">
          <a:extLst>
            <a:ext uri="{FF2B5EF4-FFF2-40B4-BE49-F238E27FC236}">
              <a16:creationId xmlns:a16="http://schemas.microsoft.com/office/drawing/2014/main" id="{A18CD97D-A1AD-4373-94CA-E9CA049834A4}"/>
            </a:ext>
          </a:extLst>
        </xdr:cNvPr>
        <xdr:cNvCxnSpPr/>
      </xdr:nvCxnSpPr>
      <xdr:spPr>
        <a:xfrm>
          <a:off x="2908300" y="641331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157661</xdr:rowOff>
    </xdr:from>
    <xdr:to>
      <xdr:col>10</xdr:col>
      <xdr:colOff>165100</xdr:colOff>
      <xdr:row>37</xdr:row>
      <xdr:rowOff>87811</xdr:rowOff>
    </xdr:to>
    <xdr:sp macro="" textlink="">
      <xdr:nvSpPr>
        <xdr:cNvPr id="80" name="楕円 79">
          <a:extLst>
            <a:ext uri="{FF2B5EF4-FFF2-40B4-BE49-F238E27FC236}">
              <a16:creationId xmlns:a16="http://schemas.microsoft.com/office/drawing/2014/main" id="{5C8635B6-99F1-40D4-BABD-E125919825A8}"/>
            </a:ext>
          </a:extLst>
        </xdr:cNvPr>
        <xdr:cNvSpPr/>
      </xdr:nvSpPr>
      <xdr:spPr>
        <a:xfrm>
          <a:off x="1968500" y="632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37011</xdr:rowOff>
    </xdr:from>
    <xdr:to>
      <xdr:col>15</xdr:col>
      <xdr:colOff>50800</xdr:colOff>
      <xdr:row>37</xdr:row>
      <xdr:rowOff>69669</xdr:rowOff>
    </xdr:to>
    <xdr:cxnSp macro="">
      <xdr:nvCxnSpPr>
        <xdr:cNvPr id="81" name="直線コネクタ 80">
          <a:extLst>
            <a:ext uri="{FF2B5EF4-FFF2-40B4-BE49-F238E27FC236}">
              <a16:creationId xmlns:a16="http://schemas.microsoft.com/office/drawing/2014/main" id="{37DBB713-CAB8-4A78-B189-5CFFD24CE48E}"/>
            </a:ext>
          </a:extLst>
        </xdr:cNvPr>
        <xdr:cNvCxnSpPr/>
      </xdr:nvCxnSpPr>
      <xdr:spPr>
        <a:xfrm>
          <a:off x="2019300" y="638066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125004</xdr:rowOff>
    </xdr:from>
    <xdr:to>
      <xdr:col>6</xdr:col>
      <xdr:colOff>38100</xdr:colOff>
      <xdr:row>37</xdr:row>
      <xdr:rowOff>55154</xdr:rowOff>
    </xdr:to>
    <xdr:sp macro="" textlink="">
      <xdr:nvSpPr>
        <xdr:cNvPr id="82" name="楕円 81">
          <a:extLst>
            <a:ext uri="{FF2B5EF4-FFF2-40B4-BE49-F238E27FC236}">
              <a16:creationId xmlns:a16="http://schemas.microsoft.com/office/drawing/2014/main" id="{4E2F0C3F-B547-4466-8E91-D824ED096ACE}"/>
            </a:ext>
          </a:extLst>
        </xdr:cNvPr>
        <xdr:cNvSpPr/>
      </xdr:nvSpPr>
      <xdr:spPr>
        <a:xfrm>
          <a:off x="1079500" y="629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4354</xdr:rowOff>
    </xdr:from>
    <xdr:to>
      <xdr:col>10</xdr:col>
      <xdr:colOff>114300</xdr:colOff>
      <xdr:row>37</xdr:row>
      <xdr:rowOff>37011</xdr:rowOff>
    </xdr:to>
    <xdr:cxnSp macro="">
      <xdr:nvCxnSpPr>
        <xdr:cNvPr id="83" name="直線コネクタ 82">
          <a:extLst>
            <a:ext uri="{FF2B5EF4-FFF2-40B4-BE49-F238E27FC236}">
              <a16:creationId xmlns:a16="http://schemas.microsoft.com/office/drawing/2014/main" id="{15B0AADB-4029-4658-911E-81901A543DE2}"/>
            </a:ext>
          </a:extLst>
        </xdr:cNvPr>
        <xdr:cNvCxnSpPr/>
      </xdr:nvCxnSpPr>
      <xdr:spPr>
        <a:xfrm>
          <a:off x="1130300" y="634800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130464</xdr:rowOff>
    </xdr:from>
    <xdr:ext cx="405111" cy="259045"/>
    <xdr:sp macro="" textlink="">
      <xdr:nvSpPr>
        <xdr:cNvPr id="84" name="n_1aveValue【図書館】&#10;有形固定資産減価償却率">
          <a:extLst>
            <a:ext uri="{FF2B5EF4-FFF2-40B4-BE49-F238E27FC236}">
              <a16:creationId xmlns:a16="http://schemas.microsoft.com/office/drawing/2014/main" id="{DD55A0A7-77F2-46DE-A939-6B93B76F1ACE}"/>
            </a:ext>
          </a:extLst>
        </xdr:cNvPr>
        <xdr:cNvSpPr txBox="1"/>
      </xdr:nvSpPr>
      <xdr:spPr>
        <a:xfrm>
          <a:off x="35820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145886</xdr:rowOff>
    </xdr:from>
    <xdr:ext cx="405111" cy="259045"/>
    <xdr:sp macro="" textlink="">
      <xdr:nvSpPr>
        <xdr:cNvPr id="85" name="n_2aveValue【図書館】&#10;有形固定資産減価償却率">
          <a:extLst>
            <a:ext uri="{FF2B5EF4-FFF2-40B4-BE49-F238E27FC236}">
              <a16:creationId xmlns:a16="http://schemas.microsoft.com/office/drawing/2014/main" id="{DB30A8D7-CA3D-48F0-80BD-DE5C61396F4E}"/>
            </a:ext>
          </a:extLst>
        </xdr:cNvPr>
        <xdr:cNvSpPr txBox="1"/>
      </xdr:nvSpPr>
      <xdr:spPr>
        <a:xfrm>
          <a:off x="2705744" y="648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106697</xdr:rowOff>
    </xdr:from>
    <xdr:ext cx="405111" cy="259045"/>
    <xdr:sp macro="" textlink="">
      <xdr:nvSpPr>
        <xdr:cNvPr id="86" name="n_3aveValue【図書館】&#10;有形固定資産減価償却率">
          <a:extLst>
            <a:ext uri="{FF2B5EF4-FFF2-40B4-BE49-F238E27FC236}">
              <a16:creationId xmlns:a16="http://schemas.microsoft.com/office/drawing/2014/main" id="{A677150C-C455-4F6D-96E6-1B8FDE5E0CDC}"/>
            </a:ext>
          </a:extLst>
        </xdr:cNvPr>
        <xdr:cNvSpPr txBox="1"/>
      </xdr:nvSpPr>
      <xdr:spPr>
        <a:xfrm>
          <a:off x="1816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139354</xdr:rowOff>
    </xdr:from>
    <xdr:ext cx="405111" cy="259045"/>
    <xdr:sp macro="" textlink="">
      <xdr:nvSpPr>
        <xdr:cNvPr id="87" name="n_4aveValue【図書館】&#10;有形固定資産減価償却率">
          <a:extLst>
            <a:ext uri="{FF2B5EF4-FFF2-40B4-BE49-F238E27FC236}">
              <a16:creationId xmlns:a16="http://schemas.microsoft.com/office/drawing/2014/main" id="{7704929F-6715-422A-AE26-EE4CE950B1A3}"/>
            </a:ext>
          </a:extLst>
        </xdr:cNvPr>
        <xdr:cNvSpPr txBox="1"/>
      </xdr:nvSpPr>
      <xdr:spPr>
        <a:xfrm>
          <a:off x="9277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126292</xdr:rowOff>
    </xdr:from>
    <xdr:ext cx="405111" cy="259045"/>
    <xdr:sp macro="" textlink="">
      <xdr:nvSpPr>
        <xdr:cNvPr id="88" name="n_1mainValue【図書館】&#10;有形固定資産減価償却率">
          <a:extLst>
            <a:ext uri="{FF2B5EF4-FFF2-40B4-BE49-F238E27FC236}">
              <a16:creationId xmlns:a16="http://schemas.microsoft.com/office/drawing/2014/main" id="{4B257FF8-D129-448A-B9B5-9D921BC91A84}"/>
            </a:ext>
          </a:extLst>
        </xdr:cNvPr>
        <xdr:cNvSpPr txBox="1"/>
      </xdr:nvSpPr>
      <xdr:spPr>
        <a:xfrm>
          <a:off x="35820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9" name="n_2mainValue【図書館】&#10;有形固定資産減価償却率">
          <a:extLst>
            <a:ext uri="{FF2B5EF4-FFF2-40B4-BE49-F238E27FC236}">
              <a16:creationId xmlns:a16="http://schemas.microsoft.com/office/drawing/2014/main" id="{40E63C54-156B-4AE3-BBFE-9CF990B1904E}"/>
            </a:ext>
          </a:extLst>
        </xdr:cNvPr>
        <xdr:cNvSpPr txBox="1"/>
      </xdr:nvSpPr>
      <xdr:spPr>
        <a:xfrm>
          <a:off x="2705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104338</xdr:rowOff>
    </xdr:from>
    <xdr:ext cx="405111" cy="259045"/>
    <xdr:sp macro="" textlink="">
      <xdr:nvSpPr>
        <xdr:cNvPr id="90" name="n_3mainValue【図書館】&#10;有形固定資産減価償却率">
          <a:extLst>
            <a:ext uri="{FF2B5EF4-FFF2-40B4-BE49-F238E27FC236}">
              <a16:creationId xmlns:a16="http://schemas.microsoft.com/office/drawing/2014/main" id="{54599529-340E-4DDE-AA89-A66181692CE3}"/>
            </a:ext>
          </a:extLst>
        </xdr:cNvPr>
        <xdr:cNvSpPr txBox="1"/>
      </xdr:nvSpPr>
      <xdr:spPr>
        <a:xfrm>
          <a:off x="1816744" y="610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91" name="n_4mainValue【図書館】&#10;有形固定資産減価償却率">
          <a:extLst>
            <a:ext uri="{FF2B5EF4-FFF2-40B4-BE49-F238E27FC236}">
              <a16:creationId xmlns:a16="http://schemas.microsoft.com/office/drawing/2014/main" id="{1622FF05-5818-41DD-8F25-0F102D8F1976}"/>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E495971-EB74-471E-8895-ABA4192D1E3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9A35C2B-A049-4C9E-80F6-60D47B9E859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794BEF0-B825-4B4B-BD8D-E1657685165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CB98643-2313-413D-A0A6-2C1C2449974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C4C52B3-B0C5-4F3E-8071-0AB51906C35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9C0BB35-53BD-4D23-B4DA-A474AB2A657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278BB7D-869A-41F6-B362-362A01615CC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BC8C7C7-BE47-48A0-8798-DDF1B9BC79F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60C3C4D-DD65-4E6B-BA43-ADE9B89F264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6CF9A85-4B42-42E7-934E-57C46FD6865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010F966-CCF5-4076-ACC6-F5F116BE33C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F6C1D792-67D7-43F9-9BA4-F7247723988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49D43356-4960-4DEA-9420-11D1A685A805}"/>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7334B072-A05D-47C1-8AA8-B1E3DAC17632}"/>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63E6D748-31EC-49F8-B31F-F55C78CD2AED}"/>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684866FF-11BC-4394-9F73-50E1D209B123}"/>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5BC7EE5-77BE-42E1-B924-2231BD6D01A4}"/>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E1853100-F25B-4CFA-B115-7A32A866343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A11698B-BA25-4581-9BEF-A73F3E976B0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F20B1572-BD33-4153-9201-5CCDC07A1E8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EE9853E-B1B3-4951-9535-9E20ED8638D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73E774A5-604D-41D4-9761-CB6AA4010661}"/>
            </a:ext>
          </a:extLst>
        </xdr:cNvPr>
        <xdr:cNvCxnSpPr/>
      </xdr:nvCxnSpPr>
      <xdr:spPr>
        <a:xfrm flipV="1">
          <a:off x="10476865" y="583463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B467DE1F-20E5-4568-9DE8-BD6054A0E20F}"/>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D3D3B8E4-056B-49D4-AA61-EBEBA98FB046}"/>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6B31AA5C-05C9-44BA-AA9F-10CE637F0185}"/>
            </a:ext>
          </a:extLst>
        </xdr:cNvPr>
        <xdr:cNvSpPr txBox="1"/>
      </xdr:nvSpPr>
      <xdr:spPr>
        <a:xfrm>
          <a:off x="10515600" y="56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0903F251-17A1-4364-BA6F-95D1E23E2010}"/>
            </a:ext>
          </a:extLst>
        </xdr:cNvPr>
        <xdr:cNvCxnSpPr/>
      </xdr:nvCxnSpPr>
      <xdr:spPr>
        <a:xfrm>
          <a:off x="10388600" y="583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54119</xdr:rowOff>
    </xdr:from>
    <xdr:ext cx="469744" cy="259045"/>
    <xdr:sp macro="" textlink="">
      <xdr:nvSpPr>
        <xdr:cNvPr id="118" name="【図書館】&#10;一人当たり面積平均値テキスト">
          <a:extLst>
            <a:ext uri="{FF2B5EF4-FFF2-40B4-BE49-F238E27FC236}">
              <a16:creationId xmlns:a16="http://schemas.microsoft.com/office/drawing/2014/main" id="{1D5D45F9-8A41-40AD-8E99-911A1CD9FA6F}"/>
            </a:ext>
          </a:extLst>
        </xdr:cNvPr>
        <xdr:cNvSpPr txBox="1"/>
      </xdr:nvSpPr>
      <xdr:spPr>
        <a:xfrm>
          <a:off x="10515600" y="674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488741A5-3110-4AA5-AF42-FEF4E15BE59E}"/>
            </a:ext>
          </a:extLst>
        </xdr:cNvPr>
        <xdr:cNvSpPr/>
      </xdr:nvSpPr>
      <xdr:spPr>
        <a:xfrm>
          <a:off x="104267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BEA3637D-FE98-4E38-8B5A-6D0D224F1478}"/>
            </a:ext>
          </a:extLst>
        </xdr:cNvPr>
        <xdr:cNvSpPr/>
      </xdr:nvSpPr>
      <xdr:spPr>
        <a:xfrm>
          <a:off x="9588500" y="677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7CD41147-1C5B-47DF-9006-EE2D2CFFA3D3}"/>
            </a:ext>
          </a:extLst>
        </xdr:cNvPr>
        <xdr:cNvSpPr/>
      </xdr:nvSpPr>
      <xdr:spPr>
        <a:xfrm>
          <a:off x="8699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E7C823E7-A88F-48B4-97A6-87E0EDDAB294}"/>
            </a:ext>
          </a:extLst>
        </xdr:cNvPr>
        <xdr:cNvSpPr/>
      </xdr:nvSpPr>
      <xdr:spPr>
        <a:xfrm>
          <a:off x="7810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B8248C47-F75D-499B-B761-A1F4E9032460}"/>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5581A97-24CC-49BB-AF4A-5300DECC98A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2C6BD4E-B9CF-4091-A6C8-31E01182F38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318112A-814E-4273-AA1F-DC7416AAD25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81CD7FA-4467-45E2-955B-B52A8CCDB40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99B14A2-DCC5-410B-897E-B12DE40F56C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125984</xdr:rowOff>
    </xdr:from>
    <xdr:to>
      <xdr:col>55</xdr:col>
      <xdr:colOff>50800</xdr:colOff>
      <xdr:row>34</xdr:row>
      <xdr:rowOff>56134</xdr:rowOff>
    </xdr:to>
    <xdr:sp macro="" textlink="">
      <xdr:nvSpPr>
        <xdr:cNvPr id="129" name="楕円 128">
          <a:extLst>
            <a:ext uri="{FF2B5EF4-FFF2-40B4-BE49-F238E27FC236}">
              <a16:creationId xmlns:a16="http://schemas.microsoft.com/office/drawing/2014/main" id="{D89FBDDC-091D-4442-8D36-502CDE05F03F}"/>
            </a:ext>
          </a:extLst>
        </xdr:cNvPr>
        <xdr:cNvSpPr/>
      </xdr:nvSpPr>
      <xdr:spPr>
        <a:xfrm>
          <a:off x="10426700" y="578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79011</xdr:rowOff>
    </xdr:from>
    <xdr:ext cx="469744" cy="259045"/>
    <xdr:sp macro="" textlink="">
      <xdr:nvSpPr>
        <xdr:cNvPr id="130" name="【図書館】&#10;一人当たり面積該当値テキスト">
          <a:extLst>
            <a:ext uri="{FF2B5EF4-FFF2-40B4-BE49-F238E27FC236}">
              <a16:creationId xmlns:a16="http://schemas.microsoft.com/office/drawing/2014/main" id="{D5B67B19-AF19-4566-AC93-2A66B5660E42}"/>
            </a:ext>
          </a:extLst>
        </xdr:cNvPr>
        <xdr:cNvSpPr txBox="1"/>
      </xdr:nvSpPr>
      <xdr:spPr>
        <a:xfrm>
          <a:off x="10515600" y="5736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146558</xdr:rowOff>
    </xdr:from>
    <xdr:to>
      <xdr:col>50</xdr:col>
      <xdr:colOff>165100</xdr:colOff>
      <xdr:row>34</xdr:row>
      <xdr:rowOff>76708</xdr:rowOff>
    </xdr:to>
    <xdr:sp macro="" textlink="">
      <xdr:nvSpPr>
        <xdr:cNvPr id="131" name="楕円 130">
          <a:extLst>
            <a:ext uri="{FF2B5EF4-FFF2-40B4-BE49-F238E27FC236}">
              <a16:creationId xmlns:a16="http://schemas.microsoft.com/office/drawing/2014/main" id="{17A0E69F-9AB8-43D3-A94C-2230673F6082}"/>
            </a:ext>
          </a:extLst>
        </xdr:cNvPr>
        <xdr:cNvSpPr/>
      </xdr:nvSpPr>
      <xdr:spPr>
        <a:xfrm>
          <a:off x="9588500" y="580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5334</xdr:rowOff>
    </xdr:from>
    <xdr:to>
      <xdr:col>55</xdr:col>
      <xdr:colOff>0</xdr:colOff>
      <xdr:row>34</xdr:row>
      <xdr:rowOff>25908</xdr:rowOff>
    </xdr:to>
    <xdr:cxnSp macro="">
      <xdr:nvCxnSpPr>
        <xdr:cNvPr id="132" name="直線コネクタ 131">
          <a:extLst>
            <a:ext uri="{FF2B5EF4-FFF2-40B4-BE49-F238E27FC236}">
              <a16:creationId xmlns:a16="http://schemas.microsoft.com/office/drawing/2014/main" id="{46EF8AD3-3794-4264-9C65-716AB71A1832}"/>
            </a:ext>
          </a:extLst>
        </xdr:cNvPr>
        <xdr:cNvCxnSpPr/>
      </xdr:nvCxnSpPr>
      <xdr:spPr>
        <a:xfrm flipV="1">
          <a:off x="9639300" y="5834634"/>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169418</xdr:rowOff>
    </xdr:from>
    <xdr:to>
      <xdr:col>46</xdr:col>
      <xdr:colOff>38100</xdr:colOff>
      <xdr:row>34</xdr:row>
      <xdr:rowOff>99568</xdr:rowOff>
    </xdr:to>
    <xdr:sp macro="" textlink="">
      <xdr:nvSpPr>
        <xdr:cNvPr id="133" name="楕円 132">
          <a:extLst>
            <a:ext uri="{FF2B5EF4-FFF2-40B4-BE49-F238E27FC236}">
              <a16:creationId xmlns:a16="http://schemas.microsoft.com/office/drawing/2014/main" id="{92D0B87E-B5DF-453E-8E7A-0C622C91DFCB}"/>
            </a:ext>
          </a:extLst>
        </xdr:cNvPr>
        <xdr:cNvSpPr/>
      </xdr:nvSpPr>
      <xdr:spPr>
        <a:xfrm>
          <a:off x="8699500" y="582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25908</xdr:rowOff>
    </xdr:from>
    <xdr:to>
      <xdr:col>50</xdr:col>
      <xdr:colOff>114300</xdr:colOff>
      <xdr:row>34</xdr:row>
      <xdr:rowOff>48768</xdr:rowOff>
    </xdr:to>
    <xdr:cxnSp macro="">
      <xdr:nvCxnSpPr>
        <xdr:cNvPr id="134" name="直線コネクタ 133">
          <a:extLst>
            <a:ext uri="{FF2B5EF4-FFF2-40B4-BE49-F238E27FC236}">
              <a16:creationId xmlns:a16="http://schemas.microsoft.com/office/drawing/2014/main" id="{E9785F95-E6D9-41D7-8579-0E7B83AB746F}"/>
            </a:ext>
          </a:extLst>
        </xdr:cNvPr>
        <xdr:cNvCxnSpPr/>
      </xdr:nvCxnSpPr>
      <xdr:spPr>
        <a:xfrm flipV="1">
          <a:off x="8750300" y="58552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16256</xdr:rowOff>
    </xdr:from>
    <xdr:to>
      <xdr:col>41</xdr:col>
      <xdr:colOff>101600</xdr:colOff>
      <xdr:row>34</xdr:row>
      <xdr:rowOff>117856</xdr:rowOff>
    </xdr:to>
    <xdr:sp macro="" textlink="">
      <xdr:nvSpPr>
        <xdr:cNvPr id="135" name="楕円 134">
          <a:extLst>
            <a:ext uri="{FF2B5EF4-FFF2-40B4-BE49-F238E27FC236}">
              <a16:creationId xmlns:a16="http://schemas.microsoft.com/office/drawing/2014/main" id="{49B524EF-2C62-4653-B042-FF3C68DB69A5}"/>
            </a:ext>
          </a:extLst>
        </xdr:cNvPr>
        <xdr:cNvSpPr/>
      </xdr:nvSpPr>
      <xdr:spPr>
        <a:xfrm>
          <a:off x="7810500" y="584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48768</xdr:rowOff>
    </xdr:from>
    <xdr:to>
      <xdr:col>45</xdr:col>
      <xdr:colOff>177800</xdr:colOff>
      <xdr:row>34</xdr:row>
      <xdr:rowOff>67056</xdr:rowOff>
    </xdr:to>
    <xdr:cxnSp macro="">
      <xdr:nvCxnSpPr>
        <xdr:cNvPr id="136" name="直線コネクタ 135">
          <a:extLst>
            <a:ext uri="{FF2B5EF4-FFF2-40B4-BE49-F238E27FC236}">
              <a16:creationId xmlns:a16="http://schemas.microsoft.com/office/drawing/2014/main" id="{1EE4F83C-97AF-44C8-A503-88C1394958D2}"/>
            </a:ext>
          </a:extLst>
        </xdr:cNvPr>
        <xdr:cNvCxnSpPr/>
      </xdr:nvCxnSpPr>
      <xdr:spPr>
        <a:xfrm flipV="1">
          <a:off x="7861300" y="58780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29972</xdr:rowOff>
    </xdr:from>
    <xdr:to>
      <xdr:col>36</xdr:col>
      <xdr:colOff>165100</xdr:colOff>
      <xdr:row>34</xdr:row>
      <xdr:rowOff>131572</xdr:rowOff>
    </xdr:to>
    <xdr:sp macro="" textlink="">
      <xdr:nvSpPr>
        <xdr:cNvPr id="137" name="楕円 136">
          <a:extLst>
            <a:ext uri="{FF2B5EF4-FFF2-40B4-BE49-F238E27FC236}">
              <a16:creationId xmlns:a16="http://schemas.microsoft.com/office/drawing/2014/main" id="{9C4E50E7-0385-4EEC-8C6C-2B814BC825F3}"/>
            </a:ext>
          </a:extLst>
        </xdr:cNvPr>
        <xdr:cNvSpPr/>
      </xdr:nvSpPr>
      <xdr:spPr>
        <a:xfrm>
          <a:off x="6921500" y="585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67056</xdr:rowOff>
    </xdr:from>
    <xdr:to>
      <xdr:col>41</xdr:col>
      <xdr:colOff>50800</xdr:colOff>
      <xdr:row>34</xdr:row>
      <xdr:rowOff>80772</xdr:rowOff>
    </xdr:to>
    <xdr:cxnSp macro="">
      <xdr:nvCxnSpPr>
        <xdr:cNvPr id="138" name="直線コネクタ 137">
          <a:extLst>
            <a:ext uri="{FF2B5EF4-FFF2-40B4-BE49-F238E27FC236}">
              <a16:creationId xmlns:a16="http://schemas.microsoft.com/office/drawing/2014/main" id="{6E334CE7-9A48-46C6-89EA-C4374A39ED42}"/>
            </a:ext>
          </a:extLst>
        </xdr:cNvPr>
        <xdr:cNvCxnSpPr/>
      </xdr:nvCxnSpPr>
      <xdr:spPr>
        <a:xfrm flipV="1">
          <a:off x="6972300" y="58963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6113</xdr:rowOff>
    </xdr:from>
    <xdr:ext cx="469744" cy="259045"/>
    <xdr:sp macro="" textlink="">
      <xdr:nvSpPr>
        <xdr:cNvPr id="139" name="n_1aveValue【図書館】&#10;一人当たり面積">
          <a:extLst>
            <a:ext uri="{FF2B5EF4-FFF2-40B4-BE49-F238E27FC236}">
              <a16:creationId xmlns:a16="http://schemas.microsoft.com/office/drawing/2014/main" id="{D3AD2D3A-C232-4571-8B26-FB5D52F9C293}"/>
            </a:ext>
          </a:extLst>
        </xdr:cNvPr>
        <xdr:cNvSpPr txBox="1"/>
      </xdr:nvSpPr>
      <xdr:spPr>
        <a:xfrm>
          <a:off x="9391727" y="686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143273</xdr:rowOff>
    </xdr:from>
    <xdr:ext cx="469744" cy="259045"/>
    <xdr:sp macro="" textlink="">
      <xdr:nvSpPr>
        <xdr:cNvPr id="140" name="n_2aveValue【図書館】&#10;一人当たり面積">
          <a:extLst>
            <a:ext uri="{FF2B5EF4-FFF2-40B4-BE49-F238E27FC236}">
              <a16:creationId xmlns:a16="http://schemas.microsoft.com/office/drawing/2014/main" id="{475F4F03-AB82-4B9C-969C-8A417E6EAB5F}"/>
            </a:ext>
          </a:extLst>
        </xdr:cNvPr>
        <xdr:cNvSpPr txBox="1"/>
      </xdr:nvSpPr>
      <xdr:spPr>
        <a:xfrm>
          <a:off x="8515427" y="682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127271</xdr:rowOff>
    </xdr:from>
    <xdr:ext cx="469744" cy="259045"/>
    <xdr:sp macro="" textlink="">
      <xdr:nvSpPr>
        <xdr:cNvPr id="141" name="n_3aveValue【図書館】&#10;一人当たり面積">
          <a:extLst>
            <a:ext uri="{FF2B5EF4-FFF2-40B4-BE49-F238E27FC236}">
              <a16:creationId xmlns:a16="http://schemas.microsoft.com/office/drawing/2014/main" id="{5026221F-11EE-4102-BE13-C606F67797C1}"/>
            </a:ext>
          </a:extLst>
        </xdr:cNvPr>
        <xdr:cNvSpPr txBox="1"/>
      </xdr:nvSpPr>
      <xdr:spPr>
        <a:xfrm>
          <a:off x="7626427" y="681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42" name="n_4aveValue【図書館】&#10;一人当たり面積">
          <a:extLst>
            <a:ext uri="{FF2B5EF4-FFF2-40B4-BE49-F238E27FC236}">
              <a16:creationId xmlns:a16="http://schemas.microsoft.com/office/drawing/2014/main" id="{3E18DF45-7343-4818-80AD-1CF5F0BB8623}"/>
            </a:ext>
          </a:extLst>
        </xdr:cNvPr>
        <xdr:cNvSpPr txBox="1"/>
      </xdr:nvSpPr>
      <xdr:spPr>
        <a:xfrm>
          <a:off x="6737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32</xdr:row>
      <xdr:rowOff>93235</xdr:rowOff>
    </xdr:from>
    <xdr:ext cx="469744" cy="259045"/>
    <xdr:sp macro="" textlink="">
      <xdr:nvSpPr>
        <xdr:cNvPr id="143" name="n_1mainValue【図書館】&#10;一人当たり面積">
          <a:extLst>
            <a:ext uri="{FF2B5EF4-FFF2-40B4-BE49-F238E27FC236}">
              <a16:creationId xmlns:a16="http://schemas.microsoft.com/office/drawing/2014/main" id="{AA051E09-F412-46F4-BFEC-6F28071D7A79}"/>
            </a:ext>
          </a:extLst>
        </xdr:cNvPr>
        <xdr:cNvSpPr txBox="1"/>
      </xdr:nvSpPr>
      <xdr:spPr>
        <a:xfrm>
          <a:off x="9391727" y="557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32</xdr:row>
      <xdr:rowOff>116095</xdr:rowOff>
    </xdr:from>
    <xdr:ext cx="469744" cy="259045"/>
    <xdr:sp macro="" textlink="">
      <xdr:nvSpPr>
        <xdr:cNvPr id="144" name="n_2mainValue【図書館】&#10;一人当たり面積">
          <a:extLst>
            <a:ext uri="{FF2B5EF4-FFF2-40B4-BE49-F238E27FC236}">
              <a16:creationId xmlns:a16="http://schemas.microsoft.com/office/drawing/2014/main" id="{73394253-03AE-4B70-836E-BA3EEA894DB1}"/>
            </a:ext>
          </a:extLst>
        </xdr:cNvPr>
        <xdr:cNvSpPr txBox="1"/>
      </xdr:nvSpPr>
      <xdr:spPr>
        <a:xfrm>
          <a:off x="8515427" y="560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32</xdr:row>
      <xdr:rowOff>134383</xdr:rowOff>
    </xdr:from>
    <xdr:ext cx="469744" cy="259045"/>
    <xdr:sp macro="" textlink="">
      <xdr:nvSpPr>
        <xdr:cNvPr id="145" name="n_3mainValue【図書館】&#10;一人当たり面積">
          <a:extLst>
            <a:ext uri="{FF2B5EF4-FFF2-40B4-BE49-F238E27FC236}">
              <a16:creationId xmlns:a16="http://schemas.microsoft.com/office/drawing/2014/main" id="{9FCA5DAD-2484-44DF-B31C-FA8217D90175}"/>
            </a:ext>
          </a:extLst>
        </xdr:cNvPr>
        <xdr:cNvSpPr txBox="1"/>
      </xdr:nvSpPr>
      <xdr:spPr>
        <a:xfrm>
          <a:off x="7626427" y="562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32</xdr:row>
      <xdr:rowOff>148099</xdr:rowOff>
    </xdr:from>
    <xdr:ext cx="469744" cy="259045"/>
    <xdr:sp macro="" textlink="">
      <xdr:nvSpPr>
        <xdr:cNvPr id="146" name="n_4mainValue【図書館】&#10;一人当たり面積">
          <a:extLst>
            <a:ext uri="{FF2B5EF4-FFF2-40B4-BE49-F238E27FC236}">
              <a16:creationId xmlns:a16="http://schemas.microsoft.com/office/drawing/2014/main" id="{A0D863F3-01F4-4B5F-A945-2C1A6B96F7E3}"/>
            </a:ext>
          </a:extLst>
        </xdr:cNvPr>
        <xdr:cNvSpPr txBox="1"/>
      </xdr:nvSpPr>
      <xdr:spPr>
        <a:xfrm>
          <a:off x="6737427" y="563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EF0E54F5-9DC3-4738-8C29-46E1405AC8F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BE83244-DD94-456F-90FF-A0B46A86BA1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E5923F7-5658-4D44-8A72-D49159BC0B1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166BE8D-9006-46CA-B7F2-7F86D74E837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E486156-465A-486A-80E4-02167DC0639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7329DD3-0815-4EA0-8584-B20F5C683B3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4778E4F9-360D-4A03-B939-3D1E13C266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E0CD1012-1566-42E0-A7A1-589C12CD442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711F61A8-C0AE-4CB4-B108-1329AC13D1B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A10AB23B-89E9-44A8-A78F-57AD3F9E9C4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B1A5C42B-9A50-4E1D-B7A7-E1D18D0CAA4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8ED39CC7-78D9-427D-933D-3CE16D806B3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A1CB8A7C-8B95-4E4B-B10E-54FFD74F9F5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E21228EE-2A4A-4BF7-942F-70AB551A0BC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7A1F3F99-D62C-45D3-9CD2-DB5C8FDDF64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58163F8B-D20C-47E9-AE06-4FA226BB164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9941FA92-2A80-4524-9EC5-5CF1BB8A608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80C98045-CD38-4C9F-A00A-306A773F7BB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31DA95E4-1B9C-45E0-9331-0874EB60376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DB1864F-D1AE-4475-8889-EC684B13EC4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4C942BD8-BCCF-44B9-BF0A-FEAD189B77F2}"/>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6A12692A-606C-401C-8F11-89A1373D174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852533F4-C10C-46AB-A9D6-047FC1335BC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21B06A6D-14F8-43C4-B157-37433A65176E}"/>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4B437A63-D4AA-4AA8-B9A0-FAF021D5191A}"/>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6B360E36-1C88-4BF5-B65A-EDCF87EF26E9}"/>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CA757DE5-1FD3-479A-ABFF-4B89DDBB1EC1}"/>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0C53053B-165A-4CC9-AF4C-23962C8DC1CE}"/>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47007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34CA0704-93A6-4486-AF87-4E43FDEE057B}"/>
            </a:ext>
          </a:extLst>
        </xdr:cNvPr>
        <xdr:cNvSpPr txBox="1"/>
      </xdr:nvSpPr>
      <xdr:spPr>
        <a:xfrm>
          <a:off x="4673600" y="10334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B8A13EF2-1FEB-43B9-A126-61BA7F3EDC22}"/>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7F897DD0-FA9E-4C87-9DC9-BE4D926C8320}"/>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6F33CCED-F147-404C-B986-D6B11FADF186}"/>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736EB33A-AB19-4B3F-9AAC-97DC0D08ECDB}"/>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0A37C327-6629-48E9-9C1E-154863D0E9B2}"/>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0B2BCD1-24F4-4BC1-9EA6-CBD99F5C958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77173AA-A5F3-4787-8A73-015305CE8DA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D0018F1-0C5F-42EA-8341-3B1BD3D0007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84AB1FA-DB66-45F1-90F1-76893A11FE9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9621D7A-D1D0-43E4-B194-4C6C0886405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44450</xdr:rowOff>
    </xdr:from>
    <xdr:to>
      <xdr:col>24</xdr:col>
      <xdr:colOff>114300</xdr:colOff>
      <xdr:row>55</xdr:row>
      <xdr:rowOff>146050</xdr:rowOff>
    </xdr:to>
    <xdr:sp macro="" textlink="">
      <xdr:nvSpPr>
        <xdr:cNvPr id="186" name="楕円 185">
          <a:extLst>
            <a:ext uri="{FF2B5EF4-FFF2-40B4-BE49-F238E27FC236}">
              <a16:creationId xmlns:a16="http://schemas.microsoft.com/office/drawing/2014/main" id="{B32C152A-ACF7-46CC-AA10-F35367ECF7C0}"/>
            </a:ext>
          </a:extLst>
        </xdr:cNvPr>
        <xdr:cNvSpPr/>
      </xdr:nvSpPr>
      <xdr:spPr>
        <a:xfrm>
          <a:off x="45847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54</xdr:row>
      <xdr:rowOff>168927</xdr:rowOff>
    </xdr:from>
    <xdr:ext cx="340478" cy="259045"/>
    <xdr:sp macro="" textlink="">
      <xdr:nvSpPr>
        <xdr:cNvPr id="187" name="【体育館・プール】&#10;有形固定資産減価償却率該当値テキスト">
          <a:extLst>
            <a:ext uri="{FF2B5EF4-FFF2-40B4-BE49-F238E27FC236}">
              <a16:creationId xmlns:a16="http://schemas.microsoft.com/office/drawing/2014/main" id="{F1F2AB20-2A52-4D24-8AB2-46CA03E34C55}"/>
            </a:ext>
          </a:extLst>
        </xdr:cNvPr>
        <xdr:cNvSpPr txBox="1"/>
      </xdr:nvSpPr>
      <xdr:spPr>
        <a:xfrm>
          <a:off x="4673600" y="9427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17780</xdr:rowOff>
    </xdr:from>
    <xdr:to>
      <xdr:col>20</xdr:col>
      <xdr:colOff>38100</xdr:colOff>
      <xdr:row>62</xdr:row>
      <xdr:rowOff>119380</xdr:rowOff>
    </xdr:to>
    <xdr:sp macro="" textlink="">
      <xdr:nvSpPr>
        <xdr:cNvPr id="188" name="楕円 187">
          <a:extLst>
            <a:ext uri="{FF2B5EF4-FFF2-40B4-BE49-F238E27FC236}">
              <a16:creationId xmlns:a16="http://schemas.microsoft.com/office/drawing/2014/main" id="{8477D3C4-4446-41C2-93AC-4F42FA931CD3}"/>
            </a:ext>
          </a:extLst>
        </xdr:cNvPr>
        <xdr:cNvSpPr/>
      </xdr:nvSpPr>
      <xdr:spPr>
        <a:xfrm>
          <a:off x="3746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95250</xdr:rowOff>
    </xdr:from>
    <xdr:to>
      <xdr:col>24</xdr:col>
      <xdr:colOff>63500</xdr:colOff>
      <xdr:row>62</xdr:row>
      <xdr:rowOff>68580</xdr:rowOff>
    </xdr:to>
    <xdr:cxnSp macro="">
      <xdr:nvCxnSpPr>
        <xdr:cNvPr id="189" name="直線コネクタ 188">
          <a:extLst>
            <a:ext uri="{FF2B5EF4-FFF2-40B4-BE49-F238E27FC236}">
              <a16:creationId xmlns:a16="http://schemas.microsoft.com/office/drawing/2014/main" id="{8B8D4168-6D98-4875-A44A-C1B89F6BDF81}"/>
            </a:ext>
          </a:extLst>
        </xdr:cNvPr>
        <xdr:cNvCxnSpPr/>
      </xdr:nvCxnSpPr>
      <xdr:spPr>
        <a:xfrm flipV="1">
          <a:off x="3797300" y="9525000"/>
          <a:ext cx="838200" cy="117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158750</xdr:rowOff>
    </xdr:from>
    <xdr:to>
      <xdr:col>15</xdr:col>
      <xdr:colOff>101600</xdr:colOff>
      <xdr:row>62</xdr:row>
      <xdr:rowOff>88900</xdr:rowOff>
    </xdr:to>
    <xdr:sp macro="" textlink="">
      <xdr:nvSpPr>
        <xdr:cNvPr id="190" name="楕円 189">
          <a:extLst>
            <a:ext uri="{FF2B5EF4-FFF2-40B4-BE49-F238E27FC236}">
              <a16:creationId xmlns:a16="http://schemas.microsoft.com/office/drawing/2014/main" id="{F1F28D22-13CB-4263-9911-E93956174939}"/>
            </a:ext>
          </a:extLst>
        </xdr:cNvPr>
        <xdr:cNvSpPr/>
      </xdr:nvSpPr>
      <xdr:spPr>
        <a:xfrm>
          <a:off x="2857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38100</xdr:rowOff>
    </xdr:from>
    <xdr:to>
      <xdr:col>19</xdr:col>
      <xdr:colOff>177800</xdr:colOff>
      <xdr:row>62</xdr:row>
      <xdr:rowOff>68580</xdr:rowOff>
    </xdr:to>
    <xdr:cxnSp macro="">
      <xdr:nvCxnSpPr>
        <xdr:cNvPr id="191" name="直線コネクタ 190">
          <a:extLst>
            <a:ext uri="{FF2B5EF4-FFF2-40B4-BE49-F238E27FC236}">
              <a16:creationId xmlns:a16="http://schemas.microsoft.com/office/drawing/2014/main" id="{EE8EB3E1-9B05-4FD0-B7D8-3F1DF0E298FF}"/>
            </a:ext>
          </a:extLst>
        </xdr:cNvPr>
        <xdr:cNvCxnSpPr/>
      </xdr:nvCxnSpPr>
      <xdr:spPr>
        <a:xfrm>
          <a:off x="2908300" y="10668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135890</xdr:rowOff>
    </xdr:from>
    <xdr:to>
      <xdr:col>10</xdr:col>
      <xdr:colOff>165100</xdr:colOff>
      <xdr:row>62</xdr:row>
      <xdr:rowOff>66040</xdr:rowOff>
    </xdr:to>
    <xdr:sp macro="" textlink="">
      <xdr:nvSpPr>
        <xdr:cNvPr id="192" name="楕円 191">
          <a:extLst>
            <a:ext uri="{FF2B5EF4-FFF2-40B4-BE49-F238E27FC236}">
              <a16:creationId xmlns:a16="http://schemas.microsoft.com/office/drawing/2014/main" id="{0D3CF2CB-D39B-4C6E-9939-42A769B8B7B1}"/>
            </a:ext>
          </a:extLst>
        </xdr:cNvPr>
        <xdr:cNvSpPr/>
      </xdr:nvSpPr>
      <xdr:spPr>
        <a:xfrm>
          <a:off x="1968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15240</xdr:rowOff>
    </xdr:from>
    <xdr:to>
      <xdr:col>15</xdr:col>
      <xdr:colOff>50800</xdr:colOff>
      <xdr:row>62</xdr:row>
      <xdr:rowOff>38100</xdr:rowOff>
    </xdr:to>
    <xdr:cxnSp macro="">
      <xdr:nvCxnSpPr>
        <xdr:cNvPr id="193" name="直線コネクタ 192">
          <a:extLst>
            <a:ext uri="{FF2B5EF4-FFF2-40B4-BE49-F238E27FC236}">
              <a16:creationId xmlns:a16="http://schemas.microsoft.com/office/drawing/2014/main" id="{E14955C7-E111-4E6B-B664-D0447A5DC499}"/>
            </a:ext>
          </a:extLst>
        </xdr:cNvPr>
        <xdr:cNvCxnSpPr/>
      </xdr:nvCxnSpPr>
      <xdr:spPr>
        <a:xfrm>
          <a:off x="2019300" y="106451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105410</xdr:rowOff>
    </xdr:from>
    <xdr:to>
      <xdr:col>6</xdr:col>
      <xdr:colOff>38100</xdr:colOff>
      <xdr:row>62</xdr:row>
      <xdr:rowOff>35560</xdr:rowOff>
    </xdr:to>
    <xdr:sp macro="" textlink="">
      <xdr:nvSpPr>
        <xdr:cNvPr id="194" name="楕円 193">
          <a:extLst>
            <a:ext uri="{FF2B5EF4-FFF2-40B4-BE49-F238E27FC236}">
              <a16:creationId xmlns:a16="http://schemas.microsoft.com/office/drawing/2014/main" id="{CD5737A3-C134-44C3-BA68-637BF31DE728}"/>
            </a:ext>
          </a:extLst>
        </xdr:cNvPr>
        <xdr:cNvSpPr/>
      </xdr:nvSpPr>
      <xdr:spPr>
        <a:xfrm>
          <a:off x="10795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156210</xdr:rowOff>
    </xdr:from>
    <xdr:to>
      <xdr:col>10</xdr:col>
      <xdr:colOff>114300</xdr:colOff>
      <xdr:row>62</xdr:row>
      <xdr:rowOff>15240</xdr:rowOff>
    </xdr:to>
    <xdr:cxnSp macro="">
      <xdr:nvCxnSpPr>
        <xdr:cNvPr id="195" name="直線コネクタ 194">
          <a:extLst>
            <a:ext uri="{FF2B5EF4-FFF2-40B4-BE49-F238E27FC236}">
              <a16:creationId xmlns:a16="http://schemas.microsoft.com/office/drawing/2014/main" id="{7F6BA1A4-A485-49B7-B09D-71126C1F0556}"/>
            </a:ext>
          </a:extLst>
        </xdr:cNvPr>
        <xdr:cNvCxnSpPr/>
      </xdr:nvCxnSpPr>
      <xdr:spPr>
        <a:xfrm>
          <a:off x="1130300" y="106146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6" name="n_1aveValue【体育館・プール】&#10;有形固定資産減価償却率">
          <a:extLst>
            <a:ext uri="{FF2B5EF4-FFF2-40B4-BE49-F238E27FC236}">
              <a16:creationId xmlns:a16="http://schemas.microsoft.com/office/drawing/2014/main" id="{CF73A177-C71D-4251-BCFA-4CB817416CA2}"/>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197" name="n_2aveValue【体育館・プール】&#10;有形固定資産減価償却率">
          <a:extLst>
            <a:ext uri="{FF2B5EF4-FFF2-40B4-BE49-F238E27FC236}">
              <a16:creationId xmlns:a16="http://schemas.microsoft.com/office/drawing/2014/main" id="{4777BA8E-67A3-402F-88BC-2F8447C1B64C}"/>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98" name="n_3aveValue【体育館・プール】&#10;有形固定資産減価償却率">
          <a:extLst>
            <a:ext uri="{FF2B5EF4-FFF2-40B4-BE49-F238E27FC236}">
              <a16:creationId xmlns:a16="http://schemas.microsoft.com/office/drawing/2014/main" id="{33344338-EE5A-49F2-AD3A-67F9E1852E81}"/>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99" name="n_4aveValue【体育館・プール】&#10;有形固定資産減価償却率">
          <a:extLst>
            <a:ext uri="{FF2B5EF4-FFF2-40B4-BE49-F238E27FC236}">
              <a16:creationId xmlns:a16="http://schemas.microsoft.com/office/drawing/2014/main" id="{D872D861-6CFA-40DB-BF8C-376544AA9D64}"/>
            </a:ext>
          </a:extLst>
        </xdr:cNvPr>
        <xdr:cNvSpPr txBox="1"/>
      </xdr:nvSpPr>
      <xdr:spPr>
        <a:xfrm>
          <a:off x="9277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110507</xdr:rowOff>
    </xdr:from>
    <xdr:ext cx="405111" cy="259045"/>
    <xdr:sp macro="" textlink="">
      <xdr:nvSpPr>
        <xdr:cNvPr id="200" name="n_1mainValue【体育館・プール】&#10;有形固定資産減価償却率">
          <a:extLst>
            <a:ext uri="{FF2B5EF4-FFF2-40B4-BE49-F238E27FC236}">
              <a16:creationId xmlns:a16="http://schemas.microsoft.com/office/drawing/2014/main" id="{22D6BD83-17E2-434C-BAEB-3B48131D52A3}"/>
            </a:ext>
          </a:extLst>
        </xdr:cNvPr>
        <xdr:cNvSpPr txBox="1"/>
      </xdr:nvSpPr>
      <xdr:spPr>
        <a:xfrm>
          <a:off x="358204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80027</xdr:rowOff>
    </xdr:from>
    <xdr:ext cx="405111" cy="259045"/>
    <xdr:sp macro="" textlink="">
      <xdr:nvSpPr>
        <xdr:cNvPr id="201" name="n_2mainValue【体育館・プール】&#10;有形固定資産減価償却率">
          <a:extLst>
            <a:ext uri="{FF2B5EF4-FFF2-40B4-BE49-F238E27FC236}">
              <a16:creationId xmlns:a16="http://schemas.microsoft.com/office/drawing/2014/main" id="{27D29188-24B1-4000-823F-579BC8B131E5}"/>
            </a:ext>
          </a:extLst>
        </xdr:cNvPr>
        <xdr:cNvSpPr txBox="1"/>
      </xdr:nvSpPr>
      <xdr:spPr>
        <a:xfrm>
          <a:off x="2705744"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57167</xdr:rowOff>
    </xdr:from>
    <xdr:ext cx="405111" cy="259045"/>
    <xdr:sp macro="" textlink="">
      <xdr:nvSpPr>
        <xdr:cNvPr id="202" name="n_3mainValue【体育館・プール】&#10;有形固定資産減価償却率">
          <a:extLst>
            <a:ext uri="{FF2B5EF4-FFF2-40B4-BE49-F238E27FC236}">
              <a16:creationId xmlns:a16="http://schemas.microsoft.com/office/drawing/2014/main" id="{58079864-FA99-4D8F-B24B-5EBE421561F8}"/>
            </a:ext>
          </a:extLst>
        </xdr:cNvPr>
        <xdr:cNvSpPr txBox="1"/>
      </xdr:nvSpPr>
      <xdr:spPr>
        <a:xfrm>
          <a:off x="1816744"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26687</xdr:rowOff>
    </xdr:from>
    <xdr:ext cx="405111" cy="259045"/>
    <xdr:sp macro="" textlink="">
      <xdr:nvSpPr>
        <xdr:cNvPr id="203" name="n_4mainValue【体育館・プール】&#10;有形固定資産減価償却率">
          <a:extLst>
            <a:ext uri="{FF2B5EF4-FFF2-40B4-BE49-F238E27FC236}">
              <a16:creationId xmlns:a16="http://schemas.microsoft.com/office/drawing/2014/main" id="{D35914EA-2186-4215-8C91-D7CAEB119DBD}"/>
            </a:ext>
          </a:extLst>
        </xdr:cNvPr>
        <xdr:cNvSpPr txBox="1"/>
      </xdr:nvSpPr>
      <xdr:spPr>
        <a:xfrm>
          <a:off x="927744"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2940B429-F910-42EA-B004-9764E7E2098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A508897B-FE0D-4EE0-8E41-5247E32B903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5C4BFA65-D628-4605-9D92-FC10879D5B5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CA1459B4-6610-4EEF-ADA2-FF52F050E22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5FFA5285-464C-4C25-8D9A-4184E4E30F4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916A8BC0-8726-41EA-B6D3-1A6B4077BF0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556B04CE-7A1D-4687-9641-022457D2E8E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3352B90B-C9D5-4C8A-9091-880B805ACF9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EBE6FE4C-9B07-42DF-9718-53A61DDE34B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E9C097F-1101-42C1-97F6-29E2F14D05F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C3357F60-BF01-49D1-8B84-7375AE12609B}"/>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205506EE-AA7C-4920-9B5B-D1B806BF0BF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CE90E8DC-371D-46A9-8026-A80658189EBC}"/>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B0EE3EFF-D4CD-4D21-8B93-85D5B0113EF8}"/>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EA48E84F-6B12-4315-B5C7-E24C32D0D89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142CD2B2-3956-47A0-8003-0D608E3D11E6}"/>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6F2B1203-13B7-4795-8A6E-F5BAE4C1C917}"/>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CC501668-4EA8-4260-B567-61C5B6B91A68}"/>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4348B525-30E7-4731-844D-6BAE8CA05C9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B35C11B5-57CB-4B52-B17C-6748D58E42A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B04A25A6-A7A6-4BC8-B5E0-F8834573EC3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4253BF9A-29E1-485F-8514-FCBD266A2F5E}"/>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6C7B84BE-58D6-49C5-8859-1E9659EBE198}"/>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46BF1224-3745-4DAD-9A6D-E2C6C05D6348}"/>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B67D62CE-4DB3-4D1C-9780-13A0B31FB31B}"/>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D3412FE9-3BD4-40CC-BEAD-44DC934F8932}"/>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230" name="【体育館・プール】&#10;一人当たり面積平均値テキスト">
          <a:extLst>
            <a:ext uri="{FF2B5EF4-FFF2-40B4-BE49-F238E27FC236}">
              <a16:creationId xmlns:a16="http://schemas.microsoft.com/office/drawing/2014/main" id="{BA8B6AF1-916E-438E-8EFF-C988AD7FC146}"/>
            </a:ext>
          </a:extLst>
        </xdr:cNvPr>
        <xdr:cNvSpPr txBox="1"/>
      </xdr:nvSpPr>
      <xdr:spPr>
        <a:xfrm>
          <a:off x="10515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8530AD83-E639-4B6B-8B65-39E004281A35}"/>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C9E65427-9B90-4E01-82BF-D8436A2188C2}"/>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BA80B532-53CF-4FDC-90D0-E63DE13F1FD6}"/>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D650F2DB-8192-4472-B6CD-4BFB4FE322AB}"/>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80949E0B-1C71-425A-933F-92D23DAA5B68}"/>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403F11BF-9266-4429-91A3-AF5846F5B10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30D5D7E-3AE5-4D7A-9517-E99E8C3BCFB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A686C4E-8E42-425E-99A8-BE7AFCAC26B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EE7A5F9-D24C-4C1D-B9C8-72C43648B0D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B258F57-6963-4563-B120-3AFA1C324D9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78130</xdr:rowOff>
    </xdr:from>
    <xdr:to>
      <xdr:col>55</xdr:col>
      <xdr:colOff>50800</xdr:colOff>
      <xdr:row>61</xdr:row>
      <xdr:rowOff>8280</xdr:rowOff>
    </xdr:to>
    <xdr:sp macro="" textlink="">
      <xdr:nvSpPr>
        <xdr:cNvPr id="241" name="楕円 240">
          <a:extLst>
            <a:ext uri="{FF2B5EF4-FFF2-40B4-BE49-F238E27FC236}">
              <a16:creationId xmlns:a16="http://schemas.microsoft.com/office/drawing/2014/main" id="{696FD6F3-4862-443B-B42B-5AC59E610B1F}"/>
            </a:ext>
          </a:extLst>
        </xdr:cNvPr>
        <xdr:cNvSpPr/>
      </xdr:nvSpPr>
      <xdr:spPr>
        <a:xfrm>
          <a:off x="10426700" y="1036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56557</xdr:rowOff>
    </xdr:from>
    <xdr:ext cx="469744" cy="259045"/>
    <xdr:sp macro="" textlink="">
      <xdr:nvSpPr>
        <xdr:cNvPr id="242" name="【体育館・プール】&#10;一人当たり面積該当値テキスト">
          <a:extLst>
            <a:ext uri="{FF2B5EF4-FFF2-40B4-BE49-F238E27FC236}">
              <a16:creationId xmlns:a16="http://schemas.microsoft.com/office/drawing/2014/main" id="{52B4424F-6D76-4EA9-B0FF-A9EDB5E54635}"/>
            </a:ext>
          </a:extLst>
        </xdr:cNvPr>
        <xdr:cNvSpPr txBox="1"/>
      </xdr:nvSpPr>
      <xdr:spPr>
        <a:xfrm>
          <a:off x="10515600" y="1034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125679</xdr:rowOff>
    </xdr:from>
    <xdr:to>
      <xdr:col>50</xdr:col>
      <xdr:colOff>165100</xdr:colOff>
      <xdr:row>63</xdr:row>
      <xdr:rowOff>55829</xdr:rowOff>
    </xdr:to>
    <xdr:sp macro="" textlink="">
      <xdr:nvSpPr>
        <xdr:cNvPr id="243" name="楕円 242">
          <a:extLst>
            <a:ext uri="{FF2B5EF4-FFF2-40B4-BE49-F238E27FC236}">
              <a16:creationId xmlns:a16="http://schemas.microsoft.com/office/drawing/2014/main" id="{F1E68186-193B-4C6B-BF4A-DF0C7E9EFEF3}"/>
            </a:ext>
          </a:extLst>
        </xdr:cNvPr>
        <xdr:cNvSpPr/>
      </xdr:nvSpPr>
      <xdr:spPr>
        <a:xfrm>
          <a:off x="9588500" y="1075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128930</xdr:rowOff>
    </xdr:from>
    <xdr:to>
      <xdr:col>55</xdr:col>
      <xdr:colOff>0</xdr:colOff>
      <xdr:row>63</xdr:row>
      <xdr:rowOff>5029</xdr:rowOff>
    </xdr:to>
    <xdr:cxnSp macro="">
      <xdr:nvCxnSpPr>
        <xdr:cNvPr id="244" name="直線コネクタ 243">
          <a:extLst>
            <a:ext uri="{FF2B5EF4-FFF2-40B4-BE49-F238E27FC236}">
              <a16:creationId xmlns:a16="http://schemas.microsoft.com/office/drawing/2014/main" id="{D6BEDEE5-0C96-48B8-885A-DAEBB1F1B352}"/>
            </a:ext>
          </a:extLst>
        </xdr:cNvPr>
        <xdr:cNvCxnSpPr/>
      </xdr:nvCxnSpPr>
      <xdr:spPr>
        <a:xfrm flipV="1">
          <a:off x="9639300" y="10415930"/>
          <a:ext cx="838200" cy="39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129337</xdr:rowOff>
    </xdr:from>
    <xdr:to>
      <xdr:col>46</xdr:col>
      <xdr:colOff>38100</xdr:colOff>
      <xdr:row>63</xdr:row>
      <xdr:rowOff>59487</xdr:rowOff>
    </xdr:to>
    <xdr:sp macro="" textlink="">
      <xdr:nvSpPr>
        <xdr:cNvPr id="245" name="楕円 244">
          <a:extLst>
            <a:ext uri="{FF2B5EF4-FFF2-40B4-BE49-F238E27FC236}">
              <a16:creationId xmlns:a16="http://schemas.microsoft.com/office/drawing/2014/main" id="{1E0EEBF2-0EB8-4634-8CF8-96404DD8A541}"/>
            </a:ext>
          </a:extLst>
        </xdr:cNvPr>
        <xdr:cNvSpPr/>
      </xdr:nvSpPr>
      <xdr:spPr>
        <a:xfrm>
          <a:off x="8699500" y="1075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5029</xdr:rowOff>
    </xdr:from>
    <xdr:to>
      <xdr:col>50</xdr:col>
      <xdr:colOff>114300</xdr:colOff>
      <xdr:row>63</xdr:row>
      <xdr:rowOff>8687</xdr:rowOff>
    </xdr:to>
    <xdr:cxnSp macro="">
      <xdr:nvCxnSpPr>
        <xdr:cNvPr id="246" name="直線コネクタ 245">
          <a:extLst>
            <a:ext uri="{FF2B5EF4-FFF2-40B4-BE49-F238E27FC236}">
              <a16:creationId xmlns:a16="http://schemas.microsoft.com/office/drawing/2014/main" id="{7B24A698-DA00-4FF2-ACEB-E1A5E76740BD}"/>
            </a:ext>
          </a:extLst>
        </xdr:cNvPr>
        <xdr:cNvCxnSpPr/>
      </xdr:nvCxnSpPr>
      <xdr:spPr>
        <a:xfrm flipV="1">
          <a:off x="8750300" y="10806379"/>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131166</xdr:rowOff>
    </xdr:from>
    <xdr:to>
      <xdr:col>41</xdr:col>
      <xdr:colOff>101600</xdr:colOff>
      <xdr:row>63</xdr:row>
      <xdr:rowOff>61316</xdr:rowOff>
    </xdr:to>
    <xdr:sp macro="" textlink="">
      <xdr:nvSpPr>
        <xdr:cNvPr id="247" name="楕円 246">
          <a:extLst>
            <a:ext uri="{FF2B5EF4-FFF2-40B4-BE49-F238E27FC236}">
              <a16:creationId xmlns:a16="http://schemas.microsoft.com/office/drawing/2014/main" id="{2F5AFAE1-FA3A-474A-80F8-6FD6335AA72E}"/>
            </a:ext>
          </a:extLst>
        </xdr:cNvPr>
        <xdr:cNvSpPr/>
      </xdr:nvSpPr>
      <xdr:spPr>
        <a:xfrm>
          <a:off x="7810500" y="1076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8687</xdr:rowOff>
    </xdr:from>
    <xdr:to>
      <xdr:col>45</xdr:col>
      <xdr:colOff>177800</xdr:colOff>
      <xdr:row>63</xdr:row>
      <xdr:rowOff>10516</xdr:rowOff>
    </xdr:to>
    <xdr:cxnSp macro="">
      <xdr:nvCxnSpPr>
        <xdr:cNvPr id="248" name="直線コネクタ 247">
          <a:extLst>
            <a:ext uri="{FF2B5EF4-FFF2-40B4-BE49-F238E27FC236}">
              <a16:creationId xmlns:a16="http://schemas.microsoft.com/office/drawing/2014/main" id="{08C37ADF-0BED-4265-AEA4-3E0FE339593A}"/>
            </a:ext>
          </a:extLst>
        </xdr:cNvPr>
        <xdr:cNvCxnSpPr/>
      </xdr:nvCxnSpPr>
      <xdr:spPr>
        <a:xfrm flipV="1">
          <a:off x="7861300" y="10810037"/>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132994</xdr:rowOff>
    </xdr:from>
    <xdr:to>
      <xdr:col>36</xdr:col>
      <xdr:colOff>165100</xdr:colOff>
      <xdr:row>63</xdr:row>
      <xdr:rowOff>63144</xdr:rowOff>
    </xdr:to>
    <xdr:sp macro="" textlink="">
      <xdr:nvSpPr>
        <xdr:cNvPr id="249" name="楕円 248">
          <a:extLst>
            <a:ext uri="{FF2B5EF4-FFF2-40B4-BE49-F238E27FC236}">
              <a16:creationId xmlns:a16="http://schemas.microsoft.com/office/drawing/2014/main" id="{851C459E-74D9-4ECF-ABFC-F7768D5CAAC5}"/>
            </a:ext>
          </a:extLst>
        </xdr:cNvPr>
        <xdr:cNvSpPr/>
      </xdr:nvSpPr>
      <xdr:spPr>
        <a:xfrm>
          <a:off x="6921500" y="107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10516</xdr:rowOff>
    </xdr:from>
    <xdr:to>
      <xdr:col>41</xdr:col>
      <xdr:colOff>50800</xdr:colOff>
      <xdr:row>63</xdr:row>
      <xdr:rowOff>12344</xdr:rowOff>
    </xdr:to>
    <xdr:cxnSp macro="">
      <xdr:nvCxnSpPr>
        <xdr:cNvPr id="250" name="直線コネクタ 249">
          <a:extLst>
            <a:ext uri="{FF2B5EF4-FFF2-40B4-BE49-F238E27FC236}">
              <a16:creationId xmlns:a16="http://schemas.microsoft.com/office/drawing/2014/main" id="{0535C9A8-5CA6-40CE-B134-6AA6B95C65E2}"/>
            </a:ext>
          </a:extLst>
        </xdr:cNvPr>
        <xdr:cNvCxnSpPr/>
      </xdr:nvCxnSpPr>
      <xdr:spPr>
        <a:xfrm flipV="1">
          <a:off x="6972300" y="10811866"/>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251" name="n_1aveValue【体育館・プール】&#10;一人当たり面積">
          <a:extLst>
            <a:ext uri="{FF2B5EF4-FFF2-40B4-BE49-F238E27FC236}">
              <a16:creationId xmlns:a16="http://schemas.microsoft.com/office/drawing/2014/main" id="{1CF74A85-942D-4270-B268-36A9E3FB2624}"/>
            </a:ext>
          </a:extLst>
        </xdr:cNvPr>
        <xdr:cNvSpPr txBox="1"/>
      </xdr:nvSpPr>
      <xdr:spPr>
        <a:xfrm>
          <a:off x="9391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252" name="n_2aveValue【体育館・プール】&#10;一人当たり面積">
          <a:extLst>
            <a:ext uri="{FF2B5EF4-FFF2-40B4-BE49-F238E27FC236}">
              <a16:creationId xmlns:a16="http://schemas.microsoft.com/office/drawing/2014/main" id="{5B7141CF-D475-4A1C-B8F6-8A9E09DEF81A}"/>
            </a:ext>
          </a:extLst>
        </xdr:cNvPr>
        <xdr:cNvSpPr txBox="1"/>
      </xdr:nvSpPr>
      <xdr:spPr>
        <a:xfrm>
          <a:off x="8515427"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253" name="n_3aveValue【体育館・プール】&#10;一人当たり面積">
          <a:extLst>
            <a:ext uri="{FF2B5EF4-FFF2-40B4-BE49-F238E27FC236}">
              <a16:creationId xmlns:a16="http://schemas.microsoft.com/office/drawing/2014/main" id="{9FF69408-3D29-4EF6-9834-716D4A050182}"/>
            </a:ext>
          </a:extLst>
        </xdr:cNvPr>
        <xdr:cNvSpPr txBox="1"/>
      </xdr:nvSpPr>
      <xdr:spPr>
        <a:xfrm>
          <a:off x="7626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254" name="n_4aveValue【体育館・プール】&#10;一人当たり面積">
          <a:extLst>
            <a:ext uri="{FF2B5EF4-FFF2-40B4-BE49-F238E27FC236}">
              <a16:creationId xmlns:a16="http://schemas.microsoft.com/office/drawing/2014/main" id="{8F652CD6-53C2-4569-BA07-B0588D7FAAE4}"/>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46956</xdr:rowOff>
    </xdr:from>
    <xdr:ext cx="469744" cy="259045"/>
    <xdr:sp macro="" textlink="">
      <xdr:nvSpPr>
        <xdr:cNvPr id="255" name="n_1mainValue【体育館・プール】&#10;一人当たり面積">
          <a:extLst>
            <a:ext uri="{FF2B5EF4-FFF2-40B4-BE49-F238E27FC236}">
              <a16:creationId xmlns:a16="http://schemas.microsoft.com/office/drawing/2014/main" id="{99D26841-3405-4217-B47C-E35CF615A690}"/>
            </a:ext>
          </a:extLst>
        </xdr:cNvPr>
        <xdr:cNvSpPr txBox="1"/>
      </xdr:nvSpPr>
      <xdr:spPr>
        <a:xfrm>
          <a:off x="9391727" y="10848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50614</xdr:rowOff>
    </xdr:from>
    <xdr:ext cx="469744" cy="259045"/>
    <xdr:sp macro="" textlink="">
      <xdr:nvSpPr>
        <xdr:cNvPr id="256" name="n_2mainValue【体育館・プール】&#10;一人当たり面積">
          <a:extLst>
            <a:ext uri="{FF2B5EF4-FFF2-40B4-BE49-F238E27FC236}">
              <a16:creationId xmlns:a16="http://schemas.microsoft.com/office/drawing/2014/main" id="{9B0853BB-1D1C-4EF4-A316-1DC4AC0F01D0}"/>
            </a:ext>
          </a:extLst>
        </xdr:cNvPr>
        <xdr:cNvSpPr txBox="1"/>
      </xdr:nvSpPr>
      <xdr:spPr>
        <a:xfrm>
          <a:off x="8515427" y="10851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52443</xdr:rowOff>
    </xdr:from>
    <xdr:ext cx="469744" cy="259045"/>
    <xdr:sp macro="" textlink="">
      <xdr:nvSpPr>
        <xdr:cNvPr id="257" name="n_3mainValue【体育館・プール】&#10;一人当たり面積">
          <a:extLst>
            <a:ext uri="{FF2B5EF4-FFF2-40B4-BE49-F238E27FC236}">
              <a16:creationId xmlns:a16="http://schemas.microsoft.com/office/drawing/2014/main" id="{48E1FFD6-F40F-4A0B-BE92-562EC3CEECF8}"/>
            </a:ext>
          </a:extLst>
        </xdr:cNvPr>
        <xdr:cNvSpPr txBox="1"/>
      </xdr:nvSpPr>
      <xdr:spPr>
        <a:xfrm>
          <a:off x="7626427" y="10853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54271</xdr:rowOff>
    </xdr:from>
    <xdr:ext cx="469744" cy="259045"/>
    <xdr:sp macro="" textlink="">
      <xdr:nvSpPr>
        <xdr:cNvPr id="258" name="n_4mainValue【体育館・プール】&#10;一人当たり面積">
          <a:extLst>
            <a:ext uri="{FF2B5EF4-FFF2-40B4-BE49-F238E27FC236}">
              <a16:creationId xmlns:a16="http://schemas.microsoft.com/office/drawing/2014/main" id="{2C678A6B-A23F-414A-A83E-227C6ACE91D9}"/>
            </a:ext>
          </a:extLst>
        </xdr:cNvPr>
        <xdr:cNvSpPr txBox="1"/>
      </xdr:nvSpPr>
      <xdr:spPr>
        <a:xfrm>
          <a:off x="6737427" y="10855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2AD31925-7CEC-4091-B3FA-9330D1E17CF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BDF1AB1C-7E4D-4743-ABAE-CBB110E5538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E9BECE1-5B2A-41F8-9D1F-4C51EA80485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960AA396-581A-4C6B-8291-2230C5BF8A4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FFE63654-9846-4DA0-B219-7171E8A817A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1E1E3AED-FD6E-4FAC-91FD-2C0EB938B62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4A0DB558-C1C3-4584-B480-1A4DD20F169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7407D0BD-6AF9-4400-85F4-0EC9A785C60D}"/>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7" name="正方形/長方形 266">
          <a:extLst>
            <a:ext uri="{FF2B5EF4-FFF2-40B4-BE49-F238E27FC236}">
              <a16:creationId xmlns:a16="http://schemas.microsoft.com/office/drawing/2014/main" id="{A7F6D470-F8E4-475A-B521-35F0AC7FE8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8" name="正方形/長方形 267">
          <a:extLst>
            <a:ext uri="{FF2B5EF4-FFF2-40B4-BE49-F238E27FC236}">
              <a16:creationId xmlns:a16="http://schemas.microsoft.com/office/drawing/2014/main" id="{BF852644-9666-402B-8E1B-FA72FD15E4E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9" name="正方形/長方形 268">
          <a:extLst>
            <a:ext uri="{FF2B5EF4-FFF2-40B4-BE49-F238E27FC236}">
              <a16:creationId xmlns:a16="http://schemas.microsoft.com/office/drawing/2014/main" id="{0D08114A-B368-4636-B89E-83ADAAE5CCA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0" name="正方形/長方形 269">
          <a:extLst>
            <a:ext uri="{FF2B5EF4-FFF2-40B4-BE49-F238E27FC236}">
              <a16:creationId xmlns:a16="http://schemas.microsoft.com/office/drawing/2014/main" id="{4AC9A8A9-76A4-4A29-BE95-310277BC1B4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1" name="正方形/長方形 270">
          <a:extLst>
            <a:ext uri="{FF2B5EF4-FFF2-40B4-BE49-F238E27FC236}">
              <a16:creationId xmlns:a16="http://schemas.microsoft.com/office/drawing/2014/main" id="{9A0CF7DE-AE94-43D8-B555-64238D3A8EC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2" name="正方形/長方形 271">
          <a:extLst>
            <a:ext uri="{FF2B5EF4-FFF2-40B4-BE49-F238E27FC236}">
              <a16:creationId xmlns:a16="http://schemas.microsoft.com/office/drawing/2014/main" id="{1C8BAE31-A86F-4A17-A4F4-47C76EF3358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3" name="正方形/長方形 272">
          <a:extLst>
            <a:ext uri="{FF2B5EF4-FFF2-40B4-BE49-F238E27FC236}">
              <a16:creationId xmlns:a16="http://schemas.microsoft.com/office/drawing/2014/main" id="{DA6946A5-1242-4AEA-A44C-6D71468B7C8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4" name="正方形/長方形 273">
          <a:extLst>
            <a:ext uri="{FF2B5EF4-FFF2-40B4-BE49-F238E27FC236}">
              <a16:creationId xmlns:a16="http://schemas.microsoft.com/office/drawing/2014/main" id="{25ACF2E2-D824-4CF8-B402-E35A071C390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a:extLst>
            <a:ext uri="{FF2B5EF4-FFF2-40B4-BE49-F238E27FC236}">
              <a16:creationId xmlns:a16="http://schemas.microsoft.com/office/drawing/2014/main" id="{E7719621-F22D-4FEC-BA25-B67AD7B4FC4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a:extLst>
            <a:ext uri="{FF2B5EF4-FFF2-40B4-BE49-F238E27FC236}">
              <a16:creationId xmlns:a16="http://schemas.microsoft.com/office/drawing/2014/main" id="{5D129E8F-F178-4949-9863-7D0F223B392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a:extLst>
            <a:ext uri="{FF2B5EF4-FFF2-40B4-BE49-F238E27FC236}">
              <a16:creationId xmlns:a16="http://schemas.microsoft.com/office/drawing/2014/main" id="{633E4FD5-F0CA-465D-9C0C-5A5A5409B99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a:extLst>
            <a:ext uri="{FF2B5EF4-FFF2-40B4-BE49-F238E27FC236}">
              <a16:creationId xmlns:a16="http://schemas.microsoft.com/office/drawing/2014/main" id="{A085753F-C44C-4D83-A203-ABBD3159D9F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a:extLst>
            <a:ext uri="{FF2B5EF4-FFF2-40B4-BE49-F238E27FC236}">
              <a16:creationId xmlns:a16="http://schemas.microsoft.com/office/drawing/2014/main" id="{611C76CD-FFCC-4722-8ADB-D2AD2D26D9C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a:extLst>
            <a:ext uri="{FF2B5EF4-FFF2-40B4-BE49-F238E27FC236}">
              <a16:creationId xmlns:a16="http://schemas.microsoft.com/office/drawing/2014/main" id="{147AA3DA-567A-4D27-BC57-2F82D34B07E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a:extLst>
            <a:ext uri="{FF2B5EF4-FFF2-40B4-BE49-F238E27FC236}">
              <a16:creationId xmlns:a16="http://schemas.microsoft.com/office/drawing/2014/main" id="{4C538FE8-9B74-4E48-971F-E14C74D523B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a:extLst>
            <a:ext uri="{FF2B5EF4-FFF2-40B4-BE49-F238E27FC236}">
              <a16:creationId xmlns:a16="http://schemas.microsoft.com/office/drawing/2014/main" id="{1F3ADA04-5156-4E52-9CF7-20096EF952F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3" name="テキスト ボックス 282">
          <a:extLst>
            <a:ext uri="{FF2B5EF4-FFF2-40B4-BE49-F238E27FC236}">
              <a16:creationId xmlns:a16="http://schemas.microsoft.com/office/drawing/2014/main" id="{CDB39312-A887-453A-875A-597F831B3D9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4" name="直線コネクタ 283">
          <a:extLst>
            <a:ext uri="{FF2B5EF4-FFF2-40B4-BE49-F238E27FC236}">
              <a16:creationId xmlns:a16="http://schemas.microsoft.com/office/drawing/2014/main" id="{FB9E453B-663A-4EFA-A49C-375417A9475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5" name="テキスト ボックス 284">
          <a:extLst>
            <a:ext uri="{FF2B5EF4-FFF2-40B4-BE49-F238E27FC236}">
              <a16:creationId xmlns:a16="http://schemas.microsoft.com/office/drawing/2014/main" id="{97AD8DA3-8961-4D63-8C4C-C384A863FEE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6" name="直線コネクタ 285">
          <a:extLst>
            <a:ext uri="{FF2B5EF4-FFF2-40B4-BE49-F238E27FC236}">
              <a16:creationId xmlns:a16="http://schemas.microsoft.com/office/drawing/2014/main" id="{1674F0C2-DD5C-491D-B6A2-F1C04EF56CB9}"/>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7" name="テキスト ボックス 286">
          <a:extLst>
            <a:ext uri="{FF2B5EF4-FFF2-40B4-BE49-F238E27FC236}">
              <a16:creationId xmlns:a16="http://schemas.microsoft.com/office/drawing/2014/main" id="{40D9DB89-B438-448D-825F-01F1B882807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8" name="直線コネクタ 287">
          <a:extLst>
            <a:ext uri="{FF2B5EF4-FFF2-40B4-BE49-F238E27FC236}">
              <a16:creationId xmlns:a16="http://schemas.microsoft.com/office/drawing/2014/main" id="{4743471B-EC29-43EB-9B6C-61A0F41A151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9" name="テキスト ボックス 288">
          <a:extLst>
            <a:ext uri="{FF2B5EF4-FFF2-40B4-BE49-F238E27FC236}">
              <a16:creationId xmlns:a16="http://schemas.microsoft.com/office/drawing/2014/main" id="{41052781-6F0E-4B2D-A864-E86097E466B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0" name="直線コネクタ 289">
          <a:extLst>
            <a:ext uri="{FF2B5EF4-FFF2-40B4-BE49-F238E27FC236}">
              <a16:creationId xmlns:a16="http://schemas.microsoft.com/office/drawing/2014/main" id="{449B0A58-D315-40AA-BF01-0C475C28E14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1" name="テキスト ボックス 290">
          <a:extLst>
            <a:ext uri="{FF2B5EF4-FFF2-40B4-BE49-F238E27FC236}">
              <a16:creationId xmlns:a16="http://schemas.microsoft.com/office/drawing/2014/main" id="{C9A4E325-E11D-4289-AB16-C7263AA4F8E4}"/>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2" name="直線コネクタ 291">
          <a:extLst>
            <a:ext uri="{FF2B5EF4-FFF2-40B4-BE49-F238E27FC236}">
              <a16:creationId xmlns:a16="http://schemas.microsoft.com/office/drawing/2014/main" id="{654A1C0D-373D-4F50-AECE-D4CD9B75D92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3" name="テキスト ボックス 292">
          <a:extLst>
            <a:ext uri="{FF2B5EF4-FFF2-40B4-BE49-F238E27FC236}">
              <a16:creationId xmlns:a16="http://schemas.microsoft.com/office/drawing/2014/main" id="{7E2C1525-38BB-4872-9DA8-A497457E5F2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4" name="直線コネクタ 293">
          <a:extLst>
            <a:ext uri="{FF2B5EF4-FFF2-40B4-BE49-F238E27FC236}">
              <a16:creationId xmlns:a16="http://schemas.microsoft.com/office/drawing/2014/main" id="{6FF440BD-734D-4D0A-A77A-90904C8C20D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5" name="テキスト ボックス 294">
          <a:extLst>
            <a:ext uri="{FF2B5EF4-FFF2-40B4-BE49-F238E27FC236}">
              <a16:creationId xmlns:a16="http://schemas.microsoft.com/office/drawing/2014/main" id="{91BB799A-DF06-4244-94CD-9CCDE76FD25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6" name="直線コネクタ 295">
          <a:extLst>
            <a:ext uri="{FF2B5EF4-FFF2-40B4-BE49-F238E27FC236}">
              <a16:creationId xmlns:a16="http://schemas.microsoft.com/office/drawing/2014/main" id="{03BB75A2-0254-4BE5-ACA6-5659123EFD74}"/>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7" name="テキスト ボックス 296">
          <a:extLst>
            <a:ext uri="{FF2B5EF4-FFF2-40B4-BE49-F238E27FC236}">
              <a16:creationId xmlns:a16="http://schemas.microsoft.com/office/drawing/2014/main" id="{8DCEBD9A-DEAA-43B8-BD5C-50D54C14EB86}"/>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a:extLst>
            <a:ext uri="{FF2B5EF4-FFF2-40B4-BE49-F238E27FC236}">
              <a16:creationId xmlns:a16="http://schemas.microsoft.com/office/drawing/2014/main" id="{B2FB6DF0-781A-47B9-BB37-613DF53E0D6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9" name="【市民会館】&#10;有形固定資産減価償却率グラフ枠">
          <a:extLst>
            <a:ext uri="{FF2B5EF4-FFF2-40B4-BE49-F238E27FC236}">
              <a16:creationId xmlns:a16="http://schemas.microsoft.com/office/drawing/2014/main" id="{EB03F325-7569-44A9-9DBF-BB5E94D86BC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300" name="直線コネクタ 299">
          <a:extLst>
            <a:ext uri="{FF2B5EF4-FFF2-40B4-BE49-F238E27FC236}">
              <a16:creationId xmlns:a16="http://schemas.microsoft.com/office/drawing/2014/main" id="{27E726EC-CBE9-40EC-89C2-56DC2F3D01D1}"/>
            </a:ext>
          </a:extLst>
        </xdr:cNvPr>
        <xdr:cNvCxnSpPr/>
      </xdr:nvCxnSpPr>
      <xdr:spPr>
        <a:xfrm flipV="1">
          <a:off x="4634865" y="1727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1" name="【市民会館】&#10;有形固定資産減価償却率最小値テキスト">
          <a:extLst>
            <a:ext uri="{FF2B5EF4-FFF2-40B4-BE49-F238E27FC236}">
              <a16:creationId xmlns:a16="http://schemas.microsoft.com/office/drawing/2014/main" id="{386F39F0-FCB5-4272-BE2D-B4CF69EBC935}"/>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2" name="直線コネクタ 301">
          <a:extLst>
            <a:ext uri="{FF2B5EF4-FFF2-40B4-BE49-F238E27FC236}">
              <a16:creationId xmlns:a16="http://schemas.microsoft.com/office/drawing/2014/main" id="{0B2EE236-5CE7-47D7-A732-FF12D5956F87}"/>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03" name="【市民会館】&#10;有形固定資産減価償却率最大値テキスト">
          <a:extLst>
            <a:ext uri="{FF2B5EF4-FFF2-40B4-BE49-F238E27FC236}">
              <a16:creationId xmlns:a16="http://schemas.microsoft.com/office/drawing/2014/main" id="{41E1B6A5-28C3-4390-9786-C1F26551979D}"/>
            </a:ext>
          </a:extLst>
        </xdr:cNvPr>
        <xdr:cNvSpPr txBox="1"/>
      </xdr:nvSpPr>
      <xdr:spPr>
        <a:xfrm>
          <a:off x="4673600" y="1704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04" name="直線コネクタ 303">
          <a:extLst>
            <a:ext uri="{FF2B5EF4-FFF2-40B4-BE49-F238E27FC236}">
              <a16:creationId xmlns:a16="http://schemas.microsoft.com/office/drawing/2014/main" id="{229CF425-3B16-41FC-A326-3965343020A4}"/>
            </a:ext>
          </a:extLst>
        </xdr:cNvPr>
        <xdr:cNvCxnSpPr/>
      </xdr:nvCxnSpPr>
      <xdr:spPr>
        <a:xfrm>
          <a:off x="4546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158948</xdr:rowOff>
    </xdr:from>
    <xdr:ext cx="405111" cy="259045"/>
    <xdr:sp macro="" textlink="">
      <xdr:nvSpPr>
        <xdr:cNvPr id="305" name="【市民会館】&#10;有形固定資産減価償却率平均値テキスト">
          <a:extLst>
            <a:ext uri="{FF2B5EF4-FFF2-40B4-BE49-F238E27FC236}">
              <a16:creationId xmlns:a16="http://schemas.microsoft.com/office/drawing/2014/main" id="{04793742-1F16-476B-9532-CEA9D81C5155}"/>
            </a:ext>
          </a:extLst>
        </xdr:cNvPr>
        <xdr:cNvSpPr txBox="1"/>
      </xdr:nvSpPr>
      <xdr:spPr>
        <a:xfrm>
          <a:off x="4673600" y="17989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306" name="フローチャート: 判断 305">
          <a:extLst>
            <a:ext uri="{FF2B5EF4-FFF2-40B4-BE49-F238E27FC236}">
              <a16:creationId xmlns:a16="http://schemas.microsoft.com/office/drawing/2014/main" id="{D04B7C7F-A7C9-4D11-8488-0E4ECCBFAB02}"/>
            </a:ext>
          </a:extLst>
        </xdr:cNvPr>
        <xdr:cNvSpPr/>
      </xdr:nvSpPr>
      <xdr:spPr>
        <a:xfrm>
          <a:off x="45847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307" name="フローチャート: 判断 306">
          <a:extLst>
            <a:ext uri="{FF2B5EF4-FFF2-40B4-BE49-F238E27FC236}">
              <a16:creationId xmlns:a16="http://schemas.microsoft.com/office/drawing/2014/main" id="{C355E399-77CC-48F1-A746-1E6ECB681E12}"/>
            </a:ext>
          </a:extLst>
        </xdr:cNvPr>
        <xdr:cNvSpPr/>
      </xdr:nvSpPr>
      <xdr:spPr>
        <a:xfrm>
          <a:off x="3746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308" name="フローチャート: 判断 307">
          <a:extLst>
            <a:ext uri="{FF2B5EF4-FFF2-40B4-BE49-F238E27FC236}">
              <a16:creationId xmlns:a16="http://schemas.microsoft.com/office/drawing/2014/main" id="{5F5E8ADF-6677-454A-BC9E-338286F8FE57}"/>
            </a:ext>
          </a:extLst>
        </xdr:cNvPr>
        <xdr:cNvSpPr/>
      </xdr:nvSpPr>
      <xdr:spPr>
        <a:xfrm>
          <a:off x="2857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309" name="フローチャート: 判断 308">
          <a:extLst>
            <a:ext uri="{FF2B5EF4-FFF2-40B4-BE49-F238E27FC236}">
              <a16:creationId xmlns:a16="http://schemas.microsoft.com/office/drawing/2014/main" id="{6A06F8EA-A846-4285-B9CB-0EE1BF3E74DA}"/>
            </a:ext>
          </a:extLst>
        </xdr:cNvPr>
        <xdr:cNvSpPr/>
      </xdr:nvSpPr>
      <xdr:spPr>
        <a:xfrm>
          <a:off x="1968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310" name="フローチャート: 判断 309">
          <a:extLst>
            <a:ext uri="{FF2B5EF4-FFF2-40B4-BE49-F238E27FC236}">
              <a16:creationId xmlns:a16="http://schemas.microsoft.com/office/drawing/2014/main" id="{1152B1AE-088E-4020-BC0F-E636173B2EBB}"/>
            </a:ext>
          </a:extLst>
        </xdr:cNvPr>
        <xdr:cNvSpPr/>
      </xdr:nvSpPr>
      <xdr:spPr>
        <a:xfrm>
          <a:off x="1079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C498DE04-F2DE-4687-BCE0-0E5C1648186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34AD3D9F-DE9F-4E29-8557-118E55D6BD9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25105C2D-F737-4A8B-A0F2-AB3C2F4DF39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1CEF5655-89B9-459B-BA5D-2ED26E12B21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E23FEC70-6D8C-4195-A0FE-520619ABB72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12337</xdr:rowOff>
    </xdr:from>
    <xdr:to>
      <xdr:col>24</xdr:col>
      <xdr:colOff>114300</xdr:colOff>
      <xdr:row>104</xdr:row>
      <xdr:rowOff>113937</xdr:rowOff>
    </xdr:to>
    <xdr:sp macro="" textlink="">
      <xdr:nvSpPr>
        <xdr:cNvPr id="316" name="楕円 315">
          <a:extLst>
            <a:ext uri="{FF2B5EF4-FFF2-40B4-BE49-F238E27FC236}">
              <a16:creationId xmlns:a16="http://schemas.microsoft.com/office/drawing/2014/main" id="{4AB3AA52-45B2-47EE-9F1A-6101DDC8B81D}"/>
            </a:ext>
          </a:extLst>
        </xdr:cNvPr>
        <xdr:cNvSpPr/>
      </xdr:nvSpPr>
      <xdr:spPr>
        <a:xfrm>
          <a:off x="4584700" y="1784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35214</xdr:rowOff>
    </xdr:from>
    <xdr:ext cx="405111" cy="259045"/>
    <xdr:sp macro="" textlink="">
      <xdr:nvSpPr>
        <xdr:cNvPr id="317" name="【市民会館】&#10;有形固定資産減価償却率該当値テキスト">
          <a:extLst>
            <a:ext uri="{FF2B5EF4-FFF2-40B4-BE49-F238E27FC236}">
              <a16:creationId xmlns:a16="http://schemas.microsoft.com/office/drawing/2014/main" id="{868917B0-46A3-4718-B033-2EEACC66C170}"/>
            </a:ext>
          </a:extLst>
        </xdr:cNvPr>
        <xdr:cNvSpPr txBox="1"/>
      </xdr:nvSpPr>
      <xdr:spPr>
        <a:xfrm>
          <a:off x="4673600" y="1769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147864</xdr:rowOff>
    </xdr:from>
    <xdr:to>
      <xdr:col>20</xdr:col>
      <xdr:colOff>38100</xdr:colOff>
      <xdr:row>104</xdr:row>
      <xdr:rowOff>78014</xdr:rowOff>
    </xdr:to>
    <xdr:sp macro="" textlink="">
      <xdr:nvSpPr>
        <xdr:cNvPr id="318" name="楕円 317">
          <a:extLst>
            <a:ext uri="{FF2B5EF4-FFF2-40B4-BE49-F238E27FC236}">
              <a16:creationId xmlns:a16="http://schemas.microsoft.com/office/drawing/2014/main" id="{D7429508-9446-48C6-8AEE-68C79482CDD2}"/>
            </a:ext>
          </a:extLst>
        </xdr:cNvPr>
        <xdr:cNvSpPr/>
      </xdr:nvSpPr>
      <xdr:spPr>
        <a:xfrm>
          <a:off x="37465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27214</xdr:rowOff>
    </xdr:from>
    <xdr:to>
      <xdr:col>24</xdr:col>
      <xdr:colOff>63500</xdr:colOff>
      <xdr:row>104</xdr:row>
      <xdr:rowOff>63137</xdr:rowOff>
    </xdr:to>
    <xdr:cxnSp macro="">
      <xdr:nvCxnSpPr>
        <xdr:cNvPr id="319" name="直線コネクタ 318">
          <a:extLst>
            <a:ext uri="{FF2B5EF4-FFF2-40B4-BE49-F238E27FC236}">
              <a16:creationId xmlns:a16="http://schemas.microsoft.com/office/drawing/2014/main" id="{3DD66F32-2777-402C-9134-202BB1D9C694}"/>
            </a:ext>
          </a:extLst>
        </xdr:cNvPr>
        <xdr:cNvCxnSpPr/>
      </xdr:nvCxnSpPr>
      <xdr:spPr>
        <a:xfrm>
          <a:off x="3797300" y="1785801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133169</xdr:rowOff>
    </xdr:from>
    <xdr:to>
      <xdr:col>15</xdr:col>
      <xdr:colOff>101600</xdr:colOff>
      <xdr:row>104</xdr:row>
      <xdr:rowOff>63319</xdr:rowOff>
    </xdr:to>
    <xdr:sp macro="" textlink="">
      <xdr:nvSpPr>
        <xdr:cNvPr id="320" name="楕円 319">
          <a:extLst>
            <a:ext uri="{FF2B5EF4-FFF2-40B4-BE49-F238E27FC236}">
              <a16:creationId xmlns:a16="http://schemas.microsoft.com/office/drawing/2014/main" id="{7D9A005F-97B5-4DB3-BE3D-FE77C6C001D8}"/>
            </a:ext>
          </a:extLst>
        </xdr:cNvPr>
        <xdr:cNvSpPr/>
      </xdr:nvSpPr>
      <xdr:spPr>
        <a:xfrm>
          <a:off x="2857500" y="1779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12519</xdr:rowOff>
    </xdr:from>
    <xdr:to>
      <xdr:col>19</xdr:col>
      <xdr:colOff>177800</xdr:colOff>
      <xdr:row>104</xdr:row>
      <xdr:rowOff>27214</xdr:rowOff>
    </xdr:to>
    <xdr:cxnSp macro="">
      <xdr:nvCxnSpPr>
        <xdr:cNvPr id="321" name="直線コネクタ 320">
          <a:extLst>
            <a:ext uri="{FF2B5EF4-FFF2-40B4-BE49-F238E27FC236}">
              <a16:creationId xmlns:a16="http://schemas.microsoft.com/office/drawing/2014/main" id="{F72D7086-63B9-4AFA-B536-6AB21225D730}"/>
            </a:ext>
          </a:extLst>
        </xdr:cNvPr>
        <xdr:cNvCxnSpPr/>
      </xdr:nvCxnSpPr>
      <xdr:spPr>
        <a:xfrm>
          <a:off x="2908300" y="1784331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100512</xdr:rowOff>
    </xdr:from>
    <xdr:to>
      <xdr:col>10</xdr:col>
      <xdr:colOff>165100</xdr:colOff>
      <xdr:row>104</xdr:row>
      <xdr:rowOff>30662</xdr:rowOff>
    </xdr:to>
    <xdr:sp macro="" textlink="">
      <xdr:nvSpPr>
        <xdr:cNvPr id="322" name="楕円 321">
          <a:extLst>
            <a:ext uri="{FF2B5EF4-FFF2-40B4-BE49-F238E27FC236}">
              <a16:creationId xmlns:a16="http://schemas.microsoft.com/office/drawing/2014/main" id="{B9EAF64E-5304-42BB-9DC5-372855D3AD89}"/>
            </a:ext>
          </a:extLst>
        </xdr:cNvPr>
        <xdr:cNvSpPr/>
      </xdr:nvSpPr>
      <xdr:spPr>
        <a:xfrm>
          <a:off x="1968500" y="1775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151312</xdr:rowOff>
    </xdr:from>
    <xdr:to>
      <xdr:col>15</xdr:col>
      <xdr:colOff>50800</xdr:colOff>
      <xdr:row>104</xdr:row>
      <xdr:rowOff>12519</xdr:rowOff>
    </xdr:to>
    <xdr:cxnSp macro="">
      <xdr:nvCxnSpPr>
        <xdr:cNvPr id="323" name="直線コネクタ 322">
          <a:extLst>
            <a:ext uri="{FF2B5EF4-FFF2-40B4-BE49-F238E27FC236}">
              <a16:creationId xmlns:a16="http://schemas.microsoft.com/office/drawing/2014/main" id="{AFBBD0ED-2BDF-47B4-AE9E-3E87DD26EFB9}"/>
            </a:ext>
          </a:extLst>
        </xdr:cNvPr>
        <xdr:cNvCxnSpPr/>
      </xdr:nvCxnSpPr>
      <xdr:spPr>
        <a:xfrm>
          <a:off x="2019300" y="1781066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67855</xdr:rowOff>
    </xdr:from>
    <xdr:to>
      <xdr:col>6</xdr:col>
      <xdr:colOff>38100</xdr:colOff>
      <xdr:row>103</xdr:row>
      <xdr:rowOff>169455</xdr:rowOff>
    </xdr:to>
    <xdr:sp macro="" textlink="">
      <xdr:nvSpPr>
        <xdr:cNvPr id="324" name="楕円 323">
          <a:extLst>
            <a:ext uri="{FF2B5EF4-FFF2-40B4-BE49-F238E27FC236}">
              <a16:creationId xmlns:a16="http://schemas.microsoft.com/office/drawing/2014/main" id="{D81572F8-DBAC-4F26-8772-44677F39BE38}"/>
            </a:ext>
          </a:extLst>
        </xdr:cNvPr>
        <xdr:cNvSpPr/>
      </xdr:nvSpPr>
      <xdr:spPr>
        <a:xfrm>
          <a:off x="1079500" y="1772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118655</xdr:rowOff>
    </xdr:from>
    <xdr:to>
      <xdr:col>10</xdr:col>
      <xdr:colOff>114300</xdr:colOff>
      <xdr:row>103</xdr:row>
      <xdr:rowOff>151312</xdr:rowOff>
    </xdr:to>
    <xdr:cxnSp macro="">
      <xdr:nvCxnSpPr>
        <xdr:cNvPr id="325" name="直線コネクタ 324">
          <a:extLst>
            <a:ext uri="{FF2B5EF4-FFF2-40B4-BE49-F238E27FC236}">
              <a16:creationId xmlns:a16="http://schemas.microsoft.com/office/drawing/2014/main" id="{5E1BED9B-94FA-44C7-A68E-68EA40FF8BCE}"/>
            </a:ext>
          </a:extLst>
        </xdr:cNvPr>
        <xdr:cNvCxnSpPr/>
      </xdr:nvCxnSpPr>
      <xdr:spPr>
        <a:xfrm>
          <a:off x="1130300" y="1777800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101798</xdr:rowOff>
    </xdr:from>
    <xdr:ext cx="405111" cy="259045"/>
    <xdr:sp macro="" textlink="">
      <xdr:nvSpPr>
        <xdr:cNvPr id="326" name="n_1aveValue【市民会館】&#10;有形固定資産減価償却率">
          <a:extLst>
            <a:ext uri="{FF2B5EF4-FFF2-40B4-BE49-F238E27FC236}">
              <a16:creationId xmlns:a16="http://schemas.microsoft.com/office/drawing/2014/main" id="{7C9A146B-A002-4416-A344-094007DE67EB}"/>
            </a:ext>
          </a:extLst>
        </xdr:cNvPr>
        <xdr:cNvSpPr txBox="1"/>
      </xdr:nvSpPr>
      <xdr:spPr>
        <a:xfrm>
          <a:off x="3582044" y="1810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74040</xdr:rowOff>
    </xdr:from>
    <xdr:ext cx="405111" cy="259045"/>
    <xdr:sp macro="" textlink="">
      <xdr:nvSpPr>
        <xdr:cNvPr id="327" name="n_2aveValue【市民会館】&#10;有形固定資産減価償却率">
          <a:extLst>
            <a:ext uri="{FF2B5EF4-FFF2-40B4-BE49-F238E27FC236}">
              <a16:creationId xmlns:a16="http://schemas.microsoft.com/office/drawing/2014/main" id="{55E7FD52-DDA3-41E5-9EA4-1A42771A5C03}"/>
            </a:ext>
          </a:extLst>
        </xdr:cNvPr>
        <xdr:cNvSpPr txBox="1"/>
      </xdr:nvSpPr>
      <xdr:spPr>
        <a:xfrm>
          <a:off x="2705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77306</xdr:rowOff>
    </xdr:from>
    <xdr:ext cx="405111" cy="259045"/>
    <xdr:sp macro="" textlink="">
      <xdr:nvSpPr>
        <xdr:cNvPr id="328" name="n_3aveValue【市民会館】&#10;有形固定資産減価償却率">
          <a:extLst>
            <a:ext uri="{FF2B5EF4-FFF2-40B4-BE49-F238E27FC236}">
              <a16:creationId xmlns:a16="http://schemas.microsoft.com/office/drawing/2014/main" id="{0EA0C89F-2803-48BA-92E8-76640A336955}"/>
            </a:ext>
          </a:extLst>
        </xdr:cNvPr>
        <xdr:cNvSpPr txBox="1"/>
      </xdr:nvSpPr>
      <xdr:spPr>
        <a:xfrm>
          <a:off x="1816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31585</xdr:rowOff>
    </xdr:from>
    <xdr:ext cx="405111" cy="259045"/>
    <xdr:sp macro="" textlink="">
      <xdr:nvSpPr>
        <xdr:cNvPr id="329" name="n_4aveValue【市民会館】&#10;有形固定資産減価償却率">
          <a:extLst>
            <a:ext uri="{FF2B5EF4-FFF2-40B4-BE49-F238E27FC236}">
              <a16:creationId xmlns:a16="http://schemas.microsoft.com/office/drawing/2014/main" id="{1E191E85-A58A-42BA-AE7D-217330F54414}"/>
            </a:ext>
          </a:extLst>
        </xdr:cNvPr>
        <xdr:cNvSpPr txBox="1"/>
      </xdr:nvSpPr>
      <xdr:spPr>
        <a:xfrm>
          <a:off x="927744" y="1803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94541</xdr:rowOff>
    </xdr:from>
    <xdr:ext cx="405111" cy="259045"/>
    <xdr:sp macro="" textlink="">
      <xdr:nvSpPr>
        <xdr:cNvPr id="330" name="n_1mainValue【市民会館】&#10;有形固定資産減価償却率">
          <a:extLst>
            <a:ext uri="{FF2B5EF4-FFF2-40B4-BE49-F238E27FC236}">
              <a16:creationId xmlns:a16="http://schemas.microsoft.com/office/drawing/2014/main" id="{8ACF3F1D-F9A6-432D-8089-56DDA1236251}"/>
            </a:ext>
          </a:extLst>
        </xdr:cNvPr>
        <xdr:cNvSpPr txBox="1"/>
      </xdr:nvSpPr>
      <xdr:spPr>
        <a:xfrm>
          <a:off x="3582044" y="1758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79846</xdr:rowOff>
    </xdr:from>
    <xdr:ext cx="405111" cy="259045"/>
    <xdr:sp macro="" textlink="">
      <xdr:nvSpPr>
        <xdr:cNvPr id="331" name="n_2mainValue【市民会館】&#10;有形固定資産減価償却率">
          <a:extLst>
            <a:ext uri="{FF2B5EF4-FFF2-40B4-BE49-F238E27FC236}">
              <a16:creationId xmlns:a16="http://schemas.microsoft.com/office/drawing/2014/main" id="{D4508E81-709F-4B74-BEC4-5E22DEC265AB}"/>
            </a:ext>
          </a:extLst>
        </xdr:cNvPr>
        <xdr:cNvSpPr txBox="1"/>
      </xdr:nvSpPr>
      <xdr:spPr>
        <a:xfrm>
          <a:off x="2705744" y="1756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47189</xdr:rowOff>
    </xdr:from>
    <xdr:ext cx="405111" cy="259045"/>
    <xdr:sp macro="" textlink="">
      <xdr:nvSpPr>
        <xdr:cNvPr id="332" name="n_3mainValue【市民会館】&#10;有形固定資産減価償却率">
          <a:extLst>
            <a:ext uri="{FF2B5EF4-FFF2-40B4-BE49-F238E27FC236}">
              <a16:creationId xmlns:a16="http://schemas.microsoft.com/office/drawing/2014/main" id="{1CB05470-3E9E-4FCF-910A-E0D93CF37375}"/>
            </a:ext>
          </a:extLst>
        </xdr:cNvPr>
        <xdr:cNvSpPr txBox="1"/>
      </xdr:nvSpPr>
      <xdr:spPr>
        <a:xfrm>
          <a:off x="1816744" y="1753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14532</xdr:rowOff>
    </xdr:from>
    <xdr:ext cx="405111" cy="259045"/>
    <xdr:sp macro="" textlink="">
      <xdr:nvSpPr>
        <xdr:cNvPr id="333" name="n_4mainValue【市民会館】&#10;有形固定資産減価償却率">
          <a:extLst>
            <a:ext uri="{FF2B5EF4-FFF2-40B4-BE49-F238E27FC236}">
              <a16:creationId xmlns:a16="http://schemas.microsoft.com/office/drawing/2014/main" id="{6EDC4D91-9E2A-4F98-8BB6-F31727525A65}"/>
            </a:ext>
          </a:extLst>
        </xdr:cNvPr>
        <xdr:cNvSpPr txBox="1"/>
      </xdr:nvSpPr>
      <xdr:spPr>
        <a:xfrm>
          <a:off x="927744" y="1750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DDCBF591-9062-4057-A039-87051146999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FEF8E404-3F78-46D2-A90D-D2E67955BAE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9CA0EC36-188A-4429-83E3-1667299927E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83DEA7EF-7BF4-433B-B912-1D51E3331B9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7F009205-2F88-4BCE-BB50-8C87EF557E6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D1C9BA88-F015-40C6-A9E1-9DE400413D3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DAE9A469-B8A5-4193-8480-793B79D4AB5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A70276D7-6B07-42AF-A1C2-3C54ADC3462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AC212512-D09A-4D90-81DE-D45209CA36B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BACD4310-23A7-4D9A-B0B3-E4FA32A884D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4" name="直線コネクタ 343">
          <a:extLst>
            <a:ext uri="{FF2B5EF4-FFF2-40B4-BE49-F238E27FC236}">
              <a16:creationId xmlns:a16="http://schemas.microsoft.com/office/drawing/2014/main" id="{D3B7CD40-AEA9-4794-B056-AD3FB0AA998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5" name="テキスト ボックス 344">
          <a:extLst>
            <a:ext uri="{FF2B5EF4-FFF2-40B4-BE49-F238E27FC236}">
              <a16:creationId xmlns:a16="http://schemas.microsoft.com/office/drawing/2014/main" id="{B330958E-CEC8-4078-BDF5-543132B83704}"/>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6" name="直線コネクタ 345">
          <a:extLst>
            <a:ext uri="{FF2B5EF4-FFF2-40B4-BE49-F238E27FC236}">
              <a16:creationId xmlns:a16="http://schemas.microsoft.com/office/drawing/2014/main" id="{B375B3E6-1FD1-4E37-940A-06B63C3C5732}"/>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7" name="テキスト ボックス 346">
          <a:extLst>
            <a:ext uri="{FF2B5EF4-FFF2-40B4-BE49-F238E27FC236}">
              <a16:creationId xmlns:a16="http://schemas.microsoft.com/office/drawing/2014/main" id="{E732D51B-22CE-4E56-BEA1-EFEE3B35BEC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8" name="直線コネクタ 347">
          <a:extLst>
            <a:ext uri="{FF2B5EF4-FFF2-40B4-BE49-F238E27FC236}">
              <a16:creationId xmlns:a16="http://schemas.microsoft.com/office/drawing/2014/main" id="{79C2E58C-6677-4706-A439-7668811D5D6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9" name="テキスト ボックス 348">
          <a:extLst>
            <a:ext uri="{FF2B5EF4-FFF2-40B4-BE49-F238E27FC236}">
              <a16:creationId xmlns:a16="http://schemas.microsoft.com/office/drawing/2014/main" id="{B852AD9C-A386-495A-A734-D8B6AF3797AF}"/>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0" name="直線コネクタ 349">
          <a:extLst>
            <a:ext uri="{FF2B5EF4-FFF2-40B4-BE49-F238E27FC236}">
              <a16:creationId xmlns:a16="http://schemas.microsoft.com/office/drawing/2014/main" id="{5C1CC23F-7C23-4DED-A70E-28095A39563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1" name="テキスト ボックス 350">
          <a:extLst>
            <a:ext uri="{FF2B5EF4-FFF2-40B4-BE49-F238E27FC236}">
              <a16:creationId xmlns:a16="http://schemas.microsoft.com/office/drawing/2014/main" id="{EBF0C119-8F32-4412-97D0-9618B1DEEAA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2" name="直線コネクタ 351">
          <a:extLst>
            <a:ext uri="{FF2B5EF4-FFF2-40B4-BE49-F238E27FC236}">
              <a16:creationId xmlns:a16="http://schemas.microsoft.com/office/drawing/2014/main" id="{C4864301-CD08-48B2-A72A-93DDC080516A}"/>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3" name="テキスト ボックス 352">
          <a:extLst>
            <a:ext uri="{FF2B5EF4-FFF2-40B4-BE49-F238E27FC236}">
              <a16:creationId xmlns:a16="http://schemas.microsoft.com/office/drawing/2014/main" id="{32B65743-1D0E-4D34-A360-B1188C89D13C}"/>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4" name="直線コネクタ 353">
          <a:extLst>
            <a:ext uri="{FF2B5EF4-FFF2-40B4-BE49-F238E27FC236}">
              <a16:creationId xmlns:a16="http://schemas.microsoft.com/office/drawing/2014/main" id="{BE160FD5-49C1-4A73-B582-B5F151633FE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5" name="テキスト ボックス 354">
          <a:extLst>
            <a:ext uri="{FF2B5EF4-FFF2-40B4-BE49-F238E27FC236}">
              <a16:creationId xmlns:a16="http://schemas.microsoft.com/office/drawing/2014/main" id="{838048B5-13D0-420D-B390-38C11370555B}"/>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6" name="【市民会館】&#10;一人当たり面積グラフ枠">
          <a:extLst>
            <a:ext uri="{FF2B5EF4-FFF2-40B4-BE49-F238E27FC236}">
              <a16:creationId xmlns:a16="http://schemas.microsoft.com/office/drawing/2014/main" id="{4224BA3F-7A03-441D-B255-F5E071EE109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357" name="直線コネクタ 356">
          <a:extLst>
            <a:ext uri="{FF2B5EF4-FFF2-40B4-BE49-F238E27FC236}">
              <a16:creationId xmlns:a16="http://schemas.microsoft.com/office/drawing/2014/main" id="{C77EFA5C-4B52-45E4-A03E-165CA39A30F7}"/>
            </a:ext>
          </a:extLst>
        </xdr:cNvPr>
        <xdr:cNvCxnSpPr/>
      </xdr:nvCxnSpPr>
      <xdr:spPr>
        <a:xfrm flipV="1">
          <a:off x="10476865" y="17210532"/>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358" name="【市民会館】&#10;一人当たり面積最小値テキスト">
          <a:extLst>
            <a:ext uri="{FF2B5EF4-FFF2-40B4-BE49-F238E27FC236}">
              <a16:creationId xmlns:a16="http://schemas.microsoft.com/office/drawing/2014/main" id="{BD325D28-97D2-421F-B389-57118E18A4F8}"/>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359" name="直線コネクタ 358">
          <a:extLst>
            <a:ext uri="{FF2B5EF4-FFF2-40B4-BE49-F238E27FC236}">
              <a16:creationId xmlns:a16="http://schemas.microsoft.com/office/drawing/2014/main" id="{8D582091-58CF-4CF5-8E02-4697A484E7D9}"/>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360" name="【市民会館】&#10;一人当たり面積最大値テキスト">
          <a:extLst>
            <a:ext uri="{FF2B5EF4-FFF2-40B4-BE49-F238E27FC236}">
              <a16:creationId xmlns:a16="http://schemas.microsoft.com/office/drawing/2014/main" id="{3C7B8FDC-BDD4-4B4E-95D3-3BBC342E914C}"/>
            </a:ext>
          </a:extLst>
        </xdr:cNvPr>
        <xdr:cNvSpPr txBox="1"/>
      </xdr:nvSpPr>
      <xdr:spPr>
        <a:xfrm>
          <a:off x="10515600" y="1698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361" name="直線コネクタ 360">
          <a:extLst>
            <a:ext uri="{FF2B5EF4-FFF2-40B4-BE49-F238E27FC236}">
              <a16:creationId xmlns:a16="http://schemas.microsoft.com/office/drawing/2014/main" id="{B6B4C7EC-1D63-4246-9F1E-2EA06C10CE0E}"/>
            </a:ext>
          </a:extLst>
        </xdr:cNvPr>
        <xdr:cNvCxnSpPr/>
      </xdr:nvCxnSpPr>
      <xdr:spPr>
        <a:xfrm>
          <a:off x="10388600" y="17210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104412</xdr:rowOff>
    </xdr:from>
    <xdr:ext cx="469744" cy="259045"/>
    <xdr:sp macro="" textlink="">
      <xdr:nvSpPr>
        <xdr:cNvPr id="362" name="【市民会館】&#10;一人当たり面積平均値テキスト">
          <a:extLst>
            <a:ext uri="{FF2B5EF4-FFF2-40B4-BE49-F238E27FC236}">
              <a16:creationId xmlns:a16="http://schemas.microsoft.com/office/drawing/2014/main" id="{F9ACB365-C81F-4923-9364-2C4BFD9ACC20}"/>
            </a:ext>
          </a:extLst>
        </xdr:cNvPr>
        <xdr:cNvSpPr txBox="1"/>
      </xdr:nvSpPr>
      <xdr:spPr>
        <a:xfrm>
          <a:off x="10515600" y="1827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363" name="フローチャート: 判断 362">
          <a:extLst>
            <a:ext uri="{FF2B5EF4-FFF2-40B4-BE49-F238E27FC236}">
              <a16:creationId xmlns:a16="http://schemas.microsoft.com/office/drawing/2014/main" id="{2F8DE980-833A-42B3-A015-64239941E09E}"/>
            </a:ext>
          </a:extLst>
        </xdr:cNvPr>
        <xdr:cNvSpPr/>
      </xdr:nvSpPr>
      <xdr:spPr>
        <a:xfrm>
          <a:off x="10426700" y="1829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364" name="フローチャート: 判断 363">
          <a:extLst>
            <a:ext uri="{FF2B5EF4-FFF2-40B4-BE49-F238E27FC236}">
              <a16:creationId xmlns:a16="http://schemas.microsoft.com/office/drawing/2014/main" id="{6CC9CAF2-77EC-4D85-B00B-38B6FC46FFD5}"/>
            </a:ext>
          </a:extLst>
        </xdr:cNvPr>
        <xdr:cNvSpPr/>
      </xdr:nvSpPr>
      <xdr:spPr>
        <a:xfrm>
          <a:off x="9588500" y="1831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365" name="フローチャート: 判断 364">
          <a:extLst>
            <a:ext uri="{FF2B5EF4-FFF2-40B4-BE49-F238E27FC236}">
              <a16:creationId xmlns:a16="http://schemas.microsoft.com/office/drawing/2014/main" id="{087F3A72-9575-4F01-AF52-E1CEA0E7B3E6}"/>
            </a:ext>
          </a:extLst>
        </xdr:cNvPr>
        <xdr:cNvSpPr/>
      </xdr:nvSpPr>
      <xdr:spPr>
        <a:xfrm>
          <a:off x="8699500" y="1830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366" name="フローチャート: 判断 365">
          <a:extLst>
            <a:ext uri="{FF2B5EF4-FFF2-40B4-BE49-F238E27FC236}">
              <a16:creationId xmlns:a16="http://schemas.microsoft.com/office/drawing/2014/main" id="{059F620B-F531-41C5-B14C-7CE569D0859C}"/>
            </a:ext>
          </a:extLst>
        </xdr:cNvPr>
        <xdr:cNvSpPr/>
      </xdr:nvSpPr>
      <xdr:spPr>
        <a:xfrm>
          <a:off x="7810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367" name="フローチャート: 判断 366">
          <a:extLst>
            <a:ext uri="{FF2B5EF4-FFF2-40B4-BE49-F238E27FC236}">
              <a16:creationId xmlns:a16="http://schemas.microsoft.com/office/drawing/2014/main" id="{C4AB81FB-3549-4A95-A7B3-5DEF8004F6DE}"/>
            </a:ext>
          </a:extLst>
        </xdr:cNvPr>
        <xdr:cNvSpPr/>
      </xdr:nvSpPr>
      <xdr:spPr>
        <a:xfrm>
          <a:off x="6921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25F1E66C-B1CB-409F-8AD2-A71C1CD4760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7731C73D-CD38-43EA-8699-B9DF3F0689A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2DCB0293-45C8-48A3-A2FE-0858D4CFC31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6F18CB26-1FAE-4D1F-BA71-7C17E980070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48C4EA1B-5B66-4770-812E-CCD4ED8FEF6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1778</xdr:rowOff>
    </xdr:from>
    <xdr:to>
      <xdr:col>55</xdr:col>
      <xdr:colOff>50800</xdr:colOff>
      <xdr:row>106</xdr:row>
      <xdr:rowOff>103378</xdr:rowOff>
    </xdr:to>
    <xdr:sp macro="" textlink="">
      <xdr:nvSpPr>
        <xdr:cNvPr id="373" name="楕円 372">
          <a:extLst>
            <a:ext uri="{FF2B5EF4-FFF2-40B4-BE49-F238E27FC236}">
              <a16:creationId xmlns:a16="http://schemas.microsoft.com/office/drawing/2014/main" id="{0AEF6E0D-48A0-4295-9478-4E85F19FC3D3}"/>
            </a:ext>
          </a:extLst>
        </xdr:cNvPr>
        <xdr:cNvSpPr/>
      </xdr:nvSpPr>
      <xdr:spPr>
        <a:xfrm>
          <a:off x="10426700" y="1817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24655</xdr:rowOff>
    </xdr:from>
    <xdr:ext cx="469744" cy="259045"/>
    <xdr:sp macro="" textlink="">
      <xdr:nvSpPr>
        <xdr:cNvPr id="374" name="【市民会館】&#10;一人当たり面積該当値テキスト">
          <a:extLst>
            <a:ext uri="{FF2B5EF4-FFF2-40B4-BE49-F238E27FC236}">
              <a16:creationId xmlns:a16="http://schemas.microsoft.com/office/drawing/2014/main" id="{A0DB8FD5-DE90-45FB-86F6-F5EEC6826786}"/>
            </a:ext>
          </a:extLst>
        </xdr:cNvPr>
        <xdr:cNvSpPr txBox="1"/>
      </xdr:nvSpPr>
      <xdr:spPr>
        <a:xfrm>
          <a:off x="10515600" y="1802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8637</xdr:rowOff>
    </xdr:from>
    <xdr:to>
      <xdr:col>50</xdr:col>
      <xdr:colOff>165100</xdr:colOff>
      <xdr:row>106</xdr:row>
      <xdr:rowOff>110237</xdr:rowOff>
    </xdr:to>
    <xdr:sp macro="" textlink="">
      <xdr:nvSpPr>
        <xdr:cNvPr id="375" name="楕円 374">
          <a:extLst>
            <a:ext uri="{FF2B5EF4-FFF2-40B4-BE49-F238E27FC236}">
              <a16:creationId xmlns:a16="http://schemas.microsoft.com/office/drawing/2014/main" id="{EDCF0867-66FE-4A8D-8590-6C24303371E4}"/>
            </a:ext>
          </a:extLst>
        </xdr:cNvPr>
        <xdr:cNvSpPr/>
      </xdr:nvSpPr>
      <xdr:spPr>
        <a:xfrm>
          <a:off x="9588500" y="1818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52578</xdr:rowOff>
    </xdr:from>
    <xdr:to>
      <xdr:col>55</xdr:col>
      <xdr:colOff>0</xdr:colOff>
      <xdr:row>106</xdr:row>
      <xdr:rowOff>59437</xdr:rowOff>
    </xdr:to>
    <xdr:cxnSp macro="">
      <xdr:nvCxnSpPr>
        <xdr:cNvPr id="376" name="直線コネクタ 375">
          <a:extLst>
            <a:ext uri="{FF2B5EF4-FFF2-40B4-BE49-F238E27FC236}">
              <a16:creationId xmlns:a16="http://schemas.microsoft.com/office/drawing/2014/main" id="{CDD2C19C-BC2C-4365-955C-1AFBA6B9FB21}"/>
            </a:ext>
          </a:extLst>
        </xdr:cNvPr>
        <xdr:cNvCxnSpPr/>
      </xdr:nvCxnSpPr>
      <xdr:spPr>
        <a:xfrm flipV="1">
          <a:off x="9639300" y="18226278"/>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16256</xdr:rowOff>
    </xdr:from>
    <xdr:to>
      <xdr:col>46</xdr:col>
      <xdr:colOff>38100</xdr:colOff>
      <xdr:row>106</xdr:row>
      <xdr:rowOff>117856</xdr:rowOff>
    </xdr:to>
    <xdr:sp macro="" textlink="">
      <xdr:nvSpPr>
        <xdr:cNvPr id="377" name="楕円 376">
          <a:extLst>
            <a:ext uri="{FF2B5EF4-FFF2-40B4-BE49-F238E27FC236}">
              <a16:creationId xmlns:a16="http://schemas.microsoft.com/office/drawing/2014/main" id="{64DED7F4-11A6-4F73-9E6A-B0A0BC065DB5}"/>
            </a:ext>
          </a:extLst>
        </xdr:cNvPr>
        <xdr:cNvSpPr/>
      </xdr:nvSpPr>
      <xdr:spPr>
        <a:xfrm>
          <a:off x="8699500" y="1818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59437</xdr:rowOff>
    </xdr:from>
    <xdr:to>
      <xdr:col>50</xdr:col>
      <xdr:colOff>114300</xdr:colOff>
      <xdr:row>106</xdr:row>
      <xdr:rowOff>67056</xdr:rowOff>
    </xdr:to>
    <xdr:cxnSp macro="">
      <xdr:nvCxnSpPr>
        <xdr:cNvPr id="378" name="直線コネクタ 377">
          <a:extLst>
            <a:ext uri="{FF2B5EF4-FFF2-40B4-BE49-F238E27FC236}">
              <a16:creationId xmlns:a16="http://schemas.microsoft.com/office/drawing/2014/main" id="{81A521A0-5545-433F-97B9-68EF7426B50D}"/>
            </a:ext>
          </a:extLst>
        </xdr:cNvPr>
        <xdr:cNvCxnSpPr/>
      </xdr:nvCxnSpPr>
      <xdr:spPr>
        <a:xfrm flipV="1">
          <a:off x="8750300" y="18233137"/>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22352</xdr:rowOff>
    </xdr:from>
    <xdr:to>
      <xdr:col>41</xdr:col>
      <xdr:colOff>101600</xdr:colOff>
      <xdr:row>106</xdr:row>
      <xdr:rowOff>123952</xdr:rowOff>
    </xdr:to>
    <xdr:sp macro="" textlink="">
      <xdr:nvSpPr>
        <xdr:cNvPr id="379" name="楕円 378">
          <a:extLst>
            <a:ext uri="{FF2B5EF4-FFF2-40B4-BE49-F238E27FC236}">
              <a16:creationId xmlns:a16="http://schemas.microsoft.com/office/drawing/2014/main" id="{29CB26A8-E45A-4A06-8A98-22C66ADAFEEA}"/>
            </a:ext>
          </a:extLst>
        </xdr:cNvPr>
        <xdr:cNvSpPr/>
      </xdr:nvSpPr>
      <xdr:spPr>
        <a:xfrm>
          <a:off x="7810500" y="1819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67056</xdr:rowOff>
    </xdr:from>
    <xdr:to>
      <xdr:col>45</xdr:col>
      <xdr:colOff>177800</xdr:colOff>
      <xdr:row>106</xdr:row>
      <xdr:rowOff>73152</xdr:rowOff>
    </xdr:to>
    <xdr:cxnSp macro="">
      <xdr:nvCxnSpPr>
        <xdr:cNvPr id="380" name="直線コネクタ 379">
          <a:extLst>
            <a:ext uri="{FF2B5EF4-FFF2-40B4-BE49-F238E27FC236}">
              <a16:creationId xmlns:a16="http://schemas.microsoft.com/office/drawing/2014/main" id="{3F3BC395-3C31-427D-91FC-4F2192EC26C6}"/>
            </a:ext>
          </a:extLst>
        </xdr:cNvPr>
        <xdr:cNvCxnSpPr/>
      </xdr:nvCxnSpPr>
      <xdr:spPr>
        <a:xfrm flipV="1">
          <a:off x="7861300" y="18240756"/>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26924</xdr:rowOff>
    </xdr:from>
    <xdr:to>
      <xdr:col>36</xdr:col>
      <xdr:colOff>165100</xdr:colOff>
      <xdr:row>106</xdr:row>
      <xdr:rowOff>128524</xdr:rowOff>
    </xdr:to>
    <xdr:sp macro="" textlink="">
      <xdr:nvSpPr>
        <xdr:cNvPr id="381" name="楕円 380">
          <a:extLst>
            <a:ext uri="{FF2B5EF4-FFF2-40B4-BE49-F238E27FC236}">
              <a16:creationId xmlns:a16="http://schemas.microsoft.com/office/drawing/2014/main" id="{ED73BEED-14D1-466E-8EB0-ED43AEABD489}"/>
            </a:ext>
          </a:extLst>
        </xdr:cNvPr>
        <xdr:cNvSpPr/>
      </xdr:nvSpPr>
      <xdr:spPr>
        <a:xfrm>
          <a:off x="6921500" y="1820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73152</xdr:rowOff>
    </xdr:from>
    <xdr:to>
      <xdr:col>41</xdr:col>
      <xdr:colOff>50800</xdr:colOff>
      <xdr:row>106</xdr:row>
      <xdr:rowOff>77724</xdr:rowOff>
    </xdr:to>
    <xdr:cxnSp macro="">
      <xdr:nvCxnSpPr>
        <xdr:cNvPr id="382" name="直線コネクタ 381">
          <a:extLst>
            <a:ext uri="{FF2B5EF4-FFF2-40B4-BE49-F238E27FC236}">
              <a16:creationId xmlns:a16="http://schemas.microsoft.com/office/drawing/2014/main" id="{A65454ED-DBA5-41EA-918E-94ADDF9B73D5}"/>
            </a:ext>
          </a:extLst>
        </xdr:cNvPr>
        <xdr:cNvCxnSpPr/>
      </xdr:nvCxnSpPr>
      <xdr:spPr>
        <a:xfrm flipV="1">
          <a:off x="6972300" y="182468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57929</xdr:rowOff>
    </xdr:from>
    <xdr:ext cx="469744" cy="259045"/>
    <xdr:sp macro="" textlink="">
      <xdr:nvSpPr>
        <xdr:cNvPr id="383" name="n_1aveValue【市民会館】&#10;一人当たり面積">
          <a:extLst>
            <a:ext uri="{FF2B5EF4-FFF2-40B4-BE49-F238E27FC236}">
              <a16:creationId xmlns:a16="http://schemas.microsoft.com/office/drawing/2014/main" id="{6A8EEEDC-84BC-4D2C-9B21-F068A117A9C3}"/>
            </a:ext>
          </a:extLst>
        </xdr:cNvPr>
        <xdr:cNvSpPr txBox="1"/>
      </xdr:nvSpPr>
      <xdr:spPr>
        <a:xfrm>
          <a:off x="9391727" y="1840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57166</xdr:rowOff>
    </xdr:from>
    <xdr:ext cx="469744" cy="259045"/>
    <xdr:sp macro="" textlink="">
      <xdr:nvSpPr>
        <xdr:cNvPr id="384" name="n_2aveValue【市民会館】&#10;一人当たり面積">
          <a:extLst>
            <a:ext uri="{FF2B5EF4-FFF2-40B4-BE49-F238E27FC236}">
              <a16:creationId xmlns:a16="http://schemas.microsoft.com/office/drawing/2014/main" id="{BAD320F9-2BBF-4DCA-90FC-4095D41F80E3}"/>
            </a:ext>
          </a:extLst>
        </xdr:cNvPr>
        <xdr:cNvSpPr txBox="1"/>
      </xdr:nvSpPr>
      <xdr:spPr>
        <a:xfrm>
          <a:off x="8515427" y="1840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64025</xdr:rowOff>
    </xdr:from>
    <xdr:ext cx="469744" cy="259045"/>
    <xdr:sp macro="" textlink="">
      <xdr:nvSpPr>
        <xdr:cNvPr id="385" name="n_3aveValue【市民会館】&#10;一人当たり面積">
          <a:extLst>
            <a:ext uri="{FF2B5EF4-FFF2-40B4-BE49-F238E27FC236}">
              <a16:creationId xmlns:a16="http://schemas.microsoft.com/office/drawing/2014/main" id="{CC141171-FBD5-486C-927D-77D31B142474}"/>
            </a:ext>
          </a:extLst>
        </xdr:cNvPr>
        <xdr:cNvSpPr txBox="1"/>
      </xdr:nvSpPr>
      <xdr:spPr>
        <a:xfrm>
          <a:off x="7626427" y="1840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70121</xdr:rowOff>
    </xdr:from>
    <xdr:ext cx="469744" cy="259045"/>
    <xdr:sp macro="" textlink="">
      <xdr:nvSpPr>
        <xdr:cNvPr id="386" name="n_4aveValue【市民会館】&#10;一人当たり面積">
          <a:extLst>
            <a:ext uri="{FF2B5EF4-FFF2-40B4-BE49-F238E27FC236}">
              <a16:creationId xmlns:a16="http://schemas.microsoft.com/office/drawing/2014/main" id="{3538C551-0286-4A79-85EE-A8F4929C8192}"/>
            </a:ext>
          </a:extLst>
        </xdr:cNvPr>
        <xdr:cNvSpPr txBox="1"/>
      </xdr:nvSpPr>
      <xdr:spPr>
        <a:xfrm>
          <a:off x="6737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126764</xdr:rowOff>
    </xdr:from>
    <xdr:ext cx="469744" cy="259045"/>
    <xdr:sp macro="" textlink="">
      <xdr:nvSpPr>
        <xdr:cNvPr id="387" name="n_1mainValue【市民会館】&#10;一人当たり面積">
          <a:extLst>
            <a:ext uri="{FF2B5EF4-FFF2-40B4-BE49-F238E27FC236}">
              <a16:creationId xmlns:a16="http://schemas.microsoft.com/office/drawing/2014/main" id="{CF1A6280-CD8B-41E6-8AB9-39FAAAA928BF}"/>
            </a:ext>
          </a:extLst>
        </xdr:cNvPr>
        <xdr:cNvSpPr txBox="1"/>
      </xdr:nvSpPr>
      <xdr:spPr>
        <a:xfrm>
          <a:off x="9391727" y="17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134383</xdr:rowOff>
    </xdr:from>
    <xdr:ext cx="469744" cy="259045"/>
    <xdr:sp macro="" textlink="">
      <xdr:nvSpPr>
        <xdr:cNvPr id="388" name="n_2mainValue【市民会館】&#10;一人当たり面積">
          <a:extLst>
            <a:ext uri="{FF2B5EF4-FFF2-40B4-BE49-F238E27FC236}">
              <a16:creationId xmlns:a16="http://schemas.microsoft.com/office/drawing/2014/main" id="{550CCC94-1FB7-4AD8-9404-AFBF713E935D}"/>
            </a:ext>
          </a:extLst>
        </xdr:cNvPr>
        <xdr:cNvSpPr txBox="1"/>
      </xdr:nvSpPr>
      <xdr:spPr>
        <a:xfrm>
          <a:off x="8515427" y="1796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140479</xdr:rowOff>
    </xdr:from>
    <xdr:ext cx="469744" cy="259045"/>
    <xdr:sp macro="" textlink="">
      <xdr:nvSpPr>
        <xdr:cNvPr id="389" name="n_3mainValue【市民会館】&#10;一人当たり面積">
          <a:extLst>
            <a:ext uri="{FF2B5EF4-FFF2-40B4-BE49-F238E27FC236}">
              <a16:creationId xmlns:a16="http://schemas.microsoft.com/office/drawing/2014/main" id="{68249E60-DF24-4A03-B24B-B9F81591EC37}"/>
            </a:ext>
          </a:extLst>
        </xdr:cNvPr>
        <xdr:cNvSpPr txBox="1"/>
      </xdr:nvSpPr>
      <xdr:spPr>
        <a:xfrm>
          <a:off x="7626427" y="1797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145051</xdr:rowOff>
    </xdr:from>
    <xdr:ext cx="469744" cy="259045"/>
    <xdr:sp macro="" textlink="">
      <xdr:nvSpPr>
        <xdr:cNvPr id="390" name="n_4mainValue【市民会館】&#10;一人当たり面積">
          <a:extLst>
            <a:ext uri="{FF2B5EF4-FFF2-40B4-BE49-F238E27FC236}">
              <a16:creationId xmlns:a16="http://schemas.microsoft.com/office/drawing/2014/main" id="{E97A1421-B067-4BA4-91AA-A04B741D97D4}"/>
            </a:ext>
          </a:extLst>
        </xdr:cNvPr>
        <xdr:cNvSpPr txBox="1"/>
      </xdr:nvSpPr>
      <xdr:spPr>
        <a:xfrm>
          <a:off x="6737427" y="17975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5425AD0D-A222-4B83-83FE-48DEF2F2710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A056CE82-89FB-4B11-8B01-9571FBDB722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7B05AD75-0F17-49A7-A760-C104CF8EA3F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CA67EEDF-98B3-4AAA-983E-4B5F2656D43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BB1814C6-E4DB-4B66-A880-E7C0B3C050B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34FA1FAE-ED26-4B08-BD21-F946A263FE4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791E494E-CBA6-43E0-9084-610C05652D8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4BC8E919-4343-4438-9296-726F5AD4075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4DF66708-FE54-4A8E-AD5E-4B1BEA13FBC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7B5862B3-C82C-4F55-A5FD-927EB6AD4A0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7CE19E40-8688-4F0B-9B03-EF72F19F09C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8A5DD111-23D6-4762-8E0C-3A06A296ADF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4B511C50-0012-4723-A37C-67AF3308901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54D229B5-9A86-4C41-9FF4-5B64C1D6BC1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BFBB54ED-9EAC-4CF5-BDD0-38AC8B62F23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667DCC67-AC06-4419-8136-CA21FC7A03C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A1034466-FBC2-4BD1-A8A3-73EE4327456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C13C4B8E-E43A-4D2C-A277-C1C19586FC3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1319C47F-3D19-4BD9-8CC7-40437F66243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B10D0ECE-ADC7-4030-B795-4634BB9EDDD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1" name="テキスト ボックス 410">
          <a:extLst>
            <a:ext uri="{FF2B5EF4-FFF2-40B4-BE49-F238E27FC236}">
              <a16:creationId xmlns:a16="http://schemas.microsoft.com/office/drawing/2014/main" id="{51045980-7442-4A0C-8C57-96C50A4E9BC1}"/>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95221FE4-C529-4CA1-A2E9-B72A7F25219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3" name="【一般廃棄物処理施設】&#10;有形固定資産減価償却率グラフ枠">
          <a:extLst>
            <a:ext uri="{FF2B5EF4-FFF2-40B4-BE49-F238E27FC236}">
              <a16:creationId xmlns:a16="http://schemas.microsoft.com/office/drawing/2014/main" id="{A7088E5E-5CDD-49B5-A05B-4DAC6C91B4A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4" name="直線コネクタ 413">
          <a:extLst>
            <a:ext uri="{FF2B5EF4-FFF2-40B4-BE49-F238E27FC236}">
              <a16:creationId xmlns:a16="http://schemas.microsoft.com/office/drawing/2014/main" id="{5D58237E-8201-435F-A007-59D6763A102B}"/>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5" name="【一般廃棄物処理施設】&#10;有形固定資産減価償却率最小値テキスト">
          <a:extLst>
            <a:ext uri="{FF2B5EF4-FFF2-40B4-BE49-F238E27FC236}">
              <a16:creationId xmlns:a16="http://schemas.microsoft.com/office/drawing/2014/main" id="{71478466-0865-474E-8665-F4F2389C1BE5}"/>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6" name="直線コネクタ 415">
          <a:extLst>
            <a:ext uri="{FF2B5EF4-FFF2-40B4-BE49-F238E27FC236}">
              <a16:creationId xmlns:a16="http://schemas.microsoft.com/office/drawing/2014/main" id="{3F8398A8-8685-4B8D-83C2-AD4404099998}"/>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7" name="【一般廃棄物処理施設】&#10;有形固定資産減価償却率最大値テキスト">
          <a:extLst>
            <a:ext uri="{FF2B5EF4-FFF2-40B4-BE49-F238E27FC236}">
              <a16:creationId xmlns:a16="http://schemas.microsoft.com/office/drawing/2014/main" id="{98021368-570D-4EDC-AD40-7363F1C020F2}"/>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8" name="直線コネクタ 417">
          <a:extLst>
            <a:ext uri="{FF2B5EF4-FFF2-40B4-BE49-F238E27FC236}">
              <a16:creationId xmlns:a16="http://schemas.microsoft.com/office/drawing/2014/main" id="{947BE28B-F4A5-450A-82D8-19ED881978C5}"/>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macro="" textlink="">
      <xdr:nvSpPr>
        <xdr:cNvPr id="419" name="【一般廃棄物処理施設】&#10;有形固定資産減価償却率平均値テキスト">
          <a:extLst>
            <a:ext uri="{FF2B5EF4-FFF2-40B4-BE49-F238E27FC236}">
              <a16:creationId xmlns:a16="http://schemas.microsoft.com/office/drawing/2014/main" id="{95EE89AF-305A-4931-AC27-D8FC15EE21DD}"/>
            </a:ext>
          </a:extLst>
        </xdr:cNvPr>
        <xdr:cNvSpPr txBox="1"/>
      </xdr:nvSpPr>
      <xdr:spPr>
        <a:xfrm>
          <a:off x="16357600" y="636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420" name="フローチャート: 判断 419">
          <a:extLst>
            <a:ext uri="{FF2B5EF4-FFF2-40B4-BE49-F238E27FC236}">
              <a16:creationId xmlns:a16="http://schemas.microsoft.com/office/drawing/2014/main" id="{DF5DF152-D04A-41E6-A04C-8E6FAA0DF052}"/>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421" name="フローチャート: 判断 420">
          <a:extLst>
            <a:ext uri="{FF2B5EF4-FFF2-40B4-BE49-F238E27FC236}">
              <a16:creationId xmlns:a16="http://schemas.microsoft.com/office/drawing/2014/main" id="{D8DBB8C0-728A-4E50-99EB-ADF85E01874F}"/>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422" name="フローチャート: 判断 421">
          <a:extLst>
            <a:ext uri="{FF2B5EF4-FFF2-40B4-BE49-F238E27FC236}">
              <a16:creationId xmlns:a16="http://schemas.microsoft.com/office/drawing/2014/main" id="{DEC54075-A256-44D0-84BD-160B64E2CCB1}"/>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423" name="フローチャート: 判断 422">
          <a:extLst>
            <a:ext uri="{FF2B5EF4-FFF2-40B4-BE49-F238E27FC236}">
              <a16:creationId xmlns:a16="http://schemas.microsoft.com/office/drawing/2014/main" id="{79FF3A09-99E7-40B5-952B-84DF06FB012B}"/>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4" name="フローチャート: 判断 423">
          <a:extLst>
            <a:ext uri="{FF2B5EF4-FFF2-40B4-BE49-F238E27FC236}">
              <a16:creationId xmlns:a16="http://schemas.microsoft.com/office/drawing/2014/main" id="{101D009D-1762-4AD1-816E-5F7048B2592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6940ACA1-36F7-4DE6-858B-BD8A318BD23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918DA52-A109-45CA-BA0B-4A7207479F7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B37BCF40-848E-49D2-8299-26EBA43F775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17077E9-DFCE-4F37-9777-FD17AD37735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7921556-945E-445C-944A-05064E7FC7D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45720</xdr:rowOff>
    </xdr:from>
    <xdr:to>
      <xdr:col>85</xdr:col>
      <xdr:colOff>177800</xdr:colOff>
      <xdr:row>39</xdr:row>
      <xdr:rowOff>147320</xdr:rowOff>
    </xdr:to>
    <xdr:sp macro="" textlink="">
      <xdr:nvSpPr>
        <xdr:cNvPr id="430" name="楕円 429">
          <a:extLst>
            <a:ext uri="{FF2B5EF4-FFF2-40B4-BE49-F238E27FC236}">
              <a16:creationId xmlns:a16="http://schemas.microsoft.com/office/drawing/2014/main" id="{7A233458-8A27-446D-BC09-0F6C5FE2E4ED}"/>
            </a:ext>
          </a:extLst>
        </xdr:cNvPr>
        <xdr:cNvSpPr/>
      </xdr:nvSpPr>
      <xdr:spPr>
        <a:xfrm>
          <a:off x="16268700" y="673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24147</xdr:rowOff>
    </xdr:from>
    <xdr:ext cx="405111" cy="259045"/>
    <xdr:sp macro="" textlink="">
      <xdr:nvSpPr>
        <xdr:cNvPr id="431" name="【一般廃棄物処理施設】&#10;有形固定資産減価償却率該当値テキスト">
          <a:extLst>
            <a:ext uri="{FF2B5EF4-FFF2-40B4-BE49-F238E27FC236}">
              <a16:creationId xmlns:a16="http://schemas.microsoft.com/office/drawing/2014/main" id="{DEB9AB53-63B8-4C03-9EC2-E7EAFC5F307E}"/>
            </a:ext>
          </a:extLst>
        </xdr:cNvPr>
        <xdr:cNvSpPr txBox="1"/>
      </xdr:nvSpPr>
      <xdr:spPr>
        <a:xfrm>
          <a:off x="16357600" y="671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48260</xdr:rowOff>
    </xdr:from>
    <xdr:to>
      <xdr:col>81</xdr:col>
      <xdr:colOff>101600</xdr:colOff>
      <xdr:row>39</xdr:row>
      <xdr:rowOff>149860</xdr:rowOff>
    </xdr:to>
    <xdr:sp macro="" textlink="">
      <xdr:nvSpPr>
        <xdr:cNvPr id="432" name="楕円 431">
          <a:extLst>
            <a:ext uri="{FF2B5EF4-FFF2-40B4-BE49-F238E27FC236}">
              <a16:creationId xmlns:a16="http://schemas.microsoft.com/office/drawing/2014/main" id="{C5AC795C-9DB1-4E2C-A96D-33A625A0AB0C}"/>
            </a:ext>
          </a:extLst>
        </xdr:cNvPr>
        <xdr:cNvSpPr/>
      </xdr:nvSpPr>
      <xdr:spPr>
        <a:xfrm>
          <a:off x="15430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96520</xdr:rowOff>
    </xdr:from>
    <xdr:to>
      <xdr:col>85</xdr:col>
      <xdr:colOff>127000</xdr:colOff>
      <xdr:row>39</xdr:row>
      <xdr:rowOff>99060</xdr:rowOff>
    </xdr:to>
    <xdr:cxnSp macro="">
      <xdr:nvCxnSpPr>
        <xdr:cNvPr id="433" name="直線コネクタ 432">
          <a:extLst>
            <a:ext uri="{FF2B5EF4-FFF2-40B4-BE49-F238E27FC236}">
              <a16:creationId xmlns:a16="http://schemas.microsoft.com/office/drawing/2014/main" id="{C8919B67-ABE7-4AEA-9520-90F73AABAADB}"/>
            </a:ext>
          </a:extLst>
        </xdr:cNvPr>
        <xdr:cNvCxnSpPr/>
      </xdr:nvCxnSpPr>
      <xdr:spPr>
        <a:xfrm flipV="1">
          <a:off x="15481300" y="678307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82550</xdr:rowOff>
    </xdr:from>
    <xdr:to>
      <xdr:col>76</xdr:col>
      <xdr:colOff>165100</xdr:colOff>
      <xdr:row>40</xdr:row>
      <xdr:rowOff>12700</xdr:rowOff>
    </xdr:to>
    <xdr:sp macro="" textlink="">
      <xdr:nvSpPr>
        <xdr:cNvPr id="434" name="楕円 433">
          <a:extLst>
            <a:ext uri="{FF2B5EF4-FFF2-40B4-BE49-F238E27FC236}">
              <a16:creationId xmlns:a16="http://schemas.microsoft.com/office/drawing/2014/main" id="{E3B32EAE-FC54-41B9-B206-BBCC0C393819}"/>
            </a:ext>
          </a:extLst>
        </xdr:cNvPr>
        <xdr:cNvSpPr/>
      </xdr:nvSpPr>
      <xdr:spPr>
        <a:xfrm>
          <a:off x="14541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99060</xdr:rowOff>
    </xdr:from>
    <xdr:to>
      <xdr:col>81</xdr:col>
      <xdr:colOff>50800</xdr:colOff>
      <xdr:row>39</xdr:row>
      <xdr:rowOff>133350</xdr:rowOff>
    </xdr:to>
    <xdr:cxnSp macro="">
      <xdr:nvCxnSpPr>
        <xdr:cNvPr id="435" name="直線コネクタ 434">
          <a:extLst>
            <a:ext uri="{FF2B5EF4-FFF2-40B4-BE49-F238E27FC236}">
              <a16:creationId xmlns:a16="http://schemas.microsoft.com/office/drawing/2014/main" id="{F74A9948-B6D1-4F0B-9D05-420248B74067}"/>
            </a:ext>
          </a:extLst>
        </xdr:cNvPr>
        <xdr:cNvCxnSpPr/>
      </xdr:nvCxnSpPr>
      <xdr:spPr>
        <a:xfrm flipV="1">
          <a:off x="14592300" y="67856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58420</xdr:rowOff>
    </xdr:from>
    <xdr:to>
      <xdr:col>72</xdr:col>
      <xdr:colOff>38100</xdr:colOff>
      <xdr:row>39</xdr:row>
      <xdr:rowOff>160020</xdr:rowOff>
    </xdr:to>
    <xdr:sp macro="" textlink="">
      <xdr:nvSpPr>
        <xdr:cNvPr id="436" name="楕円 435">
          <a:extLst>
            <a:ext uri="{FF2B5EF4-FFF2-40B4-BE49-F238E27FC236}">
              <a16:creationId xmlns:a16="http://schemas.microsoft.com/office/drawing/2014/main" id="{630CFA78-FF51-40A6-AEA5-F92E4FE89E31}"/>
            </a:ext>
          </a:extLst>
        </xdr:cNvPr>
        <xdr:cNvSpPr/>
      </xdr:nvSpPr>
      <xdr:spPr>
        <a:xfrm>
          <a:off x="13652500" y="674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109220</xdr:rowOff>
    </xdr:from>
    <xdr:to>
      <xdr:col>76</xdr:col>
      <xdr:colOff>114300</xdr:colOff>
      <xdr:row>39</xdr:row>
      <xdr:rowOff>133350</xdr:rowOff>
    </xdr:to>
    <xdr:cxnSp macro="">
      <xdr:nvCxnSpPr>
        <xdr:cNvPr id="437" name="直線コネクタ 436">
          <a:extLst>
            <a:ext uri="{FF2B5EF4-FFF2-40B4-BE49-F238E27FC236}">
              <a16:creationId xmlns:a16="http://schemas.microsoft.com/office/drawing/2014/main" id="{9A539585-B8C2-4B63-AAB3-623F1852E9E3}"/>
            </a:ext>
          </a:extLst>
        </xdr:cNvPr>
        <xdr:cNvCxnSpPr/>
      </xdr:nvCxnSpPr>
      <xdr:spPr>
        <a:xfrm>
          <a:off x="13703300" y="67957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34290</xdr:rowOff>
    </xdr:from>
    <xdr:to>
      <xdr:col>67</xdr:col>
      <xdr:colOff>101600</xdr:colOff>
      <xdr:row>39</xdr:row>
      <xdr:rowOff>135890</xdr:rowOff>
    </xdr:to>
    <xdr:sp macro="" textlink="">
      <xdr:nvSpPr>
        <xdr:cNvPr id="438" name="楕円 437">
          <a:extLst>
            <a:ext uri="{FF2B5EF4-FFF2-40B4-BE49-F238E27FC236}">
              <a16:creationId xmlns:a16="http://schemas.microsoft.com/office/drawing/2014/main" id="{B4917176-F1C3-4E8E-895B-DCC75725D39A}"/>
            </a:ext>
          </a:extLst>
        </xdr:cNvPr>
        <xdr:cNvSpPr/>
      </xdr:nvSpPr>
      <xdr:spPr>
        <a:xfrm>
          <a:off x="127635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85090</xdr:rowOff>
    </xdr:from>
    <xdr:to>
      <xdr:col>71</xdr:col>
      <xdr:colOff>177800</xdr:colOff>
      <xdr:row>39</xdr:row>
      <xdr:rowOff>109220</xdr:rowOff>
    </xdr:to>
    <xdr:cxnSp macro="">
      <xdr:nvCxnSpPr>
        <xdr:cNvPr id="439" name="直線コネクタ 438">
          <a:extLst>
            <a:ext uri="{FF2B5EF4-FFF2-40B4-BE49-F238E27FC236}">
              <a16:creationId xmlns:a16="http://schemas.microsoft.com/office/drawing/2014/main" id="{AB2D608B-2019-432D-9461-3826A6C9126C}"/>
            </a:ext>
          </a:extLst>
        </xdr:cNvPr>
        <xdr:cNvCxnSpPr/>
      </xdr:nvCxnSpPr>
      <xdr:spPr>
        <a:xfrm>
          <a:off x="12814300" y="67716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440" name="n_1aveValue【一般廃棄物処理施設】&#10;有形固定資産減価償却率">
          <a:extLst>
            <a:ext uri="{FF2B5EF4-FFF2-40B4-BE49-F238E27FC236}">
              <a16:creationId xmlns:a16="http://schemas.microsoft.com/office/drawing/2014/main" id="{00151AC1-387F-446E-B63B-C5AD92543F2B}"/>
            </a:ext>
          </a:extLst>
        </xdr:cNvPr>
        <xdr:cNvSpPr txBox="1"/>
      </xdr:nvSpPr>
      <xdr:spPr>
        <a:xfrm>
          <a:off x="15266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106697</xdr:rowOff>
    </xdr:from>
    <xdr:ext cx="405111" cy="259045"/>
    <xdr:sp macro="" textlink="">
      <xdr:nvSpPr>
        <xdr:cNvPr id="441" name="n_2aveValue【一般廃棄物処理施設】&#10;有形固定資産減価償却率">
          <a:extLst>
            <a:ext uri="{FF2B5EF4-FFF2-40B4-BE49-F238E27FC236}">
              <a16:creationId xmlns:a16="http://schemas.microsoft.com/office/drawing/2014/main" id="{6620E3C1-5460-4200-94E8-0B4B31C64EED}"/>
            </a:ext>
          </a:extLst>
        </xdr:cNvPr>
        <xdr:cNvSpPr txBox="1"/>
      </xdr:nvSpPr>
      <xdr:spPr>
        <a:xfrm>
          <a:off x="1438974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60977</xdr:rowOff>
    </xdr:from>
    <xdr:ext cx="405111" cy="259045"/>
    <xdr:sp macro="" textlink="">
      <xdr:nvSpPr>
        <xdr:cNvPr id="442" name="n_3aveValue【一般廃棄物処理施設】&#10;有形固定資産減価償却率">
          <a:extLst>
            <a:ext uri="{FF2B5EF4-FFF2-40B4-BE49-F238E27FC236}">
              <a16:creationId xmlns:a16="http://schemas.microsoft.com/office/drawing/2014/main" id="{43230D8A-0E67-4D72-B6E9-C8441C7D76F5}"/>
            </a:ext>
          </a:extLst>
        </xdr:cNvPr>
        <xdr:cNvSpPr txBox="1"/>
      </xdr:nvSpPr>
      <xdr:spPr>
        <a:xfrm>
          <a:off x="13500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43" name="n_4aveValue【一般廃棄物処理施設】&#10;有形固定資産減価償却率">
          <a:extLst>
            <a:ext uri="{FF2B5EF4-FFF2-40B4-BE49-F238E27FC236}">
              <a16:creationId xmlns:a16="http://schemas.microsoft.com/office/drawing/2014/main" id="{4D5C164A-031D-4433-8A4A-FAD7AA526921}"/>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140987</xdr:rowOff>
    </xdr:from>
    <xdr:ext cx="405111" cy="259045"/>
    <xdr:sp macro="" textlink="">
      <xdr:nvSpPr>
        <xdr:cNvPr id="444" name="n_1mainValue【一般廃棄物処理施設】&#10;有形固定資産減価償却率">
          <a:extLst>
            <a:ext uri="{FF2B5EF4-FFF2-40B4-BE49-F238E27FC236}">
              <a16:creationId xmlns:a16="http://schemas.microsoft.com/office/drawing/2014/main" id="{506F0F51-9C00-47AF-A19B-9BCA1CB248B2}"/>
            </a:ext>
          </a:extLst>
        </xdr:cNvPr>
        <xdr:cNvSpPr txBox="1"/>
      </xdr:nvSpPr>
      <xdr:spPr>
        <a:xfrm>
          <a:off x="15266044"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3827</xdr:rowOff>
    </xdr:from>
    <xdr:ext cx="405111" cy="259045"/>
    <xdr:sp macro="" textlink="">
      <xdr:nvSpPr>
        <xdr:cNvPr id="445" name="n_2mainValue【一般廃棄物処理施設】&#10;有形固定資産減価償却率">
          <a:extLst>
            <a:ext uri="{FF2B5EF4-FFF2-40B4-BE49-F238E27FC236}">
              <a16:creationId xmlns:a16="http://schemas.microsoft.com/office/drawing/2014/main" id="{81EE95C1-6814-4CC0-81B4-4B8118EE6443}"/>
            </a:ext>
          </a:extLst>
        </xdr:cNvPr>
        <xdr:cNvSpPr txBox="1"/>
      </xdr:nvSpPr>
      <xdr:spPr>
        <a:xfrm>
          <a:off x="143897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151147</xdr:rowOff>
    </xdr:from>
    <xdr:ext cx="405111" cy="259045"/>
    <xdr:sp macro="" textlink="">
      <xdr:nvSpPr>
        <xdr:cNvPr id="446" name="n_3mainValue【一般廃棄物処理施設】&#10;有形固定資産減価償却率">
          <a:extLst>
            <a:ext uri="{FF2B5EF4-FFF2-40B4-BE49-F238E27FC236}">
              <a16:creationId xmlns:a16="http://schemas.microsoft.com/office/drawing/2014/main" id="{A37C6590-6C07-4729-BBE8-986B8E85C14A}"/>
            </a:ext>
          </a:extLst>
        </xdr:cNvPr>
        <xdr:cNvSpPr txBox="1"/>
      </xdr:nvSpPr>
      <xdr:spPr>
        <a:xfrm>
          <a:off x="13500744" y="6837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127017</xdr:rowOff>
    </xdr:from>
    <xdr:ext cx="405111" cy="259045"/>
    <xdr:sp macro="" textlink="">
      <xdr:nvSpPr>
        <xdr:cNvPr id="447" name="n_4mainValue【一般廃棄物処理施設】&#10;有形固定資産減価償却率">
          <a:extLst>
            <a:ext uri="{FF2B5EF4-FFF2-40B4-BE49-F238E27FC236}">
              <a16:creationId xmlns:a16="http://schemas.microsoft.com/office/drawing/2014/main" id="{ECDD6A4C-2588-4F6E-84A4-135EA0F639A9}"/>
            </a:ext>
          </a:extLst>
        </xdr:cNvPr>
        <xdr:cNvSpPr txBox="1"/>
      </xdr:nvSpPr>
      <xdr:spPr>
        <a:xfrm>
          <a:off x="12611744" y="681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31CDCB49-3885-4BAA-9B4F-A14293B1385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7A04027E-0EBE-470B-9309-00482EE87DE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EF629BE9-3EDC-444E-942C-3418AA782E9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5602A157-B19B-4947-8756-6753C3B785B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2BA776AD-A74B-4817-857E-585AC294C03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1C6F69DD-5A81-4770-BB72-E8472D366BF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1344749A-3C7A-486D-A48C-953F9F00BE6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37BF5E0D-6618-432C-9E1E-ADF785A167D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34FCAD98-F41F-4E90-BB4B-B973DC12F0A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3C9BD62B-0B19-465D-9858-3B680A49A2F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8" name="直線コネクタ 457">
          <a:extLst>
            <a:ext uri="{FF2B5EF4-FFF2-40B4-BE49-F238E27FC236}">
              <a16:creationId xmlns:a16="http://schemas.microsoft.com/office/drawing/2014/main" id="{FE66FDB3-28E7-403C-9F11-0FD578CA9DE2}"/>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59" name="テキスト ボックス 458">
          <a:extLst>
            <a:ext uri="{FF2B5EF4-FFF2-40B4-BE49-F238E27FC236}">
              <a16:creationId xmlns:a16="http://schemas.microsoft.com/office/drawing/2014/main" id="{7DBB96CA-A07E-4231-8DE5-8E8A3342D871}"/>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0" name="直線コネクタ 459">
          <a:extLst>
            <a:ext uri="{FF2B5EF4-FFF2-40B4-BE49-F238E27FC236}">
              <a16:creationId xmlns:a16="http://schemas.microsoft.com/office/drawing/2014/main" id="{5A179264-ADBA-483C-BF57-7533F3A21ECF}"/>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61" name="テキスト ボックス 460">
          <a:extLst>
            <a:ext uri="{FF2B5EF4-FFF2-40B4-BE49-F238E27FC236}">
              <a16:creationId xmlns:a16="http://schemas.microsoft.com/office/drawing/2014/main" id="{B2EDE5B9-FB00-4933-985D-93F1A4BC7118}"/>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2" name="直線コネクタ 461">
          <a:extLst>
            <a:ext uri="{FF2B5EF4-FFF2-40B4-BE49-F238E27FC236}">
              <a16:creationId xmlns:a16="http://schemas.microsoft.com/office/drawing/2014/main" id="{D7C2DE53-ABA1-4036-BFE5-13E6B4C1B96F}"/>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63" name="テキスト ボックス 462">
          <a:extLst>
            <a:ext uri="{FF2B5EF4-FFF2-40B4-BE49-F238E27FC236}">
              <a16:creationId xmlns:a16="http://schemas.microsoft.com/office/drawing/2014/main" id="{4263EFDA-8E77-407F-A053-F2994072462D}"/>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4" name="直線コネクタ 463">
          <a:extLst>
            <a:ext uri="{FF2B5EF4-FFF2-40B4-BE49-F238E27FC236}">
              <a16:creationId xmlns:a16="http://schemas.microsoft.com/office/drawing/2014/main" id="{27DE5B22-507E-48C6-9B6E-1D91E0B0D45E}"/>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65" name="テキスト ボックス 464">
          <a:extLst>
            <a:ext uri="{FF2B5EF4-FFF2-40B4-BE49-F238E27FC236}">
              <a16:creationId xmlns:a16="http://schemas.microsoft.com/office/drawing/2014/main" id="{2B4A3491-9E76-4A44-BB78-BC6142EA1424}"/>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6" name="直線コネクタ 465">
          <a:extLst>
            <a:ext uri="{FF2B5EF4-FFF2-40B4-BE49-F238E27FC236}">
              <a16:creationId xmlns:a16="http://schemas.microsoft.com/office/drawing/2014/main" id="{E1C00E1D-6D7F-42EC-8EAC-FDD359C0B482}"/>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67" name="テキスト ボックス 466">
          <a:extLst>
            <a:ext uri="{FF2B5EF4-FFF2-40B4-BE49-F238E27FC236}">
              <a16:creationId xmlns:a16="http://schemas.microsoft.com/office/drawing/2014/main" id="{51125C2E-6554-4E36-B094-49993316D84E}"/>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8" name="直線コネクタ 467">
          <a:extLst>
            <a:ext uri="{FF2B5EF4-FFF2-40B4-BE49-F238E27FC236}">
              <a16:creationId xmlns:a16="http://schemas.microsoft.com/office/drawing/2014/main" id="{0B810BE3-81FA-49BB-8482-0418D186392C}"/>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69" name="テキスト ボックス 468">
          <a:extLst>
            <a:ext uri="{FF2B5EF4-FFF2-40B4-BE49-F238E27FC236}">
              <a16:creationId xmlns:a16="http://schemas.microsoft.com/office/drawing/2014/main" id="{86E3C035-F576-42F4-A435-8674B4C08632}"/>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B564648D-1ECF-4E64-9D99-49F8228A6DA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1" name="テキスト ボックス 470">
          <a:extLst>
            <a:ext uri="{FF2B5EF4-FFF2-40B4-BE49-F238E27FC236}">
              <a16:creationId xmlns:a16="http://schemas.microsoft.com/office/drawing/2014/main" id="{7F2EDF28-D982-4E39-B79D-91D6BD93809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30074F67-8C5E-4E9A-AD3B-44F43CB80A3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473" name="直線コネクタ 472">
          <a:extLst>
            <a:ext uri="{FF2B5EF4-FFF2-40B4-BE49-F238E27FC236}">
              <a16:creationId xmlns:a16="http://schemas.microsoft.com/office/drawing/2014/main" id="{A2478BCD-4957-47FD-AA4B-3E89920960B9}"/>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474" name="【一般廃棄物処理施設】&#10;一人当たり有形固定資産（償却資産）額最小値テキスト">
          <a:extLst>
            <a:ext uri="{FF2B5EF4-FFF2-40B4-BE49-F238E27FC236}">
              <a16:creationId xmlns:a16="http://schemas.microsoft.com/office/drawing/2014/main" id="{DC788713-7D68-445F-9C2B-23F4883E1902}"/>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475" name="直線コネクタ 474">
          <a:extLst>
            <a:ext uri="{FF2B5EF4-FFF2-40B4-BE49-F238E27FC236}">
              <a16:creationId xmlns:a16="http://schemas.microsoft.com/office/drawing/2014/main" id="{6D5A5F85-5481-46D9-9373-EED8F0EF161C}"/>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60439018-CC0D-427F-9AD1-F208BC13E4D9}"/>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477" name="直線コネクタ 476">
          <a:extLst>
            <a:ext uri="{FF2B5EF4-FFF2-40B4-BE49-F238E27FC236}">
              <a16:creationId xmlns:a16="http://schemas.microsoft.com/office/drawing/2014/main" id="{D47C54B9-6DE3-4A84-BB66-9A9F92E05887}"/>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7EDB949E-E7B5-4A08-B5B9-D9C33E76F7D6}"/>
            </a:ext>
          </a:extLst>
        </xdr:cNvPr>
        <xdr:cNvSpPr txBox="1"/>
      </xdr:nvSpPr>
      <xdr:spPr>
        <a:xfrm>
          <a:off x="22199600" y="6678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479" name="フローチャート: 判断 478">
          <a:extLst>
            <a:ext uri="{FF2B5EF4-FFF2-40B4-BE49-F238E27FC236}">
              <a16:creationId xmlns:a16="http://schemas.microsoft.com/office/drawing/2014/main" id="{EC93FA5D-1340-42E4-A115-56DE39FF6451}"/>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480" name="フローチャート: 判断 479">
          <a:extLst>
            <a:ext uri="{FF2B5EF4-FFF2-40B4-BE49-F238E27FC236}">
              <a16:creationId xmlns:a16="http://schemas.microsoft.com/office/drawing/2014/main" id="{011B6DE8-2C95-4090-999A-3D6FFF7A6B77}"/>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481" name="フローチャート: 判断 480">
          <a:extLst>
            <a:ext uri="{FF2B5EF4-FFF2-40B4-BE49-F238E27FC236}">
              <a16:creationId xmlns:a16="http://schemas.microsoft.com/office/drawing/2014/main" id="{9F8A9BE9-914A-4AC2-A078-D195EE3E3326}"/>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482" name="フローチャート: 判断 481">
          <a:extLst>
            <a:ext uri="{FF2B5EF4-FFF2-40B4-BE49-F238E27FC236}">
              <a16:creationId xmlns:a16="http://schemas.microsoft.com/office/drawing/2014/main" id="{ECB6AE7F-40A9-40E5-B392-AC238946769C}"/>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483" name="フローチャート: 判断 482">
          <a:extLst>
            <a:ext uri="{FF2B5EF4-FFF2-40B4-BE49-F238E27FC236}">
              <a16:creationId xmlns:a16="http://schemas.microsoft.com/office/drawing/2014/main" id="{6E2825D6-5980-45D2-B632-5520A55F1C6A}"/>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D60BE4A-ECDF-450F-B6B8-B7CB180FC80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992AB5E-53CE-4AFA-B45B-BF16F8D446C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6500860-6C58-4D7A-A2D3-1D30A08C603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0B285B3-F9BA-4297-A42C-352A72A80B5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167F244-8122-46EA-84FF-0579B3526E3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9085</xdr:rowOff>
    </xdr:from>
    <xdr:to>
      <xdr:col>116</xdr:col>
      <xdr:colOff>114300</xdr:colOff>
      <xdr:row>39</xdr:row>
      <xdr:rowOff>110685</xdr:rowOff>
    </xdr:to>
    <xdr:sp macro="" textlink="">
      <xdr:nvSpPr>
        <xdr:cNvPr id="489" name="楕円 488">
          <a:extLst>
            <a:ext uri="{FF2B5EF4-FFF2-40B4-BE49-F238E27FC236}">
              <a16:creationId xmlns:a16="http://schemas.microsoft.com/office/drawing/2014/main" id="{DFCDA4B8-BAE6-4BBF-8B6D-961D01DC57B1}"/>
            </a:ext>
          </a:extLst>
        </xdr:cNvPr>
        <xdr:cNvSpPr/>
      </xdr:nvSpPr>
      <xdr:spPr>
        <a:xfrm>
          <a:off x="22110700" y="669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31962</xdr:rowOff>
    </xdr:from>
    <xdr:ext cx="599010" cy="259045"/>
    <xdr:sp macro="" textlink="">
      <xdr:nvSpPr>
        <xdr:cNvPr id="490" name="【一般廃棄物処理施設】&#10;一人当たり有形固定資産（償却資産）額該当値テキスト">
          <a:extLst>
            <a:ext uri="{FF2B5EF4-FFF2-40B4-BE49-F238E27FC236}">
              <a16:creationId xmlns:a16="http://schemas.microsoft.com/office/drawing/2014/main" id="{FA95802F-D865-4443-98D6-33A9135D1468}"/>
            </a:ext>
          </a:extLst>
        </xdr:cNvPr>
        <xdr:cNvSpPr txBox="1"/>
      </xdr:nvSpPr>
      <xdr:spPr>
        <a:xfrm>
          <a:off x="22199600" y="654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16263</xdr:rowOff>
    </xdr:from>
    <xdr:to>
      <xdr:col>112</xdr:col>
      <xdr:colOff>38100</xdr:colOff>
      <xdr:row>39</xdr:row>
      <xdr:rowOff>117863</xdr:rowOff>
    </xdr:to>
    <xdr:sp macro="" textlink="">
      <xdr:nvSpPr>
        <xdr:cNvPr id="491" name="楕円 490">
          <a:extLst>
            <a:ext uri="{FF2B5EF4-FFF2-40B4-BE49-F238E27FC236}">
              <a16:creationId xmlns:a16="http://schemas.microsoft.com/office/drawing/2014/main" id="{416C8C2B-245C-4340-B64B-32B1136FF711}"/>
            </a:ext>
          </a:extLst>
        </xdr:cNvPr>
        <xdr:cNvSpPr/>
      </xdr:nvSpPr>
      <xdr:spPr>
        <a:xfrm>
          <a:off x="21272500" y="6702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59885</xdr:rowOff>
    </xdr:from>
    <xdr:to>
      <xdr:col>116</xdr:col>
      <xdr:colOff>63500</xdr:colOff>
      <xdr:row>39</xdr:row>
      <xdr:rowOff>67063</xdr:rowOff>
    </xdr:to>
    <xdr:cxnSp macro="">
      <xdr:nvCxnSpPr>
        <xdr:cNvPr id="492" name="直線コネクタ 491">
          <a:extLst>
            <a:ext uri="{FF2B5EF4-FFF2-40B4-BE49-F238E27FC236}">
              <a16:creationId xmlns:a16="http://schemas.microsoft.com/office/drawing/2014/main" id="{38AD0FE4-2F83-4535-BEF7-47AF000C967B}"/>
            </a:ext>
          </a:extLst>
        </xdr:cNvPr>
        <xdr:cNvCxnSpPr/>
      </xdr:nvCxnSpPr>
      <xdr:spPr>
        <a:xfrm flipV="1">
          <a:off x="21323300" y="6746435"/>
          <a:ext cx="838200" cy="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123600</xdr:rowOff>
    </xdr:from>
    <xdr:to>
      <xdr:col>107</xdr:col>
      <xdr:colOff>101600</xdr:colOff>
      <xdr:row>40</xdr:row>
      <xdr:rowOff>53750</xdr:rowOff>
    </xdr:to>
    <xdr:sp macro="" textlink="">
      <xdr:nvSpPr>
        <xdr:cNvPr id="493" name="楕円 492">
          <a:extLst>
            <a:ext uri="{FF2B5EF4-FFF2-40B4-BE49-F238E27FC236}">
              <a16:creationId xmlns:a16="http://schemas.microsoft.com/office/drawing/2014/main" id="{006045BE-965E-4B9A-95DF-281DA6A62CAD}"/>
            </a:ext>
          </a:extLst>
        </xdr:cNvPr>
        <xdr:cNvSpPr/>
      </xdr:nvSpPr>
      <xdr:spPr>
        <a:xfrm>
          <a:off x="20383500" y="681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67063</xdr:rowOff>
    </xdr:from>
    <xdr:to>
      <xdr:col>111</xdr:col>
      <xdr:colOff>177800</xdr:colOff>
      <xdr:row>40</xdr:row>
      <xdr:rowOff>2950</xdr:rowOff>
    </xdr:to>
    <xdr:cxnSp macro="">
      <xdr:nvCxnSpPr>
        <xdr:cNvPr id="494" name="直線コネクタ 493">
          <a:extLst>
            <a:ext uri="{FF2B5EF4-FFF2-40B4-BE49-F238E27FC236}">
              <a16:creationId xmlns:a16="http://schemas.microsoft.com/office/drawing/2014/main" id="{D93179E8-C72D-411B-A09C-B0F8B46F64E6}"/>
            </a:ext>
          </a:extLst>
        </xdr:cNvPr>
        <xdr:cNvCxnSpPr/>
      </xdr:nvCxnSpPr>
      <xdr:spPr>
        <a:xfrm flipV="1">
          <a:off x="20434300" y="6753613"/>
          <a:ext cx="889000" cy="10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139370</xdr:rowOff>
    </xdr:from>
    <xdr:to>
      <xdr:col>102</xdr:col>
      <xdr:colOff>165100</xdr:colOff>
      <xdr:row>40</xdr:row>
      <xdr:rowOff>69520</xdr:rowOff>
    </xdr:to>
    <xdr:sp macro="" textlink="">
      <xdr:nvSpPr>
        <xdr:cNvPr id="495" name="楕円 494">
          <a:extLst>
            <a:ext uri="{FF2B5EF4-FFF2-40B4-BE49-F238E27FC236}">
              <a16:creationId xmlns:a16="http://schemas.microsoft.com/office/drawing/2014/main" id="{1825F4A6-A3AA-42C8-977A-743A89207169}"/>
            </a:ext>
          </a:extLst>
        </xdr:cNvPr>
        <xdr:cNvSpPr/>
      </xdr:nvSpPr>
      <xdr:spPr>
        <a:xfrm>
          <a:off x="19494500" y="682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2950</xdr:rowOff>
    </xdr:from>
    <xdr:to>
      <xdr:col>107</xdr:col>
      <xdr:colOff>50800</xdr:colOff>
      <xdr:row>40</xdr:row>
      <xdr:rowOff>18720</xdr:rowOff>
    </xdr:to>
    <xdr:cxnSp macro="">
      <xdr:nvCxnSpPr>
        <xdr:cNvPr id="496" name="直線コネクタ 495">
          <a:extLst>
            <a:ext uri="{FF2B5EF4-FFF2-40B4-BE49-F238E27FC236}">
              <a16:creationId xmlns:a16="http://schemas.microsoft.com/office/drawing/2014/main" id="{61F6C12E-3301-4279-A384-CF9898B5D39D}"/>
            </a:ext>
          </a:extLst>
        </xdr:cNvPr>
        <xdr:cNvCxnSpPr/>
      </xdr:nvCxnSpPr>
      <xdr:spPr>
        <a:xfrm flipV="1">
          <a:off x="19545300" y="6860950"/>
          <a:ext cx="889000" cy="15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143935</xdr:rowOff>
    </xdr:from>
    <xdr:to>
      <xdr:col>98</xdr:col>
      <xdr:colOff>38100</xdr:colOff>
      <xdr:row>40</xdr:row>
      <xdr:rowOff>74085</xdr:rowOff>
    </xdr:to>
    <xdr:sp macro="" textlink="">
      <xdr:nvSpPr>
        <xdr:cNvPr id="497" name="楕円 496">
          <a:extLst>
            <a:ext uri="{FF2B5EF4-FFF2-40B4-BE49-F238E27FC236}">
              <a16:creationId xmlns:a16="http://schemas.microsoft.com/office/drawing/2014/main" id="{EAE87C2F-1948-4433-879C-7B8F31531E72}"/>
            </a:ext>
          </a:extLst>
        </xdr:cNvPr>
        <xdr:cNvSpPr/>
      </xdr:nvSpPr>
      <xdr:spPr>
        <a:xfrm>
          <a:off x="18605500" y="68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18720</xdr:rowOff>
    </xdr:from>
    <xdr:to>
      <xdr:col>102</xdr:col>
      <xdr:colOff>114300</xdr:colOff>
      <xdr:row>40</xdr:row>
      <xdr:rowOff>23285</xdr:rowOff>
    </xdr:to>
    <xdr:cxnSp macro="">
      <xdr:nvCxnSpPr>
        <xdr:cNvPr id="498" name="直線コネクタ 497">
          <a:extLst>
            <a:ext uri="{FF2B5EF4-FFF2-40B4-BE49-F238E27FC236}">
              <a16:creationId xmlns:a16="http://schemas.microsoft.com/office/drawing/2014/main" id="{D2FA2B97-871C-4E3C-8DDE-9453D54C857A}"/>
            </a:ext>
          </a:extLst>
        </xdr:cNvPr>
        <xdr:cNvCxnSpPr/>
      </xdr:nvCxnSpPr>
      <xdr:spPr>
        <a:xfrm flipV="1">
          <a:off x="18656300" y="6876720"/>
          <a:ext cx="889000" cy="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118254</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333F295C-4A0F-4A80-BFF4-7186FBE68FDE}"/>
            </a:ext>
          </a:extLst>
        </xdr:cNvPr>
        <xdr:cNvSpPr txBox="1"/>
      </xdr:nvSpPr>
      <xdr:spPr>
        <a:xfrm>
          <a:off x="21011095" y="6461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5511</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11E29740-F110-412D-A19B-CB0BD8526673}"/>
            </a:ext>
          </a:extLst>
        </xdr:cNvPr>
        <xdr:cNvSpPr txBox="1"/>
      </xdr:nvSpPr>
      <xdr:spPr>
        <a:xfrm>
          <a:off x="20134795" y="652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4D69990D-B3A0-4B36-8BC2-FBE0D9F7E55F}"/>
            </a:ext>
          </a:extLst>
        </xdr:cNvPr>
        <xdr:cNvSpPr txBox="1"/>
      </xdr:nvSpPr>
      <xdr:spPr>
        <a:xfrm>
          <a:off x="19245795" y="651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DFE36ABE-9BCF-4418-B5DA-FB1C29DE67B7}"/>
            </a:ext>
          </a:extLst>
        </xdr:cNvPr>
        <xdr:cNvSpPr txBox="1"/>
      </xdr:nvSpPr>
      <xdr:spPr>
        <a:xfrm>
          <a:off x="18356795" y="6538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108990</xdr:rowOff>
    </xdr:from>
    <xdr:ext cx="599010" cy="259045"/>
    <xdr:sp macro="" textlink="">
      <xdr:nvSpPr>
        <xdr:cNvPr id="503" name="n_1mainValue【一般廃棄物処理施設】&#10;一人当たり有形固定資産（償却資産）額">
          <a:extLst>
            <a:ext uri="{FF2B5EF4-FFF2-40B4-BE49-F238E27FC236}">
              <a16:creationId xmlns:a16="http://schemas.microsoft.com/office/drawing/2014/main" id="{3CD3AA38-E3CB-444A-B372-8D402E5DA43A}"/>
            </a:ext>
          </a:extLst>
        </xdr:cNvPr>
        <xdr:cNvSpPr txBox="1"/>
      </xdr:nvSpPr>
      <xdr:spPr>
        <a:xfrm>
          <a:off x="21011095" y="6795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44877</xdr:rowOff>
    </xdr:from>
    <xdr:ext cx="599010" cy="259045"/>
    <xdr:sp macro="" textlink="">
      <xdr:nvSpPr>
        <xdr:cNvPr id="504" name="n_2mainValue【一般廃棄物処理施設】&#10;一人当たり有形固定資産（償却資産）額">
          <a:extLst>
            <a:ext uri="{FF2B5EF4-FFF2-40B4-BE49-F238E27FC236}">
              <a16:creationId xmlns:a16="http://schemas.microsoft.com/office/drawing/2014/main" id="{C43DB76D-3BEA-45C8-986A-16D3A9F25C8C}"/>
            </a:ext>
          </a:extLst>
        </xdr:cNvPr>
        <xdr:cNvSpPr txBox="1"/>
      </xdr:nvSpPr>
      <xdr:spPr>
        <a:xfrm>
          <a:off x="20134795" y="6902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60647</xdr:rowOff>
    </xdr:from>
    <xdr:ext cx="599010" cy="259045"/>
    <xdr:sp macro="" textlink="">
      <xdr:nvSpPr>
        <xdr:cNvPr id="505" name="n_3mainValue【一般廃棄物処理施設】&#10;一人当たり有形固定資産（償却資産）額">
          <a:extLst>
            <a:ext uri="{FF2B5EF4-FFF2-40B4-BE49-F238E27FC236}">
              <a16:creationId xmlns:a16="http://schemas.microsoft.com/office/drawing/2014/main" id="{7F69154C-905E-4212-8F9A-532861C79FE0}"/>
            </a:ext>
          </a:extLst>
        </xdr:cNvPr>
        <xdr:cNvSpPr txBox="1"/>
      </xdr:nvSpPr>
      <xdr:spPr>
        <a:xfrm>
          <a:off x="19245795" y="6918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65212</xdr:rowOff>
    </xdr:from>
    <xdr:ext cx="599010" cy="259045"/>
    <xdr:sp macro="" textlink="">
      <xdr:nvSpPr>
        <xdr:cNvPr id="506" name="n_4mainValue【一般廃棄物処理施設】&#10;一人当たり有形固定資産（償却資産）額">
          <a:extLst>
            <a:ext uri="{FF2B5EF4-FFF2-40B4-BE49-F238E27FC236}">
              <a16:creationId xmlns:a16="http://schemas.microsoft.com/office/drawing/2014/main" id="{903886ED-7762-4535-8B8A-4B8B10F6DA7E}"/>
            </a:ext>
          </a:extLst>
        </xdr:cNvPr>
        <xdr:cNvSpPr txBox="1"/>
      </xdr:nvSpPr>
      <xdr:spPr>
        <a:xfrm>
          <a:off x="18356795" y="6923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C94432BB-E01E-4104-907B-FDAD989A501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42F715F-C7BC-4671-B7C8-942392BCF99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2C5E9CDF-15ED-4295-9C1F-0321448669A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59C8E05-D951-4509-87B3-89F9F6E433E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D23DF669-4333-442A-AFDE-56BCDCFC927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A78223E3-BA18-4C3F-9A5A-46063254727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DF5F3A1B-4D55-4D7A-AA58-886608B1E87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91759294-E269-4A5F-98ED-889A96B83E2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6D7084EE-2E9F-436E-A198-1134DD83CA8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3FFA0ABA-B9CE-4D71-863D-C6C93272974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E336F336-3AC5-4815-A4ED-AA8368176E5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F0E276DD-8BDD-48D4-BA9E-29756FECC4C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9" name="テキスト ボックス 518">
          <a:extLst>
            <a:ext uri="{FF2B5EF4-FFF2-40B4-BE49-F238E27FC236}">
              <a16:creationId xmlns:a16="http://schemas.microsoft.com/office/drawing/2014/main" id="{52CB264E-013C-46BD-ADA3-F2C962B5FE9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DE27A26B-822D-4895-854D-E195483EC7E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120EEC19-1832-4D5A-AAA7-4F5674C49812}"/>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4885792A-4D5C-497B-8DFB-3419BFF226C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D985D428-9A2A-4A24-BA4A-2FF0669F201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326E4DCF-B4B7-4934-BEB4-20401749147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9C3A6A42-0E0B-49E7-AFC9-D0D40489481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0F24E28F-A5A8-4916-A334-A19EC6167F0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28D92035-722A-4AC4-9D5A-9A0B79A89DF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CE9C93D5-C6A3-47E0-9D14-7BFAC1D7141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9" name="テキスト ボックス 528">
          <a:extLst>
            <a:ext uri="{FF2B5EF4-FFF2-40B4-BE49-F238E27FC236}">
              <a16:creationId xmlns:a16="http://schemas.microsoft.com/office/drawing/2014/main" id="{237F0D48-427E-4FE3-8488-537298A56A26}"/>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157A51D5-2AD6-494C-BFA9-8363EF34D86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2652F54C-4027-49C8-B944-0F84BAFF563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532" name="直線コネクタ 531">
          <a:extLst>
            <a:ext uri="{FF2B5EF4-FFF2-40B4-BE49-F238E27FC236}">
              <a16:creationId xmlns:a16="http://schemas.microsoft.com/office/drawing/2014/main" id="{0148FC83-F6D9-4367-9195-24C961EBF5F3}"/>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E0C06304-8BB9-4283-9B45-F8766D5F6075}"/>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4" name="直線コネクタ 533">
          <a:extLst>
            <a:ext uri="{FF2B5EF4-FFF2-40B4-BE49-F238E27FC236}">
              <a16:creationId xmlns:a16="http://schemas.microsoft.com/office/drawing/2014/main" id="{5176CE7A-40EF-4387-85D2-2BB1C3FAE824}"/>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535" name="【保健センター・保健所】&#10;有形固定資産減価償却率最大値テキスト">
          <a:extLst>
            <a:ext uri="{FF2B5EF4-FFF2-40B4-BE49-F238E27FC236}">
              <a16:creationId xmlns:a16="http://schemas.microsoft.com/office/drawing/2014/main" id="{1FEE8870-268A-42A3-BD5B-A98AF9638E85}"/>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536" name="直線コネクタ 535">
          <a:extLst>
            <a:ext uri="{FF2B5EF4-FFF2-40B4-BE49-F238E27FC236}">
              <a16:creationId xmlns:a16="http://schemas.microsoft.com/office/drawing/2014/main" id="{3CEBD1E3-5753-43BD-8A31-424EA7E4D344}"/>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4B438A75-D6A4-4EB1-AFBA-8670D977FC4B}"/>
            </a:ext>
          </a:extLst>
        </xdr:cNvPr>
        <xdr:cNvSpPr txBox="1"/>
      </xdr:nvSpPr>
      <xdr:spPr>
        <a:xfrm>
          <a:off x="16357600" y="1032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38" name="フローチャート: 判断 537">
          <a:extLst>
            <a:ext uri="{FF2B5EF4-FFF2-40B4-BE49-F238E27FC236}">
              <a16:creationId xmlns:a16="http://schemas.microsoft.com/office/drawing/2014/main" id="{AA724DC9-162F-4D29-B7A5-CFF625A00939}"/>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539" name="フローチャート: 判断 538">
          <a:extLst>
            <a:ext uri="{FF2B5EF4-FFF2-40B4-BE49-F238E27FC236}">
              <a16:creationId xmlns:a16="http://schemas.microsoft.com/office/drawing/2014/main" id="{06472227-7E5B-49F5-BA9A-CCA9425429C4}"/>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540" name="フローチャート: 判断 539">
          <a:extLst>
            <a:ext uri="{FF2B5EF4-FFF2-40B4-BE49-F238E27FC236}">
              <a16:creationId xmlns:a16="http://schemas.microsoft.com/office/drawing/2014/main" id="{8C99A688-1120-4C19-8D47-7E10AC25EA0B}"/>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541" name="フローチャート: 判断 540">
          <a:extLst>
            <a:ext uri="{FF2B5EF4-FFF2-40B4-BE49-F238E27FC236}">
              <a16:creationId xmlns:a16="http://schemas.microsoft.com/office/drawing/2014/main" id="{9EC64514-87C3-4DC1-8F8E-37B4CD7C87FB}"/>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542" name="フローチャート: 判断 541">
          <a:extLst>
            <a:ext uri="{FF2B5EF4-FFF2-40B4-BE49-F238E27FC236}">
              <a16:creationId xmlns:a16="http://schemas.microsoft.com/office/drawing/2014/main" id="{A01E2832-826B-4DB9-8DFA-F3EE037163DE}"/>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E669884-169E-46D1-897D-5EF4B227572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BD8523F-6E9C-4BC7-9773-71788163B61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E4508D7-7FFC-4DC5-B72A-5C562D264B4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C762EE6-A04B-468C-9D25-59E0B1E6A5F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FD60DE5-3C81-4BAB-90AA-8BAA5E30D83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107587</xdr:rowOff>
    </xdr:from>
    <xdr:to>
      <xdr:col>85</xdr:col>
      <xdr:colOff>177800</xdr:colOff>
      <xdr:row>60</xdr:row>
      <xdr:rowOff>37737</xdr:rowOff>
    </xdr:to>
    <xdr:sp macro="" textlink="">
      <xdr:nvSpPr>
        <xdr:cNvPr id="548" name="楕円 547">
          <a:extLst>
            <a:ext uri="{FF2B5EF4-FFF2-40B4-BE49-F238E27FC236}">
              <a16:creationId xmlns:a16="http://schemas.microsoft.com/office/drawing/2014/main" id="{A120DE52-0217-471F-B47C-9C9EA8CF926F}"/>
            </a:ext>
          </a:extLst>
        </xdr:cNvPr>
        <xdr:cNvSpPr/>
      </xdr:nvSpPr>
      <xdr:spPr>
        <a:xfrm>
          <a:off x="162687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130464</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D40EEF09-E983-4151-A788-A4E80EE93CC6}"/>
            </a:ext>
          </a:extLst>
        </xdr:cNvPr>
        <xdr:cNvSpPr txBox="1"/>
      </xdr:nvSpPr>
      <xdr:spPr>
        <a:xfrm>
          <a:off x="16357600" y="1007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71665</xdr:rowOff>
    </xdr:from>
    <xdr:to>
      <xdr:col>81</xdr:col>
      <xdr:colOff>101600</xdr:colOff>
      <xdr:row>60</xdr:row>
      <xdr:rowOff>1815</xdr:rowOff>
    </xdr:to>
    <xdr:sp macro="" textlink="">
      <xdr:nvSpPr>
        <xdr:cNvPr id="550" name="楕円 549">
          <a:extLst>
            <a:ext uri="{FF2B5EF4-FFF2-40B4-BE49-F238E27FC236}">
              <a16:creationId xmlns:a16="http://schemas.microsoft.com/office/drawing/2014/main" id="{CA7765AE-96E5-4DC2-B9B2-D45611491EFE}"/>
            </a:ext>
          </a:extLst>
        </xdr:cNvPr>
        <xdr:cNvSpPr/>
      </xdr:nvSpPr>
      <xdr:spPr>
        <a:xfrm>
          <a:off x="154305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122465</xdr:rowOff>
    </xdr:from>
    <xdr:to>
      <xdr:col>85</xdr:col>
      <xdr:colOff>127000</xdr:colOff>
      <xdr:row>59</xdr:row>
      <xdr:rowOff>158387</xdr:rowOff>
    </xdr:to>
    <xdr:cxnSp macro="">
      <xdr:nvCxnSpPr>
        <xdr:cNvPr id="551" name="直線コネクタ 550">
          <a:extLst>
            <a:ext uri="{FF2B5EF4-FFF2-40B4-BE49-F238E27FC236}">
              <a16:creationId xmlns:a16="http://schemas.microsoft.com/office/drawing/2014/main" id="{D03D1C00-E108-4E89-8C7D-531AFD682BBC}"/>
            </a:ext>
          </a:extLst>
        </xdr:cNvPr>
        <xdr:cNvCxnSpPr/>
      </xdr:nvCxnSpPr>
      <xdr:spPr>
        <a:xfrm>
          <a:off x="15481300" y="10238015"/>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56969</xdr:rowOff>
    </xdr:from>
    <xdr:to>
      <xdr:col>76</xdr:col>
      <xdr:colOff>165100</xdr:colOff>
      <xdr:row>59</xdr:row>
      <xdr:rowOff>158569</xdr:rowOff>
    </xdr:to>
    <xdr:sp macro="" textlink="">
      <xdr:nvSpPr>
        <xdr:cNvPr id="552" name="楕円 551">
          <a:extLst>
            <a:ext uri="{FF2B5EF4-FFF2-40B4-BE49-F238E27FC236}">
              <a16:creationId xmlns:a16="http://schemas.microsoft.com/office/drawing/2014/main" id="{928D5AB3-7883-4803-B5D0-ABC00677186C}"/>
            </a:ext>
          </a:extLst>
        </xdr:cNvPr>
        <xdr:cNvSpPr/>
      </xdr:nvSpPr>
      <xdr:spPr>
        <a:xfrm>
          <a:off x="14541500" y="1017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107769</xdr:rowOff>
    </xdr:from>
    <xdr:to>
      <xdr:col>81</xdr:col>
      <xdr:colOff>50800</xdr:colOff>
      <xdr:row>59</xdr:row>
      <xdr:rowOff>122465</xdr:rowOff>
    </xdr:to>
    <xdr:cxnSp macro="">
      <xdr:nvCxnSpPr>
        <xdr:cNvPr id="553" name="直線コネクタ 552">
          <a:extLst>
            <a:ext uri="{FF2B5EF4-FFF2-40B4-BE49-F238E27FC236}">
              <a16:creationId xmlns:a16="http://schemas.microsoft.com/office/drawing/2014/main" id="{617B76A4-67EE-4B04-9905-B5ABC29C568F}"/>
            </a:ext>
          </a:extLst>
        </xdr:cNvPr>
        <xdr:cNvCxnSpPr/>
      </xdr:nvCxnSpPr>
      <xdr:spPr>
        <a:xfrm>
          <a:off x="14592300" y="10223319"/>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24312</xdr:rowOff>
    </xdr:from>
    <xdr:to>
      <xdr:col>72</xdr:col>
      <xdr:colOff>38100</xdr:colOff>
      <xdr:row>59</xdr:row>
      <xdr:rowOff>125912</xdr:rowOff>
    </xdr:to>
    <xdr:sp macro="" textlink="">
      <xdr:nvSpPr>
        <xdr:cNvPr id="554" name="楕円 553">
          <a:extLst>
            <a:ext uri="{FF2B5EF4-FFF2-40B4-BE49-F238E27FC236}">
              <a16:creationId xmlns:a16="http://schemas.microsoft.com/office/drawing/2014/main" id="{9B079AF1-CD50-4B41-AD45-FA7D3D351B43}"/>
            </a:ext>
          </a:extLst>
        </xdr:cNvPr>
        <xdr:cNvSpPr/>
      </xdr:nvSpPr>
      <xdr:spPr>
        <a:xfrm>
          <a:off x="13652500" y="1013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75112</xdr:rowOff>
    </xdr:from>
    <xdr:to>
      <xdr:col>76</xdr:col>
      <xdr:colOff>114300</xdr:colOff>
      <xdr:row>59</xdr:row>
      <xdr:rowOff>107769</xdr:rowOff>
    </xdr:to>
    <xdr:cxnSp macro="">
      <xdr:nvCxnSpPr>
        <xdr:cNvPr id="555" name="直線コネクタ 554">
          <a:extLst>
            <a:ext uri="{FF2B5EF4-FFF2-40B4-BE49-F238E27FC236}">
              <a16:creationId xmlns:a16="http://schemas.microsoft.com/office/drawing/2014/main" id="{0E43EE0A-191F-47EA-B6C8-5D6FB32C344C}"/>
            </a:ext>
          </a:extLst>
        </xdr:cNvPr>
        <xdr:cNvCxnSpPr/>
      </xdr:nvCxnSpPr>
      <xdr:spPr>
        <a:xfrm>
          <a:off x="13703300" y="1019066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52070</xdr:rowOff>
    </xdr:from>
    <xdr:to>
      <xdr:col>67</xdr:col>
      <xdr:colOff>101600</xdr:colOff>
      <xdr:row>59</xdr:row>
      <xdr:rowOff>153670</xdr:rowOff>
    </xdr:to>
    <xdr:sp macro="" textlink="">
      <xdr:nvSpPr>
        <xdr:cNvPr id="556" name="楕円 555">
          <a:extLst>
            <a:ext uri="{FF2B5EF4-FFF2-40B4-BE49-F238E27FC236}">
              <a16:creationId xmlns:a16="http://schemas.microsoft.com/office/drawing/2014/main" id="{FA37E810-583B-4249-9836-3E4C957C4822}"/>
            </a:ext>
          </a:extLst>
        </xdr:cNvPr>
        <xdr:cNvSpPr/>
      </xdr:nvSpPr>
      <xdr:spPr>
        <a:xfrm>
          <a:off x="12763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75112</xdr:rowOff>
    </xdr:from>
    <xdr:to>
      <xdr:col>71</xdr:col>
      <xdr:colOff>177800</xdr:colOff>
      <xdr:row>59</xdr:row>
      <xdr:rowOff>102870</xdr:rowOff>
    </xdr:to>
    <xdr:cxnSp macro="">
      <xdr:nvCxnSpPr>
        <xdr:cNvPr id="557" name="直線コネクタ 556">
          <a:extLst>
            <a:ext uri="{FF2B5EF4-FFF2-40B4-BE49-F238E27FC236}">
              <a16:creationId xmlns:a16="http://schemas.microsoft.com/office/drawing/2014/main" id="{D0230967-4AAC-4B98-B0F6-2C0D931DEAC8}"/>
            </a:ext>
          </a:extLst>
        </xdr:cNvPr>
        <xdr:cNvCxnSpPr/>
      </xdr:nvCxnSpPr>
      <xdr:spPr>
        <a:xfrm flipV="1">
          <a:off x="12814300" y="1019066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87647</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BC04CBD4-312A-4180-BB0F-B7D5F197F317}"/>
            </a:ext>
          </a:extLst>
        </xdr:cNvPr>
        <xdr:cNvSpPr txBox="1"/>
      </xdr:nvSpPr>
      <xdr:spPr>
        <a:xfrm>
          <a:off x="152660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8B639291-90B8-4AEF-872F-324B41F36AA9}"/>
            </a:ext>
          </a:extLst>
        </xdr:cNvPr>
        <xdr:cNvSpPr txBox="1"/>
      </xdr:nvSpPr>
      <xdr:spPr>
        <a:xfrm>
          <a:off x="143897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61521</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10B0E83A-5057-4F8C-A471-91F307448D20}"/>
            </a:ext>
          </a:extLst>
        </xdr:cNvPr>
        <xdr:cNvSpPr txBox="1"/>
      </xdr:nvSpPr>
      <xdr:spPr>
        <a:xfrm>
          <a:off x="13500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58255</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6D9CE66C-57F0-4B1F-A08E-20C222AD0FFB}"/>
            </a:ext>
          </a:extLst>
        </xdr:cNvPr>
        <xdr:cNvSpPr txBox="1"/>
      </xdr:nvSpPr>
      <xdr:spPr>
        <a:xfrm>
          <a:off x="126117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18342</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97E1EB80-DC0F-4733-B860-9C681BDF7940}"/>
            </a:ext>
          </a:extLst>
        </xdr:cNvPr>
        <xdr:cNvSpPr txBox="1"/>
      </xdr:nvSpPr>
      <xdr:spPr>
        <a:xfrm>
          <a:off x="15266044" y="9962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3646</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7B81990A-F993-4E35-9EDA-A94098630AAF}"/>
            </a:ext>
          </a:extLst>
        </xdr:cNvPr>
        <xdr:cNvSpPr txBox="1"/>
      </xdr:nvSpPr>
      <xdr:spPr>
        <a:xfrm>
          <a:off x="14389744" y="994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142439</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2B6AC1DB-DAAF-40BA-8CA6-92A682582DE6}"/>
            </a:ext>
          </a:extLst>
        </xdr:cNvPr>
        <xdr:cNvSpPr txBox="1"/>
      </xdr:nvSpPr>
      <xdr:spPr>
        <a:xfrm>
          <a:off x="13500744" y="991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170197</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43C4E785-C33A-4C4C-BED8-E8AD6490E770}"/>
            </a:ext>
          </a:extLst>
        </xdr:cNvPr>
        <xdr:cNvSpPr txBox="1"/>
      </xdr:nvSpPr>
      <xdr:spPr>
        <a:xfrm>
          <a:off x="12611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64FD2CAC-E6D2-4346-8789-309D9E7721F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5D880205-8E6E-43CE-ACC1-C5595DCF094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C6468857-4762-4C01-A35B-EA6CFE3BC03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DCCE55F2-BD3F-41DE-9187-60163EF144A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634A6879-6223-492F-B72B-F1A8A4E9FD3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A77719DC-1D62-43B7-8D1B-050F20915A2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BC096FED-70A3-4A59-A19C-8D74FB5F43F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168D5BD7-4AFF-473E-911B-86E279A831B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EDAEB742-DB75-46AF-981E-4E7FC576C11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F2B5A62D-2DEF-4A73-9ED3-E7FD1938538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B4DDD851-234B-4A05-BFAE-2C91296B1FE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29A36709-2E48-44BD-9D19-7BA3B90FBB7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691DC139-2029-4889-B247-5CDBBF82D87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CDFFC2D2-2D7E-4422-B735-09B578C93E1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381493C2-9AF7-4EC0-8CE0-4F70DAC9840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10F45AB4-A350-4543-9F7B-FE53E27151D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D42C6445-A974-41FD-BC50-73650E9AB61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F2439D6B-448D-432B-9B82-D7FD1EF0108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3ED8F3B0-21E3-43F5-9542-3254D428DD9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7599CC58-C618-4B64-BD82-DF642D8CCCA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E4546034-9FFA-4F5B-8530-503C67AD3A7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749A72EB-6DD8-4600-A852-793F9417D21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保健センター・保健所】&#10;一人当たり面積グラフ枠">
          <a:extLst>
            <a:ext uri="{FF2B5EF4-FFF2-40B4-BE49-F238E27FC236}">
              <a16:creationId xmlns:a16="http://schemas.microsoft.com/office/drawing/2014/main" id="{1AAC8929-A013-40A5-B65C-BB6835D003B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589" name="直線コネクタ 588">
          <a:extLst>
            <a:ext uri="{FF2B5EF4-FFF2-40B4-BE49-F238E27FC236}">
              <a16:creationId xmlns:a16="http://schemas.microsoft.com/office/drawing/2014/main" id="{9C945D7A-0B95-4A6E-906D-D99CBADE1341}"/>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590" name="【保健センター・保健所】&#10;一人当たり面積最小値テキスト">
          <a:extLst>
            <a:ext uri="{FF2B5EF4-FFF2-40B4-BE49-F238E27FC236}">
              <a16:creationId xmlns:a16="http://schemas.microsoft.com/office/drawing/2014/main" id="{EB504B94-0CF0-4A18-9B20-B4594F09AB59}"/>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591" name="直線コネクタ 590">
          <a:extLst>
            <a:ext uri="{FF2B5EF4-FFF2-40B4-BE49-F238E27FC236}">
              <a16:creationId xmlns:a16="http://schemas.microsoft.com/office/drawing/2014/main" id="{2757CACB-449B-40DF-BCAB-97633361625B}"/>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592" name="【保健センター・保健所】&#10;一人当たり面積最大値テキスト">
          <a:extLst>
            <a:ext uri="{FF2B5EF4-FFF2-40B4-BE49-F238E27FC236}">
              <a16:creationId xmlns:a16="http://schemas.microsoft.com/office/drawing/2014/main" id="{4327EB57-C3F6-4513-A20C-BFE1AB046A40}"/>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593" name="直線コネクタ 592">
          <a:extLst>
            <a:ext uri="{FF2B5EF4-FFF2-40B4-BE49-F238E27FC236}">
              <a16:creationId xmlns:a16="http://schemas.microsoft.com/office/drawing/2014/main" id="{BD4936A5-2FAC-4992-8BFA-5823C5EE3080}"/>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13352</xdr:rowOff>
    </xdr:from>
    <xdr:ext cx="469744" cy="259045"/>
    <xdr:sp macro="" textlink="">
      <xdr:nvSpPr>
        <xdr:cNvPr id="594" name="【保健センター・保健所】&#10;一人当たり面積平均値テキスト">
          <a:extLst>
            <a:ext uri="{FF2B5EF4-FFF2-40B4-BE49-F238E27FC236}">
              <a16:creationId xmlns:a16="http://schemas.microsoft.com/office/drawing/2014/main" id="{B625FB14-6D37-49C0-88E3-8B0F308A1631}"/>
            </a:ext>
          </a:extLst>
        </xdr:cNvPr>
        <xdr:cNvSpPr txBox="1"/>
      </xdr:nvSpPr>
      <xdr:spPr>
        <a:xfrm>
          <a:off x="22199600" y="10643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595" name="フローチャート: 判断 594">
          <a:extLst>
            <a:ext uri="{FF2B5EF4-FFF2-40B4-BE49-F238E27FC236}">
              <a16:creationId xmlns:a16="http://schemas.microsoft.com/office/drawing/2014/main" id="{A2B1831B-DEEC-4D9E-B143-F1ECA10988F1}"/>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596" name="フローチャート: 判断 595">
          <a:extLst>
            <a:ext uri="{FF2B5EF4-FFF2-40B4-BE49-F238E27FC236}">
              <a16:creationId xmlns:a16="http://schemas.microsoft.com/office/drawing/2014/main" id="{A8FB0AC4-FCB2-4B6C-81A3-3D618705EE24}"/>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597" name="フローチャート: 判断 596">
          <a:extLst>
            <a:ext uri="{FF2B5EF4-FFF2-40B4-BE49-F238E27FC236}">
              <a16:creationId xmlns:a16="http://schemas.microsoft.com/office/drawing/2014/main" id="{EA02A1BD-C437-45A2-8F23-A669243AF825}"/>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598" name="フローチャート: 判断 597">
          <a:extLst>
            <a:ext uri="{FF2B5EF4-FFF2-40B4-BE49-F238E27FC236}">
              <a16:creationId xmlns:a16="http://schemas.microsoft.com/office/drawing/2014/main" id="{20DC204B-3727-412A-9724-93D43EEF4AFB}"/>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599" name="フローチャート: 判断 598">
          <a:extLst>
            <a:ext uri="{FF2B5EF4-FFF2-40B4-BE49-F238E27FC236}">
              <a16:creationId xmlns:a16="http://schemas.microsoft.com/office/drawing/2014/main" id="{71EB663B-2731-40D2-9674-5A7881F03871}"/>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E9ECB3C-804E-45E3-8456-9C96FFB2A9D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3206F6A-E09D-4365-ABEC-3DAE80ABBD0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97BB774-A01E-4951-8EB2-7D6F144F434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23A4780-5631-4B8D-B4E1-B00217F7A1E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C5AB788-F297-47DD-9DD1-F29DCA50E25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118745</xdr:rowOff>
    </xdr:from>
    <xdr:to>
      <xdr:col>116</xdr:col>
      <xdr:colOff>114300</xdr:colOff>
      <xdr:row>58</xdr:row>
      <xdr:rowOff>48895</xdr:rowOff>
    </xdr:to>
    <xdr:sp macro="" textlink="">
      <xdr:nvSpPr>
        <xdr:cNvPr id="605" name="楕円 604">
          <a:extLst>
            <a:ext uri="{FF2B5EF4-FFF2-40B4-BE49-F238E27FC236}">
              <a16:creationId xmlns:a16="http://schemas.microsoft.com/office/drawing/2014/main" id="{7244C5A5-2755-4FFD-885E-85F683997A56}"/>
            </a:ext>
          </a:extLst>
        </xdr:cNvPr>
        <xdr:cNvSpPr/>
      </xdr:nvSpPr>
      <xdr:spPr>
        <a:xfrm>
          <a:off x="22110700" y="989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141622</xdr:rowOff>
    </xdr:from>
    <xdr:ext cx="469744" cy="259045"/>
    <xdr:sp macro="" textlink="">
      <xdr:nvSpPr>
        <xdr:cNvPr id="606" name="【保健センター・保健所】&#10;一人当たり面積該当値テキスト">
          <a:extLst>
            <a:ext uri="{FF2B5EF4-FFF2-40B4-BE49-F238E27FC236}">
              <a16:creationId xmlns:a16="http://schemas.microsoft.com/office/drawing/2014/main" id="{0332CC32-4D0D-44F0-A74E-4C075A408C16}"/>
            </a:ext>
          </a:extLst>
        </xdr:cNvPr>
        <xdr:cNvSpPr txBox="1"/>
      </xdr:nvSpPr>
      <xdr:spPr>
        <a:xfrm>
          <a:off x="22199600" y="974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135890</xdr:rowOff>
    </xdr:from>
    <xdr:to>
      <xdr:col>112</xdr:col>
      <xdr:colOff>38100</xdr:colOff>
      <xdr:row>58</xdr:row>
      <xdr:rowOff>66040</xdr:rowOff>
    </xdr:to>
    <xdr:sp macro="" textlink="">
      <xdr:nvSpPr>
        <xdr:cNvPr id="607" name="楕円 606">
          <a:extLst>
            <a:ext uri="{FF2B5EF4-FFF2-40B4-BE49-F238E27FC236}">
              <a16:creationId xmlns:a16="http://schemas.microsoft.com/office/drawing/2014/main" id="{EF2D1358-BB50-4DD9-BE79-89B92B721871}"/>
            </a:ext>
          </a:extLst>
        </xdr:cNvPr>
        <xdr:cNvSpPr/>
      </xdr:nvSpPr>
      <xdr:spPr>
        <a:xfrm>
          <a:off x="21272500" y="99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169545</xdr:rowOff>
    </xdr:from>
    <xdr:to>
      <xdr:col>116</xdr:col>
      <xdr:colOff>63500</xdr:colOff>
      <xdr:row>58</xdr:row>
      <xdr:rowOff>15240</xdr:rowOff>
    </xdr:to>
    <xdr:cxnSp macro="">
      <xdr:nvCxnSpPr>
        <xdr:cNvPr id="608" name="直線コネクタ 607">
          <a:extLst>
            <a:ext uri="{FF2B5EF4-FFF2-40B4-BE49-F238E27FC236}">
              <a16:creationId xmlns:a16="http://schemas.microsoft.com/office/drawing/2014/main" id="{70F7A9F7-BA25-4BF2-9391-52A7CA276FB4}"/>
            </a:ext>
          </a:extLst>
        </xdr:cNvPr>
        <xdr:cNvCxnSpPr/>
      </xdr:nvCxnSpPr>
      <xdr:spPr>
        <a:xfrm flipV="1">
          <a:off x="21323300" y="994219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154940</xdr:rowOff>
    </xdr:from>
    <xdr:to>
      <xdr:col>107</xdr:col>
      <xdr:colOff>101600</xdr:colOff>
      <xdr:row>58</xdr:row>
      <xdr:rowOff>85090</xdr:rowOff>
    </xdr:to>
    <xdr:sp macro="" textlink="">
      <xdr:nvSpPr>
        <xdr:cNvPr id="609" name="楕円 608">
          <a:extLst>
            <a:ext uri="{FF2B5EF4-FFF2-40B4-BE49-F238E27FC236}">
              <a16:creationId xmlns:a16="http://schemas.microsoft.com/office/drawing/2014/main" id="{FE4B153B-EA44-4A6C-B816-38A068F47748}"/>
            </a:ext>
          </a:extLst>
        </xdr:cNvPr>
        <xdr:cNvSpPr/>
      </xdr:nvSpPr>
      <xdr:spPr>
        <a:xfrm>
          <a:off x="2038350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15240</xdr:rowOff>
    </xdr:from>
    <xdr:to>
      <xdr:col>111</xdr:col>
      <xdr:colOff>177800</xdr:colOff>
      <xdr:row>58</xdr:row>
      <xdr:rowOff>34290</xdr:rowOff>
    </xdr:to>
    <xdr:cxnSp macro="">
      <xdr:nvCxnSpPr>
        <xdr:cNvPr id="610" name="直線コネクタ 609">
          <a:extLst>
            <a:ext uri="{FF2B5EF4-FFF2-40B4-BE49-F238E27FC236}">
              <a16:creationId xmlns:a16="http://schemas.microsoft.com/office/drawing/2014/main" id="{CAA98CB2-8D19-46C9-90F1-33E97CBCA56B}"/>
            </a:ext>
          </a:extLst>
        </xdr:cNvPr>
        <xdr:cNvCxnSpPr/>
      </xdr:nvCxnSpPr>
      <xdr:spPr>
        <a:xfrm flipV="1">
          <a:off x="20434300" y="99593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103505</xdr:rowOff>
    </xdr:from>
    <xdr:to>
      <xdr:col>102</xdr:col>
      <xdr:colOff>165100</xdr:colOff>
      <xdr:row>57</xdr:row>
      <xdr:rowOff>33655</xdr:rowOff>
    </xdr:to>
    <xdr:sp macro="" textlink="">
      <xdr:nvSpPr>
        <xdr:cNvPr id="611" name="楕円 610">
          <a:extLst>
            <a:ext uri="{FF2B5EF4-FFF2-40B4-BE49-F238E27FC236}">
              <a16:creationId xmlns:a16="http://schemas.microsoft.com/office/drawing/2014/main" id="{990ED7C2-9F0C-484D-AC31-6BD6E53D333A}"/>
            </a:ext>
          </a:extLst>
        </xdr:cNvPr>
        <xdr:cNvSpPr/>
      </xdr:nvSpPr>
      <xdr:spPr>
        <a:xfrm>
          <a:off x="19494500" y="970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154305</xdr:rowOff>
    </xdr:from>
    <xdr:to>
      <xdr:col>107</xdr:col>
      <xdr:colOff>50800</xdr:colOff>
      <xdr:row>58</xdr:row>
      <xdr:rowOff>34290</xdr:rowOff>
    </xdr:to>
    <xdr:cxnSp macro="">
      <xdr:nvCxnSpPr>
        <xdr:cNvPr id="612" name="直線コネクタ 611">
          <a:extLst>
            <a:ext uri="{FF2B5EF4-FFF2-40B4-BE49-F238E27FC236}">
              <a16:creationId xmlns:a16="http://schemas.microsoft.com/office/drawing/2014/main" id="{CBFFC1C7-CCFC-4C2D-97F6-6F82502BF17C}"/>
            </a:ext>
          </a:extLst>
        </xdr:cNvPr>
        <xdr:cNvCxnSpPr/>
      </xdr:nvCxnSpPr>
      <xdr:spPr>
        <a:xfrm>
          <a:off x="19545300" y="9755505"/>
          <a:ext cx="889000" cy="22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116840</xdr:rowOff>
    </xdr:from>
    <xdr:to>
      <xdr:col>98</xdr:col>
      <xdr:colOff>38100</xdr:colOff>
      <xdr:row>57</xdr:row>
      <xdr:rowOff>46990</xdr:rowOff>
    </xdr:to>
    <xdr:sp macro="" textlink="">
      <xdr:nvSpPr>
        <xdr:cNvPr id="613" name="楕円 612">
          <a:extLst>
            <a:ext uri="{FF2B5EF4-FFF2-40B4-BE49-F238E27FC236}">
              <a16:creationId xmlns:a16="http://schemas.microsoft.com/office/drawing/2014/main" id="{131C6394-89D7-4B95-9D70-C915EB77F5FC}"/>
            </a:ext>
          </a:extLst>
        </xdr:cNvPr>
        <xdr:cNvSpPr/>
      </xdr:nvSpPr>
      <xdr:spPr>
        <a:xfrm>
          <a:off x="18605500" y="971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154305</xdr:rowOff>
    </xdr:from>
    <xdr:to>
      <xdr:col>102</xdr:col>
      <xdr:colOff>114300</xdr:colOff>
      <xdr:row>56</xdr:row>
      <xdr:rowOff>167640</xdr:rowOff>
    </xdr:to>
    <xdr:cxnSp macro="">
      <xdr:nvCxnSpPr>
        <xdr:cNvPr id="614" name="直線コネクタ 613">
          <a:extLst>
            <a:ext uri="{FF2B5EF4-FFF2-40B4-BE49-F238E27FC236}">
              <a16:creationId xmlns:a16="http://schemas.microsoft.com/office/drawing/2014/main" id="{BF395F6D-9746-4E89-A0DA-C2B1E892FBE1}"/>
            </a:ext>
          </a:extLst>
        </xdr:cNvPr>
        <xdr:cNvCxnSpPr/>
      </xdr:nvCxnSpPr>
      <xdr:spPr>
        <a:xfrm flipV="1">
          <a:off x="18656300" y="975550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129557</xdr:rowOff>
    </xdr:from>
    <xdr:ext cx="469744" cy="259045"/>
    <xdr:sp macro="" textlink="">
      <xdr:nvSpPr>
        <xdr:cNvPr id="615" name="n_1aveValue【保健センター・保健所】&#10;一人当たり面積">
          <a:extLst>
            <a:ext uri="{FF2B5EF4-FFF2-40B4-BE49-F238E27FC236}">
              <a16:creationId xmlns:a16="http://schemas.microsoft.com/office/drawing/2014/main" id="{EA5FBBBF-9AB5-4FBA-A058-D05783F5C8DE}"/>
            </a:ext>
          </a:extLst>
        </xdr:cNvPr>
        <xdr:cNvSpPr txBox="1"/>
      </xdr:nvSpPr>
      <xdr:spPr>
        <a:xfrm>
          <a:off x="210757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121937</xdr:rowOff>
    </xdr:from>
    <xdr:ext cx="469744" cy="259045"/>
    <xdr:sp macro="" textlink="">
      <xdr:nvSpPr>
        <xdr:cNvPr id="616" name="n_2aveValue【保健センター・保健所】&#10;一人当たり面積">
          <a:extLst>
            <a:ext uri="{FF2B5EF4-FFF2-40B4-BE49-F238E27FC236}">
              <a16:creationId xmlns:a16="http://schemas.microsoft.com/office/drawing/2014/main" id="{F3D59E4F-37B1-4F40-87C3-DEF0B4BA8391}"/>
            </a:ext>
          </a:extLst>
        </xdr:cNvPr>
        <xdr:cNvSpPr txBox="1"/>
      </xdr:nvSpPr>
      <xdr:spPr>
        <a:xfrm>
          <a:off x="20199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macro="" textlink="">
      <xdr:nvSpPr>
        <xdr:cNvPr id="617" name="n_3aveValue【保健センター・保健所】&#10;一人当たり面積">
          <a:extLst>
            <a:ext uri="{FF2B5EF4-FFF2-40B4-BE49-F238E27FC236}">
              <a16:creationId xmlns:a16="http://schemas.microsoft.com/office/drawing/2014/main" id="{258D5134-601E-4D59-A13C-7EBE5B2E4FD3}"/>
            </a:ext>
          </a:extLst>
        </xdr:cNvPr>
        <xdr:cNvSpPr txBox="1"/>
      </xdr:nvSpPr>
      <xdr:spPr>
        <a:xfrm>
          <a:off x="19310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165752</xdr:rowOff>
    </xdr:from>
    <xdr:ext cx="469744" cy="259045"/>
    <xdr:sp macro="" textlink="">
      <xdr:nvSpPr>
        <xdr:cNvPr id="618" name="n_4aveValue【保健センター・保健所】&#10;一人当たり面積">
          <a:extLst>
            <a:ext uri="{FF2B5EF4-FFF2-40B4-BE49-F238E27FC236}">
              <a16:creationId xmlns:a16="http://schemas.microsoft.com/office/drawing/2014/main" id="{1B0CD38F-2797-4606-B8A2-4B37AF1FD574}"/>
            </a:ext>
          </a:extLst>
        </xdr:cNvPr>
        <xdr:cNvSpPr txBox="1"/>
      </xdr:nvSpPr>
      <xdr:spPr>
        <a:xfrm>
          <a:off x="18421427"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82567</xdr:rowOff>
    </xdr:from>
    <xdr:ext cx="469744" cy="259045"/>
    <xdr:sp macro="" textlink="">
      <xdr:nvSpPr>
        <xdr:cNvPr id="619" name="n_1mainValue【保健センター・保健所】&#10;一人当たり面積">
          <a:extLst>
            <a:ext uri="{FF2B5EF4-FFF2-40B4-BE49-F238E27FC236}">
              <a16:creationId xmlns:a16="http://schemas.microsoft.com/office/drawing/2014/main" id="{FF5289E7-8967-4435-81B9-1CE05A7C2B6D}"/>
            </a:ext>
          </a:extLst>
        </xdr:cNvPr>
        <xdr:cNvSpPr txBox="1"/>
      </xdr:nvSpPr>
      <xdr:spPr>
        <a:xfrm>
          <a:off x="21075727" y="968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101617</xdr:rowOff>
    </xdr:from>
    <xdr:ext cx="469744" cy="259045"/>
    <xdr:sp macro="" textlink="">
      <xdr:nvSpPr>
        <xdr:cNvPr id="620" name="n_2mainValue【保健センター・保健所】&#10;一人当たり面積">
          <a:extLst>
            <a:ext uri="{FF2B5EF4-FFF2-40B4-BE49-F238E27FC236}">
              <a16:creationId xmlns:a16="http://schemas.microsoft.com/office/drawing/2014/main" id="{9FF91E64-5AA3-4DFE-BCF8-70267D36032D}"/>
            </a:ext>
          </a:extLst>
        </xdr:cNvPr>
        <xdr:cNvSpPr txBox="1"/>
      </xdr:nvSpPr>
      <xdr:spPr>
        <a:xfrm>
          <a:off x="20199427" y="970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50182</xdr:rowOff>
    </xdr:from>
    <xdr:ext cx="469744" cy="259045"/>
    <xdr:sp macro="" textlink="">
      <xdr:nvSpPr>
        <xdr:cNvPr id="621" name="n_3mainValue【保健センター・保健所】&#10;一人当たり面積">
          <a:extLst>
            <a:ext uri="{FF2B5EF4-FFF2-40B4-BE49-F238E27FC236}">
              <a16:creationId xmlns:a16="http://schemas.microsoft.com/office/drawing/2014/main" id="{8C5BBE52-7223-40D2-A35D-6732F0B42242}"/>
            </a:ext>
          </a:extLst>
        </xdr:cNvPr>
        <xdr:cNvSpPr txBox="1"/>
      </xdr:nvSpPr>
      <xdr:spPr>
        <a:xfrm>
          <a:off x="19310427" y="947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63517</xdr:rowOff>
    </xdr:from>
    <xdr:ext cx="469744" cy="259045"/>
    <xdr:sp macro="" textlink="">
      <xdr:nvSpPr>
        <xdr:cNvPr id="622" name="n_4mainValue【保健センター・保健所】&#10;一人当たり面積">
          <a:extLst>
            <a:ext uri="{FF2B5EF4-FFF2-40B4-BE49-F238E27FC236}">
              <a16:creationId xmlns:a16="http://schemas.microsoft.com/office/drawing/2014/main" id="{8C05648B-E71C-41CA-B4F5-8B73222F32EA}"/>
            </a:ext>
          </a:extLst>
        </xdr:cNvPr>
        <xdr:cNvSpPr txBox="1"/>
      </xdr:nvSpPr>
      <xdr:spPr>
        <a:xfrm>
          <a:off x="18421427" y="949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7F8560DF-032C-4086-96BF-D0E1CACDF05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ED870392-6125-4879-BB87-4AD622EB1DD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B1515715-E4E5-4613-B618-7F60890AE1B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35798592-9BE4-4498-BD98-A10D8D14774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A03EBA8F-FA3A-49B8-B7DC-2A11A8E18C8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D26431AE-CCB8-4B6E-9E0E-803A6246E70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B4C900D6-86FA-4F72-932F-532C638438A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D6E3D0A-CC1F-4E1B-B1E5-D7C3280683B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6F07983D-C136-44EE-B020-C7EC88D7E9F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181D912F-5D5A-43F7-A934-C840B95D78D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B24C07A7-D622-4BA5-9DC1-8FCB59702FC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18C5C5AF-E2EF-4F66-9BCA-68743427088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AC9BAA73-AC41-40F9-B423-F95A79CFEAF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FFD12958-E82C-4810-B233-D4F03411E83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2EA3CCC7-7CD7-49A6-9364-60E35BFEA74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0E56C64C-D5F5-4B80-B1D9-CACB3A684F0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C3712FBC-82C8-4647-905D-E7722934F53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60AB4226-5B91-4C75-8E20-A31ADEA8784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3BC045F4-AC5F-46DC-AF17-DBA6BB4A4F2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AB35C95D-20EB-4520-B1A3-85C6FAABC39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6FFFD9E2-FCAD-4289-B76A-F8C5553879F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278B8142-4131-4B62-A25C-6EFC3FA505B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45B3F61F-FD4E-4600-BFC3-B9535D851B1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94DDE68A-4B5D-4680-B97D-369EF710EE5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647" name="直線コネクタ 646">
          <a:extLst>
            <a:ext uri="{FF2B5EF4-FFF2-40B4-BE49-F238E27FC236}">
              <a16:creationId xmlns:a16="http://schemas.microsoft.com/office/drawing/2014/main" id="{227FE25E-C008-4466-8734-E12CE0EFDB37}"/>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648" name="【消防施設】&#10;有形固定資産減価償却率最小値テキスト">
          <a:extLst>
            <a:ext uri="{FF2B5EF4-FFF2-40B4-BE49-F238E27FC236}">
              <a16:creationId xmlns:a16="http://schemas.microsoft.com/office/drawing/2014/main" id="{E4E544E2-AF7D-4EEA-8815-66B2F270F9E5}"/>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649" name="直線コネクタ 648">
          <a:extLst>
            <a:ext uri="{FF2B5EF4-FFF2-40B4-BE49-F238E27FC236}">
              <a16:creationId xmlns:a16="http://schemas.microsoft.com/office/drawing/2014/main" id="{160FBB93-F3F0-4457-93DE-F05408A3D0B5}"/>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650" name="【消防施設】&#10;有形固定資産減価償却率最大値テキスト">
          <a:extLst>
            <a:ext uri="{FF2B5EF4-FFF2-40B4-BE49-F238E27FC236}">
              <a16:creationId xmlns:a16="http://schemas.microsoft.com/office/drawing/2014/main" id="{9FCB5A99-CD70-4B17-B145-8243EBFC4809}"/>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651" name="直線コネクタ 650">
          <a:extLst>
            <a:ext uri="{FF2B5EF4-FFF2-40B4-BE49-F238E27FC236}">
              <a16:creationId xmlns:a16="http://schemas.microsoft.com/office/drawing/2014/main" id="{015C1072-C337-40FC-B804-7C7A761C5481}"/>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03A66845-C950-4AB1-84D0-D422F8338074}"/>
            </a:ext>
          </a:extLst>
        </xdr:cNvPr>
        <xdr:cNvSpPr txBox="1"/>
      </xdr:nvSpPr>
      <xdr:spPr>
        <a:xfrm>
          <a:off x="16357600" y="14068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653" name="フローチャート: 判断 652">
          <a:extLst>
            <a:ext uri="{FF2B5EF4-FFF2-40B4-BE49-F238E27FC236}">
              <a16:creationId xmlns:a16="http://schemas.microsoft.com/office/drawing/2014/main" id="{E66B2BDA-64FF-48BB-9177-6A88C86CA192}"/>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654" name="フローチャート: 判断 653">
          <a:extLst>
            <a:ext uri="{FF2B5EF4-FFF2-40B4-BE49-F238E27FC236}">
              <a16:creationId xmlns:a16="http://schemas.microsoft.com/office/drawing/2014/main" id="{0DE4A5C3-D714-4890-A0F5-14BC11CB7D42}"/>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655" name="フローチャート: 判断 654">
          <a:extLst>
            <a:ext uri="{FF2B5EF4-FFF2-40B4-BE49-F238E27FC236}">
              <a16:creationId xmlns:a16="http://schemas.microsoft.com/office/drawing/2014/main" id="{8AD05375-ABF4-4DD5-8400-F8D2A35AA107}"/>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656" name="フローチャート: 判断 655">
          <a:extLst>
            <a:ext uri="{FF2B5EF4-FFF2-40B4-BE49-F238E27FC236}">
              <a16:creationId xmlns:a16="http://schemas.microsoft.com/office/drawing/2014/main" id="{31AC5ADB-DB03-4470-852D-0B78B6E23700}"/>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657" name="フローチャート: 判断 656">
          <a:extLst>
            <a:ext uri="{FF2B5EF4-FFF2-40B4-BE49-F238E27FC236}">
              <a16:creationId xmlns:a16="http://schemas.microsoft.com/office/drawing/2014/main" id="{1BA2D238-29E8-4CCD-9AEA-3AC5B8D799B0}"/>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1038AA17-1E70-4240-9F33-0D3B1A1A64F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E88FBCBD-8903-43E0-983A-B22429CEAF1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77EE77B-EDD0-4633-B247-DFF35EA66E3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E9F11B09-5A07-4814-963F-D90BA620AA2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00847FE-6C0B-4E2B-9929-559BE8F05EC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63" name="楕円 662">
          <a:extLst>
            <a:ext uri="{FF2B5EF4-FFF2-40B4-BE49-F238E27FC236}">
              <a16:creationId xmlns:a16="http://schemas.microsoft.com/office/drawing/2014/main" id="{ABC553F8-CE5E-4DBD-BF82-6A6FFAA12893}"/>
            </a:ext>
          </a:extLst>
        </xdr:cNvPr>
        <xdr:cNvSpPr/>
      </xdr:nvSpPr>
      <xdr:spPr>
        <a:xfrm>
          <a:off x="162687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31132</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F9AD9A60-E663-4389-829A-4A4DE108A47C}"/>
            </a:ext>
          </a:extLst>
        </xdr:cNvPr>
        <xdr:cNvSpPr txBox="1"/>
      </xdr:nvSpPr>
      <xdr:spPr>
        <a:xfrm>
          <a:off x="16357600"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137795</xdr:rowOff>
    </xdr:from>
    <xdr:to>
      <xdr:col>81</xdr:col>
      <xdr:colOff>101600</xdr:colOff>
      <xdr:row>82</xdr:row>
      <xdr:rowOff>67945</xdr:rowOff>
    </xdr:to>
    <xdr:sp macro="" textlink="">
      <xdr:nvSpPr>
        <xdr:cNvPr id="665" name="楕円 664">
          <a:extLst>
            <a:ext uri="{FF2B5EF4-FFF2-40B4-BE49-F238E27FC236}">
              <a16:creationId xmlns:a16="http://schemas.microsoft.com/office/drawing/2014/main" id="{3DCE5A6C-97BC-4F4B-83CE-FFE364C2FC83}"/>
            </a:ext>
          </a:extLst>
        </xdr:cNvPr>
        <xdr:cNvSpPr/>
      </xdr:nvSpPr>
      <xdr:spPr>
        <a:xfrm>
          <a:off x="154305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17145</xdr:rowOff>
    </xdr:from>
    <xdr:to>
      <xdr:col>85</xdr:col>
      <xdr:colOff>127000</xdr:colOff>
      <xdr:row>82</xdr:row>
      <xdr:rowOff>59055</xdr:rowOff>
    </xdr:to>
    <xdr:cxnSp macro="">
      <xdr:nvCxnSpPr>
        <xdr:cNvPr id="666" name="直線コネクタ 665">
          <a:extLst>
            <a:ext uri="{FF2B5EF4-FFF2-40B4-BE49-F238E27FC236}">
              <a16:creationId xmlns:a16="http://schemas.microsoft.com/office/drawing/2014/main" id="{2FA1076E-4E54-44D4-A47D-4A30CD3A6FBF}"/>
            </a:ext>
          </a:extLst>
        </xdr:cNvPr>
        <xdr:cNvCxnSpPr/>
      </xdr:nvCxnSpPr>
      <xdr:spPr>
        <a:xfrm>
          <a:off x="15481300" y="1407604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107314</xdr:rowOff>
    </xdr:from>
    <xdr:to>
      <xdr:col>76</xdr:col>
      <xdr:colOff>165100</xdr:colOff>
      <xdr:row>82</xdr:row>
      <xdr:rowOff>37464</xdr:rowOff>
    </xdr:to>
    <xdr:sp macro="" textlink="">
      <xdr:nvSpPr>
        <xdr:cNvPr id="667" name="楕円 666">
          <a:extLst>
            <a:ext uri="{FF2B5EF4-FFF2-40B4-BE49-F238E27FC236}">
              <a16:creationId xmlns:a16="http://schemas.microsoft.com/office/drawing/2014/main" id="{9A69ED83-9C19-41C2-9A34-40BAE60BB540}"/>
            </a:ext>
          </a:extLst>
        </xdr:cNvPr>
        <xdr:cNvSpPr/>
      </xdr:nvSpPr>
      <xdr:spPr>
        <a:xfrm>
          <a:off x="14541500" y="1399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158114</xdr:rowOff>
    </xdr:from>
    <xdr:to>
      <xdr:col>81</xdr:col>
      <xdr:colOff>50800</xdr:colOff>
      <xdr:row>82</xdr:row>
      <xdr:rowOff>17145</xdr:rowOff>
    </xdr:to>
    <xdr:cxnSp macro="">
      <xdr:nvCxnSpPr>
        <xdr:cNvPr id="668" name="直線コネクタ 667">
          <a:extLst>
            <a:ext uri="{FF2B5EF4-FFF2-40B4-BE49-F238E27FC236}">
              <a16:creationId xmlns:a16="http://schemas.microsoft.com/office/drawing/2014/main" id="{103E2359-F17A-4519-991D-6C2678E4D09C}"/>
            </a:ext>
          </a:extLst>
        </xdr:cNvPr>
        <xdr:cNvCxnSpPr/>
      </xdr:nvCxnSpPr>
      <xdr:spPr>
        <a:xfrm>
          <a:off x="14592300" y="1404556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67311</xdr:rowOff>
    </xdr:from>
    <xdr:to>
      <xdr:col>72</xdr:col>
      <xdr:colOff>38100</xdr:colOff>
      <xdr:row>81</xdr:row>
      <xdr:rowOff>168911</xdr:rowOff>
    </xdr:to>
    <xdr:sp macro="" textlink="">
      <xdr:nvSpPr>
        <xdr:cNvPr id="669" name="楕円 668">
          <a:extLst>
            <a:ext uri="{FF2B5EF4-FFF2-40B4-BE49-F238E27FC236}">
              <a16:creationId xmlns:a16="http://schemas.microsoft.com/office/drawing/2014/main" id="{A28770A6-B294-4476-A3ED-F1979E52EBB3}"/>
            </a:ext>
          </a:extLst>
        </xdr:cNvPr>
        <xdr:cNvSpPr/>
      </xdr:nvSpPr>
      <xdr:spPr>
        <a:xfrm>
          <a:off x="13652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118111</xdr:rowOff>
    </xdr:from>
    <xdr:to>
      <xdr:col>76</xdr:col>
      <xdr:colOff>114300</xdr:colOff>
      <xdr:row>81</xdr:row>
      <xdr:rowOff>158114</xdr:rowOff>
    </xdr:to>
    <xdr:cxnSp macro="">
      <xdr:nvCxnSpPr>
        <xdr:cNvPr id="670" name="直線コネクタ 669">
          <a:extLst>
            <a:ext uri="{FF2B5EF4-FFF2-40B4-BE49-F238E27FC236}">
              <a16:creationId xmlns:a16="http://schemas.microsoft.com/office/drawing/2014/main" id="{09C1C181-89BE-456E-9362-FBE576CCF049}"/>
            </a:ext>
          </a:extLst>
        </xdr:cNvPr>
        <xdr:cNvCxnSpPr/>
      </xdr:nvCxnSpPr>
      <xdr:spPr>
        <a:xfrm>
          <a:off x="13703300" y="140055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25400</xdr:rowOff>
    </xdr:from>
    <xdr:to>
      <xdr:col>67</xdr:col>
      <xdr:colOff>101600</xdr:colOff>
      <xdr:row>81</xdr:row>
      <xdr:rowOff>127000</xdr:rowOff>
    </xdr:to>
    <xdr:sp macro="" textlink="">
      <xdr:nvSpPr>
        <xdr:cNvPr id="671" name="楕円 670">
          <a:extLst>
            <a:ext uri="{FF2B5EF4-FFF2-40B4-BE49-F238E27FC236}">
              <a16:creationId xmlns:a16="http://schemas.microsoft.com/office/drawing/2014/main" id="{9AE26981-D33D-4B75-84D9-A2175ED9A243}"/>
            </a:ext>
          </a:extLst>
        </xdr:cNvPr>
        <xdr:cNvSpPr/>
      </xdr:nvSpPr>
      <xdr:spPr>
        <a:xfrm>
          <a:off x="12763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76200</xdr:rowOff>
    </xdr:from>
    <xdr:to>
      <xdr:col>71</xdr:col>
      <xdr:colOff>177800</xdr:colOff>
      <xdr:row>81</xdr:row>
      <xdr:rowOff>118111</xdr:rowOff>
    </xdr:to>
    <xdr:cxnSp macro="">
      <xdr:nvCxnSpPr>
        <xdr:cNvPr id="672" name="直線コネクタ 671">
          <a:extLst>
            <a:ext uri="{FF2B5EF4-FFF2-40B4-BE49-F238E27FC236}">
              <a16:creationId xmlns:a16="http://schemas.microsoft.com/office/drawing/2014/main" id="{02ECF7DB-CCD2-4648-81A4-57C595BF1CFE}"/>
            </a:ext>
          </a:extLst>
        </xdr:cNvPr>
        <xdr:cNvCxnSpPr/>
      </xdr:nvCxnSpPr>
      <xdr:spPr>
        <a:xfrm>
          <a:off x="12814300" y="139636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673" name="n_1aveValue【消防施設】&#10;有形固定資産減価償却率">
          <a:extLst>
            <a:ext uri="{FF2B5EF4-FFF2-40B4-BE49-F238E27FC236}">
              <a16:creationId xmlns:a16="http://schemas.microsoft.com/office/drawing/2014/main" id="{09D99BF9-0587-4292-AC71-910DFE9C9C2C}"/>
            </a:ext>
          </a:extLst>
        </xdr:cNvPr>
        <xdr:cNvSpPr txBox="1"/>
      </xdr:nvSpPr>
      <xdr:spPr>
        <a:xfrm>
          <a:off x="152660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674" name="n_2aveValue【消防施設】&#10;有形固定資産減価償却率">
          <a:extLst>
            <a:ext uri="{FF2B5EF4-FFF2-40B4-BE49-F238E27FC236}">
              <a16:creationId xmlns:a16="http://schemas.microsoft.com/office/drawing/2014/main" id="{73681625-587E-4801-88FE-E36C14314A2B}"/>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675" name="n_3aveValue【消防施設】&#10;有形固定資産減価償却率">
          <a:extLst>
            <a:ext uri="{FF2B5EF4-FFF2-40B4-BE49-F238E27FC236}">
              <a16:creationId xmlns:a16="http://schemas.microsoft.com/office/drawing/2014/main" id="{39221D92-0793-467A-A52C-D72DFDF9E26A}"/>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676" name="n_4aveValue【消防施設】&#10;有形固定資産減価償却率">
          <a:extLst>
            <a:ext uri="{FF2B5EF4-FFF2-40B4-BE49-F238E27FC236}">
              <a16:creationId xmlns:a16="http://schemas.microsoft.com/office/drawing/2014/main" id="{8BD41359-99B0-4B3E-85D0-249A0E7E1022}"/>
            </a:ext>
          </a:extLst>
        </xdr:cNvPr>
        <xdr:cNvSpPr txBox="1"/>
      </xdr:nvSpPr>
      <xdr:spPr>
        <a:xfrm>
          <a:off x="12611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84472</xdr:rowOff>
    </xdr:from>
    <xdr:ext cx="405111" cy="259045"/>
    <xdr:sp macro="" textlink="">
      <xdr:nvSpPr>
        <xdr:cNvPr id="677" name="n_1mainValue【消防施設】&#10;有形固定資産減価償却率">
          <a:extLst>
            <a:ext uri="{FF2B5EF4-FFF2-40B4-BE49-F238E27FC236}">
              <a16:creationId xmlns:a16="http://schemas.microsoft.com/office/drawing/2014/main" id="{08F44B4A-3042-453B-AA17-ED8A98192E26}"/>
            </a:ext>
          </a:extLst>
        </xdr:cNvPr>
        <xdr:cNvSpPr txBox="1"/>
      </xdr:nvSpPr>
      <xdr:spPr>
        <a:xfrm>
          <a:off x="152660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53991</xdr:rowOff>
    </xdr:from>
    <xdr:ext cx="405111" cy="259045"/>
    <xdr:sp macro="" textlink="">
      <xdr:nvSpPr>
        <xdr:cNvPr id="678" name="n_2mainValue【消防施設】&#10;有形固定資産減価償却率">
          <a:extLst>
            <a:ext uri="{FF2B5EF4-FFF2-40B4-BE49-F238E27FC236}">
              <a16:creationId xmlns:a16="http://schemas.microsoft.com/office/drawing/2014/main" id="{FDF4278F-3FD0-4CF7-9813-A38979523F3C}"/>
            </a:ext>
          </a:extLst>
        </xdr:cNvPr>
        <xdr:cNvSpPr txBox="1"/>
      </xdr:nvSpPr>
      <xdr:spPr>
        <a:xfrm>
          <a:off x="14389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13988</xdr:rowOff>
    </xdr:from>
    <xdr:ext cx="405111" cy="259045"/>
    <xdr:sp macro="" textlink="">
      <xdr:nvSpPr>
        <xdr:cNvPr id="679" name="n_3mainValue【消防施設】&#10;有形固定資産減価償却率">
          <a:extLst>
            <a:ext uri="{FF2B5EF4-FFF2-40B4-BE49-F238E27FC236}">
              <a16:creationId xmlns:a16="http://schemas.microsoft.com/office/drawing/2014/main" id="{8BA05E67-4681-473A-9B57-8791F6B752E0}"/>
            </a:ext>
          </a:extLst>
        </xdr:cNvPr>
        <xdr:cNvSpPr txBox="1"/>
      </xdr:nvSpPr>
      <xdr:spPr>
        <a:xfrm>
          <a:off x="13500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143527</xdr:rowOff>
    </xdr:from>
    <xdr:ext cx="405111" cy="259045"/>
    <xdr:sp macro="" textlink="">
      <xdr:nvSpPr>
        <xdr:cNvPr id="680" name="n_4mainValue【消防施設】&#10;有形固定資産減価償却率">
          <a:extLst>
            <a:ext uri="{FF2B5EF4-FFF2-40B4-BE49-F238E27FC236}">
              <a16:creationId xmlns:a16="http://schemas.microsoft.com/office/drawing/2014/main" id="{83670C35-09EB-4E7F-A7CB-9BA6924A52D3}"/>
            </a:ext>
          </a:extLst>
        </xdr:cNvPr>
        <xdr:cNvSpPr txBox="1"/>
      </xdr:nvSpPr>
      <xdr:spPr>
        <a:xfrm>
          <a:off x="12611744" y="1368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205FA6CB-2988-45A2-8700-5402FFE9565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94E07CE1-3AD9-432A-8E0E-5C494BCBE17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CE5F34B0-9D3A-4807-B167-F444091E083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CDE2C946-B071-4445-BD59-1F8F3583074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14B48FCC-F6F9-488A-85BE-B604DCD284A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D2D43327-5E6F-40A4-A42D-2C9EF708F5B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E5BDF930-1827-462D-AEB4-53F00390055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F192DEEC-7BF4-48C3-9DC1-6F028A68C5E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8157CE2D-3A9E-4C74-8D22-6066E80263C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B1A8CC1E-ADD2-4186-92F1-0D113F66DCA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a:extLst>
            <a:ext uri="{FF2B5EF4-FFF2-40B4-BE49-F238E27FC236}">
              <a16:creationId xmlns:a16="http://schemas.microsoft.com/office/drawing/2014/main" id="{E80795DF-F2CD-4010-A62B-F79CCC1A2BB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a:extLst>
            <a:ext uri="{FF2B5EF4-FFF2-40B4-BE49-F238E27FC236}">
              <a16:creationId xmlns:a16="http://schemas.microsoft.com/office/drawing/2014/main" id="{F7E05485-53CD-4563-91C2-AB82737202EB}"/>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a:extLst>
            <a:ext uri="{FF2B5EF4-FFF2-40B4-BE49-F238E27FC236}">
              <a16:creationId xmlns:a16="http://schemas.microsoft.com/office/drawing/2014/main" id="{A8814E65-1F73-4E9A-89BE-D384588D53A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a:extLst>
            <a:ext uri="{FF2B5EF4-FFF2-40B4-BE49-F238E27FC236}">
              <a16:creationId xmlns:a16="http://schemas.microsoft.com/office/drawing/2014/main" id="{61868EA9-5E58-4CE4-8212-ED1DC93F866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a:extLst>
            <a:ext uri="{FF2B5EF4-FFF2-40B4-BE49-F238E27FC236}">
              <a16:creationId xmlns:a16="http://schemas.microsoft.com/office/drawing/2014/main" id="{80B3EF4B-E315-4565-8ECA-95644DAFFD4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a:extLst>
            <a:ext uri="{FF2B5EF4-FFF2-40B4-BE49-F238E27FC236}">
              <a16:creationId xmlns:a16="http://schemas.microsoft.com/office/drawing/2014/main" id="{7C5EC69B-AA88-472A-915B-C6404BCCC32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a:extLst>
            <a:ext uri="{FF2B5EF4-FFF2-40B4-BE49-F238E27FC236}">
              <a16:creationId xmlns:a16="http://schemas.microsoft.com/office/drawing/2014/main" id="{2DFE183B-C978-42AC-BBD6-5B3D7E2096C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a:extLst>
            <a:ext uri="{FF2B5EF4-FFF2-40B4-BE49-F238E27FC236}">
              <a16:creationId xmlns:a16="http://schemas.microsoft.com/office/drawing/2014/main" id="{B19F8ECF-F18C-46AC-A31E-33F46269C80C}"/>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a:extLst>
            <a:ext uri="{FF2B5EF4-FFF2-40B4-BE49-F238E27FC236}">
              <a16:creationId xmlns:a16="http://schemas.microsoft.com/office/drawing/2014/main" id="{BF23DC6A-A80F-4172-89CA-74161E2DC7A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0" name="テキスト ボックス 699">
          <a:extLst>
            <a:ext uri="{FF2B5EF4-FFF2-40B4-BE49-F238E27FC236}">
              <a16:creationId xmlns:a16="http://schemas.microsoft.com/office/drawing/2014/main" id="{D28701CE-7F5D-4964-83F3-BC17045C5F4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a:extLst>
            <a:ext uri="{FF2B5EF4-FFF2-40B4-BE49-F238E27FC236}">
              <a16:creationId xmlns:a16="http://schemas.microsoft.com/office/drawing/2014/main" id="{C52F7E3F-8341-4742-8BBB-6B8D9819603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702" name="テキスト ボックス 701">
          <a:extLst>
            <a:ext uri="{FF2B5EF4-FFF2-40B4-BE49-F238E27FC236}">
              <a16:creationId xmlns:a16="http://schemas.microsoft.com/office/drawing/2014/main" id="{D1224C3B-D93C-496B-BB94-75F11DEA2008}"/>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84DD368-4BCE-4B95-9A3A-2B5978D89C1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04" name="テキスト ボックス 703">
          <a:extLst>
            <a:ext uri="{FF2B5EF4-FFF2-40B4-BE49-F238E27FC236}">
              <a16:creationId xmlns:a16="http://schemas.microsoft.com/office/drawing/2014/main" id="{3602009B-3B54-4494-973D-6AB35FE185AC}"/>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C817F3D9-E9B7-4971-BD93-7B82533B3A3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706" name="直線コネクタ 705">
          <a:extLst>
            <a:ext uri="{FF2B5EF4-FFF2-40B4-BE49-F238E27FC236}">
              <a16:creationId xmlns:a16="http://schemas.microsoft.com/office/drawing/2014/main" id="{07B45486-3817-494D-8C5D-A310EE4CFEA9}"/>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707" name="【消防施設】&#10;一人当たり面積最小値テキスト">
          <a:extLst>
            <a:ext uri="{FF2B5EF4-FFF2-40B4-BE49-F238E27FC236}">
              <a16:creationId xmlns:a16="http://schemas.microsoft.com/office/drawing/2014/main" id="{917E620D-CE77-4FA2-97FD-99B230C33AFD}"/>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708" name="直線コネクタ 707">
          <a:extLst>
            <a:ext uri="{FF2B5EF4-FFF2-40B4-BE49-F238E27FC236}">
              <a16:creationId xmlns:a16="http://schemas.microsoft.com/office/drawing/2014/main" id="{1468A594-0EEF-47A0-993F-C0DE3EABC8EA}"/>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709" name="【消防施設】&#10;一人当たり面積最大値テキスト">
          <a:extLst>
            <a:ext uri="{FF2B5EF4-FFF2-40B4-BE49-F238E27FC236}">
              <a16:creationId xmlns:a16="http://schemas.microsoft.com/office/drawing/2014/main" id="{D0C32C68-B64D-49DC-A0FC-D12E9116ACC4}"/>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710" name="直線コネクタ 709">
          <a:extLst>
            <a:ext uri="{FF2B5EF4-FFF2-40B4-BE49-F238E27FC236}">
              <a16:creationId xmlns:a16="http://schemas.microsoft.com/office/drawing/2014/main" id="{1E016EF5-90D6-42E6-A019-C06C48D21771}"/>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711" name="【消防施設】&#10;一人当たり面積平均値テキスト">
          <a:extLst>
            <a:ext uri="{FF2B5EF4-FFF2-40B4-BE49-F238E27FC236}">
              <a16:creationId xmlns:a16="http://schemas.microsoft.com/office/drawing/2014/main" id="{681865AB-E0E7-498A-AA1D-848822F53A3F}"/>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712" name="フローチャート: 判断 711">
          <a:extLst>
            <a:ext uri="{FF2B5EF4-FFF2-40B4-BE49-F238E27FC236}">
              <a16:creationId xmlns:a16="http://schemas.microsoft.com/office/drawing/2014/main" id="{BD1889A2-BE53-4FDE-BF5A-7924A85BC030}"/>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713" name="フローチャート: 判断 712">
          <a:extLst>
            <a:ext uri="{FF2B5EF4-FFF2-40B4-BE49-F238E27FC236}">
              <a16:creationId xmlns:a16="http://schemas.microsoft.com/office/drawing/2014/main" id="{EC1576D1-9CB3-423D-A937-CDC852A4C072}"/>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714" name="フローチャート: 判断 713">
          <a:extLst>
            <a:ext uri="{FF2B5EF4-FFF2-40B4-BE49-F238E27FC236}">
              <a16:creationId xmlns:a16="http://schemas.microsoft.com/office/drawing/2014/main" id="{0F91429A-633B-4714-8BE5-9ABECADEB7AA}"/>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715" name="フローチャート: 判断 714">
          <a:extLst>
            <a:ext uri="{FF2B5EF4-FFF2-40B4-BE49-F238E27FC236}">
              <a16:creationId xmlns:a16="http://schemas.microsoft.com/office/drawing/2014/main" id="{DDE9E9D5-8C8D-42AA-8DC7-9105951C71F0}"/>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716" name="フローチャート: 判断 715">
          <a:extLst>
            <a:ext uri="{FF2B5EF4-FFF2-40B4-BE49-F238E27FC236}">
              <a16:creationId xmlns:a16="http://schemas.microsoft.com/office/drawing/2014/main" id="{AC8A3BA4-4966-4E31-8881-E4A9A1DCF8F9}"/>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5DAC06A6-BC03-444C-81CE-1FB88478924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1B7084CD-6A10-4FA7-8709-1E6B2F88060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CB136CF-D919-44B8-8F16-E3E6E2B6D09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97692164-3649-4750-A93A-8A51D9CE51D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A46FFD0E-4F8C-4C12-809C-7B5F3E35A06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100130</xdr:rowOff>
    </xdr:from>
    <xdr:to>
      <xdr:col>116</xdr:col>
      <xdr:colOff>114300</xdr:colOff>
      <xdr:row>87</xdr:row>
      <xdr:rowOff>30280</xdr:rowOff>
    </xdr:to>
    <xdr:sp macro="" textlink="">
      <xdr:nvSpPr>
        <xdr:cNvPr id="722" name="楕円 721">
          <a:extLst>
            <a:ext uri="{FF2B5EF4-FFF2-40B4-BE49-F238E27FC236}">
              <a16:creationId xmlns:a16="http://schemas.microsoft.com/office/drawing/2014/main" id="{ECC4757C-D651-4CE6-9C54-E5D16813A9B4}"/>
            </a:ext>
          </a:extLst>
        </xdr:cNvPr>
        <xdr:cNvSpPr/>
      </xdr:nvSpPr>
      <xdr:spPr>
        <a:xfrm>
          <a:off x="22110700" y="1484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44430</xdr:rowOff>
    </xdr:from>
    <xdr:ext cx="469744" cy="259045"/>
    <xdr:sp macro="" textlink="">
      <xdr:nvSpPr>
        <xdr:cNvPr id="723" name="【消防施設】&#10;一人当たり面積該当値テキスト">
          <a:extLst>
            <a:ext uri="{FF2B5EF4-FFF2-40B4-BE49-F238E27FC236}">
              <a16:creationId xmlns:a16="http://schemas.microsoft.com/office/drawing/2014/main" id="{B08ED75E-C60C-4F39-BE4F-5CE3D3DBE129}"/>
            </a:ext>
          </a:extLst>
        </xdr:cNvPr>
        <xdr:cNvSpPr txBox="1"/>
      </xdr:nvSpPr>
      <xdr:spPr>
        <a:xfrm>
          <a:off x="22199600" y="1478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100457</xdr:rowOff>
    </xdr:from>
    <xdr:to>
      <xdr:col>112</xdr:col>
      <xdr:colOff>38100</xdr:colOff>
      <xdr:row>87</xdr:row>
      <xdr:rowOff>30607</xdr:rowOff>
    </xdr:to>
    <xdr:sp macro="" textlink="">
      <xdr:nvSpPr>
        <xdr:cNvPr id="724" name="楕円 723">
          <a:extLst>
            <a:ext uri="{FF2B5EF4-FFF2-40B4-BE49-F238E27FC236}">
              <a16:creationId xmlns:a16="http://schemas.microsoft.com/office/drawing/2014/main" id="{AB4A80BF-B4E6-4346-AA7A-B62F4766E1A6}"/>
            </a:ext>
          </a:extLst>
        </xdr:cNvPr>
        <xdr:cNvSpPr/>
      </xdr:nvSpPr>
      <xdr:spPr>
        <a:xfrm>
          <a:off x="21272500" y="1484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150930</xdr:rowOff>
    </xdr:from>
    <xdr:to>
      <xdr:col>116</xdr:col>
      <xdr:colOff>63500</xdr:colOff>
      <xdr:row>86</xdr:row>
      <xdr:rowOff>151257</xdr:rowOff>
    </xdr:to>
    <xdr:cxnSp macro="">
      <xdr:nvCxnSpPr>
        <xdr:cNvPr id="725" name="直線コネクタ 724">
          <a:extLst>
            <a:ext uri="{FF2B5EF4-FFF2-40B4-BE49-F238E27FC236}">
              <a16:creationId xmlns:a16="http://schemas.microsoft.com/office/drawing/2014/main" id="{39AF6AE5-0EB1-4869-858B-17AE6426EEC8}"/>
            </a:ext>
          </a:extLst>
        </xdr:cNvPr>
        <xdr:cNvCxnSpPr/>
      </xdr:nvCxnSpPr>
      <xdr:spPr>
        <a:xfrm flipV="1">
          <a:off x="21323300" y="14895630"/>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100620</xdr:rowOff>
    </xdr:from>
    <xdr:to>
      <xdr:col>107</xdr:col>
      <xdr:colOff>101600</xdr:colOff>
      <xdr:row>87</xdr:row>
      <xdr:rowOff>30770</xdr:rowOff>
    </xdr:to>
    <xdr:sp macro="" textlink="">
      <xdr:nvSpPr>
        <xdr:cNvPr id="726" name="楕円 725">
          <a:extLst>
            <a:ext uri="{FF2B5EF4-FFF2-40B4-BE49-F238E27FC236}">
              <a16:creationId xmlns:a16="http://schemas.microsoft.com/office/drawing/2014/main" id="{488164C0-36B4-4F5D-B591-6AEC17A85BFA}"/>
            </a:ext>
          </a:extLst>
        </xdr:cNvPr>
        <xdr:cNvSpPr/>
      </xdr:nvSpPr>
      <xdr:spPr>
        <a:xfrm>
          <a:off x="20383500" y="1484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151257</xdr:rowOff>
    </xdr:from>
    <xdr:to>
      <xdr:col>111</xdr:col>
      <xdr:colOff>177800</xdr:colOff>
      <xdr:row>86</xdr:row>
      <xdr:rowOff>151420</xdr:rowOff>
    </xdr:to>
    <xdr:cxnSp macro="">
      <xdr:nvCxnSpPr>
        <xdr:cNvPr id="727" name="直線コネクタ 726">
          <a:extLst>
            <a:ext uri="{FF2B5EF4-FFF2-40B4-BE49-F238E27FC236}">
              <a16:creationId xmlns:a16="http://schemas.microsoft.com/office/drawing/2014/main" id="{A7C3B506-018D-43EF-96C7-DA89A0A866EA}"/>
            </a:ext>
          </a:extLst>
        </xdr:cNvPr>
        <xdr:cNvCxnSpPr/>
      </xdr:nvCxnSpPr>
      <xdr:spPr>
        <a:xfrm flipV="1">
          <a:off x="20434300" y="14895957"/>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100783</xdr:rowOff>
    </xdr:from>
    <xdr:to>
      <xdr:col>102</xdr:col>
      <xdr:colOff>165100</xdr:colOff>
      <xdr:row>87</xdr:row>
      <xdr:rowOff>30933</xdr:rowOff>
    </xdr:to>
    <xdr:sp macro="" textlink="">
      <xdr:nvSpPr>
        <xdr:cNvPr id="728" name="楕円 727">
          <a:extLst>
            <a:ext uri="{FF2B5EF4-FFF2-40B4-BE49-F238E27FC236}">
              <a16:creationId xmlns:a16="http://schemas.microsoft.com/office/drawing/2014/main" id="{724EFBC5-3B69-41A6-802B-6E4A3AA37070}"/>
            </a:ext>
          </a:extLst>
        </xdr:cNvPr>
        <xdr:cNvSpPr/>
      </xdr:nvSpPr>
      <xdr:spPr>
        <a:xfrm>
          <a:off x="19494500" y="1484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151420</xdr:rowOff>
    </xdr:from>
    <xdr:to>
      <xdr:col>107</xdr:col>
      <xdr:colOff>50800</xdr:colOff>
      <xdr:row>86</xdr:row>
      <xdr:rowOff>151583</xdr:rowOff>
    </xdr:to>
    <xdr:cxnSp macro="">
      <xdr:nvCxnSpPr>
        <xdr:cNvPr id="729" name="直線コネクタ 728">
          <a:extLst>
            <a:ext uri="{FF2B5EF4-FFF2-40B4-BE49-F238E27FC236}">
              <a16:creationId xmlns:a16="http://schemas.microsoft.com/office/drawing/2014/main" id="{1D6F68EF-200E-49DD-A6C7-5B0482B57C53}"/>
            </a:ext>
          </a:extLst>
        </xdr:cNvPr>
        <xdr:cNvCxnSpPr/>
      </xdr:nvCxnSpPr>
      <xdr:spPr>
        <a:xfrm flipV="1">
          <a:off x="19545300" y="14896120"/>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100947</xdr:rowOff>
    </xdr:from>
    <xdr:to>
      <xdr:col>98</xdr:col>
      <xdr:colOff>38100</xdr:colOff>
      <xdr:row>87</xdr:row>
      <xdr:rowOff>31097</xdr:rowOff>
    </xdr:to>
    <xdr:sp macro="" textlink="">
      <xdr:nvSpPr>
        <xdr:cNvPr id="730" name="楕円 729">
          <a:extLst>
            <a:ext uri="{FF2B5EF4-FFF2-40B4-BE49-F238E27FC236}">
              <a16:creationId xmlns:a16="http://schemas.microsoft.com/office/drawing/2014/main" id="{8F564116-3F56-4843-BFDD-640AFBAC8B7A}"/>
            </a:ext>
          </a:extLst>
        </xdr:cNvPr>
        <xdr:cNvSpPr/>
      </xdr:nvSpPr>
      <xdr:spPr>
        <a:xfrm>
          <a:off x="18605500" y="1484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151583</xdr:rowOff>
    </xdr:from>
    <xdr:to>
      <xdr:col>102</xdr:col>
      <xdr:colOff>114300</xdr:colOff>
      <xdr:row>86</xdr:row>
      <xdr:rowOff>151747</xdr:rowOff>
    </xdr:to>
    <xdr:cxnSp macro="">
      <xdr:nvCxnSpPr>
        <xdr:cNvPr id="731" name="直線コネクタ 730">
          <a:extLst>
            <a:ext uri="{FF2B5EF4-FFF2-40B4-BE49-F238E27FC236}">
              <a16:creationId xmlns:a16="http://schemas.microsoft.com/office/drawing/2014/main" id="{C54B16D5-3764-497A-BD4B-84C92AE6467F}"/>
            </a:ext>
          </a:extLst>
        </xdr:cNvPr>
        <xdr:cNvCxnSpPr/>
      </xdr:nvCxnSpPr>
      <xdr:spPr>
        <a:xfrm flipV="1">
          <a:off x="18656300" y="14896283"/>
          <a:ext cx="8890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732" name="n_1aveValue【消防施設】&#10;一人当たり面積">
          <a:extLst>
            <a:ext uri="{FF2B5EF4-FFF2-40B4-BE49-F238E27FC236}">
              <a16:creationId xmlns:a16="http://schemas.microsoft.com/office/drawing/2014/main" id="{B5736F95-A35E-416C-B442-B2CC9C3A5724}"/>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733" name="n_2aveValue【消防施設】&#10;一人当たり面積">
          <a:extLst>
            <a:ext uri="{FF2B5EF4-FFF2-40B4-BE49-F238E27FC236}">
              <a16:creationId xmlns:a16="http://schemas.microsoft.com/office/drawing/2014/main" id="{A2FC697B-74F9-47F0-A910-2AC88F12C5BE}"/>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734" name="n_3aveValue【消防施設】&#10;一人当たり面積">
          <a:extLst>
            <a:ext uri="{FF2B5EF4-FFF2-40B4-BE49-F238E27FC236}">
              <a16:creationId xmlns:a16="http://schemas.microsoft.com/office/drawing/2014/main" id="{96B86023-CF70-4E76-9164-D0776357A003}"/>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735" name="n_4aveValue【消防施設】&#10;一人当たり面積">
          <a:extLst>
            <a:ext uri="{FF2B5EF4-FFF2-40B4-BE49-F238E27FC236}">
              <a16:creationId xmlns:a16="http://schemas.microsoft.com/office/drawing/2014/main" id="{FC6BF03B-32E7-4A80-9ECD-84DF76642E3B}"/>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21734</xdr:rowOff>
    </xdr:from>
    <xdr:ext cx="469744" cy="259045"/>
    <xdr:sp macro="" textlink="">
      <xdr:nvSpPr>
        <xdr:cNvPr id="736" name="n_1mainValue【消防施設】&#10;一人当たり面積">
          <a:extLst>
            <a:ext uri="{FF2B5EF4-FFF2-40B4-BE49-F238E27FC236}">
              <a16:creationId xmlns:a16="http://schemas.microsoft.com/office/drawing/2014/main" id="{B2B6B540-4EAE-4EA6-89EE-984787DE0B5E}"/>
            </a:ext>
          </a:extLst>
        </xdr:cNvPr>
        <xdr:cNvSpPr txBox="1"/>
      </xdr:nvSpPr>
      <xdr:spPr>
        <a:xfrm>
          <a:off x="21075727" y="1493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21897</xdr:rowOff>
    </xdr:from>
    <xdr:ext cx="469744" cy="259045"/>
    <xdr:sp macro="" textlink="">
      <xdr:nvSpPr>
        <xdr:cNvPr id="737" name="n_2mainValue【消防施設】&#10;一人当たり面積">
          <a:extLst>
            <a:ext uri="{FF2B5EF4-FFF2-40B4-BE49-F238E27FC236}">
              <a16:creationId xmlns:a16="http://schemas.microsoft.com/office/drawing/2014/main" id="{ED7BF3F5-323C-43D4-B0D9-6091B7518027}"/>
            </a:ext>
          </a:extLst>
        </xdr:cNvPr>
        <xdr:cNvSpPr txBox="1"/>
      </xdr:nvSpPr>
      <xdr:spPr>
        <a:xfrm>
          <a:off x="20199427" y="1493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22060</xdr:rowOff>
    </xdr:from>
    <xdr:ext cx="469744" cy="259045"/>
    <xdr:sp macro="" textlink="">
      <xdr:nvSpPr>
        <xdr:cNvPr id="738" name="n_3mainValue【消防施設】&#10;一人当たり面積">
          <a:extLst>
            <a:ext uri="{FF2B5EF4-FFF2-40B4-BE49-F238E27FC236}">
              <a16:creationId xmlns:a16="http://schemas.microsoft.com/office/drawing/2014/main" id="{FCF08411-82BF-4DB4-AB39-C61D37CBB3D2}"/>
            </a:ext>
          </a:extLst>
        </xdr:cNvPr>
        <xdr:cNvSpPr txBox="1"/>
      </xdr:nvSpPr>
      <xdr:spPr>
        <a:xfrm>
          <a:off x="19310427" y="14938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22224</xdr:rowOff>
    </xdr:from>
    <xdr:ext cx="469744" cy="259045"/>
    <xdr:sp macro="" textlink="">
      <xdr:nvSpPr>
        <xdr:cNvPr id="739" name="n_4mainValue【消防施設】&#10;一人当たり面積">
          <a:extLst>
            <a:ext uri="{FF2B5EF4-FFF2-40B4-BE49-F238E27FC236}">
              <a16:creationId xmlns:a16="http://schemas.microsoft.com/office/drawing/2014/main" id="{1D25208B-4FEB-4F8B-8713-FABD483B31F4}"/>
            </a:ext>
          </a:extLst>
        </xdr:cNvPr>
        <xdr:cNvSpPr txBox="1"/>
      </xdr:nvSpPr>
      <xdr:spPr>
        <a:xfrm>
          <a:off x="18421427" y="1493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53105A9E-19BE-448D-9CDD-4BF00FEB969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7201563E-8FB1-43F4-A157-11A4BDDF25C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DC8BAD51-82B9-47E6-8D79-F3C17D2F5F0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FCC0DF19-EACF-4234-BF19-9797EEBAD66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5D9D45A9-7D6F-4320-BB9D-384D7DB1E29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8457F441-9D2D-4B8F-AD77-8A5EB3FEAB5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7FFB0E26-4308-48B3-BD27-97F8FA79B1E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26C05C1E-7BE5-4D2C-A234-2B9FF554FF3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C07705AF-2D98-46C4-BB95-7B4AC6EAE7D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1B6A3A2D-C143-4FDC-AF76-707C752A70B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1A197130-8AA3-4B2D-8557-6A38D550376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3DC52F15-4BFC-47C3-AF8C-F249BAA06A8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6D2ED271-0222-465A-9F29-F899943F159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1C3DF819-E965-4A3A-A249-54631626A17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055A7576-53FE-48E8-B0E3-5000D711194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DB16C847-D526-4DD3-B3FE-A10D53A996D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4C8999EB-12A5-4E34-B898-9A625789418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4E51D5EA-2D5A-458D-AC76-2399CAC840C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56DDD8D0-C7FA-434C-8921-F408A8221A0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A263561D-CF17-4216-B557-9274270599F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33B641B0-9CB2-4A62-A82C-82180AA4506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4B7E19E2-AA0F-4039-8D78-DE13297599C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2115AE5F-E7A4-42BD-9445-B873CBC7F82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ACE73BCF-917C-4DD1-9829-F8BF4786B5D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E267DE42-815A-48CD-929B-B2B0131DC3C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765" name="直線コネクタ 764">
          <a:extLst>
            <a:ext uri="{FF2B5EF4-FFF2-40B4-BE49-F238E27FC236}">
              <a16:creationId xmlns:a16="http://schemas.microsoft.com/office/drawing/2014/main" id="{F6AD099A-8CAE-4653-A4A0-4B819E268255}"/>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766" name="【庁舎】&#10;有形固定資産減価償却率最小値テキスト">
          <a:extLst>
            <a:ext uri="{FF2B5EF4-FFF2-40B4-BE49-F238E27FC236}">
              <a16:creationId xmlns:a16="http://schemas.microsoft.com/office/drawing/2014/main" id="{83153B86-59D0-4CF4-AEDB-04646500223D}"/>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767" name="直線コネクタ 766">
          <a:extLst>
            <a:ext uri="{FF2B5EF4-FFF2-40B4-BE49-F238E27FC236}">
              <a16:creationId xmlns:a16="http://schemas.microsoft.com/office/drawing/2014/main" id="{E6B93A92-2341-44A7-90D9-696972CEF94D}"/>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68" name="【庁舎】&#10;有形固定資産減価償却率最大値テキスト">
          <a:extLst>
            <a:ext uri="{FF2B5EF4-FFF2-40B4-BE49-F238E27FC236}">
              <a16:creationId xmlns:a16="http://schemas.microsoft.com/office/drawing/2014/main" id="{BC206F60-6801-4E95-95DF-87A1426B8842}"/>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69" name="直線コネクタ 768">
          <a:extLst>
            <a:ext uri="{FF2B5EF4-FFF2-40B4-BE49-F238E27FC236}">
              <a16:creationId xmlns:a16="http://schemas.microsoft.com/office/drawing/2014/main" id="{94CB8BD0-FF56-4F8F-BE25-260A1A236541}"/>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770" name="【庁舎】&#10;有形固定資産減価償却率平均値テキスト">
          <a:extLst>
            <a:ext uri="{FF2B5EF4-FFF2-40B4-BE49-F238E27FC236}">
              <a16:creationId xmlns:a16="http://schemas.microsoft.com/office/drawing/2014/main" id="{422D8F6C-E5F6-4A29-A4D7-CD4335D705BD}"/>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771" name="フローチャート: 判断 770">
          <a:extLst>
            <a:ext uri="{FF2B5EF4-FFF2-40B4-BE49-F238E27FC236}">
              <a16:creationId xmlns:a16="http://schemas.microsoft.com/office/drawing/2014/main" id="{9A52C7AC-E8F3-4431-BE21-5F26A81E07A4}"/>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772" name="フローチャート: 判断 771">
          <a:extLst>
            <a:ext uri="{FF2B5EF4-FFF2-40B4-BE49-F238E27FC236}">
              <a16:creationId xmlns:a16="http://schemas.microsoft.com/office/drawing/2014/main" id="{C3F17826-D2C1-449D-8472-1F83858372A4}"/>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773" name="フローチャート: 判断 772">
          <a:extLst>
            <a:ext uri="{FF2B5EF4-FFF2-40B4-BE49-F238E27FC236}">
              <a16:creationId xmlns:a16="http://schemas.microsoft.com/office/drawing/2014/main" id="{1279FAF0-7531-4774-B319-04C6D360E2F8}"/>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774" name="フローチャート: 判断 773">
          <a:extLst>
            <a:ext uri="{FF2B5EF4-FFF2-40B4-BE49-F238E27FC236}">
              <a16:creationId xmlns:a16="http://schemas.microsoft.com/office/drawing/2014/main" id="{44DD8BC6-1C85-48E1-80A7-5C7F440DC6A8}"/>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775" name="フローチャート: 判断 774">
          <a:extLst>
            <a:ext uri="{FF2B5EF4-FFF2-40B4-BE49-F238E27FC236}">
              <a16:creationId xmlns:a16="http://schemas.microsoft.com/office/drawing/2014/main" id="{0AE25238-E661-4350-B156-A78E78CA97B8}"/>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D789B15D-B243-49CA-B86B-4E42798E2A3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5489BF3-B5DA-4D5F-A116-F41C97ED2AA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1883F8CF-DA02-43BA-8EDC-1E810ADA677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5C7ADDDF-A460-446F-A59B-304F312F9BC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7F84247D-856D-4AD8-A125-3B502F98F52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120106</xdr:rowOff>
    </xdr:from>
    <xdr:to>
      <xdr:col>85</xdr:col>
      <xdr:colOff>177800</xdr:colOff>
      <xdr:row>106</xdr:row>
      <xdr:rowOff>50256</xdr:rowOff>
    </xdr:to>
    <xdr:sp macro="" textlink="">
      <xdr:nvSpPr>
        <xdr:cNvPr id="781" name="楕円 780">
          <a:extLst>
            <a:ext uri="{FF2B5EF4-FFF2-40B4-BE49-F238E27FC236}">
              <a16:creationId xmlns:a16="http://schemas.microsoft.com/office/drawing/2014/main" id="{C3F04A47-F4C0-4695-BDBB-CD4D2CF69F7E}"/>
            </a:ext>
          </a:extLst>
        </xdr:cNvPr>
        <xdr:cNvSpPr/>
      </xdr:nvSpPr>
      <xdr:spPr>
        <a:xfrm>
          <a:off x="16268700" y="1812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98533</xdr:rowOff>
    </xdr:from>
    <xdr:ext cx="405111" cy="259045"/>
    <xdr:sp macro="" textlink="">
      <xdr:nvSpPr>
        <xdr:cNvPr id="782" name="【庁舎】&#10;有形固定資産減価償却率該当値テキスト">
          <a:extLst>
            <a:ext uri="{FF2B5EF4-FFF2-40B4-BE49-F238E27FC236}">
              <a16:creationId xmlns:a16="http://schemas.microsoft.com/office/drawing/2014/main" id="{D117BADF-0CA4-4F9F-8CB5-060F095D7322}"/>
            </a:ext>
          </a:extLst>
        </xdr:cNvPr>
        <xdr:cNvSpPr txBox="1"/>
      </xdr:nvSpPr>
      <xdr:spPr>
        <a:xfrm>
          <a:off x="16357600"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85816</xdr:rowOff>
    </xdr:from>
    <xdr:to>
      <xdr:col>81</xdr:col>
      <xdr:colOff>101600</xdr:colOff>
      <xdr:row>106</xdr:row>
      <xdr:rowOff>15966</xdr:rowOff>
    </xdr:to>
    <xdr:sp macro="" textlink="">
      <xdr:nvSpPr>
        <xdr:cNvPr id="783" name="楕円 782">
          <a:extLst>
            <a:ext uri="{FF2B5EF4-FFF2-40B4-BE49-F238E27FC236}">
              <a16:creationId xmlns:a16="http://schemas.microsoft.com/office/drawing/2014/main" id="{93457DA9-707B-4B78-A4D6-0C63F55B032C}"/>
            </a:ext>
          </a:extLst>
        </xdr:cNvPr>
        <xdr:cNvSpPr/>
      </xdr:nvSpPr>
      <xdr:spPr>
        <a:xfrm>
          <a:off x="15430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136616</xdr:rowOff>
    </xdr:from>
    <xdr:to>
      <xdr:col>85</xdr:col>
      <xdr:colOff>127000</xdr:colOff>
      <xdr:row>105</xdr:row>
      <xdr:rowOff>170906</xdr:rowOff>
    </xdr:to>
    <xdr:cxnSp macro="">
      <xdr:nvCxnSpPr>
        <xdr:cNvPr id="784" name="直線コネクタ 783">
          <a:extLst>
            <a:ext uri="{FF2B5EF4-FFF2-40B4-BE49-F238E27FC236}">
              <a16:creationId xmlns:a16="http://schemas.microsoft.com/office/drawing/2014/main" id="{1D6DDE39-81CE-4404-8804-A7047520529E}"/>
            </a:ext>
          </a:extLst>
        </xdr:cNvPr>
        <xdr:cNvCxnSpPr/>
      </xdr:nvCxnSpPr>
      <xdr:spPr>
        <a:xfrm>
          <a:off x="15481300" y="1813886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105411</xdr:rowOff>
    </xdr:from>
    <xdr:to>
      <xdr:col>76</xdr:col>
      <xdr:colOff>165100</xdr:colOff>
      <xdr:row>106</xdr:row>
      <xdr:rowOff>35561</xdr:rowOff>
    </xdr:to>
    <xdr:sp macro="" textlink="">
      <xdr:nvSpPr>
        <xdr:cNvPr id="785" name="楕円 784">
          <a:extLst>
            <a:ext uri="{FF2B5EF4-FFF2-40B4-BE49-F238E27FC236}">
              <a16:creationId xmlns:a16="http://schemas.microsoft.com/office/drawing/2014/main" id="{3427602E-8BF5-457B-B6F5-0619A6A5D4EE}"/>
            </a:ext>
          </a:extLst>
        </xdr:cNvPr>
        <xdr:cNvSpPr/>
      </xdr:nvSpPr>
      <xdr:spPr>
        <a:xfrm>
          <a:off x="14541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136616</xdr:rowOff>
    </xdr:from>
    <xdr:to>
      <xdr:col>81</xdr:col>
      <xdr:colOff>50800</xdr:colOff>
      <xdr:row>105</xdr:row>
      <xdr:rowOff>156211</xdr:rowOff>
    </xdr:to>
    <xdr:cxnSp macro="">
      <xdr:nvCxnSpPr>
        <xdr:cNvPr id="786" name="直線コネクタ 785">
          <a:extLst>
            <a:ext uri="{FF2B5EF4-FFF2-40B4-BE49-F238E27FC236}">
              <a16:creationId xmlns:a16="http://schemas.microsoft.com/office/drawing/2014/main" id="{81C20A05-E0C5-438C-89E9-661F48361108}"/>
            </a:ext>
          </a:extLst>
        </xdr:cNvPr>
        <xdr:cNvCxnSpPr/>
      </xdr:nvCxnSpPr>
      <xdr:spPr>
        <a:xfrm flipV="1">
          <a:off x="14592300" y="18138866"/>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72752</xdr:rowOff>
    </xdr:from>
    <xdr:to>
      <xdr:col>72</xdr:col>
      <xdr:colOff>38100</xdr:colOff>
      <xdr:row>106</xdr:row>
      <xdr:rowOff>2902</xdr:rowOff>
    </xdr:to>
    <xdr:sp macro="" textlink="">
      <xdr:nvSpPr>
        <xdr:cNvPr id="787" name="楕円 786">
          <a:extLst>
            <a:ext uri="{FF2B5EF4-FFF2-40B4-BE49-F238E27FC236}">
              <a16:creationId xmlns:a16="http://schemas.microsoft.com/office/drawing/2014/main" id="{96AF559A-0104-46F7-89BF-7C51A8A08F25}"/>
            </a:ext>
          </a:extLst>
        </xdr:cNvPr>
        <xdr:cNvSpPr/>
      </xdr:nvSpPr>
      <xdr:spPr>
        <a:xfrm>
          <a:off x="13652500" y="18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123552</xdr:rowOff>
    </xdr:from>
    <xdr:to>
      <xdr:col>76</xdr:col>
      <xdr:colOff>114300</xdr:colOff>
      <xdr:row>105</xdr:row>
      <xdr:rowOff>156211</xdr:rowOff>
    </xdr:to>
    <xdr:cxnSp macro="">
      <xdr:nvCxnSpPr>
        <xdr:cNvPr id="788" name="直線コネクタ 787">
          <a:extLst>
            <a:ext uri="{FF2B5EF4-FFF2-40B4-BE49-F238E27FC236}">
              <a16:creationId xmlns:a16="http://schemas.microsoft.com/office/drawing/2014/main" id="{687ED029-7E3E-4BF9-A191-2F9AC7EF58D6}"/>
            </a:ext>
          </a:extLst>
        </xdr:cNvPr>
        <xdr:cNvCxnSpPr/>
      </xdr:nvCxnSpPr>
      <xdr:spPr>
        <a:xfrm>
          <a:off x="13703300" y="18125802"/>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40095</xdr:rowOff>
    </xdr:from>
    <xdr:to>
      <xdr:col>67</xdr:col>
      <xdr:colOff>101600</xdr:colOff>
      <xdr:row>105</xdr:row>
      <xdr:rowOff>141695</xdr:rowOff>
    </xdr:to>
    <xdr:sp macro="" textlink="">
      <xdr:nvSpPr>
        <xdr:cNvPr id="789" name="楕円 788">
          <a:extLst>
            <a:ext uri="{FF2B5EF4-FFF2-40B4-BE49-F238E27FC236}">
              <a16:creationId xmlns:a16="http://schemas.microsoft.com/office/drawing/2014/main" id="{4B41E6B9-0E41-4081-97DE-57EDF3BCC74E}"/>
            </a:ext>
          </a:extLst>
        </xdr:cNvPr>
        <xdr:cNvSpPr/>
      </xdr:nvSpPr>
      <xdr:spPr>
        <a:xfrm>
          <a:off x="12763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90895</xdr:rowOff>
    </xdr:from>
    <xdr:to>
      <xdr:col>71</xdr:col>
      <xdr:colOff>177800</xdr:colOff>
      <xdr:row>105</xdr:row>
      <xdr:rowOff>123552</xdr:rowOff>
    </xdr:to>
    <xdr:cxnSp macro="">
      <xdr:nvCxnSpPr>
        <xdr:cNvPr id="790" name="直線コネクタ 789">
          <a:extLst>
            <a:ext uri="{FF2B5EF4-FFF2-40B4-BE49-F238E27FC236}">
              <a16:creationId xmlns:a16="http://schemas.microsoft.com/office/drawing/2014/main" id="{45D12264-704C-4094-B7CA-7946A90F87AB}"/>
            </a:ext>
          </a:extLst>
        </xdr:cNvPr>
        <xdr:cNvCxnSpPr/>
      </xdr:nvCxnSpPr>
      <xdr:spPr>
        <a:xfrm>
          <a:off x="12814300" y="1809314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791" name="n_1aveValue【庁舎】&#10;有形固定資産減価償却率">
          <a:extLst>
            <a:ext uri="{FF2B5EF4-FFF2-40B4-BE49-F238E27FC236}">
              <a16:creationId xmlns:a16="http://schemas.microsoft.com/office/drawing/2014/main" id="{C47680E8-E1CD-4F1C-B203-45043FE0D431}"/>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792" name="n_2aveValue【庁舎】&#10;有形固定資産減価償却率">
          <a:extLst>
            <a:ext uri="{FF2B5EF4-FFF2-40B4-BE49-F238E27FC236}">
              <a16:creationId xmlns:a16="http://schemas.microsoft.com/office/drawing/2014/main" id="{4F1EA676-2812-4FF6-966E-35AC31A0F6EC}"/>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793" name="n_3aveValue【庁舎】&#10;有形固定資産減価償却率">
          <a:extLst>
            <a:ext uri="{FF2B5EF4-FFF2-40B4-BE49-F238E27FC236}">
              <a16:creationId xmlns:a16="http://schemas.microsoft.com/office/drawing/2014/main" id="{9CCC3A31-FA95-4C42-AAAA-FBE376CEF274}"/>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794" name="n_4aveValue【庁舎】&#10;有形固定資産減価償却率">
          <a:extLst>
            <a:ext uri="{FF2B5EF4-FFF2-40B4-BE49-F238E27FC236}">
              <a16:creationId xmlns:a16="http://schemas.microsoft.com/office/drawing/2014/main" id="{72CC4262-3C7B-42B9-8EC8-2FF6B8B559F6}"/>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7093</xdr:rowOff>
    </xdr:from>
    <xdr:ext cx="405111" cy="259045"/>
    <xdr:sp macro="" textlink="">
      <xdr:nvSpPr>
        <xdr:cNvPr id="795" name="n_1mainValue【庁舎】&#10;有形固定資産減価償却率">
          <a:extLst>
            <a:ext uri="{FF2B5EF4-FFF2-40B4-BE49-F238E27FC236}">
              <a16:creationId xmlns:a16="http://schemas.microsoft.com/office/drawing/2014/main" id="{D7A87233-8E95-49FD-B185-24FA33F7379F}"/>
            </a:ext>
          </a:extLst>
        </xdr:cNvPr>
        <xdr:cNvSpPr txBox="1"/>
      </xdr:nvSpPr>
      <xdr:spPr>
        <a:xfrm>
          <a:off x="152660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26688</xdr:rowOff>
    </xdr:from>
    <xdr:ext cx="405111" cy="259045"/>
    <xdr:sp macro="" textlink="">
      <xdr:nvSpPr>
        <xdr:cNvPr id="796" name="n_2mainValue【庁舎】&#10;有形固定資産減価償却率">
          <a:extLst>
            <a:ext uri="{FF2B5EF4-FFF2-40B4-BE49-F238E27FC236}">
              <a16:creationId xmlns:a16="http://schemas.microsoft.com/office/drawing/2014/main" id="{CB36545D-8388-40D6-ACF9-924064BE029D}"/>
            </a:ext>
          </a:extLst>
        </xdr:cNvPr>
        <xdr:cNvSpPr txBox="1"/>
      </xdr:nvSpPr>
      <xdr:spPr>
        <a:xfrm>
          <a:off x="143897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165479</xdr:rowOff>
    </xdr:from>
    <xdr:ext cx="405111" cy="259045"/>
    <xdr:sp macro="" textlink="">
      <xdr:nvSpPr>
        <xdr:cNvPr id="797" name="n_3mainValue【庁舎】&#10;有形固定資産減価償却率">
          <a:extLst>
            <a:ext uri="{FF2B5EF4-FFF2-40B4-BE49-F238E27FC236}">
              <a16:creationId xmlns:a16="http://schemas.microsoft.com/office/drawing/2014/main" id="{3BD66304-919D-4EEF-B764-F3B0FC1E7B1A}"/>
            </a:ext>
          </a:extLst>
        </xdr:cNvPr>
        <xdr:cNvSpPr txBox="1"/>
      </xdr:nvSpPr>
      <xdr:spPr>
        <a:xfrm>
          <a:off x="13500744" y="1816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132822</xdr:rowOff>
    </xdr:from>
    <xdr:ext cx="405111" cy="259045"/>
    <xdr:sp macro="" textlink="">
      <xdr:nvSpPr>
        <xdr:cNvPr id="798" name="n_4mainValue【庁舎】&#10;有形固定資産減価償却率">
          <a:extLst>
            <a:ext uri="{FF2B5EF4-FFF2-40B4-BE49-F238E27FC236}">
              <a16:creationId xmlns:a16="http://schemas.microsoft.com/office/drawing/2014/main" id="{F26A87A2-EB8F-482C-B806-66F35BA70941}"/>
            </a:ext>
          </a:extLst>
        </xdr:cNvPr>
        <xdr:cNvSpPr txBox="1"/>
      </xdr:nvSpPr>
      <xdr:spPr>
        <a:xfrm>
          <a:off x="12611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B5B3A160-77FF-41F2-A612-BFFDC115D67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EA41F6E6-14E2-409A-8E16-40E833C60FC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C720DABA-DE39-40B8-91CF-F2A8925DB4E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25275804-D400-48BF-B9B6-0EE2F988496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94730409-C823-4F71-AA6E-4978787A774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CE66B202-8059-46E2-B268-2D32436E24F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934B4AC4-4E50-4ACB-9C6F-F74CE73B9EA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F64705FD-80AC-4844-94E1-97BD907B81E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0809600B-547C-4913-BE9D-4858867F15F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62020DA6-59EA-4DC9-85FD-AC240D25BF7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345DF299-DC16-42ED-A002-14854385133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A991C678-5604-4D54-8A2C-230C6ECBDE9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B1680B85-15B7-4F3C-BE61-6557079E6A8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22CA91AC-EBB6-4015-9BF8-F8BDC3F8248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44DFB5D2-537F-46A7-985C-C9FCEF30029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A863BC69-D8B9-48F1-B5A8-BE8AAEEE12B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570F3477-58FE-411C-9304-2D40F98C8AE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8349E9FE-5D11-45BE-A78D-217F87BFD1C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D57F1FA7-3F02-4FB1-8BE3-C21FE7A2822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6EC671D8-069B-4C7E-834C-513CBCFDEE0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46CC5773-256E-40E8-9EF7-4F880A759EBD}"/>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FF37477F-DCCE-4CA5-AD75-D33E53B12BC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C6453B21-47D5-441D-BE71-01AA7287866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8ECF16FE-A4EF-48E5-9D91-F00EBD6B4E1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911AE56A-B49E-4D9C-9194-D88833DA561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824" name="直線コネクタ 823">
          <a:extLst>
            <a:ext uri="{FF2B5EF4-FFF2-40B4-BE49-F238E27FC236}">
              <a16:creationId xmlns:a16="http://schemas.microsoft.com/office/drawing/2014/main" id="{5BCDF3AB-3C15-4B68-A453-E72F4AFB1FD3}"/>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825" name="【庁舎】&#10;一人当たり面積最小値テキスト">
          <a:extLst>
            <a:ext uri="{FF2B5EF4-FFF2-40B4-BE49-F238E27FC236}">
              <a16:creationId xmlns:a16="http://schemas.microsoft.com/office/drawing/2014/main" id="{AFF3D688-759D-43B5-B1EF-7A8409A122D3}"/>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826" name="直線コネクタ 825">
          <a:extLst>
            <a:ext uri="{FF2B5EF4-FFF2-40B4-BE49-F238E27FC236}">
              <a16:creationId xmlns:a16="http://schemas.microsoft.com/office/drawing/2014/main" id="{B178974E-EE8D-4EAF-93FB-5B542C6DA0E8}"/>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827" name="【庁舎】&#10;一人当たり面積最大値テキスト">
          <a:extLst>
            <a:ext uri="{FF2B5EF4-FFF2-40B4-BE49-F238E27FC236}">
              <a16:creationId xmlns:a16="http://schemas.microsoft.com/office/drawing/2014/main" id="{DA89D61F-FCB5-497E-903B-6457FDDB7920}"/>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828" name="直線コネクタ 827">
          <a:extLst>
            <a:ext uri="{FF2B5EF4-FFF2-40B4-BE49-F238E27FC236}">
              <a16:creationId xmlns:a16="http://schemas.microsoft.com/office/drawing/2014/main" id="{BF8E15E5-0BB2-4E96-9521-A13ECEAFC9E4}"/>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829" name="【庁舎】&#10;一人当たり面積平均値テキスト">
          <a:extLst>
            <a:ext uri="{FF2B5EF4-FFF2-40B4-BE49-F238E27FC236}">
              <a16:creationId xmlns:a16="http://schemas.microsoft.com/office/drawing/2014/main" id="{546A512C-09F2-4F96-82D2-52EE45584035}"/>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30" name="フローチャート: 判断 829">
          <a:extLst>
            <a:ext uri="{FF2B5EF4-FFF2-40B4-BE49-F238E27FC236}">
              <a16:creationId xmlns:a16="http://schemas.microsoft.com/office/drawing/2014/main" id="{5A8D53B0-1846-4CAE-BE63-56B84AD04BCF}"/>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831" name="フローチャート: 判断 830">
          <a:extLst>
            <a:ext uri="{FF2B5EF4-FFF2-40B4-BE49-F238E27FC236}">
              <a16:creationId xmlns:a16="http://schemas.microsoft.com/office/drawing/2014/main" id="{DDC1E46D-520B-4F4B-8B8A-51A65EF1DE55}"/>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832" name="フローチャート: 判断 831">
          <a:extLst>
            <a:ext uri="{FF2B5EF4-FFF2-40B4-BE49-F238E27FC236}">
              <a16:creationId xmlns:a16="http://schemas.microsoft.com/office/drawing/2014/main" id="{F3103046-2507-4855-86AE-22781F47B73E}"/>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33" name="フローチャート: 判断 832">
          <a:extLst>
            <a:ext uri="{FF2B5EF4-FFF2-40B4-BE49-F238E27FC236}">
              <a16:creationId xmlns:a16="http://schemas.microsoft.com/office/drawing/2014/main" id="{1B792669-2789-4C66-A597-34000456AE5F}"/>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834" name="フローチャート: 判断 833">
          <a:extLst>
            <a:ext uri="{FF2B5EF4-FFF2-40B4-BE49-F238E27FC236}">
              <a16:creationId xmlns:a16="http://schemas.microsoft.com/office/drawing/2014/main" id="{634CAA97-583D-4BB0-B842-9AE7B4FD9AF4}"/>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7A00F0-0BC9-4509-9E36-0CFBE1BAA31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4C0670C8-39AC-4C02-8172-2E4A8ACDFFF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A855C3B1-75DE-4FAE-A69A-3896B24A542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3BC5FA24-D01A-474C-AC28-248880DCF4E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DA0C40F4-9D89-4712-A28C-15FE9A72786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91802</xdr:rowOff>
    </xdr:from>
    <xdr:to>
      <xdr:col>116</xdr:col>
      <xdr:colOff>114300</xdr:colOff>
      <xdr:row>103</xdr:row>
      <xdr:rowOff>21952</xdr:rowOff>
    </xdr:to>
    <xdr:sp macro="" textlink="">
      <xdr:nvSpPr>
        <xdr:cNvPr id="840" name="楕円 839">
          <a:extLst>
            <a:ext uri="{FF2B5EF4-FFF2-40B4-BE49-F238E27FC236}">
              <a16:creationId xmlns:a16="http://schemas.microsoft.com/office/drawing/2014/main" id="{106C8F34-514F-4293-9D10-D450B39C0CA2}"/>
            </a:ext>
          </a:extLst>
        </xdr:cNvPr>
        <xdr:cNvSpPr/>
      </xdr:nvSpPr>
      <xdr:spPr>
        <a:xfrm>
          <a:off x="22110700" y="1757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114679</xdr:rowOff>
    </xdr:from>
    <xdr:ext cx="469744" cy="259045"/>
    <xdr:sp macro="" textlink="">
      <xdr:nvSpPr>
        <xdr:cNvPr id="841" name="【庁舎】&#10;一人当たり面積該当値テキスト">
          <a:extLst>
            <a:ext uri="{FF2B5EF4-FFF2-40B4-BE49-F238E27FC236}">
              <a16:creationId xmlns:a16="http://schemas.microsoft.com/office/drawing/2014/main" id="{9E068D86-87B8-4EA8-A0BD-4FA77F0B0D88}"/>
            </a:ext>
          </a:extLst>
        </xdr:cNvPr>
        <xdr:cNvSpPr txBox="1"/>
      </xdr:nvSpPr>
      <xdr:spPr>
        <a:xfrm>
          <a:off x="22199600" y="1743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110308</xdr:rowOff>
    </xdr:from>
    <xdr:to>
      <xdr:col>112</xdr:col>
      <xdr:colOff>38100</xdr:colOff>
      <xdr:row>103</xdr:row>
      <xdr:rowOff>40458</xdr:rowOff>
    </xdr:to>
    <xdr:sp macro="" textlink="">
      <xdr:nvSpPr>
        <xdr:cNvPr id="842" name="楕円 841">
          <a:extLst>
            <a:ext uri="{FF2B5EF4-FFF2-40B4-BE49-F238E27FC236}">
              <a16:creationId xmlns:a16="http://schemas.microsoft.com/office/drawing/2014/main" id="{85D00ECE-5C88-4B6A-AB30-BAC93172E468}"/>
            </a:ext>
          </a:extLst>
        </xdr:cNvPr>
        <xdr:cNvSpPr/>
      </xdr:nvSpPr>
      <xdr:spPr>
        <a:xfrm>
          <a:off x="21272500" y="1759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142602</xdr:rowOff>
    </xdr:from>
    <xdr:to>
      <xdr:col>116</xdr:col>
      <xdr:colOff>63500</xdr:colOff>
      <xdr:row>102</xdr:row>
      <xdr:rowOff>161108</xdr:rowOff>
    </xdr:to>
    <xdr:cxnSp macro="">
      <xdr:nvCxnSpPr>
        <xdr:cNvPr id="843" name="直線コネクタ 842">
          <a:extLst>
            <a:ext uri="{FF2B5EF4-FFF2-40B4-BE49-F238E27FC236}">
              <a16:creationId xmlns:a16="http://schemas.microsoft.com/office/drawing/2014/main" id="{9932E71B-59CF-4204-8561-32A0E8908882}"/>
            </a:ext>
          </a:extLst>
        </xdr:cNvPr>
        <xdr:cNvCxnSpPr/>
      </xdr:nvCxnSpPr>
      <xdr:spPr>
        <a:xfrm flipV="1">
          <a:off x="21323300" y="17630502"/>
          <a:ext cx="8382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128814</xdr:rowOff>
    </xdr:from>
    <xdr:to>
      <xdr:col>107</xdr:col>
      <xdr:colOff>101600</xdr:colOff>
      <xdr:row>103</xdr:row>
      <xdr:rowOff>58964</xdr:rowOff>
    </xdr:to>
    <xdr:sp macro="" textlink="">
      <xdr:nvSpPr>
        <xdr:cNvPr id="844" name="楕円 843">
          <a:extLst>
            <a:ext uri="{FF2B5EF4-FFF2-40B4-BE49-F238E27FC236}">
              <a16:creationId xmlns:a16="http://schemas.microsoft.com/office/drawing/2014/main" id="{730C1154-0715-4C8D-9FC1-3ABF2D2C896E}"/>
            </a:ext>
          </a:extLst>
        </xdr:cNvPr>
        <xdr:cNvSpPr/>
      </xdr:nvSpPr>
      <xdr:spPr>
        <a:xfrm>
          <a:off x="20383500" y="1761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161108</xdr:rowOff>
    </xdr:from>
    <xdr:to>
      <xdr:col>111</xdr:col>
      <xdr:colOff>177800</xdr:colOff>
      <xdr:row>103</xdr:row>
      <xdr:rowOff>8164</xdr:rowOff>
    </xdr:to>
    <xdr:cxnSp macro="">
      <xdr:nvCxnSpPr>
        <xdr:cNvPr id="845" name="直線コネクタ 844">
          <a:extLst>
            <a:ext uri="{FF2B5EF4-FFF2-40B4-BE49-F238E27FC236}">
              <a16:creationId xmlns:a16="http://schemas.microsoft.com/office/drawing/2014/main" id="{EDCD8DE9-C057-4365-AA12-8ED3CB03DC5A}"/>
            </a:ext>
          </a:extLst>
        </xdr:cNvPr>
        <xdr:cNvCxnSpPr/>
      </xdr:nvCxnSpPr>
      <xdr:spPr>
        <a:xfrm flipV="1">
          <a:off x="20434300" y="17649008"/>
          <a:ext cx="889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144055</xdr:rowOff>
    </xdr:from>
    <xdr:to>
      <xdr:col>102</xdr:col>
      <xdr:colOff>165100</xdr:colOff>
      <xdr:row>103</xdr:row>
      <xdr:rowOff>74205</xdr:rowOff>
    </xdr:to>
    <xdr:sp macro="" textlink="">
      <xdr:nvSpPr>
        <xdr:cNvPr id="846" name="楕円 845">
          <a:extLst>
            <a:ext uri="{FF2B5EF4-FFF2-40B4-BE49-F238E27FC236}">
              <a16:creationId xmlns:a16="http://schemas.microsoft.com/office/drawing/2014/main" id="{F8EA8582-D6A3-4357-9CC2-DF66F46EAD1A}"/>
            </a:ext>
          </a:extLst>
        </xdr:cNvPr>
        <xdr:cNvSpPr/>
      </xdr:nvSpPr>
      <xdr:spPr>
        <a:xfrm>
          <a:off x="19494500" y="1763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8164</xdr:rowOff>
    </xdr:from>
    <xdr:to>
      <xdr:col>107</xdr:col>
      <xdr:colOff>50800</xdr:colOff>
      <xdr:row>103</xdr:row>
      <xdr:rowOff>23405</xdr:rowOff>
    </xdr:to>
    <xdr:cxnSp macro="">
      <xdr:nvCxnSpPr>
        <xdr:cNvPr id="847" name="直線コネクタ 846">
          <a:extLst>
            <a:ext uri="{FF2B5EF4-FFF2-40B4-BE49-F238E27FC236}">
              <a16:creationId xmlns:a16="http://schemas.microsoft.com/office/drawing/2014/main" id="{D824F5F3-1AFD-414E-A173-18E62C9975CD}"/>
            </a:ext>
          </a:extLst>
        </xdr:cNvPr>
        <xdr:cNvCxnSpPr/>
      </xdr:nvCxnSpPr>
      <xdr:spPr>
        <a:xfrm flipV="1">
          <a:off x="19545300" y="17667514"/>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154939</xdr:rowOff>
    </xdr:from>
    <xdr:to>
      <xdr:col>98</xdr:col>
      <xdr:colOff>38100</xdr:colOff>
      <xdr:row>103</xdr:row>
      <xdr:rowOff>85089</xdr:rowOff>
    </xdr:to>
    <xdr:sp macro="" textlink="">
      <xdr:nvSpPr>
        <xdr:cNvPr id="848" name="楕円 847">
          <a:extLst>
            <a:ext uri="{FF2B5EF4-FFF2-40B4-BE49-F238E27FC236}">
              <a16:creationId xmlns:a16="http://schemas.microsoft.com/office/drawing/2014/main" id="{86627DC2-D0AF-4DAF-91DA-5BEAE116AB6E}"/>
            </a:ext>
          </a:extLst>
        </xdr:cNvPr>
        <xdr:cNvSpPr/>
      </xdr:nvSpPr>
      <xdr:spPr>
        <a:xfrm>
          <a:off x="18605500" y="1764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23405</xdr:rowOff>
    </xdr:from>
    <xdr:to>
      <xdr:col>102</xdr:col>
      <xdr:colOff>114300</xdr:colOff>
      <xdr:row>103</xdr:row>
      <xdr:rowOff>34289</xdr:rowOff>
    </xdr:to>
    <xdr:cxnSp macro="">
      <xdr:nvCxnSpPr>
        <xdr:cNvPr id="849" name="直線コネクタ 848">
          <a:extLst>
            <a:ext uri="{FF2B5EF4-FFF2-40B4-BE49-F238E27FC236}">
              <a16:creationId xmlns:a16="http://schemas.microsoft.com/office/drawing/2014/main" id="{E75B1A27-EA22-4986-BF86-548617B14E27}"/>
            </a:ext>
          </a:extLst>
        </xdr:cNvPr>
        <xdr:cNvCxnSpPr/>
      </xdr:nvCxnSpPr>
      <xdr:spPr>
        <a:xfrm flipV="1">
          <a:off x="18656300" y="17682755"/>
          <a:ext cx="889000" cy="1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850" name="n_1aveValue【庁舎】&#10;一人当たり面積">
          <a:extLst>
            <a:ext uri="{FF2B5EF4-FFF2-40B4-BE49-F238E27FC236}">
              <a16:creationId xmlns:a16="http://schemas.microsoft.com/office/drawing/2014/main" id="{EFC362FE-FEF2-465F-B19A-916C603AEDCE}"/>
            </a:ext>
          </a:extLst>
        </xdr:cNvPr>
        <xdr:cNvSpPr txBox="1"/>
      </xdr:nvSpPr>
      <xdr:spPr>
        <a:xfrm>
          <a:off x="21075727" y="1812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851" name="n_2aveValue【庁舎】&#10;一人当たり面積">
          <a:extLst>
            <a:ext uri="{FF2B5EF4-FFF2-40B4-BE49-F238E27FC236}">
              <a16:creationId xmlns:a16="http://schemas.microsoft.com/office/drawing/2014/main" id="{585CF383-149B-455F-AEFC-872945A970A0}"/>
            </a:ext>
          </a:extLst>
        </xdr:cNvPr>
        <xdr:cNvSpPr txBox="1"/>
      </xdr:nvSpPr>
      <xdr:spPr>
        <a:xfrm>
          <a:off x="20199427" y="181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852" name="n_3aveValue【庁舎】&#10;一人当たり面積">
          <a:extLst>
            <a:ext uri="{FF2B5EF4-FFF2-40B4-BE49-F238E27FC236}">
              <a16:creationId xmlns:a16="http://schemas.microsoft.com/office/drawing/2014/main" id="{6DA5AC1E-72CB-471F-92B4-445B42119EAA}"/>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853" name="n_4aveValue【庁舎】&#10;一人当たり面積">
          <a:extLst>
            <a:ext uri="{FF2B5EF4-FFF2-40B4-BE49-F238E27FC236}">
              <a16:creationId xmlns:a16="http://schemas.microsoft.com/office/drawing/2014/main" id="{8089347C-6529-4564-A0C3-BF781D7915CF}"/>
            </a:ext>
          </a:extLst>
        </xdr:cNvPr>
        <xdr:cNvSpPr txBox="1"/>
      </xdr:nvSpPr>
      <xdr:spPr>
        <a:xfrm>
          <a:off x="18421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56985</xdr:rowOff>
    </xdr:from>
    <xdr:ext cx="469744" cy="259045"/>
    <xdr:sp macro="" textlink="">
      <xdr:nvSpPr>
        <xdr:cNvPr id="854" name="n_1mainValue【庁舎】&#10;一人当たり面積">
          <a:extLst>
            <a:ext uri="{FF2B5EF4-FFF2-40B4-BE49-F238E27FC236}">
              <a16:creationId xmlns:a16="http://schemas.microsoft.com/office/drawing/2014/main" id="{D5033084-B276-41A4-A51A-F1F8DF17334C}"/>
            </a:ext>
          </a:extLst>
        </xdr:cNvPr>
        <xdr:cNvSpPr txBox="1"/>
      </xdr:nvSpPr>
      <xdr:spPr>
        <a:xfrm>
          <a:off x="21075727" y="1737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75491</xdr:rowOff>
    </xdr:from>
    <xdr:ext cx="469744" cy="259045"/>
    <xdr:sp macro="" textlink="">
      <xdr:nvSpPr>
        <xdr:cNvPr id="855" name="n_2mainValue【庁舎】&#10;一人当たり面積">
          <a:extLst>
            <a:ext uri="{FF2B5EF4-FFF2-40B4-BE49-F238E27FC236}">
              <a16:creationId xmlns:a16="http://schemas.microsoft.com/office/drawing/2014/main" id="{848759C5-326B-42E1-A169-12E0654020B5}"/>
            </a:ext>
          </a:extLst>
        </xdr:cNvPr>
        <xdr:cNvSpPr txBox="1"/>
      </xdr:nvSpPr>
      <xdr:spPr>
        <a:xfrm>
          <a:off x="20199427" y="1739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90732</xdr:rowOff>
    </xdr:from>
    <xdr:ext cx="469744" cy="259045"/>
    <xdr:sp macro="" textlink="">
      <xdr:nvSpPr>
        <xdr:cNvPr id="856" name="n_3mainValue【庁舎】&#10;一人当たり面積">
          <a:extLst>
            <a:ext uri="{FF2B5EF4-FFF2-40B4-BE49-F238E27FC236}">
              <a16:creationId xmlns:a16="http://schemas.microsoft.com/office/drawing/2014/main" id="{E384CFCB-7C81-41AB-B930-8498F1F334FC}"/>
            </a:ext>
          </a:extLst>
        </xdr:cNvPr>
        <xdr:cNvSpPr txBox="1"/>
      </xdr:nvSpPr>
      <xdr:spPr>
        <a:xfrm>
          <a:off x="19310427" y="1740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101616</xdr:rowOff>
    </xdr:from>
    <xdr:ext cx="469744" cy="259045"/>
    <xdr:sp macro="" textlink="">
      <xdr:nvSpPr>
        <xdr:cNvPr id="857" name="n_4mainValue【庁舎】&#10;一人当たり面積">
          <a:extLst>
            <a:ext uri="{FF2B5EF4-FFF2-40B4-BE49-F238E27FC236}">
              <a16:creationId xmlns:a16="http://schemas.microsoft.com/office/drawing/2014/main" id="{69664F3B-7867-46B2-85EF-FCC9796C9556}"/>
            </a:ext>
          </a:extLst>
        </xdr:cNvPr>
        <xdr:cNvSpPr txBox="1"/>
      </xdr:nvSpPr>
      <xdr:spPr>
        <a:xfrm>
          <a:off x="18421427" y="1741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A8484620-2A85-43E6-AA13-01A47590080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E1BDE591-46B5-45B0-B703-5307F716095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DE2F88E3-4D6F-430B-A9A3-683625AD88E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有形固定資産減価償却率が類似団体平均よりも特に高くなっているのは一般廃棄物処理施設、低くなっているのは</a:t>
          </a:r>
          <a:r>
            <a:rPr kumimoji="1" lang="ja-JP" altLang="en-US" sz="1100">
              <a:solidFill>
                <a:schemeClr val="dk1"/>
              </a:solidFill>
              <a:effectLst/>
              <a:latin typeface="+mn-lt"/>
              <a:ea typeface="+mn-ea"/>
              <a:cs typeface="+mn-cs"/>
            </a:rPr>
            <a:t>体育館・プール、</a:t>
          </a:r>
          <a:r>
            <a:rPr kumimoji="1" lang="ja-JP" altLang="ja-JP" sz="1100">
              <a:solidFill>
                <a:schemeClr val="dk1"/>
              </a:solidFill>
              <a:effectLst/>
              <a:latin typeface="+mn-lt"/>
              <a:ea typeface="+mn-ea"/>
              <a:cs typeface="+mn-cs"/>
            </a:rPr>
            <a:t>市民会館、保健センター・保健所である。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一般廃棄物処理施設については、一部事務組合において運営しており施設の老朽化が進んでいる</a:t>
          </a:r>
          <a:r>
            <a:rPr kumimoji="1" lang="ja-JP" altLang="en-US" sz="1100">
              <a:solidFill>
                <a:schemeClr val="dk1"/>
              </a:solidFill>
              <a:effectLst/>
              <a:latin typeface="+mn-lt"/>
              <a:ea typeface="+mn-ea"/>
              <a:cs typeface="+mn-cs"/>
            </a:rPr>
            <a:t>が、大分県中津市との廃棄物処理施設の建設計画が進んでおり今後数値が改善する見込みである。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体育館・プールは主に体育館であるが、合併前に建てられていた２館を解体して新たに町立体育館を整備したため、令和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年度より減価償却率が低い数値となっている。</a:t>
          </a:r>
          <a:endParaRPr lang="ja-JP" altLang="ja-JP" sz="1400">
            <a:effectLst/>
          </a:endParaRPr>
        </a:p>
        <a:p>
          <a:r>
            <a:rPr kumimoji="1" lang="ja-JP" altLang="ja-JP" sz="1100">
              <a:solidFill>
                <a:schemeClr val="dk1"/>
              </a:solidFill>
              <a:effectLst/>
              <a:latin typeface="+mn-lt"/>
              <a:ea typeface="+mn-ea"/>
              <a:cs typeface="+mn-cs"/>
            </a:rPr>
            <a:t>市民会館と保健センターについては、いずれもげんきの杜が複合施設として機能を備えており比較的新しい施設であることから低い数値となっているが、建設からは</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年以上が経過しており維持管理費は今後増加していく見込みである。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75" thickBot="1" x14ac:dyDescent="0.2">
      <c r="B2" s="164" t="s">
        <v>77</v>
      </c>
      <c r="C2" s="164"/>
      <c r="D2" s="165"/>
    </row>
    <row r="3" spans="1:119" ht="18.75" customHeight="1" thickBot="1" x14ac:dyDescent="0.2">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15">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6206685</v>
      </c>
      <c r="BO4" s="484"/>
      <c r="BP4" s="484"/>
      <c r="BQ4" s="484"/>
      <c r="BR4" s="484"/>
      <c r="BS4" s="484"/>
      <c r="BT4" s="484"/>
      <c r="BU4" s="485"/>
      <c r="BV4" s="483">
        <v>7573105</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11</v>
      </c>
      <c r="CU4" s="624"/>
      <c r="CV4" s="624"/>
      <c r="CW4" s="624"/>
      <c r="CX4" s="624"/>
      <c r="CY4" s="624"/>
      <c r="CZ4" s="624"/>
      <c r="DA4" s="625"/>
      <c r="DB4" s="623">
        <v>12.5</v>
      </c>
      <c r="DC4" s="624"/>
      <c r="DD4" s="624"/>
      <c r="DE4" s="624"/>
      <c r="DF4" s="624"/>
      <c r="DG4" s="624"/>
      <c r="DH4" s="624"/>
      <c r="DI4" s="625"/>
    </row>
    <row r="5" spans="1:119" ht="18.75" customHeight="1" x14ac:dyDescent="0.15">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5794103</v>
      </c>
      <c r="BO5" s="455"/>
      <c r="BP5" s="455"/>
      <c r="BQ5" s="455"/>
      <c r="BR5" s="455"/>
      <c r="BS5" s="455"/>
      <c r="BT5" s="455"/>
      <c r="BU5" s="456"/>
      <c r="BV5" s="454">
        <v>7146641</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88.5</v>
      </c>
      <c r="CU5" s="452"/>
      <c r="CV5" s="452"/>
      <c r="CW5" s="452"/>
      <c r="CX5" s="452"/>
      <c r="CY5" s="452"/>
      <c r="CZ5" s="452"/>
      <c r="DA5" s="453"/>
      <c r="DB5" s="451">
        <v>88.5</v>
      </c>
      <c r="DC5" s="452"/>
      <c r="DD5" s="452"/>
      <c r="DE5" s="452"/>
      <c r="DF5" s="452"/>
      <c r="DG5" s="452"/>
      <c r="DH5" s="452"/>
      <c r="DI5" s="453"/>
    </row>
    <row r="6" spans="1:119" ht="18.75" customHeight="1" x14ac:dyDescent="0.15">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412582</v>
      </c>
      <c r="BO6" s="455"/>
      <c r="BP6" s="455"/>
      <c r="BQ6" s="455"/>
      <c r="BR6" s="455"/>
      <c r="BS6" s="455"/>
      <c r="BT6" s="455"/>
      <c r="BU6" s="456"/>
      <c r="BV6" s="454">
        <v>426464</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88.7</v>
      </c>
      <c r="CU6" s="598"/>
      <c r="CV6" s="598"/>
      <c r="CW6" s="598"/>
      <c r="CX6" s="598"/>
      <c r="CY6" s="598"/>
      <c r="CZ6" s="598"/>
      <c r="DA6" s="599"/>
      <c r="DB6" s="597">
        <v>88.9</v>
      </c>
      <c r="DC6" s="598"/>
      <c r="DD6" s="598"/>
      <c r="DE6" s="598"/>
      <c r="DF6" s="598"/>
      <c r="DG6" s="598"/>
      <c r="DH6" s="598"/>
      <c r="DI6" s="599"/>
    </row>
    <row r="7" spans="1:119" ht="18.75" customHeight="1" x14ac:dyDescent="0.15">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49721</v>
      </c>
      <c r="BO7" s="455"/>
      <c r="BP7" s="455"/>
      <c r="BQ7" s="455"/>
      <c r="BR7" s="455"/>
      <c r="BS7" s="455"/>
      <c r="BT7" s="455"/>
      <c r="BU7" s="456"/>
      <c r="BV7" s="454">
        <v>25683</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3309730</v>
      </c>
      <c r="CU7" s="455"/>
      <c r="CV7" s="455"/>
      <c r="CW7" s="455"/>
      <c r="CX7" s="455"/>
      <c r="CY7" s="455"/>
      <c r="CZ7" s="455"/>
      <c r="DA7" s="456"/>
      <c r="DB7" s="454">
        <v>3199169</v>
      </c>
      <c r="DC7" s="455"/>
      <c r="DD7" s="455"/>
      <c r="DE7" s="455"/>
      <c r="DF7" s="455"/>
      <c r="DG7" s="455"/>
      <c r="DH7" s="455"/>
      <c r="DI7" s="456"/>
    </row>
    <row r="8" spans="1:119" ht="18.75" customHeight="1" thickBot="1" x14ac:dyDescent="0.2">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362861</v>
      </c>
      <c r="BO8" s="455"/>
      <c r="BP8" s="455"/>
      <c r="BQ8" s="455"/>
      <c r="BR8" s="455"/>
      <c r="BS8" s="455"/>
      <c r="BT8" s="455"/>
      <c r="BU8" s="456"/>
      <c r="BV8" s="454">
        <v>400781</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0.28000000000000003</v>
      </c>
      <c r="CU8" s="558"/>
      <c r="CV8" s="558"/>
      <c r="CW8" s="558"/>
      <c r="CX8" s="558"/>
      <c r="CY8" s="558"/>
      <c r="CZ8" s="558"/>
      <c r="DA8" s="559"/>
      <c r="DB8" s="557">
        <v>0.28000000000000003</v>
      </c>
      <c r="DC8" s="558"/>
      <c r="DD8" s="558"/>
      <c r="DE8" s="558"/>
      <c r="DF8" s="558"/>
      <c r="DG8" s="558"/>
      <c r="DH8" s="558"/>
      <c r="DI8" s="559"/>
    </row>
    <row r="9" spans="1:119" ht="18.75" customHeight="1" thickBot="1" x14ac:dyDescent="0.2">
      <c r="A9" s="163"/>
      <c r="B9" s="586" t="s">
        <v>106</v>
      </c>
      <c r="C9" s="587"/>
      <c r="D9" s="587"/>
      <c r="E9" s="587"/>
      <c r="F9" s="587"/>
      <c r="G9" s="587"/>
      <c r="H9" s="587"/>
      <c r="I9" s="587"/>
      <c r="J9" s="587"/>
      <c r="K9" s="505"/>
      <c r="L9" s="588" t="s">
        <v>107</v>
      </c>
      <c r="M9" s="589"/>
      <c r="N9" s="589"/>
      <c r="O9" s="589"/>
      <c r="P9" s="589"/>
      <c r="Q9" s="590"/>
      <c r="R9" s="591">
        <v>7251</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-37920</v>
      </c>
      <c r="BO9" s="455"/>
      <c r="BP9" s="455"/>
      <c r="BQ9" s="455"/>
      <c r="BR9" s="455"/>
      <c r="BS9" s="455"/>
      <c r="BT9" s="455"/>
      <c r="BU9" s="456"/>
      <c r="BV9" s="454">
        <v>-8944</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7.3</v>
      </c>
      <c r="CU9" s="452"/>
      <c r="CV9" s="452"/>
      <c r="CW9" s="452"/>
      <c r="CX9" s="452"/>
      <c r="CY9" s="452"/>
      <c r="CZ9" s="452"/>
      <c r="DA9" s="453"/>
      <c r="DB9" s="451">
        <v>7.2</v>
      </c>
      <c r="DC9" s="452"/>
      <c r="DD9" s="452"/>
      <c r="DE9" s="452"/>
      <c r="DF9" s="452"/>
      <c r="DG9" s="452"/>
      <c r="DH9" s="452"/>
      <c r="DI9" s="453"/>
    </row>
    <row r="10" spans="1:119" ht="18.75" customHeight="1" thickBot="1" x14ac:dyDescent="0.2">
      <c r="A10" s="163"/>
      <c r="B10" s="586"/>
      <c r="C10" s="587"/>
      <c r="D10" s="587"/>
      <c r="E10" s="587"/>
      <c r="F10" s="587"/>
      <c r="G10" s="587"/>
      <c r="H10" s="587"/>
      <c r="I10" s="587"/>
      <c r="J10" s="587"/>
      <c r="K10" s="505"/>
      <c r="L10" s="410" t="s">
        <v>112</v>
      </c>
      <c r="M10" s="411"/>
      <c r="N10" s="411"/>
      <c r="O10" s="411"/>
      <c r="P10" s="411"/>
      <c r="Q10" s="412"/>
      <c r="R10" s="407">
        <v>7458</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209929</v>
      </c>
      <c r="BO10" s="455"/>
      <c r="BP10" s="455"/>
      <c r="BQ10" s="455"/>
      <c r="BR10" s="455"/>
      <c r="BS10" s="455"/>
      <c r="BT10" s="455"/>
      <c r="BU10" s="456"/>
      <c r="BV10" s="454">
        <v>214495</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114</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15">
      <c r="A12" s="163"/>
      <c r="B12" s="560" t="s">
        <v>123</v>
      </c>
      <c r="C12" s="561"/>
      <c r="D12" s="561"/>
      <c r="E12" s="561"/>
      <c r="F12" s="561"/>
      <c r="G12" s="561"/>
      <c r="H12" s="561"/>
      <c r="I12" s="561"/>
      <c r="J12" s="561"/>
      <c r="K12" s="562"/>
      <c r="L12" s="569" t="s">
        <v>124</v>
      </c>
      <c r="M12" s="570"/>
      <c r="N12" s="570"/>
      <c r="O12" s="570"/>
      <c r="P12" s="570"/>
      <c r="Q12" s="571"/>
      <c r="R12" s="572">
        <v>7142</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285000</v>
      </c>
      <c r="BO12" s="455"/>
      <c r="BP12" s="455"/>
      <c r="BQ12" s="455"/>
      <c r="BR12" s="455"/>
      <c r="BS12" s="455"/>
      <c r="BT12" s="455"/>
      <c r="BU12" s="456"/>
      <c r="BV12" s="454">
        <v>337000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15">
      <c r="A13" s="163"/>
      <c r="B13" s="563"/>
      <c r="C13" s="564"/>
      <c r="D13" s="564"/>
      <c r="E13" s="564"/>
      <c r="F13" s="564"/>
      <c r="G13" s="564"/>
      <c r="H13" s="564"/>
      <c r="I13" s="564"/>
      <c r="J13" s="564"/>
      <c r="K13" s="565"/>
      <c r="L13" s="172"/>
      <c r="M13" s="538" t="s">
        <v>130</v>
      </c>
      <c r="N13" s="539"/>
      <c r="O13" s="539"/>
      <c r="P13" s="539"/>
      <c r="Q13" s="540"/>
      <c r="R13" s="541">
        <v>7091</v>
      </c>
      <c r="S13" s="542"/>
      <c r="T13" s="542"/>
      <c r="U13" s="542"/>
      <c r="V13" s="543"/>
      <c r="W13" s="544" t="s">
        <v>131</v>
      </c>
      <c r="X13" s="440"/>
      <c r="Y13" s="440"/>
      <c r="Z13" s="440"/>
      <c r="AA13" s="440"/>
      <c r="AB13" s="441"/>
      <c r="AC13" s="407">
        <v>310</v>
      </c>
      <c r="AD13" s="408"/>
      <c r="AE13" s="408"/>
      <c r="AF13" s="408"/>
      <c r="AG13" s="409"/>
      <c r="AH13" s="407">
        <v>362</v>
      </c>
      <c r="AI13" s="408"/>
      <c r="AJ13" s="408"/>
      <c r="AK13" s="408"/>
      <c r="AL13" s="467"/>
      <c r="AM13" s="511" t="s">
        <v>132</v>
      </c>
      <c r="AN13" s="411"/>
      <c r="AO13" s="411"/>
      <c r="AP13" s="411"/>
      <c r="AQ13" s="411"/>
      <c r="AR13" s="411"/>
      <c r="AS13" s="411"/>
      <c r="AT13" s="412"/>
      <c r="AU13" s="512" t="s">
        <v>114</v>
      </c>
      <c r="AV13" s="513"/>
      <c r="AW13" s="513"/>
      <c r="AX13" s="513"/>
      <c r="AY13" s="468" t="s">
        <v>133</v>
      </c>
      <c r="AZ13" s="469"/>
      <c r="BA13" s="469"/>
      <c r="BB13" s="469"/>
      <c r="BC13" s="469"/>
      <c r="BD13" s="469"/>
      <c r="BE13" s="469"/>
      <c r="BF13" s="469"/>
      <c r="BG13" s="469"/>
      <c r="BH13" s="469"/>
      <c r="BI13" s="469"/>
      <c r="BJ13" s="469"/>
      <c r="BK13" s="469"/>
      <c r="BL13" s="469"/>
      <c r="BM13" s="470"/>
      <c r="BN13" s="454">
        <v>-112991</v>
      </c>
      <c r="BO13" s="455"/>
      <c r="BP13" s="455"/>
      <c r="BQ13" s="455"/>
      <c r="BR13" s="455"/>
      <c r="BS13" s="455"/>
      <c r="BT13" s="455"/>
      <c r="BU13" s="456"/>
      <c r="BV13" s="454">
        <v>-131449</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1.5</v>
      </c>
      <c r="CU13" s="452"/>
      <c r="CV13" s="452"/>
      <c r="CW13" s="452"/>
      <c r="CX13" s="452"/>
      <c r="CY13" s="452"/>
      <c r="CZ13" s="452"/>
      <c r="DA13" s="453"/>
      <c r="DB13" s="451">
        <v>0.1</v>
      </c>
      <c r="DC13" s="452"/>
      <c r="DD13" s="452"/>
      <c r="DE13" s="452"/>
      <c r="DF13" s="452"/>
      <c r="DG13" s="452"/>
      <c r="DH13" s="452"/>
      <c r="DI13" s="453"/>
    </row>
    <row r="14" spans="1:119" ht="18.75" customHeight="1" thickBot="1" x14ac:dyDescent="0.2">
      <c r="A14" s="163"/>
      <c r="B14" s="563"/>
      <c r="C14" s="564"/>
      <c r="D14" s="564"/>
      <c r="E14" s="564"/>
      <c r="F14" s="564"/>
      <c r="G14" s="564"/>
      <c r="H14" s="564"/>
      <c r="I14" s="564"/>
      <c r="J14" s="564"/>
      <c r="K14" s="565"/>
      <c r="L14" s="528" t="s">
        <v>135</v>
      </c>
      <c r="M14" s="581"/>
      <c r="N14" s="581"/>
      <c r="O14" s="581"/>
      <c r="P14" s="581"/>
      <c r="Q14" s="582"/>
      <c r="R14" s="541">
        <v>7261</v>
      </c>
      <c r="S14" s="542"/>
      <c r="T14" s="542"/>
      <c r="U14" s="542"/>
      <c r="V14" s="543"/>
      <c r="W14" s="545"/>
      <c r="X14" s="443"/>
      <c r="Y14" s="443"/>
      <c r="Z14" s="443"/>
      <c r="AA14" s="443"/>
      <c r="AB14" s="444"/>
      <c r="AC14" s="534">
        <v>9.1</v>
      </c>
      <c r="AD14" s="535"/>
      <c r="AE14" s="535"/>
      <c r="AF14" s="535"/>
      <c r="AG14" s="536"/>
      <c r="AH14" s="534">
        <v>10.4</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15">
      <c r="A15" s="163"/>
      <c r="B15" s="563"/>
      <c r="C15" s="564"/>
      <c r="D15" s="564"/>
      <c r="E15" s="564"/>
      <c r="F15" s="564"/>
      <c r="G15" s="564"/>
      <c r="H15" s="564"/>
      <c r="I15" s="564"/>
      <c r="J15" s="564"/>
      <c r="K15" s="565"/>
      <c r="L15" s="172"/>
      <c r="M15" s="538" t="s">
        <v>130</v>
      </c>
      <c r="N15" s="539"/>
      <c r="O15" s="539"/>
      <c r="P15" s="539"/>
      <c r="Q15" s="540"/>
      <c r="R15" s="541">
        <v>7213</v>
      </c>
      <c r="S15" s="542"/>
      <c r="T15" s="542"/>
      <c r="U15" s="542"/>
      <c r="V15" s="543"/>
      <c r="W15" s="544" t="s">
        <v>137</v>
      </c>
      <c r="X15" s="440"/>
      <c r="Y15" s="440"/>
      <c r="Z15" s="440"/>
      <c r="AA15" s="440"/>
      <c r="AB15" s="441"/>
      <c r="AC15" s="407">
        <v>1064</v>
      </c>
      <c r="AD15" s="408"/>
      <c r="AE15" s="408"/>
      <c r="AF15" s="408"/>
      <c r="AG15" s="409"/>
      <c r="AH15" s="407">
        <v>1116</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858069</v>
      </c>
      <c r="BO15" s="484"/>
      <c r="BP15" s="484"/>
      <c r="BQ15" s="484"/>
      <c r="BR15" s="484"/>
      <c r="BS15" s="484"/>
      <c r="BT15" s="484"/>
      <c r="BU15" s="485"/>
      <c r="BV15" s="483">
        <v>847412</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31.1</v>
      </c>
      <c r="AD16" s="535"/>
      <c r="AE16" s="535"/>
      <c r="AF16" s="535"/>
      <c r="AG16" s="536"/>
      <c r="AH16" s="534">
        <v>32</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3102438</v>
      </c>
      <c r="BO16" s="455"/>
      <c r="BP16" s="455"/>
      <c r="BQ16" s="455"/>
      <c r="BR16" s="455"/>
      <c r="BS16" s="455"/>
      <c r="BT16" s="455"/>
      <c r="BU16" s="456"/>
      <c r="BV16" s="454">
        <v>2989576</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2050</v>
      </c>
      <c r="AD17" s="408"/>
      <c r="AE17" s="408"/>
      <c r="AF17" s="408"/>
      <c r="AG17" s="409"/>
      <c r="AH17" s="407">
        <v>2006</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1058353</v>
      </c>
      <c r="BO17" s="455"/>
      <c r="BP17" s="455"/>
      <c r="BQ17" s="455"/>
      <c r="BR17" s="455"/>
      <c r="BS17" s="455"/>
      <c r="BT17" s="455"/>
      <c r="BU17" s="456"/>
      <c r="BV17" s="454">
        <v>1045554</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
      <c r="A18" s="163"/>
      <c r="B18" s="504" t="s">
        <v>147</v>
      </c>
      <c r="C18" s="505"/>
      <c r="D18" s="505"/>
      <c r="E18" s="506"/>
      <c r="F18" s="506"/>
      <c r="G18" s="506"/>
      <c r="H18" s="506"/>
      <c r="I18" s="506"/>
      <c r="J18" s="506"/>
      <c r="K18" s="506"/>
      <c r="L18" s="507">
        <v>62.44</v>
      </c>
      <c r="M18" s="507"/>
      <c r="N18" s="507"/>
      <c r="O18" s="507"/>
      <c r="P18" s="507"/>
      <c r="Q18" s="507"/>
      <c r="R18" s="508"/>
      <c r="S18" s="508"/>
      <c r="T18" s="508"/>
      <c r="U18" s="508"/>
      <c r="V18" s="509"/>
      <c r="W18" s="525"/>
      <c r="X18" s="526"/>
      <c r="Y18" s="526"/>
      <c r="Z18" s="526"/>
      <c r="AA18" s="526"/>
      <c r="AB18" s="550"/>
      <c r="AC18" s="424">
        <v>59.9</v>
      </c>
      <c r="AD18" s="425"/>
      <c r="AE18" s="425"/>
      <c r="AF18" s="425"/>
      <c r="AG18" s="510"/>
      <c r="AH18" s="424">
        <v>57.6</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3013366</v>
      </c>
      <c r="BO18" s="455"/>
      <c r="BP18" s="455"/>
      <c r="BQ18" s="455"/>
      <c r="BR18" s="455"/>
      <c r="BS18" s="455"/>
      <c r="BT18" s="455"/>
      <c r="BU18" s="456"/>
      <c r="BV18" s="454">
        <v>2900110</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
      <c r="A19" s="163"/>
      <c r="B19" s="504" t="s">
        <v>149</v>
      </c>
      <c r="C19" s="505"/>
      <c r="D19" s="505"/>
      <c r="E19" s="506"/>
      <c r="F19" s="506"/>
      <c r="G19" s="506"/>
      <c r="H19" s="506"/>
      <c r="I19" s="506"/>
      <c r="J19" s="506"/>
      <c r="K19" s="506"/>
      <c r="L19" s="514">
        <v>116</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4678825</v>
      </c>
      <c r="BO19" s="455"/>
      <c r="BP19" s="455"/>
      <c r="BQ19" s="455"/>
      <c r="BR19" s="455"/>
      <c r="BS19" s="455"/>
      <c r="BT19" s="455"/>
      <c r="BU19" s="456"/>
      <c r="BV19" s="454">
        <v>4813273</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
      <c r="A20" s="163"/>
      <c r="B20" s="504" t="s">
        <v>151</v>
      </c>
      <c r="C20" s="505"/>
      <c r="D20" s="505"/>
      <c r="E20" s="506"/>
      <c r="F20" s="506"/>
      <c r="G20" s="506"/>
      <c r="H20" s="506"/>
      <c r="I20" s="506"/>
      <c r="J20" s="506"/>
      <c r="K20" s="506"/>
      <c r="L20" s="514">
        <v>2797</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15">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2690336</v>
      </c>
      <c r="BO22" s="484"/>
      <c r="BP22" s="484"/>
      <c r="BQ22" s="484"/>
      <c r="BR22" s="484"/>
      <c r="BS22" s="484"/>
      <c r="BT22" s="484"/>
      <c r="BU22" s="485"/>
      <c r="BV22" s="483">
        <v>2997139</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15">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2435725</v>
      </c>
      <c r="BO23" s="455"/>
      <c r="BP23" s="455"/>
      <c r="BQ23" s="455"/>
      <c r="BR23" s="455"/>
      <c r="BS23" s="455"/>
      <c r="BT23" s="455"/>
      <c r="BU23" s="456"/>
      <c r="BV23" s="454">
        <v>2695361</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
      <c r="A24" s="163"/>
      <c r="B24" s="433"/>
      <c r="C24" s="434"/>
      <c r="D24" s="435"/>
      <c r="E24" s="410" t="s">
        <v>161</v>
      </c>
      <c r="F24" s="411"/>
      <c r="G24" s="411"/>
      <c r="H24" s="411"/>
      <c r="I24" s="411"/>
      <c r="J24" s="411"/>
      <c r="K24" s="412"/>
      <c r="L24" s="407">
        <v>1</v>
      </c>
      <c r="M24" s="408"/>
      <c r="N24" s="408"/>
      <c r="O24" s="408"/>
      <c r="P24" s="409"/>
      <c r="Q24" s="407">
        <v>7510</v>
      </c>
      <c r="R24" s="408"/>
      <c r="S24" s="408"/>
      <c r="T24" s="408"/>
      <c r="U24" s="408"/>
      <c r="V24" s="409"/>
      <c r="W24" s="497"/>
      <c r="X24" s="434"/>
      <c r="Y24" s="435"/>
      <c r="Z24" s="410" t="s">
        <v>162</v>
      </c>
      <c r="AA24" s="411"/>
      <c r="AB24" s="411"/>
      <c r="AC24" s="411"/>
      <c r="AD24" s="411"/>
      <c r="AE24" s="411"/>
      <c r="AF24" s="411"/>
      <c r="AG24" s="412"/>
      <c r="AH24" s="407">
        <v>86</v>
      </c>
      <c r="AI24" s="408"/>
      <c r="AJ24" s="408"/>
      <c r="AK24" s="408"/>
      <c r="AL24" s="409"/>
      <c r="AM24" s="407">
        <v>265052</v>
      </c>
      <c r="AN24" s="408"/>
      <c r="AO24" s="408"/>
      <c r="AP24" s="408"/>
      <c r="AQ24" s="408"/>
      <c r="AR24" s="409"/>
      <c r="AS24" s="407">
        <v>3082</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1367552</v>
      </c>
      <c r="BO24" s="455"/>
      <c r="BP24" s="455"/>
      <c r="BQ24" s="455"/>
      <c r="BR24" s="455"/>
      <c r="BS24" s="455"/>
      <c r="BT24" s="455"/>
      <c r="BU24" s="456"/>
      <c r="BV24" s="454">
        <v>1521488</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15">
      <c r="A25" s="163"/>
      <c r="B25" s="433"/>
      <c r="C25" s="434"/>
      <c r="D25" s="435"/>
      <c r="E25" s="410" t="s">
        <v>164</v>
      </c>
      <c r="F25" s="411"/>
      <c r="G25" s="411"/>
      <c r="H25" s="411"/>
      <c r="I25" s="411"/>
      <c r="J25" s="411"/>
      <c r="K25" s="412"/>
      <c r="L25" s="407">
        <v>1</v>
      </c>
      <c r="M25" s="408"/>
      <c r="N25" s="408"/>
      <c r="O25" s="408"/>
      <c r="P25" s="409"/>
      <c r="Q25" s="407">
        <v>6000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1031655</v>
      </c>
      <c r="BO25" s="484"/>
      <c r="BP25" s="484"/>
      <c r="BQ25" s="484"/>
      <c r="BR25" s="484"/>
      <c r="BS25" s="484"/>
      <c r="BT25" s="484"/>
      <c r="BU25" s="485"/>
      <c r="BV25" s="483">
        <v>1157702</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15">
      <c r="A26" s="163"/>
      <c r="B26" s="433"/>
      <c r="C26" s="434"/>
      <c r="D26" s="435"/>
      <c r="E26" s="410" t="s">
        <v>167</v>
      </c>
      <c r="F26" s="411"/>
      <c r="G26" s="411"/>
      <c r="H26" s="411"/>
      <c r="I26" s="411"/>
      <c r="J26" s="411"/>
      <c r="K26" s="412"/>
      <c r="L26" s="407">
        <v>1</v>
      </c>
      <c r="M26" s="408"/>
      <c r="N26" s="408"/>
      <c r="O26" s="408"/>
      <c r="P26" s="409"/>
      <c r="Q26" s="407">
        <v>5180</v>
      </c>
      <c r="R26" s="408"/>
      <c r="S26" s="408"/>
      <c r="T26" s="408"/>
      <c r="U26" s="408"/>
      <c r="V26" s="409"/>
      <c r="W26" s="497"/>
      <c r="X26" s="434"/>
      <c r="Y26" s="435"/>
      <c r="Z26" s="410" t="s">
        <v>168</v>
      </c>
      <c r="AA26" s="465"/>
      <c r="AB26" s="465"/>
      <c r="AC26" s="465"/>
      <c r="AD26" s="465"/>
      <c r="AE26" s="465"/>
      <c r="AF26" s="465"/>
      <c r="AG26" s="466"/>
      <c r="AH26" s="407" t="s">
        <v>122</v>
      </c>
      <c r="AI26" s="408"/>
      <c r="AJ26" s="408"/>
      <c r="AK26" s="408"/>
      <c r="AL26" s="409"/>
      <c r="AM26" s="407" t="s">
        <v>122</v>
      </c>
      <c r="AN26" s="408"/>
      <c r="AO26" s="408"/>
      <c r="AP26" s="408"/>
      <c r="AQ26" s="408"/>
      <c r="AR26" s="409"/>
      <c r="AS26" s="407" t="s">
        <v>122</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
      <c r="A27" s="163"/>
      <c r="B27" s="433"/>
      <c r="C27" s="434"/>
      <c r="D27" s="435"/>
      <c r="E27" s="410" t="s">
        <v>170</v>
      </c>
      <c r="F27" s="411"/>
      <c r="G27" s="411"/>
      <c r="H27" s="411"/>
      <c r="I27" s="411"/>
      <c r="J27" s="411"/>
      <c r="K27" s="412"/>
      <c r="L27" s="407">
        <v>1</v>
      </c>
      <c r="M27" s="408"/>
      <c r="N27" s="408"/>
      <c r="O27" s="408"/>
      <c r="P27" s="409"/>
      <c r="Q27" s="407">
        <v>2730</v>
      </c>
      <c r="R27" s="408"/>
      <c r="S27" s="408"/>
      <c r="T27" s="408"/>
      <c r="U27" s="408"/>
      <c r="V27" s="409"/>
      <c r="W27" s="497"/>
      <c r="X27" s="434"/>
      <c r="Y27" s="435"/>
      <c r="Z27" s="410" t="s">
        <v>171</v>
      </c>
      <c r="AA27" s="411"/>
      <c r="AB27" s="411"/>
      <c r="AC27" s="411"/>
      <c r="AD27" s="411"/>
      <c r="AE27" s="411"/>
      <c r="AF27" s="411"/>
      <c r="AG27" s="412"/>
      <c r="AH27" s="407" t="s">
        <v>122</v>
      </c>
      <c r="AI27" s="408"/>
      <c r="AJ27" s="408"/>
      <c r="AK27" s="408"/>
      <c r="AL27" s="409"/>
      <c r="AM27" s="407" t="s">
        <v>122</v>
      </c>
      <c r="AN27" s="408"/>
      <c r="AO27" s="408"/>
      <c r="AP27" s="408"/>
      <c r="AQ27" s="408"/>
      <c r="AR27" s="409"/>
      <c r="AS27" s="407" t="s">
        <v>122</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15">
      <c r="A28" s="163"/>
      <c r="B28" s="433"/>
      <c r="C28" s="434"/>
      <c r="D28" s="435"/>
      <c r="E28" s="410" t="s">
        <v>173</v>
      </c>
      <c r="F28" s="411"/>
      <c r="G28" s="411"/>
      <c r="H28" s="411"/>
      <c r="I28" s="411"/>
      <c r="J28" s="411"/>
      <c r="K28" s="412"/>
      <c r="L28" s="407">
        <v>1</v>
      </c>
      <c r="M28" s="408"/>
      <c r="N28" s="408"/>
      <c r="O28" s="408"/>
      <c r="P28" s="409"/>
      <c r="Q28" s="407">
        <v>2270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2280994</v>
      </c>
      <c r="BO28" s="484"/>
      <c r="BP28" s="484"/>
      <c r="BQ28" s="484"/>
      <c r="BR28" s="484"/>
      <c r="BS28" s="484"/>
      <c r="BT28" s="484"/>
      <c r="BU28" s="485"/>
      <c r="BV28" s="483">
        <v>2356065</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15">
      <c r="A29" s="163"/>
      <c r="B29" s="433"/>
      <c r="C29" s="434"/>
      <c r="D29" s="435"/>
      <c r="E29" s="410" t="s">
        <v>176</v>
      </c>
      <c r="F29" s="411"/>
      <c r="G29" s="411"/>
      <c r="H29" s="411"/>
      <c r="I29" s="411"/>
      <c r="J29" s="411"/>
      <c r="K29" s="412"/>
      <c r="L29" s="407">
        <v>10</v>
      </c>
      <c r="M29" s="408"/>
      <c r="N29" s="408"/>
      <c r="O29" s="408"/>
      <c r="P29" s="409"/>
      <c r="Q29" s="407">
        <v>2170</v>
      </c>
      <c r="R29" s="408"/>
      <c r="S29" s="408"/>
      <c r="T29" s="408"/>
      <c r="U29" s="408"/>
      <c r="V29" s="409"/>
      <c r="W29" s="498"/>
      <c r="X29" s="499"/>
      <c r="Y29" s="500"/>
      <c r="Z29" s="410" t="s">
        <v>177</v>
      </c>
      <c r="AA29" s="411"/>
      <c r="AB29" s="411"/>
      <c r="AC29" s="411"/>
      <c r="AD29" s="411"/>
      <c r="AE29" s="411"/>
      <c r="AF29" s="411"/>
      <c r="AG29" s="412"/>
      <c r="AH29" s="407">
        <v>86</v>
      </c>
      <c r="AI29" s="408"/>
      <c r="AJ29" s="408"/>
      <c r="AK29" s="408"/>
      <c r="AL29" s="409"/>
      <c r="AM29" s="407">
        <v>265052</v>
      </c>
      <c r="AN29" s="408"/>
      <c r="AO29" s="408"/>
      <c r="AP29" s="408"/>
      <c r="AQ29" s="408"/>
      <c r="AR29" s="409"/>
      <c r="AS29" s="407">
        <v>3082</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1242230</v>
      </c>
      <c r="BO29" s="455"/>
      <c r="BP29" s="455"/>
      <c r="BQ29" s="455"/>
      <c r="BR29" s="455"/>
      <c r="BS29" s="455"/>
      <c r="BT29" s="455"/>
      <c r="BU29" s="456"/>
      <c r="BV29" s="454">
        <v>1113012</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95.1</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5943209</v>
      </c>
      <c r="BO30" s="489"/>
      <c r="BP30" s="489"/>
      <c r="BQ30" s="489"/>
      <c r="BR30" s="489"/>
      <c r="BS30" s="489"/>
      <c r="BT30" s="489"/>
      <c r="BU30" s="490"/>
      <c r="BV30" s="488">
        <v>5703565</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15">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15">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4</v>
      </c>
      <c r="AN34" s="402"/>
      <c r="AO34" s="403" t="str">
        <f>IF('各会計、関係団体の財政状況及び健全化判断比率'!B30="","",'各会計、関係団体の財政状況及び健全化判断比率'!B30)</f>
        <v>上毛町農業集落排水事業会計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6</v>
      </c>
      <c r="BX34" s="402"/>
      <c r="BY34" s="403" t="str">
        <f>IF('各会計、関係団体の財政状況及び健全化判断比率'!B68="","",'各会計、関係団体の財政状況及び健全化判断比率'!B68)</f>
        <v>上毛町外一市一町矢方池土木組合</v>
      </c>
      <c r="BZ34" s="403"/>
      <c r="CA34" s="403"/>
      <c r="CB34" s="403"/>
      <c r="CC34" s="403"/>
      <c r="CD34" s="403"/>
      <c r="CE34" s="403"/>
      <c r="CF34" s="403"/>
      <c r="CG34" s="403"/>
      <c r="CH34" s="403"/>
      <c r="CI34" s="403"/>
      <c r="CJ34" s="403"/>
      <c r="CK34" s="403"/>
      <c r="CL34" s="403"/>
      <c r="CM34" s="403"/>
      <c r="CN34" s="163"/>
      <c r="CO34" s="402">
        <f>IF(CQ34="","",MAX(C34:D43,U34:V43,AM34:AN43,BE34:BF43,BW34:BX43)+1)</f>
        <v>16</v>
      </c>
      <c r="CP34" s="402"/>
      <c r="CQ34" s="403" t="str">
        <f>IF('各会計、関係団体の財政状況及び健全化判断比率'!BS7="","",'各会計、関係団体の財政状況及び健全化判断比率'!BS7)</f>
        <v>しんよしとみ街づくり</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15">
      <c r="A35" s="163"/>
      <c r="B35" s="187"/>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後期高齢者医療特別会計</v>
      </c>
      <c r="X35" s="403"/>
      <c r="Y35" s="403"/>
      <c r="Z35" s="403"/>
      <c r="AA35" s="403"/>
      <c r="AB35" s="403"/>
      <c r="AC35" s="403"/>
      <c r="AD35" s="403"/>
      <c r="AE35" s="403"/>
      <c r="AF35" s="403"/>
      <c r="AG35" s="403"/>
      <c r="AH35" s="403"/>
      <c r="AI35" s="403"/>
      <c r="AJ35" s="403"/>
      <c r="AK35" s="403"/>
      <c r="AL35" s="163"/>
      <c r="AM35" s="402">
        <f t="shared" ref="AM35:AM43" si="0">IF(AO35="","",AM34+1)</f>
        <v>5</v>
      </c>
      <c r="AN35" s="402"/>
      <c r="AO35" s="403" t="str">
        <f>IF('各会計、関係団体の財政状況及び健全化判断比率'!B31="","",'各会計、関係団体の財政状況及び健全化判断比率'!B31)</f>
        <v>上毛町簡易水道事業会計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7</v>
      </c>
      <c r="BX35" s="402"/>
      <c r="BY35" s="403" t="str">
        <f>IF('各会計、関係団体の財政状況及び健全化判断比率'!B69="","",'各会計、関係団体の財政状況及び健全化判断比率'!B69)</f>
        <v>吉富町外１町環境衛生事務組合</v>
      </c>
      <c r="BZ35" s="403"/>
      <c r="CA35" s="403"/>
      <c r="CB35" s="403"/>
      <c r="CC35" s="403"/>
      <c r="CD35" s="403"/>
      <c r="CE35" s="403"/>
      <c r="CF35" s="403"/>
      <c r="CG35" s="403"/>
      <c r="CH35" s="403"/>
      <c r="CI35" s="403"/>
      <c r="CJ35" s="403"/>
      <c r="CK35" s="403"/>
      <c r="CL35" s="403"/>
      <c r="CM35" s="403"/>
      <c r="CN35" s="163"/>
      <c r="CO35" s="402">
        <f t="shared" ref="CO35:CO43" si="3">IF(CQ35="","",CO34+1)</f>
        <v>17</v>
      </c>
      <c r="CP35" s="402"/>
      <c r="CQ35" s="403" t="str">
        <f>IF('各会計、関係団体の財政状況及び健全化判断比率'!BS8="","",'各会計、関係団体の財政状況及び健全化判断比率'!BS8)</f>
        <v>上毛町土地開発公社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v>
      </c>
      <c r="DH35" s="400"/>
      <c r="DI35" s="190"/>
    </row>
    <row r="36" spans="1:113" ht="32.25" customHeight="1" x14ac:dyDescent="0.15">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t="str">
        <f t="shared" ref="U36:U43" si="4">IF(W36="","",U35+1)</f>
        <v/>
      </c>
      <c r="V36" s="402"/>
      <c r="W36" s="403"/>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8</v>
      </c>
      <c r="BX36" s="402"/>
      <c r="BY36" s="403" t="str">
        <f>IF('各会計、関係団体の財政状況及び健全化判断比率'!B70="","",'各会計、関係団体の財政状況及び健全化判断比率'!B70)</f>
        <v>福岡県市町村消防団員等公務災害補償組合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15">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9</v>
      </c>
      <c r="BX37" s="402"/>
      <c r="BY37" s="403" t="str">
        <f>IF('各会計、関係団体の財政状況及び健全化判断比率'!B71="","",'各会計、関係団体の財政状況及び健全化判断比率'!B71)</f>
        <v>福岡県市町村職員退職手当組合（一般会計）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15">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10</v>
      </c>
      <c r="BX38" s="402"/>
      <c r="BY38" s="403" t="str">
        <f>IF('各会計、関係団体の財政状況及び健全化判断比率'!B72="","",'各会計、関係団体の財政状況及び健全化判断比率'!B72)</f>
        <v>福岡県市町村職員退職手当組合（基金特別会計）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15">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11</v>
      </c>
      <c r="BX39" s="402"/>
      <c r="BY39" s="403" t="str">
        <f>IF('各会計、関係団体の財政状況及び健全化判断比率'!B73="","",'各会計、関係団体の財政状況及び健全化判断比率'!B73)</f>
        <v>福岡県自治会館管理組合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15">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12</v>
      </c>
      <c r="BX40" s="402"/>
      <c r="BY40" s="403" t="str">
        <f>IF('各会計、関係団体の財政状況及び健全化判断比率'!B74="","",'各会計、関係団体の財政状況及び健全化判断比率'!B74)</f>
        <v>豊前市外二町財産組合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15">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13</v>
      </c>
      <c r="BX41" s="402"/>
      <c r="BY41" s="403" t="str">
        <f>IF('各会計、関係団体の財政状況及び健全化判断比率'!B75="","",'各会計、関係団体の財政状況及び健全化判断比率'!B75)</f>
        <v>京築広域市町村圏事務組合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15">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14</v>
      </c>
      <c r="BX42" s="402"/>
      <c r="BY42" s="403" t="str">
        <f>IF('各会計、関係団体の財政状況及び健全化判断比率'!B76="","",'各会計、関係団体の財政状況及び健全化判断比率'!B76)</f>
        <v>築上郡自治会館等資産管理組合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15">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15</v>
      </c>
      <c r="BX43" s="402"/>
      <c r="BY43" s="403" t="str">
        <f>IF('各会計、関係団体の財政状況及び健全化判断比率'!B77="","",'各会計、関係団体の財政状況及び健全化判断比率'!B77)</f>
        <v>豊前市外二町清掃施設組合</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15">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15">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15">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15">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15">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15">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15">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15"/>
    <row r="55" spans="5:113" x14ac:dyDescent="0.15"/>
    <row r="56" spans="5:113" x14ac:dyDescent="0.15"/>
  </sheetData>
  <sheetProtection algorithmName="SHA-512" hashValue="KXFUtzwe2QSjewsh7F/kl5L7xwpQsvWE918GNpBrAVEk9vcn3ZzWmpXu1YfrlUuovgeHqCnBspTm9jW8FFQpjQ==" saltValue="cnf2qIxq5wt0Zqu3VmzWm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15">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15">
      <c r="B5" s="714" t="s">
        <v>215</v>
      </c>
      <c r="C5" s="715"/>
      <c r="D5" s="715"/>
      <c r="E5" s="715"/>
      <c r="F5" s="715"/>
      <c r="G5" s="715"/>
      <c r="H5" s="715"/>
      <c r="I5" s="715"/>
      <c r="J5" s="715"/>
      <c r="K5" s="715"/>
      <c r="L5" s="715"/>
      <c r="M5" s="715"/>
      <c r="N5" s="715"/>
      <c r="O5" s="715"/>
      <c r="P5" s="715"/>
      <c r="Q5" s="716"/>
      <c r="R5" s="711">
        <v>754026</v>
      </c>
      <c r="S5" s="712"/>
      <c r="T5" s="712"/>
      <c r="U5" s="712"/>
      <c r="V5" s="712"/>
      <c r="W5" s="712"/>
      <c r="X5" s="712"/>
      <c r="Y5" s="737"/>
      <c r="Z5" s="750">
        <v>12.1</v>
      </c>
      <c r="AA5" s="750"/>
      <c r="AB5" s="750"/>
      <c r="AC5" s="750"/>
      <c r="AD5" s="751">
        <v>754026</v>
      </c>
      <c r="AE5" s="751"/>
      <c r="AF5" s="751"/>
      <c r="AG5" s="751"/>
      <c r="AH5" s="751"/>
      <c r="AI5" s="751"/>
      <c r="AJ5" s="751"/>
      <c r="AK5" s="751"/>
      <c r="AL5" s="738">
        <v>22.2</v>
      </c>
      <c r="AM5" s="720"/>
      <c r="AN5" s="720"/>
      <c r="AO5" s="739"/>
      <c r="AP5" s="714" t="s">
        <v>216</v>
      </c>
      <c r="AQ5" s="715"/>
      <c r="AR5" s="715"/>
      <c r="AS5" s="715"/>
      <c r="AT5" s="715"/>
      <c r="AU5" s="715"/>
      <c r="AV5" s="715"/>
      <c r="AW5" s="715"/>
      <c r="AX5" s="715"/>
      <c r="AY5" s="715"/>
      <c r="AZ5" s="715"/>
      <c r="BA5" s="715"/>
      <c r="BB5" s="715"/>
      <c r="BC5" s="715"/>
      <c r="BD5" s="715"/>
      <c r="BE5" s="715"/>
      <c r="BF5" s="716"/>
      <c r="BG5" s="656">
        <v>746046</v>
      </c>
      <c r="BH5" s="657"/>
      <c r="BI5" s="657"/>
      <c r="BJ5" s="657"/>
      <c r="BK5" s="657"/>
      <c r="BL5" s="657"/>
      <c r="BM5" s="657"/>
      <c r="BN5" s="658"/>
      <c r="BO5" s="694">
        <v>98.9</v>
      </c>
      <c r="BP5" s="694"/>
      <c r="BQ5" s="694"/>
      <c r="BR5" s="694"/>
      <c r="BS5" s="695" t="s">
        <v>122</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15">
      <c r="B6" s="653" t="s">
        <v>220</v>
      </c>
      <c r="C6" s="654"/>
      <c r="D6" s="654"/>
      <c r="E6" s="654"/>
      <c r="F6" s="654"/>
      <c r="G6" s="654"/>
      <c r="H6" s="654"/>
      <c r="I6" s="654"/>
      <c r="J6" s="654"/>
      <c r="K6" s="654"/>
      <c r="L6" s="654"/>
      <c r="M6" s="654"/>
      <c r="N6" s="654"/>
      <c r="O6" s="654"/>
      <c r="P6" s="654"/>
      <c r="Q6" s="655"/>
      <c r="R6" s="656">
        <v>78944</v>
      </c>
      <c r="S6" s="657"/>
      <c r="T6" s="657"/>
      <c r="U6" s="657"/>
      <c r="V6" s="657"/>
      <c r="W6" s="657"/>
      <c r="X6" s="657"/>
      <c r="Y6" s="658"/>
      <c r="Z6" s="694">
        <v>1.3</v>
      </c>
      <c r="AA6" s="694"/>
      <c r="AB6" s="694"/>
      <c r="AC6" s="694"/>
      <c r="AD6" s="695">
        <v>78944</v>
      </c>
      <c r="AE6" s="695"/>
      <c r="AF6" s="695"/>
      <c r="AG6" s="695"/>
      <c r="AH6" s="695"/>
      <c r="AI6" s="695"/>
      <c r="AJ6" s="695"/>
      <c r="AK6" s="695"/>
      <c r="AL6" s="659">
        <v>2.2999999999999998</v>
      </c>
      <c r="AM6" s="660"/>
      <c r="AN6" s="660"/>
      <c r="AO6" s="696"/>
      <c r="AP6" s="653" t="s">
        <v>221</v>
      </c>
      <c r="AQ6" s="654"/>
      <c r="AR6" s="654"/>
      <c r="AS6" s="654"/>
      <c r="AT6" s="654"/>
      <c r="AU6" s="654"/>
      <c r="AV6" s="654"/>
      <c r="AW6" s="654"/>
      <c r="AX6" s="654"/>
      <c r="AY6" s="654"/>
      <c r="AZ6" s="654"/>
      <c r="BA6" s="654"/>
      <c r="BB6" s="654"/>
      <c r="BC6" s="654"/>
      <c r="BD6" s="654"/>
      <c r="BE6" s="654"/>
      <c r="BF6" s="655"/>
      <c r="BG6" s="656">
        <v>746046</v>
      </c>
      <c r="BH6" s="657"/>
      <c r="BI6" s="657"/>
      <c r="BJ6" s="657"/>
      <c r="BK6" s="657"/>
      <c r="BL6" s="657"/>
      <c r="BM6" s="657"/>
      <c r="BN6" s="658"/>
      <c r="BO6" s="694">
        <v>98.9</v>
      </c>
      <c r="BP6" s="694"/>
      <c r="BQ6" s="694"/>
      <c r="BR6" s="694"/>
      <c r="BS6" s="695" t="s">
        <v>122</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72607</v>
      </c>
      <c r="CS6" s="657"/>
      <c r="CT6" s="657"/>
      <c r="CU6" s="657"/>
      <c r="CV6" s="657"/>
      <c r="CW6" s="657"/>
      <c r="CX6" s="657"/>
      <c r="CY6" s="658"/>
      <c r="CZ6" s="738">
        <v>1.3</v>
      </c>
      <c r="DA6" s="720"/>
      <c r="DB6" s="720"/>
      <c r="DC6" s="740"/>
      <c r="DD6" s="662" t="s">
        <v>122</v>
      </c>
      <c r="DE6" s="657"/>
      <c r="DF6" s="657"/>
      <c r="DG6" s="657"/>
      <c r="DH6" s="657"/>
      <c r="DI6" s="657"/>
      <c r="DJ6" s="657"/>
      <c r="DK6" s="657"/>
      <c r="DL6" s="657"/>
      <c r="DM6" s="657"/>
      <c r="DN6" s="657"/>
      <c r="DO6" s="657"/>
      <c r="DP6" s="658"/>
      <c r="DQ6" s="662">
        <v>72566</v>
      </c>
      <c r="DR6" s="657"/>
      <c r="DS6" s="657"/>
      <c r="DT6" s="657"/>
      <c r="DU6" s="657"/>
      <c r="DV6" s="657"/>
      <c r="DW6" s="657"/>
      <c r="DX6" s="657"/>
      <c r="DY6" s="657"/>
      <c r="DZ6" s="657"/>
      <c r="EA6" s="657"/>
      <c r="EB6" s="657"/>
      <c r="EC6" s="693"/>
    </row>
    <row r="7" spans="2:143" ht="11.25" customHeight="1" x14ac:dyDescent="0.15">
      <c r="B7" s="653" t="s">
        <v>223</v>
      </c>
      <c r="C7" s="654"/>
      <c r="D7" s="654"/>
      <c r="E7" s="654"/>
      <c r="F7" s="654"/>
      <c r="G7" s="654"/>
      <c r="H7" s="654"/>
      <c r="I7" s="654"/>
      <c r="J7" s="654"/>
      <c r="K7" s="654"/>
      <c r="L7" s="654"/>
      <c r="M7" s="654"/>
      <c r="N7" s="654"/>
      <c r="O7" s="654"/>
      <c r="P7" s="654"/>
      <c r="Q7" s="655"/>
      <c r="R7" s="656">
        <v>257</v>
      </c>
      <c r="S7" s="657"/>
      <c r="T7" s="657"/>
      <c r="U7" s="657"/>
      <c r="V7" s="657"/>
      <c r="W7" s="657"/>
      <c r="X7" s="657"/>
      <c r="Y7" s="658"/>
      <c r="Z7" s="694">
        <v>0</v>
      </c>
      <c r="AA7" s="694"/>
      <c r="AB7" s="694"/>
      <c r="AC7" s="694"/>
      <c r="AD7" s="695">
        <v>257</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284086</v>
      </c>
      <c r="BH7" s="657"/>
      <c r="BI7" s="657"/>
      <c r="BJ7" s="657"/>
      <c r="BK7" s="657"/>
      <c r="BL7" s="657"/>
      <c r="BM7" s="657"/>
      <c r="BN7" s="658"/>
      <c r="BO7" s="694">
        <v>37.700000000000003</v>
      </c>
      <c r="BP7" s="694"/>
      <c r="BQ7" s="694"/>
      <c r="BR7" s="694"/>
      <c r="BS7" s="695" t="s">
        <v>122</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1689632</v>
      </c>
      <c r="CS7" s="657"/>
      <c r="CT7" s="657"/>
      <c r="CU7" s="657"/>
      <c r="CV7" s="657"/>
      <c r="CW7" s="657"/>
      <c r="CX7" s="657"/>
      <c r="CY7" s="658"/>
      <c r="CZ7" s="694">
        <v>29.2</v>
      </c>
      <c r="DA7" s="694"/>
      <c r="DB7" s="694"/>
      <c r="DC7" s="694"/>
      <c r="DD7" s="662">
        <v>26416</v>
      </c>
      <c r="DE7" s="657"/>
      <c r="DF7" s="657"/>
      <c r="DG7" s="657"/>
      <c r="DH7" s="657"/>
      <c r="DI7" s="657"/>
      <c r="DJ7" s="657"/>
      <c r="DK7" s="657"/>
      <c r="DL7" s="657"/>
      <c r="DM7" s="657"/>
      <c r="DN7" s="657"/>
      <c r="DO7" s="657"/>
      <c r="DP7" s="658"/>
      <c r="DQ7" s="662">
        <v>1328795</v>
      </c>
      <c r="DR7" s="657"/>
      <c r="DS7" s="657"/>
      <c r="DT7" s="657"/>
      <c r="DU7" s="657"/>
      <c r="DV7" s="657"/>
      <c r="DW7" s="657"/>
      <c r="DX7" s="657"/>
      <c r="DY7" s="657"/>
      <c r="DZ7" s="657"/>
      <c r="EA7" s="657"/>
      <c r="EB7" s="657"/>
      <c r="EC7" s="693"/>
    </row>
    <row r="8" spans="2:143" ht="11.25" customHeight="1" x14ac:dyDescent="0.15">
      <c r="B8" s="653" t="s">
        <v>226</v>
      </c>
      <c r="C8" s="654"/>
      <c r="D8" s="654"/>
      <c r="E8" s="654"/>
      <c r="F8" s="654"/>
      <c r="G8" s="654"/>
      <c r="H8" s="654"/>
      <c r="I8" s="654"/>
      <c r="J8" s="654"/>
      <c r="K8" s="654"/>
      <c r="L8" s="654"/>
      <c r="M8" s="654"/>
      <c r="N8" s="654"/>
      <c r="O8" s="654"/>
      <c r="P8" s="654"/>
      <c r="Q8" s="655"/>
      <c r="R8" s="656">
        <v>5295</v>
      </c>
      <c r="S8" s="657"/>
      <c r="T8" s="657"/>
      <c r="U8" s="657"/>
      <c r="V8" s="657"/>
      <c r="W8" s="657"/>
      <c r="X8" s="657"/>
      <c r="Y8" s="658"/>
      <c r="Z8" s="694">
        <v>0.1</v>
      </c>
      <c r="AA8" s="694"/>
      <c r="AB8" s="694"/>
      <c r="AC8" s="694"/>
      <c r="AD8" s="695">
        <v>5295</v>
      </c>
      <c r="AE8" s="695"/>
      <c r="AF8" s="695"/>
      <c r="AG8" s="695"/>
      <c r="AH8" s="695"/>
      <c r="AI8" s="695"/>
      <c r="AJ8" s="695"/>
      <c r="AK8" s="695"/>
      <c r="AL8" s="659">
        <v>0.2</v>
      </c>
      <c r="AM8" s="660"/>
      <c r="AN8" s="660"/>
      <c r="AO8" s="696"/>
      <c r="AP8" s="653" t="s">
        <v>227</v>
      </c>
      <c r="AQ8" s="654"/>
      <c r="AR8" s="654"/>
      <c r="AS8" s="654"/>
      <c r="AT8" s="654"/>
      <c r="AU8" s="654"/>
      <c r="AV8" s="654"/>
      <c r="AW8" s="654"/>
      <c r="AX8" s="654"/>
      <c r="AY8" s="654"/>
      <c r="AZ8" s="654"/>
      <c r="BA8" s="654"/>
      <c r="BB8" s="654"/>
      <c r="BC8" s="654"/>
      <c r="BD8" s="654"/>
      <c r="BE8" s="654"/>
      <c r="BF8" s="655"/>
      <c r="BG8" s="656">
        <v>10826</v>
      </c>
      <c r="BH8" s="657"/>
      <c r="BI8" s="657"/>
      <c r="BJ8" s="657"/>
      <c r="BK8" s="657"/>
      <c r="BL8" s="657"/>
      <c r="BM8" s="657"/>
      <c r="BN8" s="658"/>
      <c r="BO8" s="694">
        <v>1.4</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1688069</v>
      </c>
      <c r="CS8" s="657"/>
      <c r="CT8" s="657"/>
      <c r="CU8" s="657"/>
      <c r="CV8" s="657"/>
      <c r="CW8" s="657"/>
      <c r="CX8" s="657"/>
      <c r="CY8" s="658"/>
      <c r="CZ8" s="694">
        <v>29.1</v>
      </c>
      <c r="DA8" s="694"/>
      <c r="DB8" s="694"/>
      <c r="DC8" s="694"/>
      <c r="DD8" s="662">
        <v>1357</v>
      </c>
      <c r="DE8" s="657"/>
      <c r="DF8" s="657"/>
      <c r="DG8" s="657"/>
      <c r="DH8" s="657"/>
      <c r="DI8" s="657"/>
      <c r="DJ8" s="657"/>
      <c r="DK8" s="657"/>
      <c r="DL8" s="657"/>
      <c r="DM8" s="657"/>
      <c r="DN8" s="657"/>
      <c r="DO8" s="657"/>
      <c r="DP8" s="658"/>
      <c r="DQ8" s="662">
        <v>999636</v>
      </c>
      <c r="DR8" s="657"/>
      <c r="DS8" s="657"/>
      <c r="DT8" s="657"/>
      <c r="DU8" s="657"/>
      <c r="DV8" s="657"/>
      <c r="DW8" s="657"/>
      <c r="DX8" s="657"/>
      <c r="DY8" s="657"/>
      <c r="DZ8" s="657"/>
      <c r="EA8" s="657"/>
      <c r="EB8" s="657"/>
      <c r="EC8" s="693"/>
    </row>
    <row r="9" spans="2:143" ht="11.25" customHeight="1" x14ac:dyDescent="0.15">
      <c r="B9" s="653" t="s">
        <v>229</v>
      </c>
      <c r="C9" s="654"/>
      <c r="D9" s="654"/>
      <c r="E9" s="654"/>
      <c r="F9" s="654"/>
      <c r="G9" s="654"/>
      <c r="H9" s="654"/>
      <c r="I9" s="654"/>
      <c r="J9" s="654"/>
      <c r="K9" s="654"/>
      <c r="L9" s="654"/>
      <c r="M9" s="654"/>
      <c r="N9" s="654"/>
      <c r="O9" s="654"/>
      <c r="P9" s="654"/>
      <c r="Q9" s="655"/>
      <c r="R9" s="656">
        <v>7426</v>
      </c>
      <c r="S9" s="657"/>
      <c r="T9" s="657"/>
      <c r="U9" s="657"/>
      <c r="V9" s="657"/>
      <c r="W9" s="657"/>
      <c r="X9" s="657"/>
      <c r="Y9" s="658"/>
      <c r="Z9" s="694">
        <v>0.1</v>
      </c>
      <c r="AA9" s="694"/>
      <c r="AB9" s="694"/>
      <c r="AC9" s="694"/>
      <c r="AD9" s="695">
        <v>7426</v>
      </c>
      <c r="AE9" s="695"/>
      <c r="AF9" s="695"/>
      <c r="AG9" s="695"/>
      <c r="AH9" s="695"/>
      <c r="AI9" s="695"/>
      <c r="AJ9" s="695"/>
      <c r="AK9" s="695"/>
      <c r="AL9" s="659">
        <v>0.2</v>
      </c>
      <c r="AM9" s="660"/>
      <c r="AN9" s="660"/>
      <c r="AO9" s="696"/>
      <c r="AP9" s="653" t="s">
        <v>230</v>
      </c>
      <c r="AQ9" s="654"/>
      <c r="AR9" s="654"/>
      <c r="AS9" s="654"/>
      <c r="AT9" s="654"/>
      <c r="AU9" s="654"/>
      <c r="AV9" s="654"/>
      <c r="AW9" s="654"/>
      <c r="AX9" s="654"/>
      <c r="AY9" s="654"/>
      <c r="AZ9" s="654"/>
      <c r="BA9" s="654"/>
      <c r="BB9" s="654"/>
      <c r="BC9" s="654"/>
      <c r="BD9" s="654"/>
      <c r="BE9" s="654"/>
      <c r="BF9" s="655"/>
      <c r="BG9" s="656">
        <v>243303</v>
      </c>
      <c r="BH9" s="657"/>
      <c r="BI9" s="657"/>
      <c r="BJ9" s="657"/>
      <c r="BK9" s="657"/>
      <c r="BL9" s="657"/>
      <c r="BM9" s="657"/>
      <c r="BN9" s="658"/>
      <c r="BO9" s="694">
        <v>32.299999999999997</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405704</v>
      </c>
      <c r="CS9" s="657"/>
      <c r="CT9" s="657"/>
      <c r="CU9" s="657"/>
      <c r="CV9" s="657"/>
      <c r="CW9" s="657"/>
      <c r="CX9" s="657"/>
      <c r="CY9" s="658"/>
      <c r="CZ9" s="694">
        <v>7</v>
      </c>
      <c r="DA9" s="694"/>
      <c r="DB9" s="694"/>
      <c r="DC9" s="694"/>
      <c r="DD9" s="662">
        <v>21971</v>
      </c>
      <c r="DE9" s="657"/>
      <c r="DF9" s="657"/>
      <c r="DG9" s="657"/>
      <c r="DH9" s="657"/>
      <c r="DI9" s="657"/>
      <c r="DJ9" s="657"/>
      <c r="DK9" s="657"/>
      <c r="DL9" s="657"/>
      <c r="DM9" s="657"/>
      <c r="DN9" s="657"/>
      <c r="DO9" s="657"/>
      <c r="DP9" s="658"/>
      <c r="DQ9" s="662">
        <v>356155</v>
      </c>
      <c r="DR9" s="657"/>
      <c r="DS9" s="657"/>
      <c r="DT9" s="657"/>
      <c r="DU9" s="657"/>
      <c r="DV9" s="657"/>
      <c r="DW9" s="657"/>
      <c r="DX9" s="657"/>
      <c r="DY9" s="657"/>
      <c r="DZ9" s="657"/>
      <c r="EA9" s="657"/>
      <c r="EB9" s="657"/>
      <c r="EC9" s="693"/>
    </row>
    <row r="10" spans="2:143" ht="11.25" customHeight="1" x14ac:dyDescent="0.15">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20221</v>
      </c>
      <c r="BH10" s="657"/>
      <c r="BI10" s="657"/>
      <c r="BJ10" s="657"/>
      <c r="BK10" s="657"/>
      <c r="BL10" s="657"/>
      <c r="BM10" s="657"/>
      <c r="BN10" s="658"/>
      <c r="BO10" s="694">
        <v>2.7</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t="s">
        <v>122</v>
      </c>
      <c r="CS10" s="657"/>
      <c r="CT10" s="657"/>
      <c r="CU10" s="657"/>
      <c r="CV10" s="657"/>
      <c r="CW10" s="657"/>
      <c r="CX10" s="657"/>
      <c r="CY10" s="658"/>
      <c r="CZ10" s="694" t="s">
        <v>122</v>
      </c>
      <c r="DA10" s="694"/>
      <c r="DB10" s="694"/>
      <c r="DC10" s="694"/>
      <c r="DD10" s="662" t="s">
        <v>122</v>
      </c>
      <c r="DE10" s="657"/>
      <c r="DF10" s="657"/>
      <c r="DG10" s="657"/>
      <c r="DH10" s="657"/>
      <c r="DI10" s="657"/>
      <c r="DJ10" s="657"/>
      <c r="DK10" s="657"/>
      <c r="DL10" s="657"/>
      <c r="DM10" s="657"/>
      <c r="DN10" s="657"/>
      <c r="DO10" s="657"/>
      <c r="DP10" s="658"/>
      <c r="DQ10" s="662" t="s">
        <v>122</v>
      </c>
      <c r="DR10" s="657"/>
      <c r="DS10" s="657"/>
      <c r="DT10" s="657"/>
      <c r="DU10" s="657"/>
      <c r="DV10" s="657"/>
      <c r="DW10" s="657"/>
      <c r="DX10" s="657"/>
      <c r="DY10" s="657"/>
      <c r="DZ10" s="657"/>
      <c r="EA10" s="657"/>
      <c r="EB10" s="657"/>
      <c r="EC10" s="693"/>
    </row>
    <row r="11" spans="2:143" ht="11.25" customHeight="1" x14ac:dyDescent="0.15">
      <c r="B11" s="653" t="s">
        <v>235</v>
      </c>
      <c r="C11" s="654"/>
      <c r="D11" s="654"/>
      <c r="E11" s="654"/>
      <c r="F11" s="654"/>
      <c r="G11" s="654"/>
      <c r="H11" s="654"/>
      <c r="I11" s="654"/>
      <c r="J11" s="654"/>
      <c r="K11" s="654"/>
      <c r="L11" s="654"/>
      <c r="M11" s="654"/>
      <c r="N11" s="654"/>
      <c r="O11" s="654"/>
      <c r="P11" s="654"/>
      <c r="Q11" s="655"/>
      <c r="R11" s="656">
        <v>178233</v>
      </c>
      <c r="S11" s="657"/>
      <c r="T11" s="657"/>
      <c r="U11" s="657"/>
      <c r="V11" s="657"/>
      <c r="W11" s="657"/>
      <c r="X11" s="657"/>
      <c r="Y11" s="658"/>
      <c r="Z11" s="659">
        <v>2.9</v>
      </c>
      <c r="AA11" s="660"/>
      <c r="AB11" s="660"/>
      <c r="AC11" s="661"/>
      <c r="AD11" s="662">
        <v>178233</v>
      </c>
      <c r="AE11" s="657"/>
      <c r="AF11" s="657"/>
      <c r="AG11" s="657"/>
      <c r="AH11" s="657"/>
      <c r="AI11" s="657"/>
      <c r="AJ11" s="657"/>
      <c r="AK11" s="658"/>
      <c r="AL11" s="659">
        <v>5.2</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9736</v>
      </c>
      <c r="BH11" s="657"/>
      <c r="BI11" s="657"/>
      <c r="BJ11" s="657"/>
      <c r="BK11" s="657"/>
      <c r="BL11" s="657"/>
      <c r="BM11" s="657"/>
      <c r="BN11" s="658"/>
      <c r="BO11" s="694">
        <v>1.3</v>
      </c>
      <c r="BP11" s="694"/>
      <c r="BQ11" s="694"/>
      <c r="BR11" s="694"/>
      <c r="BS11" s="695" t="s">
        <v>122</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243387</v>
      </c>
      <c r="CS11" s="657"/>
      <c r="CT11" s="657"/>
      <c r="CU11" s="657"/>
      <c r="CV11" s="657"/>
      <c r="CW11" s="657"/>
      <c r="CX11" s="657"/>
      <c r="CY11" s="658"/>
      <c r="CZ11" s="694">
        <v>4.2</v>
      </c>
      <c r="DA11" s="694"/>
      <c r="DB11" s="694"/>
      <c r="DC11" s="694"/>
      <c r="DD11" s="662">
        <v>70956</v>
      </c>
      <c r="DE11" s="657"/>
      <c r="DF11" s="657"/>
      <c r="DG11" s="657"/>
      <c r="DH11" s="657"/>
      <c r="DI11" s="657"/>
      <c r="DJ11" s="657"/>
      <c r="DK11" s="657"/>
      <c r="DL11" s="657"/>
      <c r="DM11" s="657"/>
      <c r="DN11" s="657"/>
      <c r="DO11" s="657"/>
      <c r="DP11" s="658"/>
      <c r="DQ11" s="662">
        <v>112355</v>
      </c>
      <c r="DR11" s="657"/>
      <c r="DS11" s="657"/>
      <c r="DT11" s="657"/>
      <c r="DU11" s="657"/>
      <c r="DV11" s="657"/>
      <c r="DW11" s="657"/>
      <c r="DX11" s="657"/>
      <c r="DY11" s="657"/>
      <c r="DZ11" s="657"/>
      <c r="EA11" s="657"/>
      <c r="EB11" s="657"/>
      <c r="EC11" s="693"/>
    </row>
    <row r="12" spans="2:143" ht="11.25" customHeight="1" x14ac:dyDescent="0.15">
      <c r="B12" s="653" t="s">
        <v>238</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388478</v>
      </c>
      <c r="BH12" s="657"/>
      <c r="BI12" s="657"/>
      <c r="BJ12" s="657"/>
      <c r="BK12" s="657"/>
      <c r="BL12" s="657"/>
      <c r="BM12" s="657"/>
      <c r="BN12" s="658"/>
      <c r="BO12" s="694">
        <v>51.5</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60875</v>
      </c>
      <c r="CS12" s="657"/>
      <c r="CT12" s="657"/>
      <c r="CU12" s="657"/>
      <c r="CV12" s="657"/>
      <c r="CW12" s="657"/>
      <c r="CX12" s="657"/>
      <c r="CY12" s="658"/>
      <c r="CZ12" s="694">
        <v>1.1000000000000001</v>
      </c>
      <c r="DA12" s="694"/>
      <c r="DB12" s="694"/>
      <c r="DC12" s="694"/>
      <c r="DD12" s="662">
        <v>16558</v>
      </c>
      <c r="DE12" s="657"/>
      <c r="DF12" s="657"/>
      <c r="DG12" s="657"/>
      <c r="DH12" s="657"/>
      <c r="DI12" s="657"/>
      <c r="DJ12" s="657"/>
      <c r="DK12" s="657"/>
      <c r="DL12" s="657"/>
      <c r="DM12" s="657"/>
      <c r="DN12" s="657"/>
      <c r="DO12" s="657"/>
      <c r="DP12" s="658"/>
      <c r="DQ12" s="662">
        <v>54544</v>
      </c>
      <c r="DR12" s="657"/>
      <c r="DS12" s="657"/>
      <c r="DT12" s="657"/>
      <c r="DU12" s="657"/>
      <c r="DV12" s="657"/>
      <c r="DW12" s="657"/>
      <c r="DX12" s="657"/>
      <c r="DY12" s="657"/>
      <c r="DZ12" s="657"/>
      <c r="EA12" s="657"/>
      <c r="EB12" s="657"/>
      <c r="EC12" s="693"/>
    </row>
    <row r="13" spans="2:143" ht="11.25" customHeight="1" x14ac:dyDescent="0.15">
      <c r="B13" s="653" t="s">
        <v>241</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387535</v>
      </c>
      <c r="BH13" s="657"/>
      <c r="BI13" s="657"/>
      <c r="BJ13" s="657"/>
      <c r="BK13" s="657"/>
      <c r="BL13" s="657"/>
      <c r="BM13" s="657"/>
      <c r="BN13" s="658"/>
      <c r="BO13" s="694">
        <v>51.4</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410424</v>
      </c>
      <c r="CS13" s="657"/>
      <c r="CT13" s="657"/>
      <c r="CU13" s="657"/>
      <c r="CV13" s="657"/>
      <c r="CW13" s="657"/>
      <c r="CX13" s="657"/>
      <c r="CY13" s="658"/>
      <c r="CZ13" s="694">
        <v>7.1</v>
      </c>
      <c r="DA13" s="694"/>
      <c r="DB13" s="694"/>
      <c r="DC13" s="694"/>
      <c r="DD13" s="662">
        <v>231695</v>
      </c>
      <c r="DE13" s="657"/>
      <c r="DF13" s="657"/>
      <c r="DG13" s="657"/>
      <c r="DH13" s="657"/>
      <c r="DI13" s="657"/>
      <c r="DJ13" s="657"/>
      <c r="DK13" s="657"/>
      <c r="DL13" s="657"/>
      <c r="DM13" s="657"/>
      <c r="DN13" s="657"/>
      <c r="DO13" s="657"/>
      <c r="DP13" s="658"/>
      <c r="DQ13" s="662">
        <v>231995</v>
      </c>
      <c r="DR13" s="657"/>
      <c r="DS13" s="657"/>
      <c r="DT13" s="657"/>
      <c r="DU13" s="657"/>
      <c r="DV13" s="657"/>
      <c r="DW13" s="657"/>
      <c r="DX13" s="657"/>
      <c r="DY13" s="657"/>
      <c r="DZ13" s="657"/>
      <c r="EA13" s="657"/>
      <c r="EB13" s="657"/>
      <c r="EC13" s="693"/>
    </row>
    <row r="14" spans="2:143" ht="11.25" customHeight="1" x14ac:dyDescent="0.15">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36204</v>
      </c>
      <c r="BH14" s="657"/>
      <c r="BI14" s="657"/>
      <c r="BJ14" s="657"/>
      <c r="BK14" s="657"/>
      <c r="BL14" s="657"/>
      <c r="BM14" s="657"/>
      <c r="BN14" s="658"/>
      <c r="BO14" s="694">
        <v>4.8</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181779</v>
      </c>
      <c r="CS14" s="657"/>
      <c r="CT14" s="657"/>
      <c r="CU14" s="657"/>
      <c r="CV14" s="657"/>
      <c r="CW14" s="657"/>
      <c r="CX14" s="657"/>
      <c r="CY14" s="658"/>
      <c r="CZ14" s="694">
        <v>3.1</v>
      </c>
      <c r="DA14" s="694"/>
      <c r="DB14" s="694"/>
      <c r="DC14" s="694"/>
      <c r="DD14" s="662">
        <v>14125</v>
      </c>
      <c r="DE14" s="657"/>
      <c r="DF14" s="657"/>
      <c r="DG14" s="657"/>
      <c r="DH14" s="657"/>
      <c r="DI14" s="657"/>
      <c r="DJ14" s="657"/>
      <c r="DK14" s="657"/>
      <c r="DL14" s="657"/>
      <c r="DM14" s="657"/>
      <c r="DN14" s="657"/>
      <c r="DO14" s="657"/>
      <c r="DP14" s="658"/>
      <c r="DQ14" s="662">
        <v>172397</v>
      </c>
      <c r="DR14" s="657"/>
      <c r="DS14" s="657"/>
      <c r="DT14" s="657"/>
      <c r="DU14" s="657"/>
      <c r="DV14" s="657"/>
      <c r="DW14" s="657"/>
      <c r="DX14" s="657"/>
      <c r="DY14" s="657"/>
      <c r="DZ14" s="657"/>
      <c r="EA14" s="657"/>
      <c r="EB14" s="657"/>
      <c r="EC14" s="693"/>
    </row>
    <row r="15" spans="2:143" ht="11.25" customHeight="1" x14ac:dyDescent="0.15">
      <c r="B15" s="653" t="s">
        <v>247</v>
      </c>
      <c r="C15" s="654"/>
      <c r="D15" s="654"/>
      <c r="E15" s="654"/>
      <c r="F15" s="654"/>
      <c r="G15" s="654"/>
      <c r="H15" s="654"/>
      <c r="I15" s="654"/>
      <c r="J15" s="654"/>
      <c r="K15" s="654"/>
      <c r="L15" s="654"/>
      <c r="M15" s="654"/>
      <c r="N15" s="654"/>
      <c r="O15" s="654"/>
      <c r="P15" s="654"/>
      <c r="Q15" s="655"/>
      <c r="R15" s="656">
        <v>13638</v>
      </c>
      <c r="S15" s="657"/>
      <c r="T15" s="657"/>
      <c r="U15" s="657"/>
      <c r="V15" s="657"/>
      <c r="W15" s="657"/>
      <c r="X15" s="657"/>
      <c r="Y15" s="658"/>
      <c r="Z15" s="694">
        <v>0.2</v>
      </c>
      <c r="AA15" s="694"/>
      <c r="AB15" s="694"/>
      <c r="AC15" s="694"/>
      <c r="AD15" s="695">
        <v>13638</v>
      </c>
      <c r="AE15" s="695"/>
      <c r="AF15" s="695"/>
      <c r="AG15" s="695"/>
      <c r="AH15" s="695"/>
      <c r="AI15" s="695"/>
      <c r="AJ15" s="695"/>
      <c r="AK15" s="695"/>
      <c r="AL15" s="659">
        <v>0.4</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37278</v>
      </c>
      <c r="BH15" s="657"/>
      <c r="BI15" s="657"/>
      <c r="BJ15" s="657"/>
      <c r="BK15" s="657"/>
      <c r="BL15" s="657"/>
      <c r="BM15" s="657"/>
      <c r="BN15" s="658"/>
      <c r="BO15" s="694">
        <v>4.9000000000000004</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664441</v>
      </c>
      <c r="CS15" s="657"/>
      <c r="CT15" s="657"/>
      <c r="CU15" s="657"/>
      <c r="CV15" s="657"/>
      <c r="CW15" s="657"/>
      <c r="CX15" s="657"/>
      <c r="CY15" s="658"/>
      <c r="CZ15" s="694">
        <v>11.5</v>
      </c>
      <c r="DA15" s="694"/>
      <c r="DB15" s="694"/>
      <c r="DC15" s="694"/>
      <c r="DD15" s="662">
        <v>75757</v>
      </c>
      <c r="DE15" s="657"/>
      <c r="DF15" s="657"/>
      <c r="DG15" s="657"/>
      <c r="DH15" s="657"/>
      <c r="DI15" s="657"/>
      <c r="DJ15" s="657"/>
      <c r="DK15" s="657"/>
      <c r="DL15" s="657"/>
      <c r="DM15" s="657"/>
      <c r="DN15" s="657"/>
      <c r="DO15" s="657"/>
      <c r="DP15" s="658"/>
      <c r="DQ15" s="662">
        <v>560815</v>
      </c>
      <c r="DR15" s="657"/>
      <c r="DS15" s="657"/>
      <c r="DT15" s="657"/>
      <c r="DU15" s="657"/>
      <c r="DV15" s="657"/>
      <c r="DW15" s="657"/>
      <c r="DX15" s="657"/>
      <c r="DY15" s="657"/>
      <c r="DZ15" s="657"/>
      <c r="EA15" s="657"/>
      <c r="EB15" s="657"/>
      <c r="EC15" s="693"/>
    </row>
    <row r="16" spans="2:143" ht="11.25" customHeight="1" x14ac:dyDescent="0.15">
      <c r="B16" s="653" t="s">
        <v>250</v>
      </c>
      <c r="C16" s="654"/>
      <c r="D16" s="654"/>
      <c r="E16" s="654"/>
      <c r="F16" s="654"/>
      <c r="G16" s="654"/>
      <c r="H16" s="654"/>
      <c r="I16" s="654"/>
      <c r="J16" s="654"/>
      <c r="K16" s="654"/>
      <c r="L16" s="654"/>
      <c r="M16" s="654"/>
      <c r="N16" s="654"/>
      <c r="O16" s="654"/>
      <c r="P16" s="654"/>
      <c r="Q16" s="655"/>
      <c r="R16" s="656">
        <v>16657</v>
      </c>
      <c r="S16" s="657"/>
      <c r="T16" s="657"/>
      <c r="U16" s="657"/>
      <c r="V16" s="657"/>
      <c r="W16" s="657"/>
      <c r="X16" s="657"/>
      <c r="Y16" s="658"/>
      <c r="Z16" s="694">
        <v>0.3</v>
      </c>
      <c r="AA16" s="694"/>
      <c r="AB16" s="694"/>
      <c r="AC16" s="694"/>
      <c r="AD16" s="695">
        <v>16657</v>
      </c>
      <c r="AE16" s="695"/>
      <c r="AF16" s="695"/>
      <c r="AG16" s="695"/>
      <c r="AH16" s="695"/>
      <c r="AI16" s="695"/>
      <c r="AJ16" s="695"/>
      <c r="AK16" s="695"/>
      <c r="AL16" s="659">
        <v>0.5</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v>34745</v>
      </c>
      <c r="CS16" s="657"/>
      <c r="CT16" s="657"/>
      <c r="CU16" s="657"/>
      <c r="CV16" s="657"/>
      <c r="CW16" s="657"/>
      <c r="CX16" s="657"/>
      <c r="CY16" s="658"/>
      <c r="CZ16" s="694">
        <v>0.6</v>
      </c>
      <c r="DA16" s="694"/>
      <c r="DB16" s="694"/>
      <c r="DC16" s="694"/>
      <c r="DD16" s="662" t="s">
        <v>122</v>
      </c>
      <c r="DE16" s="657"/>
      <c r="DF16" s="657"/>
      <c r="DG16" s="657"/>
      <c r="DH16" s="657"/>
      <c r="DI16" s="657"/>
      <c r="DJ16" s="657"/>
      <c r="DK16" s="657"/>
      <c r="DL16" s="657"/>
      <c r="DM16" s="657"/>
      <c r="DN16" s="657"/>
      <c r="DO16" s="657"/>
      <c r="DP16" s="658"/>
      <c r="DQ16" s="662">
        <v>34545</v>
      </c>
      <c r="DR16" s="657"/>
      <c r="DS16" s="657"/>
      <c r="DT16" s="657"/>
      <c r="DU16" s="657"/>
      <c r="DV16" s="657"/>
      <c r="DW16" s="657"/>
      <c r="DX16" s="657"/>
      <c r="DY16" s="657"/>
      <c r="DZ16" s="657"/>
      <c r="EA16" s="657"/>
      <c r="EB16" s="657"/>
      <c r="EC16" s="693"/>
    </row>
    <row r="17" spans="2:133" ht="11.25" customHeight="1" x14ac:dyDescent="0.15">
      <c r="B17" s="653" t="s">
        <v>253</v>
      </c>
      <c r="C17" s="654"/>
      <c r="D17" s="654"/>
      <c r="E17" s="654"/>
      <c r="F17" s="654"/>
      <c r="G17" s="654"/>
      <c r="H17" s="654"/>
      <c r="I17" s="654"/>
      <c r="J17" s="654"/>
      <c r="K17" s="654"/>
      <c r="L17" s="654"/>
      <c r="M17" s="654"/>
      <c r="N17" s="654"/>
      <c r="O17" s="654"/>
      <c r="P17" s="654"/>
      <c r="Q17" s="655"/>
      <c r="R17" s="656">
        <v>38219</v>
      </c>
      <c r="S17" s="657"/>
      <c r="T17" s="657"/>
      <c r="U17" s="657"/>
      <c r="V17" s="657"/>
      <c r="W17" s="657"/>
      <c r="X17" s="657"/>
      <c r="Y17" s="658"/>
      <c r="Z17" s="694">
        <v>0.6</v>
      </c>
      <c r="AA17" s="694"/>
      <c r="AB17" s="694"/>
      <c r="AC17" s="694"/>
      <c r="AD17" s="695">
        <v>38219</v>
      </c>
      <c r="AE17" s="695"/>
      <c r="AF17" s="695"/>
      <c r="AG17" s="695"/>
      <c r="AH17" s="695"/>
      <c r="AI17" s="695"/>
      <c r="AJ17" s="695"/>
      <c r="AK17" s="695"/>
      <c r="AL17" s="659">
        <v>1.1000000000000001</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342440</v>
      </c>
      <c r="CS17" s="657"/>
      <c r="CT17" s="657"/>
      <c r="CU17" s="657"/>
      <c r="CV17" s="657"/>
      <c r="CW17" s="657"/>
      <c r="CX17" s="657"/>
      <c r="CY17" s="658"/>
      <c r="CZ17" s="694">
        <v>5.9</v>
      </c>
      <c r="DA17" s="694"/>
      <c r="DB17" s="694"/>
      <c r="DC17" s="694"/>
      <c r="DD17" s="662" t="s">
        <v>122</v>
      </c>
      <c r="DE17" s="657"/>
      <c r="DF17" s="657"/>
      <c r="DG17" s="657"/>
      <c r="DH17" s="657"/>
      <c r="DI17" s="657"/>
      <c r="DJ17" s="657"/>
      <c r="DK17" s="657"/>
      <c r="DL17" s="657"/>
      <c r="DM17" s="657"/>
      <c r="DN17" s="657"/>
      <c r="DO17" s="657"/>
      <c r="DP17" s="658"/>
      <c r="DQ17" s="662">
        <v>342440</v>
      </c>
      <c r="DR17" s="657"/>
      <c r="DS17" s="657"/>
      <c r="DT17" s="657"/>
      <c r="DU17" s="657"/>
      <c r="DV17" s="657"/>
      <c r="DW17" s="657"/>
      <c r="DX17" s="657"/>
      <c r="DY17" s="657"/>
      <c r="DZ17" s="657"/>
      <c r="EA17" s="657"/>
      <c r="EB17" s="657"/>
      <c r="EC17" s="693"/>
    </row>
    <row r="18" spans="2:133" ht="11.25" customHeight="1" x14ac:dyDescent="0.15">
      <c r="B18" s="653" t="s">
        <v>256</v>
      </c>
      <c r="C18" s="654"/>
      <c r="D18" s="654"/>
      <c r="E18" s="654"/>
      <c r="F18" s="654"/>
      <c r="G18" s="654"/>
      <c r="H18" s="654"/>
      <c r="I18" s="654"/>
      <c r="J18" s="654"/>
      <c r="K18" s="654"/>
      <c r="L18" s="654"/>
      <c r="M18" s="654"/>
      <c r="N18" s="654"/>
      <c r="O18" s="654"/>
      <c r="P18" s="654"/>
      <c r="Q18" s="655"/>
      <c r="R18" s="656">
        <v>8796</v>
      </c>
      <c r="S18" s="657"/>
      <c r="T18" s="657"/>
      <c r="U18" s="657"/>
      <c r="V18" s="657"/>
      <c r="W18" s="657"/>
      <c r="X18" s="657"/>
      <c r="Y18" s="658"/>
      <c r="Z18" s="694">
        <v>0.1</v>
      </c>
      <c r="AA18" s="694"/>
      <c r="AB18" s="694"/>
      <c r="AC18" s="694"/>
      <c r="AD18" s="695">
        <v>8796</v>
      </c>
      <c r="AE18" s="695"/>
      <c r="AF18" s="695"/>
      <c r="AG18" s="695"/>
      <c r="AH18" s="695"/>
      <c r="AI18" s="695"/>
      <c r="AJ18" s="695"/>
      <c r="AK18" s="695"/>
      <c r="AL18" s="659">
        <v>0.3</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15">
      <c r="B19" s="653" t="s">
        <v>259</v>
      </c>
      <c r="C19" s="654"/>
      <c r="D19" s="654"/>
      <c r="E19" s="654"/>
      <c r="F19" s="654"/>
      <c r="G19" s="654"/>
      <c r="H19" s="654"/>
      <c r="I19" s="654"/>
      <c r="J19" s="654"/>
      <c r="K19" s="654"/>
      <c r="L19" s="654"/>
      <c r="M19" s="654"/>
      <c r="N19" s="654"/>
      <c r="O19" s="654"/>
      <c r="P19" s="654"/>
      <c r="Q19" s="655"/>
      <c r="R19" s="656">
        <v>29326</v>
      </c>
      <c r="S19" s="657"/>
      <c r="T19" s="657"/>
      <c r="U19" s="657"/>
      <c r="V19" s="657"/>
      <c r="W19" s="657"/>
      <c r="X19" s="657"/>
      <c r="Y19" s="658"/>
      <c r="Z19" s="694">
        <v>0.5</v>
      </c>
      <c r="AA19" s="694"/>
      <c r="AB19" s="694"/>
      <c r="AC19" s="694"/>
      <c r="AD19" s="695">
        <v>29326</v>
      </c>
      <c r="AE19" s="695"/>
      <c r="AF19" s="695"/>
      <c r="AG19" s="695"/>
      <c r="AH19" s="695"/>
      <c r="AI19" s="695"/>
      <c r="AJ19" s="695"/>
      <c r="AK19" s="695"/>
      <c r="AL19" s="659">
        <v>0.9</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7980</v>
      </c>
      <c r="BH19" s="657"/>
      <c r="BI19" s="657"/>
      <c r="BJ19" s="657"/>
      <c r="BK19" s="657"/>
      <c r="BL19" s="657"/>
      <c r="BM19" s="657"/>
      <c r="BN19" s="658"/>
      <c r="BO19" s="694">
        <v>1.1000000000000001</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15">
      <c r="B20" s="723" t="s">
        <v>262</v>
      </c>
      <c r="C20" s="724"/>
      <c r="D20" s="724"/>
      <c r="E20" s="724"/>
      <c r="F20" s="724"/>
      <c r="G20" s="724"/>
      <c r="H20" s="724"/>
      <c r="I20" s="724"/>
      <c r="J20" s="724"/>
      <c r="K20" s="724"/>
      <c r="L20" s="724"/>
      <c r="M20" s="724"/>
      <c r="N20" s="724"/>
      <c r="O20" s="724"/>
      <c r="P20" s="724"/>
      <c r="Q20" s="725"/>
      <c r="R20" s="656">
        <v>97</v>
      </c>
      <c r="S20" s="657"/>
      <c r="T20" s="657"/>
      <c r="U20" s="657"/>
      <c r="V20" s="657"/>
      <c r="W20" s="657"/>
      <c r="X20" s="657"/>
      <c r="Y20" s="658"/>
      <c r="Z20" s="694">
        <v>0</v>
      </c>
      <c r="AA20" s="694"/>
      <c r="AB20" s="694"/>
      <c r="AC20" s="694"/>
      <c r="AD20" s="695">
        <v>97</v>
      </c>
      <c r="AE20" s="695"/>
      <c r="AF20" s="695"/>
      <c r="AG20" s="695"/>
      <c r="AH20" s="695"/>
      <c r="AI20" s="695"/>
      <c r="AJ20" s="695"/>
      <c r="AK20" s="695"/>
      <c r="AL20" s="659">
        <v>0</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7980</v>
      </c>
      <c r="BH20" s="657"/>
      <c r="BI20" s="657"/>
      <c r="BJ20" s="657"/>
      <c r="BK20" s="657"/>
      <c r="BL20" s="657"/>
      <c r="BM20" s="657"/>
      <c r="BN20" s="658"/>
      <c r="BO20" s="694">
        <v>1.1000000000000001</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5794103</v>
      </c>
      <c r="CS20" s="657"/>
      <c r="CT20" s="657"/>
      <c r="CU20" s="657"/>
      <c r="CV20" s="657"/>
      <c r="CW20" s="657"/>
      <c r="CX20" s="657"/>
      <c r="CY20" s="658"/>
      <c r="CZ20" s="694">
        <v>100</v>
      </c>
      <c r="DA20" s="694"/>
      <c r="DB20" s="694"/>
      <c r="DC20" s="694"/>
      <c r="DD20" s="662">
        <v>458835</v>
      </c>
      <c r="DE20" s="657"/>
      <c r="DF20" s="657"/>
      <c r="DG20" s="657"/>
      <c r="DH20" s="657"/>
      <c r="DI20" s="657"/>
      <c r="DJ20" s="657"/>
      <c r="DK20" s="657"/>
      <c r="DL20" s="657"/>
      <c r="DM20" s="657"/>
      <c r="DN20" s="657"/>
      <c r="DO20" s="657"/>
      <c r="DP20" s="658"/>
      <c r="DQ20" s="662">
        <v>4266243</v>
      </c>
      <c r="DR20" s="657"/>
      <c r="DS20" s="657"/>
      <c r="DT20" s="657"/>
      <c r="DU20" s="657"/>
      <c r="DV20" s="657"/>
      <c r="DW20" s="657"/>
      <c r="DX20" s="657"/>
      <c r="DY20" s="657"/>
      <c r="DZ20" s="657"/>
      <c r="EA20" s="657"/>
      <c r="EB20" s="657"/>
      <c r="EC20" s="693"/>
    </row>
    <row r="21" spans="2:133" ht="11.25" customHeight="1" x14ac:dyDescent="0.15">
      <c r="B21" s="653" t="s">
        <v>265</v>
      </c>
      <c r="C21" s="654"/>
      <c r="D21" s="654"/>
      <c r="E21" s="654"/>
      <c r="F21" s="654"/>
      <c r="G21" s="654"/>
      <c r="H21" s="654"/>
      <c r="I21" s="654"/>
      <c r="J21" s="654"/>
      <c r="K21" s="654"/>
      <c r="L21" s="654"/>
      <c r="M21" s="654"/>
      <c r="N21" s="654"/>
      <c r="O21" s="654"/>
      <c r="P21" s="654"/>
      <c r="Q21" s="655"/>
      <c r="R21" s="656">
        <v>2545092</v>
      </c>
      <c r="S21" s="657"/>
      <c r="T21" s="657"/>
      <c r="U21" s="657"/>
      <c r="V21" s="657"/>
      <c r="W21" s="657"/>
      <c r="X21" s="657"/>
      <c r="Y21" s="658"/>
      <c r="Z21" s="694">
        <v>41</v>
      </c>
      <c r="AA21" s="694"/>
      <c r="AB21" s="694"/>
      <c r="AC21" s="694"/>
      <c r="AD21" s="695">
        <v>2244369</v>
      </c>
      <c r="AE21" s="695"/>
      <c r="AF21" s="695"/>
      <c r="AG21" s="695"/>
      <c r="AH21" s="695"/>
      <c r="AI21" s="695"/>
      <c r="AJ21" s="695"/>
      <c r="AK21" s="695"/>
      <c r="AL21" s="659">
        <v>66.099999999999994</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v>7980</v>
      </c>
      <c r="BH21" s="657"/>
      <c r="BI21" s="657"/>
      <c r="BJ21" s="657"/>
      <c r="BK21" s="657"/>
      <c r="BL21" s="657"/>
      <c r="BM21" s="657"/>
      <c r="BN21" s="658"/>
      <c r="BO21" s="694">
        <v>1.1000000000000001</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15">
      <c r="B22" s="653" t="s">
        <v>267</v>
      </c>
      <c r="C22" s="654"/>
      <c r="D22" s="654"/>
      <c r="E22" s="654"/>
      <c r="F22" s="654"/>
      <c r="G22" s="654"/>
      <c r="H22" s="654"/>
      <c r="I22" s="654"/>
      <c r="J22" s="654"/>
      <c r="K22" s="654"/>
      <c r="L22" s="654"/>
      <c r="M22" s="654"/>
      <c r="N22" s="654"/>
      <c r="O22" s="654"/>
      <c r="P22" s="654"/>
      <c r="Q22" s="655"/>
      <c r="R22" s="656">
        <v>2244369</v>
      </c>
      <c r="S22" s="657"/>
      <c r="T22" s="657"/>
      <c r="U22" s="657"/>
      <c r="V22" s="657"/>
      <c r="W22" s="657"/>
      <c r="X22" s="657"/>
      <c r="Y22" s="658"/>
      <c r="Z22" s="694">
        <v>36.200000000000003</v>
      </c>
      <c r="AA22" s="694"/>
      <c r="AB22" s="694"/>
      <c r="AC22" s="694"/>
      <c r="AD22" s="695">
        <v>2244369</v>
      </c>
      <c r="AE22" s="695"/>
      <c r="AF22" s="695"/>
      <c r="AG22" s="695"/>
      <c r="AH22" s="695"/>
      <c r="AI22" s="695"/>
      <c r="AJ22" s="695"/>
      <c r="AK22" s="695"/>
      <c r="AL22" s="659">
        <v>66.099999999999994</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15">
      <c r="B23" s="653" t="s">
        <v>270</v>
      </c>
      <c r="C23" s="654"/>
      <c r="D23" s="654"/>
      <c r="E23" s="654"/>
      <c r="F23" s="654"/>
      <c r="G23" s="654"/>
      <c r="H23" s="654"/>
      <c r="I23" s="654"/>
      <c r="J23" s="654"/>
      <c r="K23" s="654"/>
      <c r="L23" s="654"/>
      <c r="M23" s="654"/>
      <c r="N23" s="654"/>
      <c r="O23" s="654"/>
      <c r="P23" s="654"/>
      <c r="Q23" s="655"/>
      <c r="R23" s="656">
        <v>300723</v>
      </c>
      <c r="S23" s="657"/>
      <c r="T23" s="657"/>
      <c r="U23" s="657"/>
      <c r="V23" s="657"/>
      <c r="W23" s="657"/>
      <c r="X23" s="657"/>
      <c r="Y23" s="658"/>
      <c r="Z23" s="694">
        <v>4.8</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15">
      <c r="B24" s="653" t="s">
        <v>277</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2172935</v>
      </c>
      <c r="CS24" s="712"/>
      <c r="CT24" s="712"/>
      <c r="CU24" s="712"/>
      <c r="CV24" s="712"/>
      <c r="CW24" s="712"/>
      <c r="CX24" s="712"/>
      <c r="CY24" s="737"/>
      <c r="CZ24" s="738">
        <v>37.5</v>
      </c>
      <c r="DA24" s="720"/>
      <c r="DB24" s="720"/>
      <c r="DC24" s="740"/>
      <c r="DD24" s="736">
        <v>1562751</v>
      </c>
      <c r="DE24" s="712"/>
      <c r="DF24" s="712"/>
      <c r="DG24" s="712"/>
      <c r="DH24" s="712"/>
      <c r="DI24" s="712"/>
      <c r="DJ24" s="712"/>
      <c r="DK24" s="737"/>
      <c r="DL24" s="736">
        <v>1442901</v>
      </c>
      <c r="DM24" s="712"/>
      <c r="DN24" s="712"/>
      <c r="DO24" s="712"/>
      <c r="DP24" s="712"/>
      <c r="DQ24" s="712"/>
      <c r="DR24" s="712"/>
      <c r="DS24" s="712"/>
      <c r="DT24" s="712"/>
      <c r="DU24" s="712"/>
      <c r="DV24" s="737"/>
      <c r="DW24" s="738">
        <v>42.4</v>
      </c>
      <c r="DX24" s="720"/>
      <c r="DY24" s="720"/>
      <c r="DZ24" s="720"/>
      <c r="EA24" s="720"/>
      <c r="EB24" s="720"/>
      <c r="EC24" s="739"/>
    </row>
    <row r="25" spans="2:133" ht="11.25" customHeight="1" x14ac:dyDescent="0.15">
      <c r="B25" s="653" t="s">
        <v>280</v>
      </c>
      <c r="C25" s="654"/>
      <c r="D25" s="654"/>
      <c r="E25" s="654"/>
      <c r="F25" s="654"/>
      <c r="G25" s="654"/>
      <c r="H25" s="654"/>
      <c r="I25" s="654"/>
      <c r="J25" s="654"/>
      <c r="K25" s="654"/>
      <c r="L25" s="654"/>
      <c r="M25" s="654"/>
      <c r="N25" s="654"/>
      <c r="O25" s="654"/>
      <c r="P25" s="654"/>
      <c r="Q25" s="655"/>
      <c r="R25" s="656">
        <v>3637787</v>
      </c>
      <c r="S25" s="657"/>
      <c r="T25" s="657"/>
      <c r="U25" s="657"/>
      <c r="V25" s="657"/>
      <c r="W25" s="657"/>
      <c r="X25" s="657"/>
      <c r="Y25" s="658"/>
      <c r="Z25" s="694">
        <v>58.6</v>
      </c>
      <c r="AA25" s="694"/>
      <c r="AB25" s="694"/>
      <c r="AC25" s="694"/>
      <c r="AD25" s="695">
        <v>3337064</v>
      </c>
      <c r="AE25" s="695"/>
      <c r="AF25" s="695"/>
      <c r="AG25" s="695"/>
      <c r="AH25" s="695"/>
      <c r="AI25" s="695"/>
      <c r="AJ25" s="695"/>
      <c r="AK25" s="695"/>
      <c r="AL25" s="659">
        <v>98.2</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933020</v>
      </c>
      <c r="CS25" s="669"/>
      <c r="CT25" s="669"/>
      <c r="CU25" s="669"/>
      <c r="CV25" s="669"/>
      <c r="CW25" s="669"/>
      <c r="CX25" s="669"/>
      <c r="CY25" s="670"/>
      <c r="CZ25" s="659">
        <v>16.100000000000001</v>
      </c>
      <c r="DA25" s="671"/>
      <c r="DB25" s="671"/>
      <c r="DC25" s="672"/>
      <c r="DD25" s="662">
        <v>884638</v>
      </c>
      <c r="DE25" s="669"/>
      <c r="DF25" s="669"/>
      <c r="DG25" s="669"/>
      <c r="DH25" s="669"/>
      <c r="DI25" s="669"/>
      <c r="DJ25" s="669"/>
      <c r="DK25" s="670"/>
      <c r="DL25" s="662">
        <v>867175</v>
      </c>
      <c r="DM25" s="669"/>
      <c r="DN25" s="669"/>
      <c r="DO25" s="669"/>
      <c r="DP25" s="669"/>
      <c r="DQ25" s="669"/>
      <c r="DR25" s="669"/>
      <c r="DS25" s="669"/>
      <c r="DT25" s="669"/>
      <c r="DU25" s="669"/>
      <c r="DV25" s="670"/>
      <c r="DW25" s="659">
        <v>25.5</v>
      </c>
      <c r="DX25" s="671"/>
      <c r="DY25" s="671"/>
      <c r="DZ25" s="671"/>
      <c r="EA25" s="671"/>
      <c r="EB25" s="671"/>
      <c r="EC25" s="683"/>
    </row>
    <row r="26" spans="2:133" ht="11.25" customHeight="1" x14ac:dyDescent="0.15">
      <c r="B26" s="653" t="s">
        <v>283</v>
      </c>
      <c r="C26" s="654"/>
      <c r="D26" s="654"/>
      <c r="E26" s="654"/>
      <c r="F26" s="654"/>
      <c r="G26" s="654"/>
      <c r="H26" s="654"/>
      <c r="I26" s="654"/>
      <c r="J26" s="654"/>
      <c r="K26" s="654"/>
      <c r="L26" s="654"/>
      <c r="M26" s="654"/>
      <c r="N26" s="654"/>
      <c r="O26" s="654"/>
      <c r="P26" s="654"/>
      <c r="Q26" s="655"/>
      <c r="R26" s="656">
        <v>1314</v>
      </c>
      <c r="S26" s="657"/>
      <c r="T26" s="657"/>
      <c r="U26" s="657"/>
      <c r="V26" s="657"/>
      <c r="W26" s="657"/>
      <c r="X26" s="657"/>
      <c r="Y26" s="658"/>
      <c r="Z26" s="694">
        <v>0</v>
      </c>
      <c r="AA26" s="694"/>
      <c r="AB26" s="694"/>
      <c r="AC26" s="694"/>
      <c r="AD26" s="695">
        <v>1314</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560775</v>
      </c>
      <c r="CS26" s="657"/>
      <c r="CT26" s="657"/>
      <c r="CU26" s="657"/>
      <c r="CV26" s="657"/>
      <c r="CW26" s="657"/>
      <c r="CX26" s="657"/>
      <c r="CY26" s="658"/>
      <c r="CZ26" s="659">
        <v>9.6999999999999993</v>
      </c>
      <c r="DA26" s="671"/>
      <c r="DB26" s="671"/>
      <c r="DC26" s="672"/>
      <c r="DD26" s="662">
        <v>531302</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15">
      <c r="B27" s="653" t="s">
        <v>286</v>
      </c>
      <c r="C27" s="654"/>
      <c r="D27" s="654"/>
      <c r="E27" s="654"/>
      <c r="F27" s="654"/>
      <c r="G27" s="654"/>
      <c r="H27" s="654"/>
      <c r="I27" s="654"/>
      <c r="J27" s="654"/>
      <c r="K27" s="654"/>
      <c r="L27" s="654"/>
      <c r="M27" s="654"/>
      <c r="N27" s="654"/>
      <c r="O27" s="654"/>
      <c r="P27" s="654"/>
      <c r="Q27" s="655"/>
      <c r="R27" s="656">
        <v>70058</v>
      </c>
      <c r="S27" s="657"/>
      <c r="T27" s="657"/>
      <c r="U27" s="657"/>
      <c r="V27" s="657"/>
      <c r="W27" s="657"/>
      <c r="X27" s="657"/>
      <c r="Y27" s="658"/>
      <c r="Z27" s="694">
        <v>1.1000000000000001</v>
      </c>
      <c r="AA27" s="694"/>
      <c r="AB27" s="694"/>
      <c r="AC27" s="694"/>
      <c r="AD27" s="695">
        <v>44405</v>
      </c>
      <c r="AE27" s="695"/>
      <c r="AF27" s="695"/>
      <c r="AG27" s="695"/>
      <c r="AH27" s="695"/>
      <c r="AI27" s="695"/>
      <c r="AJ27" s="695"/>
      <c r="AK27" s="695"/>
      <c r="AL27" s="659">
        <v>1.3</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754026</v>
      </c>
      <c r="BH27" s="657"/>
      <c r="BI27" s="657"/>
      <c r="BJ27" s="657"/>
      <c r="BK27" s="657"/>
      <c r="BL27" s="657"/>
      <c r="BM27" s="657"/>
      <c r="BN27" s="658"/>
      <c r="BO27" s="694">
        <v>100</v>
      </c>
      <c r="BP27" s="694"/>
      <c r="BQ27" s="694"/>
      <c r="BR27" s="694"/>
      <c r="BS27" s="695" t="s">
        <v>122</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897475</v>
      </c>
      <c r="CS27" s="669"/>
      <c r="CT27" s="669"/>
      <c r="CU27" s="669"/>
      <c r="CV27" s="669"/>
      <c r="CW27" s="669"/>
      <c r="CX27" s="669"/>
      <c r="CY27" s="670"/>
      <c r="CZ27" s="659">
        <v>15.5</v>
      </c>
      <c r="DA27" s="671"/>
      <c r="DB27" s="671"/>
      <c r="DC27" s="672"/>
      <c r="DD27" s="662">
        <v>335673</v>
      </c>
      <c r="DE27" s="669"/>
      <c r="DF27" s="669"/>
      <c r="DG27" s="669"/>
      <c r="DH27" s="669"/>
      <c r="DI27" s="669"/>
      <c r="DJ27" s="669"/>
      <c r="DK27" s="670"/>
      <c r="DL27" s="662">
        <v>233286</v>
      </c>
      <c r="DM27" s="669"/>
      <c r="DN27" s="669"/>
      <c r="DO27" s="669"/>
      <c r="DP27" s="669"/>
      <c r="DQ27" s="669"/>
      <c r="DR27" s="669"/>
      <c r="DS27" s="669"/>
      <c r="DT27" s="669"/>
      <c r="DU27" s="669"/>
      <c r="DV27" s="670"/>
      <c r="DW27" s="659">
        <v>6.9</v>
      </c>
      <c r="DX27" s="671"/>
      <c r="DY27" s="671"/>
      <c r="DZ27" s="671"/>
      <c r="EA27" s="671"/>
      <c r="EB27" s="671"/>
      <c r="EC27" s="683"/>
    </row>
    <row r="28" spans="2:133" ht="11.25" customHeight="1" x14ac:dyDescent="0.15">
      <c r="B28" s="653" t="s">
        <v>289</v>
      </c>
      <c r="C28" s="654"/>
      <c r="D28" s="654"/>
      <c r="E28" s="654"/>
      <c r="F28" s="654"/>
      <c r="G28" s="654"/>
      <c r="H28" s="654"/>
      <c r="I28" s="654"/>
      <c r="J28" s="654"/>
      <c r="K28" s="654"/>
      <c r="L28" s="654"/>
      <c r="M28" s="654"/>
      <c r="N28" s="654"/>
      <c r="O28" s="654"/>
      <c r="P28" s="654"/>
      <c r="Q28" s="655"/>
      <c r="R28" s="656">
        <v>35272</v>
      </c>
      <c r="S28" s="657"/>
      <c r="T28" s="657"/>
      <c r="U28" s="657"/>
      <c r="V28" s="657"/>
      <c r="W28" s="657"/>
      <c r="X28" s="657"/>
      <c r="Y28" s="658"/>
      <c r="Z28" s="694">
        <v>0.6</v>
      </c>
      <c r="AA28" s="694"/>
      <c r="AB28" s="694"/>
      <c r="AC28" s="694"/>
      <c r="AD28" s="695">
        <v>1905</v>
      </c>
      <c r="AE28" s="695"/>
      <c r="AF28" s="695"/>
      <c r="AG28" s="695"/>
      <c r="AH28" s="695"/>
      <c r="AI28" s="695"/>
      <c r="AJ28" s="695"/>
      <c r="AK28" s="695"/>
      <c r="AL28" s="659">
        <v>0.1</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342440</v>
      </c>
      <c r="CS28" s="657"/>
      <c r="CT28" s="657"/>
      <c r="CU28" s="657"/>
      <c r="CV28" s="657"/>
      <c r="CW28" s="657"/>
      <c r="CX28" s="657"/>
      <c r="CY28" s="658"/>
      <c r="CZ28" s="659">
        <v>5.9</v>
      </c>
      <c r="DA28" s="671"/>
      <c r="DB28" s="671"/>
      <c r="DC28" s="672"/>
      <c r="DD28" s="662">
        <v>342440</v>
      </c>
      <c r="DE28" s="657"/>
      <c r="DF28" s="657"/>
      <c r="DG28" s="657"/>
      <c r="DH28" s="657"/>
      <c r="DI28" s="657"/>
      <c r="DJ28" s="657"/>
      <c r="DK28" s="658"/>
      <c r="DL28" s="662">
        <v>342440</v>
      </c>
      <c r="DM28" s="657"/>
      <c r="DN28" s="657"/>
      <c r="DO28" s="657"/>
      <c r="DP28" s="657"/>
      <c r="DQ28" s="657"/>
      <c r="DR28" s="657"/>
      <c r="DS28" s="657"/>
      <c r="DT28" s="657"/>
      <c r="DU28" s="657"/>
      <c r="DV28" s="658"/>
      <c r="DW28" s="659">
        <v>10.1</v>
      </c>
      <c r="DX28" s="671"/>
      <c r="DY28" s="671"/>
      <c r="DZ28" s="671"/>
      <c r="EA28" s="671"/>
      <c r="EB28" s="671"/>
      <c r="EC28" s="683"/>
    </row>
    <row r="29" spans="2:133" ht="11.25" customHeight="1" x14ac:dyDescent="0.15">
      <c r="B29" s="653" t="s">
        <v>291</v>
      </c>
      <c r="C29" s="654"/>
      <c r="D29" s="654"/>
      <c r="E29" s="654"/>
      <c r="F29" s="654"/>
      <c r="G29" s="654"/>
      <c r="H29" s="654"/>
      <c r="I29" s="654"/>
      <c r="J29" s="654"/>
      <c r="K29" s="654"/>
      <c r="L29" s="654"/>
      <c r="M29" s="654"/>
      <c r="N29" s="654"/>
      <c r="O29" s="654"/>
      <c r="P29" s="654"/>
      <c r="Q29" s="655"/>
      <c r="R29" s="656">
        <v>8117</v>
      </c>
      <c r="S29" s="657"/>
      <c r="T29" s="657"/>
      <c r="U29" s="657"/>
      <c r="V29" s="657"/>
      <c r="W29" s="657"/>
      <c r="X29" s="657"/>
      <c r="Y29" s="658"/>
      <c r="Z29" s="694">
        <v>0.1</v>
      </c>
      <c r="AA29" s="694"/>
      <c r="AB29" s="694"/>
      <c r="AC29" s="694"/>
      <c r="AD29" s="695">
        <v>172</v>
      </c>
      <c r="AE29" s="695"/>
      <c r="AF29" s="695"/>
      <c r="AG29" s="695"/>
      <c r="AH29" s="695"/>
      <c r="AI29" s="695"/>
      <c r="AJ29" s="695"/>
      <c r="AK29" s="695"/>
      <c r="AL29" s="659">
        <v>0</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342440</v>
      </c>
      <c r="CS29" s="669"/>
      <c r="CT29" s="669"/>
      <c r="CU29" s="669"/>
      <c r="CV29" s="669"/>
      <c r="CW29" s="669"/>
      <c r="CX29" s="669"/>
      <c r="CY29" s="670"/>
      <c r="CZ29" s="659">
        <v>5.9</v>
      </c>
      <c r="DA29" s="671"/>
      <c r="DB29" s="671"/>
      <c r="DC29" s="672"/>
      <c r="DD29" s="662">
        <v>342440</v>
      </c>
      <c r="DE29" s="669"/>
      <c r="DF29" s="669"/>
      <c r="DG29" s="669"/>
      <c r="DH29" s="669"/>
      <c r="DI29" s="669"/>
      <c r="DJ29" s="669"/>
      <c r="DK29" s="670"/>
      <c r="DL29" s="662">
        <v>342440</v>
      </c>
      <c r="DM29" s="669"/>
      <c r="DN29" s="669"/>
      <c r="DO29" s="669"/>
      <c r="DP29" s="669"/>
      <c r="DQ29" s="669"/>
      <c r="DR29" s="669"/>
      <c r="DS29" s="669"/>
      <c r="DT29" s="669"/>
      <c r="DU29" s="669"/>
      <c r="DV29" s="670"/>
      <c r="DW29" s="659">
        <v>10.1</v>
      </c>
      <c r="DX29" s="671"/>
      <c r="DY29" s="671"/>
      <c r="DZ29" s="671"/>
      <c r="EA29" s="671"/>
      <c r="EB29" s="671"/>
      <c r="EC29" s="683"/>
    </row>
    <row r="30" spans="2:133" ht="11.25" customHeight="1" x14ac:dyDescent="0.15">
      <c r="B30" s="653" t="s">
        <v>293</v>
      </c>
      <c r="C30" s="654"/>
      <c r="D30" s="654"/>
      <c r="E30" s="654"/>
      <c r="F30" s="654"/>
      <c r="G30" s="654"/>
      <c r="H30" s="654"/>
      <c r="I30" s="654"/>
      <c r="J30" s="654"/>
      <c r="K30" s="654"/>
      <c r="L30" s="654"/>
      <c r="M30" s="654"/>
      <c r="N30" s="654"/>
      <c r="O30" s="654"/>
      <c r="P30" s="654"/>
      <c r="Q30" s="655"/>
      <c r="R30" s="656">
        <v>648153</v>
      </c>
      <c r="S30" s="657"/>
      <c r="T30" s="657"/>
      <c r="U30" s="657"/>
      <c r="V30" s="657"/>
      <c r="W30" s="657"/>
      <c r="X30" s="657"/>
      <c r="Y30" s="658"/>
      <c r="Z30" s="694">
        <v>10.4</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336211</v>
      </c>
      <c r="CS30" s="657"/>
      <c r="CT30" s="657"/>
      <c r="CU30" s="657"/>
      <c r="CV30" s="657"/>
      <c r="CW30" s="657"/>
      <c r="CX30" s="657"/>
      <c r="CY30" s="658"/>
      <c r="CZ30" s="659">
        <v>5.8</v>
      </c>
      <c r="DA30" s="671"/>
      <c r="DB30" s="671"/>
      <c r="DC30" s="672"/>
      <c r="DD30" s="662">
        <v>336211</v>
      </c>
      <c r="DE30" s="657"/>
      <c r="DF30" s="657"/>
      <c r="DG30" s="657"/>
      <c r="DH30" s="657"/>
      <c r="DI30" s="657"/>
      <c r="DJ30" s="657"/>
      <c r="DK30" s="658"/>
      <c r="DL30" s="662">
        <v>336211</v>
      </c>
      <c r="DM30" s="657"/>
      <c r="DN30" s="657"/>
      <c r="DO30" s="657"/>
      <c r="DP30" s="657"/>
      <c r="DQ30" s="657"/>
      <c r="DR30" s="657"/>
      <c r="DS30" s="657"/>
      <c r="DT30" s="657"/>
      <c r="DU30" s="657"/>
      <c r="DV30" s="658"/>
      <c r="DW30" s="659">
        <v>9.9</v>
      </c>
      <c r="DX30" s="671"/>
      <c r="DY30" s="671"/>
      <c r="DZ30" s="671"/>
      <c r="EA30" s="671"/>
      <c r="EB30" s="671"/>
      <c r="EC30" s="683"/>
    </row>
    <row r="31" spans="2:133" ht="11.25" customHeight="1" x14ac:dyDescent="0.15">
      <c r="B31" s="723" t="s">
        <v>297</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98.7</v>
      </c>
      <c r="BH31" s="719"/>
      <c r="BI31" s="719"/>
      <c r="BJ31" s="719"/>
      <c r="BK31" s="719"/>
      <c r="BL31" s="719"/>
      <c r="BM31" s="720">
        <v>94.8</v>
      </c>
      <c r="BN31" s="719"/>
      <c r="BO31" s="719"/>
      <c r="BP31" s="719"/>
      <c r="BQ31" s="721"/>
      <c r="BR31" s="718">
        <v>98.7</v>
      </c>
      <c r="BS31" s="719"/>
      <c r="BT31" s="719"/>
      <c r="BU31" s="719"/>
      <c r="BV31" s="719"/>
      <c r="BW31" s="719"/>
      <c r="BX31" s="720">
        <v>95.3</v>
      </c>
      <c r="BY31" s="719"/>
      <c r="BZ31" s="719"/>
      <c r="CA31" s="719"/>
      <c r="CB31" s="721"/>
      <c r="CD31" s="677"/>
      <c r="CE31" s="678"/>
      <c r="CF31" s="653" t="s">
        <v>300</v>
      </c>
      <c r="CG31" s="654"/>
      <c r="CH31" s="654"/>
      <c r="CI31" s="654"/>
      <c r="CJ31" s="654"/>
      <c r="CK31" s="654"/>
      <c r="CL31" s="654"/>
      <c r="CM31" s="654"/>
      <c r="CN31" s="654"/>
      <c r="CO31" s="654"/>
      <c r="CP31" s="654"/>
      <c r="CQ31" s="655"/>
      <c r="CR31" s="656">
        <v>6229</v>
      </c>
      <c r="CS31" s="669"/>
      <c r="CT31" s="669"/>
      <c r="CU31" s="669"/>
      <c r="CV31" s="669"/>
      <c r="CW31" s="669"/>
      <c r="CX31" s="669"/>
      <c r="CY31" s="670"/>
      <c r="CZ31" s="659">
        <v>0.1</v>
      </c>
      <c r="DA31" s="671"/>
      <c r="DB31" s="671"/>
      <c r="DC31" s="672"/>
      <c r="DD31" s="662">
        <v>6229</v>
      </c>
      <c r="DE31" s="669"/>
      <c r="DF31" s="669"/>
      <c r="DG31" s="669"/>
      <c r="DH31" s="669"/>
      <c r="DI31" s="669"/>
      <c r="DJ31" s="669"/>
      <c r="DK31" s="670"/>
      <c r="DL31" s="662">
        <v>6229</v>
      </c>
      <c r="DM31" s="669"/>
      <c r="DN31" s="669"/>
      <c r="DO31" s="669"/>
      <c r="DP31" s="669"/>
      <c r="DQ31" s="669"/>
      <c r="DR31" s="669"/>
      <c r="DS31" s="669"/>
      <c r="DT31" s="669"/>
      <c r="DU31" s="669"/>
      <c r="DV31" s="670"/>
      <c r="DW31" s="659">
        <v>0.2</v>
      </c>
      <c r="DX31" s="671"/>
      <c r="DY31" s="671"/>
      <c r="DZ31" s="671"/>
      <c r="EA31" s="671"/>
      <c r="EB31" s="671"/>
      <c r="EC31" s="683"/>
    </row>
    <row r="32" spans="2:133" ht="11.25" customHeight="1" x14ac:dyDescent="0.15">
      <c r="B32" s="653" t="s">
        <v>301</v>
      </c>
      <c r="C32" s="654"/>
      <c r="D32" s="654"/>
      <c r="E32" s="654"/>
      <c r="F32" s="654"/>
      <c r="G32" s="654"/>
      <c r="H32" s="654"/>
      <c r="I32" s="654"/>
      <c r="J32" s="654"/>
      <c r="K32" s="654"/>
      <c r="L32" s="654"/>
      <c r="M32" s="654"/>
      <c r="N32" s="654"/>
      <c r="O32" s="654"/>
      <c r="P32" s="654"/>
      <c r="Q32" s="655"/>
      <c r="R32" s="656">
        <v>387551</v>
      </c>
      <c r="S32" s="657"/>
      <c r="T32" s="657"/>
      <c r="U32" s="657"/>
      <c r="V32" s="657"/>
      <c r="W32" s="657"/>
      <c r="X32" s="657"/>
      <c r="Y32" s="658"/>
      <c r="Z32" s="694">
        <v>6.2</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302</v>
      </c>
      <c r="AX32" s="653" t="s">
        <v>303</v>
      </c>
      <c r="AY32" s="654"/>
      <c r="AZ32" s="654"/>
      <c r="BA32" s="654"/>
      <c r="BB32" s="654"/>
      <c r="BC32" s="654"/>
      <c r="BD32" s="654"/>
      <c r="BE32" s="654"/>
      <c r="BF32" s="655"/>
      <c r="BG32" s="722">
        <v>98.2</v>
      </c>
      <c r="BH32" s="669"/>
      <c r="BI32" s="669"/>
      <c r="BJ32" s="669"/>
      <c r="BK32" s="669"/>
      <c r="BL32" s="669"/>
      <c r="BM32" s="660">
        <v>93.5</v>
      </c>
      <c r="BN32" s="669"/>
      <c r="BO32" s="669"/>
      <c r="BP32" s="669"/>
      <c r="BQ32" s="692"/>
      <c r="BR32" s="722">
        <v>98.2</v>
      </c>
      <c r="BS32" s="669"/>
      <c r="BT32" s="669"/>
      <c r="BU32" s="669"/>
      <c r="BV32" s="669"/>
      <c r="BW32" s="669"/>
      <c r="BX32" s="660">
        <v>94.4</v>
      </c>
      <c r="BY32" s="669"/>
      <c r="BZ32" s="669"/>
      <c r="CA32" s="669"/>
      <c r="CB32" s="692"/>
      <c r="CD32" s="679"/>
      <c r="CE32" s="680"/>
      <c r="CF32" s="653" t="s">
        <v>304</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15">
      <c r="B33" s="653" t="s">
        <v>305</v>
      </c>
      <c r="C33" s="654"/>
      <c r="D33" s="654"/>
      <c r="E33" s="654"/>
      <c r="F33" s="654"/>
      <c r="G33" s="654"/>
      <c r="H33" s="654"/>
      <c r="I33" s="654"/>
      <c r="J33" s="654"/>
      <c r="K33" s="654"/>
      <c r="L33" s="654"/>
      <c r="M33" s="654"/>
      <c r="N33" s="654"/>
      <c r="O33" s="654"/>
      <c r="P33" s="654"/>
      <c r="Q33" s="655"/>
      <c r="R33" s="656">
        <v>61270</v>
      </c>
      <c r="S33" s="657"/>
      <c r="T33" s="657"/>
      <c r="U33" s="657"/>
      <c r="V33" s="657"/>
      <c r="W33" s="657"/>
      <c r="X33" s="657"/>
      <c r="Y33" s="658"/>
      <c r="Z33" s="694">
        <v>1</v>
      </c>
      <c r="AA33" s="694"/>
      <c r="AB33" s="694"/>
      <c r="AC33" s="694"/>
      <c r="AD33" s="695">
        <v>4429</v>
      </c>
      <c r="AE33" s="695"/>
      <c r="AF33" s="695"/>
      <c r="AG33" s="695"/>
      <c r="AH33" s="695"/>
      <c r="AI33" s="695"/>
      <c r="AJ33" s="695"/>
      <c r="AK33" s="695"/>
      <c r="AL33" s="659">
        <v>0.1</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v>98.8</v>
      </c>
      <c r="BH33" s="641"/>
      <c r="BI33" s="641"/>
      <c r="BJ33" s="641"/>
      <c r="BK33" s="641"/>
      <c r="BL33" s="641"/>
      <c r="BM33" s="687">
        <v>95.1</v>
      </c>
      <c r="BN33" s="641"/>
      <c r="BO33" s="641"/>
      <c r="BP33" s="641"/>
      <c r="BQ33" s="704"/>
      <c r="BR33" s="717">
        <v>98.9</v>
      </c>
      <c r="BS33" s="641"/>
      <c r="BT33" s="641"/>
      <c r="BU33" s="641"/>
      <c r="BV33" s="641"/>
      <c r="BW33" s="641"/>
      <c r="BX33" s="687">
        <v>95.5</v>
      </c>
      <c r="BY33" s="641"/>
      <c r="BZ33" s="641"/>
      <c r="CA33" s="641"/>
      <c r="CB33" s="704"/>
      <c r="CD33" s="653" t="s">
        <v>307</v>
      </c>
      <c r="CE33" s="654"/>
      <c r="CF33" s="654"/>
      <c r="CG33" s="654"/>
      <c r="CH33" s="654"/>
      <c r="CI33" s="654"/>
      <c r="CJ33" s="654"/>
      <c r="CK33" s="654"/>
      <c r="CL33" s="654"/>
      <c r="CM33" s="654"/>
      <c r="CN33" s="654"/>
      <c r="CO33" s="654"/>
      <c r="CP33" s="654"/>
      <c r="CQ33" s="655"/>
      <c r="CR33" s="656">
        <v>3127588</v>
      </c>
      <c r="CS33" s="669"/>
      <c r="CT33" s="669"/>
      <c r="CU33" s="669"/>
      <c r="CV33" s="669"/>
      <c r="CW33" s="669"/>
      <c r="CX33" s="669"/>
      <c r="CY33" s="670"/>
      <c r="CZ33" s="659">
        <v>54</v>
      </c>
      <c r="DA33" s="671"/>
      <c r="DB33" s="671"/>
      <c r="DC33" s="672"/>
      <c r="DD33" s="662">
        <v>2490602</v>
      </c>
      <c r="DE33" s="669"/>
      <c r="DF33" s="669"/>
      <c r="DG33" s="669"/>
      <c r="DH33" s="669"/>
      <c r="DI33" s="669"/>
      <c r="DJ33" s="669"/>
      <c r="DK33" s="670"/>
      <c r="DL33" s="662">
        <v>1570465</v>
      </c>
      <c r="DM33" s="669"/>
      <c r="DN33" s="669"/>
      <c r="DO33" s="669"/>
      <c r="DP33" s="669"/>
      <c r="DQ33" s="669"/>
      <c r="DR33" s="669"/>
      <c r="DS33" s="669"/>
      <c r="DT33" s="669"/>
      <c r="DU33" s="669"/>
      <c r="DV33" s="670"/>
      <c r="DW33" s="659">
        <v>46.1</v>
      </c>
      <c r="DX33" s="671"/>
      <c r="DY33" s="671"/>
      <c r="DZ33" s="671"/>
      <c r="EA33" s="671"/>
      <c r="EB33" s="671"/>
      <c r="EC33" s="683"/>
    </row>
    <row r="34" spans="2:133" ht="11.25" customHeight="1" x14ac:dyDescent="0.15">
      <c r="B34" s="653" t="s">
        <v>308</v>
      </c>
      <c r="C34" s="654"/>
      <c r="D34" s="654"/>
      <c r="E34" s="654"/>
      <c r="F34" s="654"/>
      <c r="G34" s="654"/>
      <c r="H34" s="654"/>
      <c r="I34" s="654"/>
      <c r="J34" s="654"/>
      <c r="K34" s="654"/>
      <c r="L34" s="654"/>
      <c r="M34" s="654"/>
      <c r="N34" s="654"/>
      <c r="O34" s="654"/>
      <c r="P34" s="654"/>
      <c r="Q34" s="655"/>
      <c r="R34" s="656">
        <v>272401</v>
      </c>
      <c r="S34" s="657"/>
      <c r="T34" s="657"/>
      <c r="U34" s="657"/>
      <c r="V34" s="657"/>
      <c r="W34" s="657"/>
      <c r="X34" s="657"/>
      <c r="Y34" s="658"/>
      <c r="Z34" s="694">
        <v>4.4000000000000004</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1023538</v>
      </c>
      <c r="CS34" s="657"/>
      <c r="CT34" s="657"/>
      <c r="CU34" s="657"/>
      <c r="CV34" s="657"/>
      <c r="CW34" s="657"/>
      <c r="CX34" s="657"/>
      <c r="CY34" s="658"/>
      <c r="CZ34" s="659">
        <v>17.7</v>
      </c>
      <c r="DA34" s="671"/>
      <c r="DB34" s="671"/>
      <c r="DC34" s="672"/>
      <c r="DD34" s="662">
        <v>712471</v>
      </c>
      <c r="DE34" s="657"/>
      <c r="DF34" s="657"/>
      <c r="DG34" s="657"/>
      <c r="DH34" s="657"/>
      <c r="DI34" s="657"/>
      <c r="DJ34" s="657"/>
      <c r="DK34" s="658"/>
      <c r="DL34" s="662">
        <v>633040</v>
      </c>
      <c r="DM34" s="657"/>
      <c r="DN34" s="657"/>
      <c r="DO34" s="657"/>
      <c r="DP34" s="657"/>
      <c r="DQ34" s="657"/>
      <c r="DR34" s="657"/>
      <c r="DS34" s="657"/>
      <c r="DT34" s="657"/>
      <c r="DU34" s="657"/>
      <c r="DV34" s="658"/>
      <c r="DW34" s="659">
        <v>18.600000000000001</v>
      </c>
      <c r="DX34" s="671"/>
      <c r="DY34" s="671"/>
      <c r="DZ34" s="671"/>
      <c r="EA34" s="671"/>
      <c r="EB34" s="671"/>
      <c r="EC34" s="683"/>
    </row>
    <row r="35" spans="2:133" ht="11.25" customHeight="1" x14ac:dyDescent="0.15">
      <c r="B35" s="653" t="s">
        <v>310</v>
      </c>
      <c r="C35" s="654"/>
      <c r="D35" s="654"/>
      <c r="E35" s="654"/>
      <c r="F35" s="654"/>
      <c r="G35" s="654"/>
      <c r="H35" s="654"/>
      <c r="I35" s="654"/>
      <c r="J35" s="654"/>
      <c r="K35" s="654"/>
      <c r="L35" s="654"/>
      <c r="M35" s="654"/>
      <c r="N35" s="654"/>
      <c r="O35" s="654"/>
      <c r="P35" s="654"/>
      <c r="Q35" s="655"/>
      <c r="R35" s="656">
        <v>554000</v>
      </c>
      <c r="S35" s="657"/>
      <c r="T35" s="657"/>
      <c r="U35" s="657"/>
      <c r="V35" s="657"/>
      <c r="W35" s="657"/>
      <c r="X35" s="657"/>
      <c r="Y35" s="658"/>
      <c r="Z35" s="694">
        <v>8.9</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85650</v>
      </c>
      <c r="CS35" s="669"/>
      <c r="CT35" s="669"/>
      <c r="CU35" s="669"/>
      <c r="CV35" s="669"/>
      <c r="CW35" s="669"/>
      <c r="CX35" s="669"/>
      <c r="CY35" s="670"/>
      <c r="CZ35" s="659">
        <v>1.5</v>
      </c>
      <c r="DA35" s="671"/>
      <c r="DB35" s="671"/>
      <c r="DC35" s="672"/>
      <c r="DD35" s="662">
        <v>80910</v>
      </c>
      <c r="DE35" s="669"/>
      <c r="DF35" s="669"/>
      <c r="DG35" s="669"/>
      <c r="DH35" s="669"/>
      <c r="DI35" s="669"/>
      <c r="DJ35" s="669"/>
      <c r="DK35" s="670"/>
      <c r="DL35" s="662">
        <v>80910</v>
      </c>
      <c r="DM35" s="669"/>
      <c r="DN35" s="669"/>
      <c r="DO35" s="669"/>
      <c r="DP35" s="669"/>
      <c r="DQ35" s="669"/>
      <c r="DR35" s="669"/>
      <c r="DS35" s="669"/>
      <c r="DT35" s="669"/>
      <c r="DU35" s="669"/>
      <c r="DV35" s="670"/>
      <c r="DW35" s="659">
        <v>2.4</v>
      </c>
      <c r="DX35" s="671"/>
      <c r="DY35" s="671"/>
      <c r="DZ35" s="671"/>
      <c r="EA35" s="671"/>
      <c r="EB35" s="671"/>
      <c r="EC35" s="683"/>
    </row>
    <row r="36" spans="2:133" ht="11.25" customHeight="1" x14ac:dyDescent="0.15">
      <c r="B36" s="653" t="s">
        <v>314</v>
      </c>
      <c r="C36" s="654"/>
      <c r="D36" s="654"/>
      <c r="E36" s="654"/>
      <c r="F36" s="654"/>
      <c r="G36" s="654"/>
      <c r="H36" s="654"/>
      <c r="I36" s="654"/>
      <c r="J36" s="654"/>
      <c r="K36" s="654"/>
      <c r="L36" s="654"/>
      <c r="M36" s="654"/>
      <c r="N36" s="654"/>
      <c r="O36" s="654"/>
      <c r="P36" s="654"/>
      <c r="Q36" s="655"/>
      <c r="R36" s="656">
        <v>426464</v>
      </c>
      <c r="S36" s="657"/>
      <c r="T36" s="657"/>
      <c r="U36" s="657"/>
      <c r="V36" s="657"/>
      <c r="W36" s="657"/>
      <c r="X36" s="657"/>
      <c r="Y36" s="658"/>
      <c r="Z36" s="694">
        <v>6.9</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503400</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32381</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785279</v>
      </c>
      <c r="CS36" s="657"/>
      <c r="CT36" s="657"/>
      <c r="CU36" s="657"/>
      <c r="CV36" s="657"/>
      <c r="CW36" s="657"/>
      <c r="CX36" s="657"/>
      <c r="CY36" s="658"/>
      <c r="CZ36" s="659">
        <v>13.6</v>
      </c>
      <c r="DA36" s="671"/>
      <c r="DB36" s="671"/>
      <c r="DC36" s="672"/>
      <c r="DD36" s="662">
        <v>711708</v>
      </c>
      <c r="DE36" s="657"/>
      <c r="DF36" s="657"/>
      <c r="DG36" s="657"/>
      <c r="DH36" s="657"/>
      <c r="DI36" s="657"/>
      <c r="DJ36" s="657"/>
      <c r="DK36" s="658"/>
      <c r="DL36" s="662">
        <v>541636</v>
      </c>
      <c r="DM36" s="657"/>
      <c r="DN36" s="657"/>
      <c r="DO36" s="657"/>
      <c r="DP36" s="657"/>
      <c r="DQ36" s="657"/>
      <c r="DR36" s="657"/>
      <c r="DS36" s="657"/>
      <c r="DT36" s="657"/>
      <c r="DU36" s="657"/>
      <c r="DV36" s="658"/>
      <c r="DW36" s="659">
        <v>15.9</v>
      </c>
      <c r="DX36" s="671"/>
      <c r="DY36" s="671"/>
      <c r="DZ36" s="671"/>
      <c r="EA36" s="671"/>
      <c r="EB36" s="671"/>
      <c r="EC36" s="683"/>
    </row>
    <row r="37" spans="2:133" ht="11.25" customHeight="1" x14ac:dyDescent="0.15">
      <c r="B37" s="653" t="s">
        <v>318</v>
      </c>
      <c r="C37" s="654"/>
      <c r="D37" s="654"/>
      <c r="E37" s="654"/>
      <c r="F37" s="654"/>
      <c r="G37" s="654"/>
      <c r="H37" s="654"/>
      <c r="I37" s="654"/>
      <c r="J37" s="654"/>
      <c r="K37" s="654"/>
      <c r="L37" s="654"/>
      <c r="M37" s="654"/>
      <c r="N37" s="654"/>
      <c r="O37" s="654"/>
      <c r="P37" s="654"/>
      <c r="Q37" s="655"/>
      <c r="R37" s="656">
        <v>74890</v>
      </c>
      <c r="S37" s="657"/>
      <c r="T37" s="657"/>
      <c r="U37" s="657"/>
      <c r="V37" s="657"/>
      <c r="W37" s="657"/>
      <c r="X37" s="657"/>
      <c r="Y37" s="658"/>
      <c r="Z37" s="694">
        <v>1.2</v>
      </c>
      <c r="AA37" s="694"/>
      <c r="AB37" s="694"/>
      <c r="AC37" s="694"/>
      <c r="AD37" s="695">
        <v>8156</v>
      </c>
      <c r="AE37" s="695"/>
      <c r="AF37" s="695"/>
      <c r="AG37" s="695"/>
      <c r="AH37" s="695"/>
      <c r="AI37" s="695"/>
      <c r="AJ37" s="695"/>
      <c r="AK37" s="695"/>
      <c r="AL37" s="659">
        <v>0.2</v>
      </c>
      <c r="AM37" s="660"/>
      <c r="AN37" s="660"/>
      <c r="AO37" s="696"/>
      <c r="AQ37" s="689" t="s">
        <v>319</v>
      </c>
      <c r="AR37" s="690"/>
      <c r="AS37" s="690"/>
      <c r="AT37" s="690"/>
      <c r="AU37" s="690"/>
      <c r="AV37" s="690"/>
      <c r="AW37" s="690"/>
      <c r="AX37" s="690"/>
      <c r="AY37" s="691"/>
      <c r="AZ37" s="656">
        <v>82398</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20579</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303316</v>
      </c>
      <c r="CS37" s="669"/>
      <c r="CT37" s="669"/>
      <c r="CU37" s="669"/>
      <c r="CV37" s="669"/>
      <c r="CW37" s="669"/>
      <c r="CX37" s="669"/>
      <c r="CY37" s="670"/>
      <c r="CZ37" s="659">
        <v>5.2</v>
      </c>
      <c r="DA37" s="671"/>
      <c r="DB37" s="671"/>
      <c r="DC37" s="672"/>
      <c r="DD37" s="662">
        <v>302340</v>
      </c>
      <c r="DE37" s="669"/>
      <c r="DF37" s="669"/>
      <c r="DG37" s="669"/>
      <c r="DH37" s="669"/>
      <c r="DI37" s="669"/>
      <c r="DJ37" s="669"/>
      <c r="DK37" s="670"/>
      <c r="DL37" s="662">
        <v>302340</v>
      </c>
      <c r="DM37" s="669"/>
      <c r="DN37" s="669"/>
      <c r="DO37" s="669"/>
      <c r="DP37" s="669"/>
      <c r="DQ37" s="669"/>
      <c r="DR37" s="669"/>
      <c r="DS37" s="669"/>
      <c r="DT37" s="669"/>
      <c r="DU37" s="669"/>
      <c r="DV37" s="670"/>
      <c r="DW37" s="659">
        <v>8.9</v>
      </c>
      <c r="DX37" s="671"/>
      <c r="DY37" s="671"/>
      <c r="DZ37" s="671"/>
      <c r="EA37" s="671"/>
      <c r="EB37" s="671"/>
      <c r="EC37" s="683"/>
    </row>
    <row r="38" spans="2:133" ht="11.25" customHeight="1" x14ac:dyDescent="0.15">
      <c r="B38" s="653" t="s">
        <v>322</v>
      </c>
      <c r="C38" s="654"/>
      <c r="D38" s="654"/>
      <c r="E38" s="654"/>
      <c r="F38" s="654"/>
      <c r="G38" s="654"/>
      <c r="H38" s="654"/>
      <c r="I38" s="654"/>
      <c r="J38" s="654"/>
      <c r="K38" s="654"/>
      <c r="L38" s="654"/>
      <c r="M38" s="654"/>
      <c r="N38" s="654"/>
      <c r="O38" s="654"/>
      <c r="P38" s="654"/>
      <c r="Q38" s="655"/>
      <c r="R38" s="656">
        <v>29408</v>
      </c>
      <c r="S38" s="657"/>
      <c r="T38" s="657"/>
      <c r="U38" s="657"/>
      <c r="V38" s="657"/>
      <c r="W38" s="657"/>
      <c r="X38" s="657"/>
      <c r="Y38" s="658"/>
      <c r="Z38" s="694">
        <v>0.5</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50767</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975</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369710</v>
      </c>
      <c r="CS38" s="657"/>
      <c r="CT38" s="657"/>
      <c r="CU38" s="657"/>
      <c r="CV38" s="657"/>
      <c r="CW38" s="657"/>
      <c r="CX38" s="657"/>
      <c r="CY38" s="658"/>
      <c r="CZ38" s="659">
        <v>6.4</v>
      </c>
      <c r="DA38" s="671"/>
      <c r="DB38" s="671"/>
      <c r="DC38" s="672"/>
      <c r="DD38" s="662">
        <v>314238</v>
      </c>
      <c r="DE38" s="657"/>
      <c r="DF38" s="657"/>
      <c r="DG38" s="657"/>
      <c r="DH38" s="657"/>
      <c r="DI38" s="657"/>
      <c r="DJ38" s="657"/>
      <c r="DK38" s="658"/>
      <c r="DL38" s="662">
        <v>314238</v>
      </c>
      <c r="DM38" s="657"/>
      <c r="DN38" s="657"/>
      <c r="DO38" s="657"/>
      <c r="DP38" s="657"/>
      <c r="DQ38" s="657"/>
      <c r="DR38" s="657"/>
      <c r="DS38" s="657"/>
      <c r="DT38" s="657"/>
      <c r="DU38" s="657"/>
      <c r="DV38" s="658"/>
      <c r="DW38" s="659">
        <v>9.1999999999999993</v>
      </c>
      <c r="DX38" s="671"/>
      <c r="DY38" s="671"/>
      <c r="DZ38" s="671"/>
      <c r="EA38" s="671"/>
      <c r="EB38" s="671"/>
      <c r="EC38" s="683"/>
    </row>
    <row r="39" spans="2:133" ht="11.25" customHeight="1" x14ac:dyDescent="0.15">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v>525</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1488</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847791</v>
      </c>
      <c r="CS39" s="669"/>
      <c r="CT39" s="669"/>
      <c r="CU39" s="669"/>
      <c r="CV39" s="669"/>
      <c r="CW39" s="669"/>
      <c r="CX39" s="669"/>
      <c r="CY39" s="670"/>
      <c r="CZ39" s="659">
        <v>14.6</v>
      </c>
      <c r="DA39" s="671"/>
      <c r="DB39" s="671"/>
      <c r="DC39" s="672"/>
      <c r="DD39" s="662">
        <v>670134</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15">
      <c r="B40" s="653" t="s">
        <v>330</v>
      </c>
      <c r="C40" s="654"/>
      <c r="D40" s="654"/>
      <c r="E40" s="654"/>
      <c r="F40" s="654"/>
      <c r="G40" s="654"/>
      <c r="H40" s="654"/>
      <c r="I40" s="654"/>
      <c r="J40" s="654"/>
      <c r="K40" s="654"/>
      <c r="L40" s="654"/>
      <c r="M40" s="654"/>
      <c r="N40" s="654"/>
      <c r="O40" s="654"/>
      <c r="P40" s="654"/>
      <c r="Q40" s="655"/>
      <c r="R40" s="656">
        <v>7008</v>
      </c>
      <c r="S40" s="657"/>
      <c r="T40" s="657"/>
      <c r="U40" s="657"/>
      <c r="V40" s="657"/>
      <c r="W40" s="657"/>
      <c r="X40" s="657"/>
      <c r="Y40" s="658"/>
      <c r="Z40" s="694">
        <v>0.1</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82</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15620</v>
      </c>
      <c r="CS40" s="657"/>
      <c r="CT40" s="657"/>
      <c r="CU40" s="657"/>
      <c r="CV40" s="657"/>
      <c r="CW40" s="657"/>
      <c r="CX40" s="657"/>
      <c r="CY40" s="658"/>
      <c r="CZ40" s="659">
        <v>0.3</v>
      </c>
      <c r="DA40" s="671"/>
      <c r="DB40" s="671"/>
      <c r="DC40" s="672"/>
      <c r="DD40" s="662">
        <v>1141</v>
      </c>
      <c r="DE40" s="657"/>
      <c r="DF40" s="657"/>
      <c r="DG40" s="657"/>
      <c r="DH40" s="657"/>
      <c r="DI40" s="657"/>
      <c r="DJ40" s="657"/>
      <c r="DK40" s="658"/>
      <c r="DL40" s="662">
        <v>641</v>
      </c>
      <c r="DM40" s="657"/>
      <c r="DN40" s="657"/>
      <c r="DO40" s="657"/>
      <c r="DP40" s="657"/>
      <c r="DQ40" s="657"/>
      <c r="DR40" s="657"/>
      <c r="DS40" s="657"/>
      <c r="DT40" s="657"/>
      <c r="DU40" s="657"/>
      <c r="DV40" s="658"/>
      <c r="DW40" s="659">
        <v>0</v>
      </c>
      <c r="DX40" s="671"/>
      <c r="DY40" s="671"/>
      <c r="DZ40" s="671"/>
      <c r="EA40" s="671"/>
      <c r="EB40" s="671"/>
      <c r="EC40" s="683"/>
    </row>
    <row r="41" spans="2:133" ht="11.25" customHeight="1" x14ac:dyDescent="0.15">
      <c r="B41" s="637" t="s">
        <v>335</v>
      </c>
      <c r="C41" s="638"/>
      <c r="D41" s="638"/>
      <c r="E41" s="638"/>
      <c r="F41" s="638"/>
      <c r="G41" s="638"/>
      <c r="H41" s="638"/>
      <c r="I41" s="638"/>
      <c r="J41" s="638"/>
      <c r="K41" s="638"/>
      <c r="L41" s="638"/>
      <c r="M41" s="638"/>
      <c r="N41" s="638"/>
      <c r="O41" s="638"/>
      <c r="P41" s="638"/>
      <c r="Q41" s="639"/>
      <c r="R41" s="640">
        <v>6206685</v>
      </c>
      <c r="S41" s="681"/>
      <c r="T41" s="681"/>
      <c r="U41" s="681"/>
      <c r="V41" s="681"/>
      <c r="W41" s="681"/>
      <c r="X41" s="681"/>
      <c r="Y41" s="684"/>
      <c r="Z41" s="685">
        <v>100</v>
      </c>
      <c r="AA41" s="685"/>
      <c r="AB41" s="685"/>
      <c r="AC41" s="685"/>
      <c r="AD41" s="686">
        <v>3397445</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55711</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v>1</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15">
      <c r="AQ42" s="701" t="s">
        <v>339</v>
      </c>
      <c r="AR42" s="702"/>
      <c r="AS42" s="702"/>
      <c r="AT42" s="702"/>
      <c r="AU42" s="702"/>
      <c r="AV42" s="702"/>
      <c r="AW42" s="702"/>
      <c r="AX42" s="702"/>
      <c r="AY42" s="703"/>
      <c r="AZ42" s="640">
        <v>313999</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382</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493580</v>
      </c>
      <c r="CS42" s="669"/>
      <c r="CT42" s="669"/>
      <c r="CU42" s="669"/>
      <c r="CV42" s="669"/>
      <c r="CW42" s="669"/>
      <c r="CX42" s="669"/>
      <c r="CY42" s="670"/>
      <c r="CZ42" s="659">
        <v>8.5</v>
      </c>
      <c r="DA42" s="671"/>
      <c r="DB42" s="671"/>
      <c r="DC42" s="672"/>
      <c r="DD42" s="662">
        <v>212890</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15">
      <c r="B43" s="196" t="s">
        <v>342</v>
      </c>
      <c r="CD43" s="653" t="s">
        <v>343</v>
      </c>
      <c r="CE43" s="654"/>
      <c r="CF43" s="654"/>
      <c r="CG43" s="654"/>
      <c r="CH43" s="654"/>
      <c r="CI43" s="654"/>
      <c r="CJ43" s="654"/>
      <c r="CK43" s="654"/>
      <c r="CL43" s="654"/>
      <c r="CM43" s="654"/>
      <c r="CN43" s="654"/>
      <c r="CO43" s="654"/>
      <c r="CP43" s="654"/>
      <c r="CQ43" s="655"/>
      <c r="CR43" s="656" t="s">
        <v>122</v>
      </c>
      <c r="CS43" s="669"/>
      <c r="CT43" s="669"/>
      <c r="CU43" s="669"/>
      <c r="CV43" s="669"/>
      <c r="CW43" s="669"/>
      <c r="CX43" s="669"/>
      <c r="CY43" s="670"/>
      <c r="CZ43" s="659" t="s">
        <v>122</v>
      </c>
      <c r="DA43" s="671"/>
      <c r="DB43" s="671"/>
      <c r="DC43" s="672"/>
      <c r="DD43" s="662" t="s">
        <v>122</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15">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458835</v>
      </c>
      <c r="CS44" s="657"/>
      <c r="CT44" s="657"/>
      <c r="CU44" s="657"/>
      <c r="CV44" s="657"/>
      <c r="CW44" s="657"/>
      <c r="CX44" s="657"/>
      <c r="CY44" s="658"/>
      <c r="CZ44" s="659">
        <v>7.9</v>
      </c>
      <c r="DA44" s="660"/>
      <c r="DB44" s="660"/>
      <c r="DC44" s="661"/>
      <c r="DD44" s="662">
        <v>178345</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15">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87779</v>
      </c>
      <c r="CS45" s="669"/>
      <c r="CT45" s="669"/>
      <c r="CU45" s="669"/>
      <c r="CV45" s="669"/>
      <c r="CW45" s="669"/>
      <c r="CX45" s="669"/>
      <c r="CY45" s="670"/>
      <c r="CZ45" s="659">
        <v>1.5</v>
      </c>
      <c r="DA45" s="671"/>
      <c r="DB45" s="671"/>
      <c r="DC45" s="672"/>
      <c r="DD45" s="662">
        <v>9409</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15">
      <c r="B46" s="207"/>
      <c r="CD46" s="677"/>
      <c r="CE46" s="678"/>
      <c r="CF46" s="653" t="s">
        <v>348</v>
      </c>
      <c r="CG46" s="654"/>
      <c r="CH46" s="654"/>
      <c r="CI46" s="654"/>
      <c r="CJ46" s="654"/>
      <c r="CK46" s="654"/>
      <c r="CL46" s="654"/>
      <c r="CM46" s="654"/>
      <c r="CN46" s="654"/>
      <c r="CO46" s="654"/>
      <c r="CP46" s="654"/>
      <c r="CQ46" s="655"/>
      <c r="CR46" s="656">
        <v>371056</v>
      </c>
      <c r="CS46" s="657"/>
      <c r="CT46" s="657"/>
      <c r="CU46" s="657"/>
      <c r="CV46" s="657"/>
      <c r="CW46" s="657"/>
      <c r="CX46" s="657"/>
      <c r="CY46" s="658"/>
      <c r="CZ46" s="659">
        <v>6.4</v>
      </c>
      <c r="DA46" s="660"/>
      <c r="DB46" s="660"/>
      <c r="DC46" s="661"/>
      <c r="DD46" s="662">
        <v>168936</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15">
      <c r="B47" s="207"/>
      <c r="CD47" s="677"/>
      <c r="CE47" s="678"/>
      <c r="CF47" s="653" t="s">
        <v>349</v>
      </c>
      <c r="CG47" s="654"/>
      <c r="CH47" s="654"/>
      <c r="CI47" s="654"/>
      <c r="CJ47" s="654"/>
      <c r="CK47" s="654"/>
      <c r="CL47" s="654"/>
      <c r="CM47" s="654"/>
      <c r="CN47" s="654"/>
      <c r="CO47" s="654"/>
      <c r="CP47" s="654"/>
      <c r="CQ47" s="655"/>
      <c r="CR47" s="656">
        <v>34745</v>
      </c>
      <c r="CS47" s="669"/>
      <c r="CT47" s="669"/>
      <c r="CU47" s="669"/>
      <c r="CV47" s="669"/>
      <c r="CW47" s="669"/>
      <c r="CX47" s="669"/>
      <c r="CY47" s="670"/>
      <c r="CZ47" s="659">
        <v>0.6</v>
      </c>
      <c r="DA47" s="671"/>
      <c r="DB47" s="671"/>
      <c r="DC47" s="672"/>
      <c r="DD47" s="662">
        <v>34545</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x14ac:dyDescent="0.15">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15">
      <c r="B49" s="207"/>
      <c r="CD49" s="637" t="s">
        <v>351</v>
      </c>
      <c r="CE49" s="638"/>
      <c r="CF49" s="638"/>
      <c r="CG49" s="638"/>
      <c r="CH49" s="638"/>
      <c r="CI49" s="638"/>
      <c r="CJ49" s="638"/>
      <c r="CK49" s="638"/>
      <c r="CL49" s="638"/>
      <c r="CM49" s="638"/>
      <c r="CN49" s="638"/>
      <c r="CO49" s="638"/>
      <c r="CP49" s="638"/>
      <c r="CQ49" s="639"/>
      <c r="CR49" s="640">
        <v>5794103</v>
      </c>
      <c r="CS49" s="641"/>
      <c r="CT49" s="641"/>
      <c r="CU49" s="641"/>
      <c r="CV49" s="641"/>
      <c r="CW49" s="641"/>
      <c r="CX49" s="641"/>
      <c r="CY49" s="642"/>
      <c r="CZ49" s="643">
        <v>100</v>
      </c>
      <c r="DA49" s="644"/>
      <c r="DB49" s="644"/>
      <c r="DC49" s="645"/>
      <c r="DD49" s="646">
        <v>4266243</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xq22XyDvqNs0ZSwRzSh/y0HHlbFyoua5hSjXKp1rxzerFDBx5b1fGecKoisT5RCfVf4GJkFgcJIYUOncj50+mA==" saltValue="XAdI0Rq1SrklusHwQObGH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38" t="s">
        <v>352</v>
      </c>
      <c r="B2" s="1138"/>
      <c r="C2" s="1138"/>
      <c r="D2" s="1138"/>
      <c r="E2" s="1138"/>
      <c r="F2" s="1138"/>
      <c r="G2" s="1138"/>
      <c r="H2" s="1138"/>
      <c r="I2" s="1138"/>
      <c r="J2" s="1138"/>
      <c r="K2" s="1138"/>
      <c r="L2" s="1138"/>
      <c r="M2" s="1138"/>
      <c r="N2" s="1138"/>
      <c r="O2" s="1138"/>
      <c r="P2" s="1138"/>
      <c r="Q2" s="1138"/>
      <c r="R2" s="1138"/>
      <c r="S2" s="1138"/>
      <c r="T2" s="1138"/>
      <c r="U2" s="1138"/>
      <c r="V2" s="1138"/>
      <c r="W2" s="1138"/>
      <c r="X2" s="1138"/>
      <c r="Y2" s="1138"/>
      <c r="Z2" s="1138"/>
      <c r="AA2" s="1138"/>
      <c r="AB2" s="1138"/>
      <c r="AC2" s="1138"/>
      <c r="AD2" s="1138"/>
      <c r="AE2" s="1138"/>
      <c r="AF2" s="1138"/>
      <c r="AG2" s="1138"/>
      <c r="AH2" s="1138"/>
      <c r="AI2" s="1138"/>
      <c r="AJ2" s="1138"/>
      <c r="AK2" s="1138"/>
      <c r="AL2" s="1138"/>
      <c r="AM2" s="1138"/>
      <c r="AN2" s="1138"/>
      <c r="AO2" s="1138"/>
      <c r="AP2" s="1138"/>
      <c r="AQ2" s="1138"/>
      <c r="AR2" s="1138"/>
      <c r="AS2" s="1138"/>
      <c r="AT2" s="1138"/>
      <c r="AU2" s="1138"/>
      <c r="AV2" s="1138"/>
      <c r="AW2" s="1138"/>
      <c r="AX2" s="1138"/>
      <c r="AY2" s="1138"/>
      <c r="AZ2" s="1138"/>
      <c r="BA2" s="1138"/>
      <c r="BB2" s="1138"/>
      <c r="BC2" s="1138"/>
      <c r="BD2" s="1138"/>
      <c r="BE2" s="1138"/>
      <c r="BF2" s="1138"/>
      <c r="BG2" s="1138"/>
      <c r="BH2" s="1138"/>
      <c r="BI2" s="113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39" t="s">
        <v>353</v>
      </c>
      <c r="DK2" s="1140"/>
      <c r="DL2" s="1140"/>
      <c r="DM2" s="1140"/>
      <c r="DN2" s="1140"/>
      <c r="DO2" s="1141"/>
      <c r="DP2" s="210"/>
      <c r="DQ2" s="1139" t="s">
        <v>354</v>
      </c>
      <c r="DR2" s="1140"/>
      <c r="DS2" s="1140"/>
      <c r="DT2" s="1140"/>
      <c r="DU2" s="1140"/>
      <c r="DV2" s="1140"/>
      <c r="DW2" s="1140"/>
      <c r="DX2" s="1140"/>
      <c r="DY2" s="1140"/>
      <c r="DZ2" s="114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90" t="s">
        <v>355</v>
      </c>
      <c r="B4" s="1090"/>
      <c r="C4" s="1090"/>
      <c r="D4" s="1090"/>
      <c r="E4" s="1090"/>
      <c r="F4" s="1090"/>
      <c r="G4" s="1090"/>
      <c r="H4" s="1090"/>
      <c r="I4" s="1090"/>
      <c r="J4" s="1090"/>
      <c r="K4" s="1090"/>
      <c r="L4" s="1090"/>
      <c r="M4" s="1090"/>
      <c r="N4" s="1090"/>
      <c r="O4" s="1090"/>
      <c r="P4" s="1090"/>
      <c r="Q4" s="1090"/>
      <c r="R4" s="1090"/>
      <c r="S4" s="1090"/>
      <c r="T4" s="1090"/>
      <c r="U4" s="1090"/>
      <c r="V4" s="1090"/>
      <c r="W4" s="1090"/>
      <c r="X4" s="1090"/>
      <c r="Y4" s="1090"/>
      <c r="Z4" s="1090"/>
      <c r="AA4" s="1090"/>
      <c r="AB4" s="1090"/>
      <c r="AC4" s="1090"/>
      <c r="AD4" s="1090"/>
      <c r="AE4" s="1090"/>
      <c r="AF4" s="1090"/>
      <c r="AG4" s="1090"/>
      <c r="AH4" s="1090"/>
      <c r="AI4" s="1090"/>
      <c r="AJ4" s="1090"/>
      <c r="AK4" s="1090"/>
      <c r="AL4" s="1090"/>
      <c r="AM4" s="1090"/>
      <c r="AN4" s="1090"/>
      <c r="AO4" s="1090"/>
      <c r="AP4" s="1090"/>
      <c r="AQ4" s="1090"/>
      <c r="AR4" s="1090"/>
      <c r="AS4" s="1090"/>
      <c r="AT4" s="1090"/>
      <c r="AU4" s="1090"/>
      <c r="AV4" s="1090"/>
      <c r="AW4" s="1090"/>
      <c r="AX4" s="1090"/>
      <c r="AY4" s="1090"/>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15">
      <c r="A5" s="1025" t="s">
        <v>357</v>
      </c>
      <c r="B5" s="1026"/>
      <c r="C5" s="1026"/>
      <c r="D5" s="1026"/>
      <c r="E5" s="1026"/>
      <c r="F5" s="1026"/>
      <c r="G5" s="1026"/>
      <c r="H5" s="1026"/>
      <c r="I5" s="1026"/>
      <c r="J5" s="1026"/>
      <c r="K5" s="1026"/>
      <c r="L5" s="1026"/>
      <c r="M5" s="1026"/>
      <c r="N5" s="1026"/>
      <c r="O5" s="1026"/>
      <c r="P5" s="1027"/>
      <c r="Q5" s="1031" t="s">
        <v>358</v>
      </c>
      <c r="R5" s="1032"/>
      <c r="S5" s="1032"/>
      <c r="T5" s="1032"/>
      <c r="U5" s="1033"/>
      <c r="V5" s="1031" t="s">
        <v>359</v>
      </c>
      <c r="W5" s="1032"/>
      <c r="X5" s="1032"/>
      <c r="Y5" s="1032"/>
      <c r="Z5" s="1033"/>
      <c r="AA5" s="1031" t="s">
        <v>360</v>
      </c>
      <c r="AB5" s="1032"/>
      <c r="AC5" s="1032"/>
      <c r="AD5" s="1032"/>
      <c r="AE5" s="1032"/>
      <c r="AF5" s="1142" t="s">
        <v>361</v>
      </c>
      <c r="AG5" s="1032"/>
      <c r="AH5" s="1032"/>
      <c r="AI5" s="1032"/>
      <c r="AJ5" s="1045"/>
      <c r="AK5" s="1032" t="s">
        <v>362</v>
      </c>
      <c r="AL5" s="1032"/>
      <c r="AM5" s="1032"/>
      <c r="AN5" s="1032"/>
      <c r="AO5" s="1033"/>
      <c r="AP5" s="1031" t="s">
        <v>363</v>
      </c>
      <c r="AQ5" s="1032"/>
      <c r="AR5" s="1032"/>
      <c r="AS5" s="1032"/>
      <c r="AT5" s="1033"/>
      <c r="AU5" s="1031" t="s">
        <v>364</v>
      </c>
      <c r="AV5" s="1032"/>
      <c r="AW5" s="1032"/>
      <c r="AX5" s="1032"/>
      <c r="AY5" s="1045"/>
      <c r="AZ5" s="214"/>
      <c r="BA5" s="214"/>
      <c r="BB5" s="214"/>
      <c r="BC5" s="214"/>
      <c r="BD5" s="214"/>
      <c r="BE5" s="215"/>
      <c r="BF5" s="215"/>
      <c r="BG5" s="215"/>
      <c r="BH5" s="215"/>
      <c r="BI5" s="215"/>
      <c r="BJ5" s="215"/>
      <c r="BK5" s="215"/>
      <c r="BL5" s="215"/>
      <c r="BM5" s="215"/>
      <c r="BN5" s="215"/>
      <c r="BO5" s="215"/>
      <c r="BP5" s="215"/>
      <c r="BQ5" s="1025" t="s">
        <v>365</v>
      </c>
      <c r="BR5" s="1026"/>
      <c r="BS5" s="1026"/>
      <c r="BT5" s="1026"/>
      <c r="BU5" s="1026"/>
      <c r="BV5" s="1026"/>
      <c r="BW5" s="1026"/>
      <c r="BX5" s="1026"/>
      <c r="BY5" s="1026"/>
      <c r="BZ5" s="1026"/>
      <c r="CA5" s="1026"/>
      <c r="CB5" s="1026"/>
      <c r="CC5" s="1026"/>
      <c r="CD5" s="1026"/>
      <c r="CE5" s="1026"/>
      <c r="CF5" s="1026"/>
      <c r="CG5" s="1027"/>
      <c r="CH5" s="1031" t="s">
        <v>366</v>
      </c>
      <c r="CI5" s="1032"/>
      <c r="CJ5" s="1032"/>
      <c r="CK5" s="1032"/>
      <c r="CL5" s="1033"/>
      <c r="CM5" s="1031" t="s">
        <v>367</v>
      </c>
      <c r="CN5" s="1032"/>
      <c r="CO5" s="1032"/>
      <c r="CP5" s="1032"/>
      <c r="CQ5" s="1033"/>
      <c r="CR5" s="1031" t="s">
        <v>368</v>
      </c>
      <c r="CS5" s="1032"/>
      <c r="CT5" s="1032"/>
      <c r="CU5" s="1032"/>
      <c r="CV5" s="1033"/>
      <c r="CW5" s="1031" t="s">
        <v>369</v>
      </c>
      <c r="CX5" s="1032"/>
      <c r="CY5" s="1032"/>
      <c r="CZ5" s="1032"/>
      <c r="DA5" s="1033"/>
      <c r="DB5" s="1031" t="s">
        <v>370</v>
      </c>
      <c r="DC5" s="1032"/>
      <c r="DD5" s="1032"/>
      <c r="DE5" s="1032"/>
      <c r="DF5" s="1033"/>
      <c r="DG5" s="1132" t="s">
        <v>371</v>
      </c>
      <c r="DH5" s="1133"/>
      <c r="DI5" s="1133"/>
      <c r="DJ5" s="1133"/>
      <c r="DK5" s="1134"/>
      <c r="DL5" s="1132" t="s">
        <v>372</v>
      </c>
      <c r="DM5" s="1133"/>
      <c r="DN5" s="1133"/>
      <c r="DO5" s="1133"/>
      <c r="DP5" s="1134"/>
      <c r="DQ5" s="1031" t="s">
        <v>373</v>
      </c>
      <c r="DR5" s="1032"/>
      <c r="DS5" s="1032"/>
      <c r="DT5" s="1032"/>
      <c r="DU5" s="1033"/>
      <c r="DV5" s="1031" t="s">
        <v>364</v>
      </c>
      <c r="DW5" s="1032"/>
      <c r="DX5" s="1032"/>
      <c r="DY5" s="1032"/>
      <c r="DZ5" s="1045"/>
      <c r="EA5" s="216"/>
    </row>
    <row r="6" spans="1:131" s="217" customFormat="1" ht="26.25" customHeight="1" thickBot="1" x14ac:dyDescent="0.2">
      <c r="A6" s="1028"/>
      <c r="B6" s="1029"/>
      <c r="C6" s="1029"/>
      <c r="D6" s="1029"/>
      <c r="E6" s="1029"/>
      <c r="F6" s="1029"/>
      <c r="G6" s="1029"/>
      <c r="H6" s="1029"/>
      <c r="I6" s="1029"/>
      <c r="J6" s="1029"/>
      <c r="K6" s="1029"/>
      <c r="L6" s="1029"/>
      <c r="M6" s="1029"/>
      <c r="N6" s="1029"/>
      <c r="O6" s="1029"/>
      <c r="P6" s="1030"/>
      <c r="Q6" s="1034"/>
      <c r="R6" s="1035"/>
      <c r="S6" s="1035"/>
      <c r="T6" s="1035"/>
      <c r="U6" s="1036"/>
      <c r="V6" s="1034"/>
      <c r="W6" s="1035"/>
      <c r="X6" s="1035"/>
      <c r="Y6" s="1035"/>
      <c r="Z6" s="1036"/>
      <c r="AA6" s="1034"/>
      <c r="AB6" s="1035"/>
      <c r="AC6" s="1035"/>
      <c r="AD6" s="1035"/>
      <c r="AE6" s="1035"/>
      <c r="AF6" s="1143"/>
      <c r="AG6" s="1035"/>
      <c r="AH6" s="1035"/>
      <c r="AI6" s="1035"/>
      <c r="AJ6" s="1046"/>
      <c r="AK6" s="1035"/>
      <c r="AL6" s="1035"/>
      <c r="AM6" s="1035"/>
      <c r="AN6" s="1035"/>
      <c r="AO6" s="1036"/>
      <c r="AP6" s="1034"/>
      <c r="AQ6" s="1035"/>
      <c r="AR6" s="1035"/>
      <c r="AS6" s="1035"/>
      <c r="AT6" s="1036"/>
      <c r="AU6" s="1034"/>
      <c r="AV6" s="1035"/>
      <c r="AW6" s="1035"/>
      <c r="AX6" s="1035"/>
      <c r="AY6" s="1046"/>
      <c r="AZ6" s="214"/>
      <c r="BA6" s="214"/>
      <c r="BB6" s="214"/>
      <c r="BC6" s="214"/>
      <c r="BD6" s="214"/>
      <c r="BE6" s="215"/>
      <c r="BF6" s="215"/>
      <c r="BG6" s="215"/>
      <c r="BH6" s="215"/>
      <c r="BI6" s="215"/>
      <c r="BJ6" s="215"/>
      <c r="BK6" s="215"/>
      <c r="BL6" s="215"/>
      <c r="BM6" s="215"/>
      <c r="BN6" s="215"/>
      <c r="BO6" s="215"/>
      <c r="BP6" s="215"/>
      <c r="BQ6" s="1028"/>
      <c r="BR6" s="1029"/>
      <c r="BS6" s="1029"/>
      <c r="BT6" s="1029"/>
      <c r="BU6" s="1029"/>
      <c r="BV6" s="1029"/>
      <c r="BW6" s="1029"/>
      <c r="BX6" s="1029"/>
      <c r="BY6" s="1029"/>
      <c r="BZ6" s="1029"/>
      <c r="CA6" s="1029"/>
      <c r="CB6" s="1029"/>
      <c r="CC6" s="1029"/>
      <c r="CD6" s="1029"/>
      <c r="CE6" s="1029"/>
      <c r="CF6" s="1029"/>
      <c r="CG6" s="1030"/>
      <c r="CH6" s="1034"/>
      <c r="CI6" s="1035"/>
      <c r="CJ6" s="1035"/>
      <c r="CK6" s="1035"/>
      <c r="CL6" s="1036"/>
      <c r="CM6" s="1034"/>
      <c r="CN6" s="1035"/>
      <c r="CO6" s="1035"/>
      <c r="CP6" s="1035"/>
      <c r="CQ6" s="1036"/>
      <c r="CR6" s="1034"/>
      <c r="CS6" s="1035"/>
      <c r="CT6" s="1035"/>
      <c r="CU6" s="1035"/>
      <c r="CV6" s="1036"/>
      <c r="CW6" s="1034"/>
      <c r="CX6" s="1035"/>
      <c r="CY6" s="1035"/>
      <c r="CZ6" s="1035"/>
      <c r="DA6" s="1036"/>
      <c r="DB6" s="1034"/>
      <c r="DC6" s="1035"/>
      <c r="DD6" s="1035"/>
      <c r="DE6" s="1035"/>
      <c r="DF6" s="1036"/>
      <c r="DG6" s="1135"/>
      <c r="DH6" s="1136"/>
      <c r="DI6" s="1136"/>
      <c r="DJ6" s="1136"/>
      <c r="DK6" s="1137"/>
      <c r="DL6" s="1135"/>
      <c r="DM6" s="1136"/>
      <c r="DN6" s="1136"/>
      <c r="DO6" s="1136"/>
      <c r="DP6" s="1137"/>
      <c r="DQ6" s="1034"/>
      <c r="DR6" s="1035"/>
      <c r="DS6" s="1035"/>
      <c r="DT6" s="1035"/>
      <c r="DU6" s="1036"/>
      <c r="DV6" s="1034"/>
      <c r="DW6" s="1035"/>
      <c r="DX6" s="1035"/>
      <c r="DY6" s="1035"/>
      <c r="DZ6" s="1046"/>
      <c r="EA6" s="216"/>
    </row>
    <row r="7" spans="1:131" s="217" customFormat="1" ht="26.25" customHeight="1" thickTop="1" x14ac:dyDescent="0.15">
      <c r="A7" s="218">
        <v>1</v>
      </c>
      <c r="B7" s="1078" t="s">
        <v>374</v>
      </c>
      <c r="C7" s="1079"/>
      <c r="D7" s="1079"/>
      <c r="E7" s="1079"/>
      <c r="F7" s="1079"/>
      <c r="G7" s="1079"/>
      <c r="H7" s="1079"/>
      <c r="I7" s="1079"/>
      <c r="J7" s="1079"/>
      <c r="K7" s="1079"/>
      <c r="L7" s="1079"/>
      <c r="M7" s="1079"/>
      <c r="N7" s="1079"/>
      <c r="O7" s="1079"/>
      <c r="P7" s="1080"/>
      <c r="Q7" s="1121">
        <v>6207</v>
      </c>
      <c r="R7" s="1122"/>
      <c r="S7" s="1122"/>
      <c r="T7" s="1122"/>
      <c r="U7" s="1122"/>
      <c r="V7" s="1122">
        <v>5794</v>
      </c>
      <c r="W7" s="1122"/>
      <c r="X7" s="1122"/>
      <c r="Y7" s="1122"/>
      <c r="Z7" s="1122"/>
      <c r="AA7" s="1122">
        <v>413</v>
      </c>
      <c r="AB7" s="1122"/>
      <c r="AC7" s="1122"/>
      <c r="AD7" s="1122"/>
      <c r="AE7" s="1123"/>
      <c r="AF7" s="1124">
        <v>363</v>
      </c>
      <c r="AG7" s="1125"/>
      <c r="AH7" s="1125"/>
      <c r="AI7" s="1125"/>
      <c r="AJ7" s="1126"/>
      <c r="AK7" s="1127">
        <v>554</v>
      </c>
      <c r="AL7" s="1128"/>
      <c r="AM7" s="1128"/>
      <c r="AN7" s="1128"/>
      <c r="AO7" s="1128"/>
      <c r="AP7" s="1128">
        <v>2690</v>
      </c>
      <c r="AQ7" s="1128"/>
      <c r="AR7" s="1128"/>
      <c r="AS7" s="1128"/>
      <c r="AT7" s="1128"/>
      <c r="AU7" s="1129"/>
      <c r="AV7" s="1129"/>
      <c r="AW7" s="1129"/>
      <c r="AX7" s="1129"/>
      <c r="AY7" s="1130"/>
      <c r="AZ7" s="214"/>
      <c r="BA7" s="214"/>
      <c r="BB7" s="214"/>
      <c r="BC7" s="214"/>
      <c r="BD7" s="214"/>
      <c r="BE7" s="215"/>
      <c r="BF7" s="215"/>
      <c r="BG7" s="215"/>
      <c r="BH7" s="215"/>
      <c r="BI7" s="215"/>
      <c r="BJ7" s="215"/>
      <c r="BK7" s="215"/>
      <c r="BL7" s="215"/>
      <c r="BM7" s="215"/>
      <c r="BN7" s="215"/>
      <c r="BO7" s="215"/>
      <c r="BP7" s="215"/>
      <c r="BQ7" s="218">
        <v>1</v>
      </c>
      <c r="BR7" s="219"/>
      <c r="BS7" s="1118" t="s">
        <v>547</v>
      </c>
      <c r="BT7" s="1119"/>
      <c r="BU7" s="1119"/>
      <c r="BV7" s="1119"/>
      <c r="BW7" s="1119"/>
      <c r="BX7" s="1119"/>
      <c r="BY7" s="1119"/>
      <c r="BZ7" s="1119"/>
      <c r="CA7" s="1119"/>
      <c r="CB7" s="1119"/>
      <c r="CC7" s="1119"/>
      <c r="CD7" s="1119"/>
      <c r="CE7" s="1119"/>
      <c r="CF7" s="1119"/>
      <c r="CG7" s="1131"/>
      <c r="CH7" s="1115">
        <v>1</v>
      </c>
      <c r="CI7" s="1116"/>
      <c r="CJ7" s="1116"/>
      <c r="CK7" s="1116"/>
      <c r="CL7" s="1117"/>
      <c r="CM7" s="1115">
        <v>25</v>
      </c>
      <c r="CN7" s="1116"/>
      <c r="CO7" s="1116"/>
      <c r="CP7" s="1116"/>
      <c r="CQ7" s="1117"/>
      <c r="CR7" s="1115">
        <v>14</v>
      </c>
      <c r="CS7" s="1116"/>
      <c r="CT7" s="1116"/>
      <c r="CU7" s="1116"/>
      <c r="CV7" s="1117"/>
      <c r="CW7" s="1115" t="s">
        <v>542</v>
      </c>
      <c r="CX7" s="1116"/>
      <c r="CY7" s="1116"/>
      <c r="CZ7" s="1116"/>
      <c r="DA7" s="1117"/>
      <c r="DB7" s="1115" t="s">
        <v>542</v>
      </c>
      <c r="DC7" s="1116"/>
      <c r="DD7" s="1116"/>
      <c r="DE7" s="1116"/>
      <c r="DF7" s="1117"/>
      <c r="DG7" s="1115" t="s">
        <v>542</v>
      </c>
      <c r="DH7" s="1116"/>
      <c r="DI7" s="1116"/>
      <c r="DJ7" s="1116"/>
      <c r="DK7" s="1117"/>
      <c r="DL7" s="1115" t="s">
        <v>542</v>
      </c>
      <c r="DM7" s="1116"/>
      <c r="DN7" s="1116"/>
      <c r="DO7" s="1116"/>
      <c r="DP7" s="1117"/>
      <c r="DQ7" s="1115" t="s">
        <v>542</v>
      </c>
      <c r="DR7" s="1116"/>
      <c r="DS7" s="1116"/>
      <c r="DT7" s="1116"/>
      <c r="DU7" s="1117"/>
      <c r="DV7" s="1118"/>
      <c r="DW7" s="1119"/>
      <c r="DX7" s="1119"/>
      <c r="DY7" s="1119"/>
      <c r="DZ7" s="1120"/>
      <c r="EA7" s="216"/>
    </row>
    <row r="8" spans="1:131" s="217" customFormat="1" ht="26.25" customHeight="1" x14ac:dyDescent="0.15">
      <c r="A8" s="220">
        <v>2</v>
      </c>
      <c r="B8" s="1060"/>
      <c r="C8" s="1061"/>
      <c r="D8" s="1061"/>
      <c r="E8" s="1061"/>
      <c r="F8" s="1061"/>
      <c r="G8" s="1061"/>
      <c r="H8" s="1061"/>
      <c r="I8" s="1061"/>
      <c r="J8" s="1061"/>
      <c r="K8" s="1061"/>
      <c r="L8" s="1061"/>
      <c r="M8" s="1061"/>
      <c r="N8" s="1061"/>
      <c r="O8" s="1061"/>
      <c r="P8" s="1062"/>
      <c r="Q8" s="1068"/>
      <c r="R8" s="1069"/>
      <c r="S8" s="1069"/>
      <c r="T8" s="1069"/>
      <c r="U8" s="1069"/>
      <c r="V8" s="1069"/>
      <c r="W8" s="1069"/>
      <c r="X8" s="1069"/>
      <c r="Y8" s="1069"/>
      <c r="Z8" s="1069"/>
      <c r="AA8" s="1069"/>
      <c r="AB8" s="1069"/>
      <c r="AC8" s="1069"/>
      <c r="AD8" s="1069"/>
      <c r="AE8" s="1070"/>
      <c r="AF8" s="1065"/>
      <c r="AG8" s="1066"/>
      <c r="AH8" s="1066"/>
      <c r="AI8" s="1066"/>
      <c r="AJ8" s="1067"/>
      <c r="AK8" s="1111"/>
      <c r="AL8" s="1112"/>
      <c r="AM8" s="1112"/>
      <c r="AN8" s="1112"/>
      <c r="AO8" s="1112"/>
      <c r="AP8" s="1112"/>
      <c r="AQ8" s="1112"/>
      <c r="AR8" s="1112"/>
      <c r="AS8" s="1112"/>
      <c r="AT8" s="1112"/>
      <c r="AU8" s="1113"/>
      <c r="AV8" s="1113"/>
      <c r="AW8" s="1113"/>
      <c r="AX8" s="1113"/>
      <c r="AY8" s="1114"/>
      <c r="AZ8" s="214"/>
      <c r="BA8" s="214"/>
      <c r="BB8" s="214"/>
      <c r="BC8" s="214"/>
      <c r="BD8" s="214"/>
      <c r="BE8" s="215"/>
      <c r="BF8" s="215"/>
      <c r="BG8" s="215"/>
      <c r="BH8" s="215"/>
      <c r="BI8" s="215"/>
      <c r="BJ8" s="215"/>
      <c r="BK8" s="215"/>
      <c r="BL8" s="215"/>
      <c r="BM8" s="215"/>
      <c r="BN8" s="215"/>
      <c r="BO8" s="215"/>
      <c r="BP8" s="215"/>
      <c r="BQ8" s="220">
        <v>2</v>
      </c>
      <c r="BR8" s="221" t="s">
        <v>565</v>
      </c>
      <c r="BS8" s="1022" t="s">
        <v>548</v>
      </c>
      <c r="BT8" s="1023"/>
      <c r="BU8" s="1023"/>
      <c r="BV8" s="1023"/>
      <c r="BW8" s="1023"/>
      <c r="BX8" s="1023"/>
      <c r="BY8" s="1023"/>
      <c r="BZ8" s="1023"/>
      <c r="CA8" s="1023"/>
      <c r="CB8" s="1023"/>
      <c r="CC8" s="1023"/>
      <c r="CD8" s="1023"/>
      <c r="CE8" s="1023"/>
      <c r="CF8" s="1023"/>
      <c r="CG8" s="1044"/>
      <c r="CH8" s="1019">
        <v>0</v>
      </c>
      <c r="CI8" s="1020"/>
      <c r="CJ8" s="1020"/>
      <c r="CK8" s="1020"/>
      <c r="CL8" s="1021"/>
      <c r="CM8" s="1019">
        <v>5</v>
      </c>
      <c r="CN8" s="1020"/>
      <c r="CO8" s="1020"/>
      <c r="CP8" s="1020"/>
      <c r="CQ8" s="1021"/>
      <c r="CR8" s="1019">
        <v>5</v>
      </c>
      <c r="CS8" s="1020"/>
      <c r="CT8" s="1020"/>
      <c r="CU8" s="1020"/>
      <c r="CV8" s="1021"/>
      <c r="CW8" s="1019" t="s">
        <v>542</v>
      </c>
      <c r="CX8" s="1020"/>
      <c r="CY8" s="1020"/>
      <c r="CZ8" s="1020"/>
      <c r="DA8" s="1021"/>
      <c r="DB8" s="1019" t="s">
        <v>542</v>
      </c>
      <c r="DC8" s="1020"/>
      <c r="DD8" s="1020"/>
      <c r="DE8" s="1020"/>
      <c r="DF8" s="1021"/>
      <c r="DG8" s="1019" t="s">
        <v>542</v>
      </c>
      <c r="DH8" s="1020"/>
      <c r="DI8" s="1020"/>
      <c r="DJ8" s="1020"/>
      <c r="DK8" s="1021"/>
      <c r="DL8" s="1019" t="s">
        <v>542</v>
      </c>
      <c r="DM8" s="1020"/>
      <c r="DN8" s="1020"/>
      <c r="DO8" s="1020"/>
      <c r="DP8" s="1021"/>
      <c r="DQ8" s="1019" t="s">
        <v>542</v>
      </c>
      <c r="DR8" s="1020"/>
      <c r="DS8" s="1020"/>
      <c r="DT8" s="1020"/>
      <c r="DU8" s="1021"/>
      <c r="DV8" s="1022"/>
      <c r="DW8" s="1023"/>
      <c r="DX8" s="1023"/>
      <c r="DY8" s="1023"/>
      <c r="DZ8" s="1024"/>
      <c r="EA8" s="216"/>
    </row>
    <row r="9" spans="1:131" s="217" customFormat="1" ht="26.25" customHeight="1" x14ac:dyDescent="0.15">
      <c r="A9" s="220">
        <v>3</v>
      </c>
      <c r="B9" s="1060"/>
      <c r="C9" s="1061"/>
      <c r="D9" s="1061"/>
      <c r="E9" s="1061"/>
      <c r="F9" s="1061"/>
      <c r="G9" s="1061"/>
      <c r="H9" s="1061"/>
      <c r="I9" s="1061"/>
      <c r="J9" s="1061"/>
      <c r="K9" s="1061"/>
      <c r="L9" s="1061"/>
      <c r="M9" s="1061"/>
      <c r="N9" s="1061"/>
      <c r="O9" s="1061"/>
      <c r="P9" s="1062"/>
      <c r="Q9" s="1068"/>
      <c r="R9" s="1069"/>
      <c r="S9" s="1069"/>
      <c r="T9" s="1069"/>
      <c r="U9" s="1069"/>
      <c r="V9" s="1069"/>
      <c r="W9" s="1069"/>
      <c r="X9" s="1069"/>
      <c r="Y9" s="1069"/>
      <c r="Z9" s="1069"/>
      <c r="AA9" s="1069"/>
      <c r="AB9" s="1069"/>
      <c r="AC9" s="1069"/>
      <c r="AD9" s="1069"/>
      <c r="AE9" s="1070"/>
      <c r="AF9" s="1065"/>
      <c r="AG9" s="1066"/>
      <c r="AH9" s="1066"/>
      <c r="AI9" s="1066"/>
      <c r="AJ9" s="1067"/>
      <c r="AK9" s="1111"/>
      <c r="AL9" s="1112"/>
      <c r="AM9" s="1112"/>
      <c r="AN9" s="1112"/>
      <c r="AO9" s="1112"/>
      <c r="AP9" s="1112"/>
      <c r="AQ9" s="1112"/>
      <c r="AR9" s="1112"/>
      <c r="AS9" s="1112"/>
      <c r="AT9" s="1112"/>
      <c r="AU9" s="1113"/>
      <c r="AV9" s="1113"/>
      <c r="AW9" s="1113"/>
      <c r="AX9" s="1113"/>
      <c r="AY9" s="1114"/>
      <c r="AZ9" s="214"/>
      <c r="BA9" s="214"/>
      <c r="BB9" s="214"/>
      <c r="BC9" s="214"/>
      <c r="BD9" s="214"/>
      <c r="BE9" s="215"/>
      <c r="BF9" s="215"/>
      <c r="BG9" s="215"/>
      <c r="BH9" s="215"/>
      <c r="BI9" s="215"/>
      <c r="BJ9" s="215"/>
      <c r="BK9" s="215"/>
      <c r="BL9" s="215"/>
      <c r="BM9" s="215"/>
      <c r="BN9" s="215"/>
      <c r="BO9" s="215"/>
      <c r="BP9" s="215"/>
      <c r="BQ9" s="220">
        <v>3</v>
      </c>
      <c r="BR9" s="221"/>
      <c r="BS9" s="1022"/>
      <c r="BT9" s="1023"/>
      <c r="BU9" s="1023"/>
      <c r="BV9" s="1023"/>
      <c r="BW9" s="1023"/>
      <c r="BX9" s="1023"/>
      <c r="BY9" s="1023"/>
      <c r="BZ9" s="1023"/>
      <c r="CA9" s="1023"/>
      <c r="CB9" s="1023"/>
      <c r="CC9" s="1023"/>
      <c r="CD9" s="1023"/>
      <c r="CE9" s="1023"/>
      <c r="CF9" s="1023"/>
      <c r="CG9" s="1044"/>
      <c r="CH9" s="1019"/>
      <c r="CI9" s="1020"/>
      <c r="CJ9" s="1020"/>
      <c r="CK9" s="1020"/>
      <c r="CL9" s="1021"/>
      <c r="CM9" s="1019"/>
      <c r="CN9" s="1020"/>
      <c r="CO9" s="1020"/>
      <c r="CP9" s="1020"/>
      <c r="CQ9" s="1021"/>
      <c r="CR9" s="1019"/>
      <c r="CS9" s="1020"/>
      <c r="CT9" s="1020"/>
      <c r="CU9" s="1020"/>
      <c r="CV9" s="1021"/>
      <c r="CW9" s="1019"/>
      <c r="CX9" s="1020"/>
      <c r="CY9" s="1020"/>
      <c r="CZ9" s="1020"/>
      <c r="DA9" s="1021"/>
      <c r="DB9" s="1019"/>
      <c r="DC9" s="1020"/>
      <c r="DD9" s="1020"/>
      <c r="DE9" s="1020"/>
      <c r="DF9" s="1021"/>
      <c r="DG9" s="1019"/>
      <c r="DH9" s="1020"/>
      <c r="DI9" s="1020"/>
      <c r="DJ9" s="1020"/>
      <c r="DK9" s="1021"/>
      <c r="DL9" s="1019"/>
      <c r="DM9" s="1020"/>
      <c r="DN9" s="1020"/>
      <c r="DO9" s="1020"/>
      <c r="DP9" s="1021"/>
      <c r="DQ9" s="1019"/>
      <c r="DR9" s="1020"/>
      <c r="DS9" s="1020"/>
      <c r="DT9" s="1020"/>
      <c r="DU9" s="1021"/>
      <c r="DV9" s="1022"/>
      <c r="DW9" s="1023"/>
      <c r="DX9" s="1023"/>
      <c r="DY9" s="1023"/>
      <c r="DZ9" s="1024"/>
      <c r="EA9" s="216"/>
    </row>
    <row r="10" spans="1:131" s="217" customFormat="1" ht="26.25" customHeight="1" x14ac:dyDescent="0.15">
      <c r="A10" s="220">
        <v>4</v>
      </c>
      <c r="B10" s="1060"/>
      <c r="C10" s="1061"/>
      <c r="D10" s="1061"/>
      <c r="E10" s="1061"/>
      <c r="F10" s="1061"/>
      <c r="G10" s="1061"/>
      <c r="H10" s="1061"/>
      <c r="I10" s="1061"/>
      <c r="J10" s="1061"/>
      <c r="K10" s="1061"/>
      <c r="L10" s="1061"/>
      <c r="M10" s="1061"/>
      <c r="N10" s="1061"/>
      <c r="O10" s="1061"/>
      <c r="P10" s="1062"/>
      <c r="Q10" s="1068"/>
      <c r="R10" s="1069"/>
      <c r="S10" s="1069"/>
      <c r="T10" s="1069"/>
      <c r="U10" s="1069"/>
      <c r="V10" s="1069"/>
      <c r="W10" s="1069"/>
      <c r="X10" s="1069"/>
      <c r="Y10" s="1069"/>
      <c r="Z10" s="1069"/>
      <c r="AA10" s="1069"/>
      <c r="AB10" s="1069"/>
      <c r="AC10" s="1069"/>
      <c r="AD10" s="1069"/>
      <c r="AE10" s="1070"/>
      <c r="AF10" s="1065"/>
      <c r="AG10" s="1066"/>
      <c r="AH10" s="1066"/>
      <c r="AI10" s="1066"/>
      <c r="AJ10" s="1067"/>
      <c r="AK10" s="1111"/>
      <c r="AL10" s="1112"/>
      <c r="AM10" s="1112"/>
      <c r="AN10" s="1112"/>
      <c r="AO10" s="1112"/>
      <c r="AP10" s="1112"/>
      <c r="AQ10" s="1112"/>
      <c r="AR10" s="1112"/>
      <c r="AS10" s="1112"/>
      <c r="AT10" s="1112"/>
      <c r="AU10" s="1113"/>
      <c r="AV10" s="1113"/>
      <c r="AW10" s="1113"/>
      <c r="AX10" s="1113"/>
      <c r="AY10" s="1114"/>
      <c r="AZ10" s="214"/>
      <c r="BA10" s="214"/>
      <c r="BB10" s="214"/>
      <c r="BC10" s="214"/>
      <c r="BD10" s="214"/>
      <c r="BE10" s="215"/>
      <c r="BF10" s="215"/>
      <c r="BG10" s="215"/>
      <c r="BH10" s="215"/>
      <c r="BI10" s="215"/>
      <c r="BJ10" s="215"/>
      <c r="BK10" s="215"/>
      <c r="BL10" s="215"/>
      <c r="BM10" s="215"/>
      <c r="BN10" s="215"/>
      <c r="BO10" s="215"/>
      <c r="BP10" s="215"/>
      <c r="BQ10" s="220">
        <v>4</v>
      </c>
      <c r="BR10" s="221"/>
      <c r="BS10" s="1022"/>
      <c r="BT10" s="1023"/>
      <c r="BU10" s="1023"/>
      <c r="BV10" s="1023"/>
      <c r="BW10" s="1023"/>
      <c r="BX10" s="1023"/>
      <c r="BY10" s="1023"/>
      <c r="BZ10" s="1023"/>
      <c r="CA10" s="1023"/>
      <c r="CB10" s="1023"/>
      <c r="CC10" s="1023"/>
      <c r="CD10" s="1023"/>
      <c r="CE10" s="1023"/>
      <c r="CF10" s="1023"/>
      <c r="CG10" s="1044"/>
      <c r="CH10" s="1019"/>
      <c r="CI10" s="1020"/>
      <c r="CJ10" s="1020"/>
      <c r="CK10" s="1020"/>
      <c r="CL10" s="1021"/>
      <c r="CM10" s="1019"/>
      <c r="CN10" s="1020"/>
      <c r="CO10" s="1020"/>
      <c r="CP10" s="1020"/>
      <c r="CQ10" s="1021"/>
      <c r="CR10" s="1019"/>
      <c r="CS10" s="1020"/>
      <c r="CT10" s="1020"/>
      <c r="CU10" s="1020"/>
      <c r="CV10" s="1021"/>
      <c r="CW10" s="1019"/>
      <c r="CX10" s="1020"/>
      <c r="CY10" s="1020"/>
      <c r="CZ10" s="1020"/>
      <c r="DA10" s="1021"/>
      <c r="DB10" s="1019"/>
      <c r="DC10" s="1020"/>
      <c r="DD10" s="1020"/>
      <c r="DE10" s="1020"/>
      <c r="DF10" s="1021"/>
      <c r="DG10" s="1019"/>
      <c r="DH10" s="1020"/>
      <c r="DI10" s="1020"/>
      <c r="DJ10" s="1020"/>
      <c r="DK10" s="1021"/>
      <c r="DL10" s="1019"/>
      <c r="DM10" s="1020"/>
      <c r="DN10" s="1020"/>
      <c r="DO10" s="1020"/>
      <c r="DP10" s="1021"/>
      <c r="DQ10" s="1019"/>
      <c r="DR10" s="1020"/>
      <c r="DS10" s="1020"/>
      <c r="DT10" s="1020"/>
      <c r="DU10" s="1021"/>
      <c r="DV10" s="1022"/>
      <c r="DW10" s="1023"/>
      <c r="DX10" s="1023"/>
      <c r="DY10" s="1023"/>
      <c r="DZ10" s="1024"/>
      <c r="EA10" s="216"/>
    </row>
    <row r="11" spans="1:131" s="217" customFormat="1" ht="26.25" customHeight="1" x14ac:dyDescent="0.15">
      <c r="A11" s="220">
        <v>5</v>
      </c>
      <c r="B11" s="1060"/>
      <c r="C11" s="1061"/>
      <c r="D11" s="1061"/>
      <c r="E11" s="1061"/>
      <c r="F11" s="1061"/>
      <c r="G11" s="1061"/>
      <c r="H11" s="1061"/>
      <c r="I11" s="1061"/>
      <c r="J11" s="1061"/>
      <c r="K11" s="1061"/>
      <c r="L11" s="1061"/>
      <c r="M11" s="1061"/>
      <c r="N11" s="1061"/>
      <c r="O11" s="1061"/>
      <c r="P11" s="1062"/>
      <c r="Q11" s="1068"/>
      <c r="R11" s="1069"/>
      <c r="S11" s="1069"/>
      <c r="T11" s="1069"/>
      <c r="U11" s="1069"/>
      <c r="V11" s="1069"/>
      <c r="W11" s="1069"/>
      <c r="X11" s="1069"/>
      <c r="Y11" s="1069"/>
      <c r="Z11" s="1069"/>
      <c r="AA11" s="1069"/>
      <c r="AB11" s="1069"/>
      <c r="AC11" s="1069"/>
      <c r="AD11" s="1069"/>
      <c r="AE11" s="1070"/>
      <c r="AF11" s="1065"/>
      <c r="AG11" s="1066"/>
      <c r="AH11" s="1066"/>
      <c r="AI11" s="1066"/>
      <c r="AJ11" s="1067"/>
      <c r="AK11" s="1111"/>
      <c r="AL11" s="1112"/>
      <c r="AM11" s="1112"/>
      <c r="AN11" s="1112"/>
      <c r="AO11" s="1112"/>
      <c r="AP11" s="1112"/>
      <c r="AQ11" s="1112"/>
      <c r="AR11" s="1112"/>
      <c r="AS11" s="1112"/>
      <c r="AT11" s="1112"/>
      <c r="AU11" s="1113"/>
      <c r="AV11" s="1113"/>
      <c r="AW11" s="1113"/>
      <c r="AX11" s="1113"/>
      <c r="AY11" s="1114"/>
      <c r="AZ11" s="214"/>
      <c r="BA11" s="214"/>
      <c r="BB11" s="214"/>
      <c r="BC11" s="214"/>
      <c r="BD11" s="214"/>
      <c r="BE11" s="215"/>
      <c r="BF11" s="215"/>
      <c r="BG11" s="215"/>
      <c r="BH11" s="215"/>
      <c r="BI11" s="215"/>
      <c r="BJ11" s="215"/>
      <c r="BK11" s="215"/>
      <c r="BL11" s="215"/>
      <c r="BM11" s="215"/>
      <c r="BN11" s="215"/>
      <c r="BO11" s="215"/>
      <c r="BP11" s="215"/>
      <c r="BQ11" s="220">
        <v>5</v>
      </c>
      <c r="BR11" s="221"/>
      <c r="BS11" s="1022"/>
      <c r="BT11" s="1023"/>
      <c r="BU11" s="1023"/>
      <c r="BV11" s="1023"/>
      <c r="BW11" s="1023"/>
      <c r="BX11" s="1023"/>
      <c r="BY11" s="1023"/>
      <c r="BZ11" s="1023"/>
      <c r="CA11" s="1023"/>
      <c r="CB11" s="1023"/>
      <c r="CC11" s="1023"/>
      <c r="CD11" s="1023"/>
      <c r="CE11" s="1023"/>
      <c r="CF11" s="1023"/>
      <c r="CG11" s="1044"/>
      <c r="CH11" s="1019"/>
      <c r="CI11" s="1020"/>
      <c r="CJ11" s="1020"/>
      <c r="CK11" s="1020"/>
      <c r="CL11" s="1021"/>
      <c r="CM11" s="1019"/>
      <c r="CN11" s="1020"/>
      <c r="CO11" s="1020"/>
      <c r="CP11" s="1020"/>
      <c r="CQ11" s="1021"/>
      <c r="CR11" s="1019"/>
      <c r="CS11" s="1020"/>
      <c r="CT11" s="1020"/>
      <c r="CU11" s="1020"/>
      <c r="CV11" s="1021"/>
      <c r="CW11" s="1019"/>
      <c r="CX11" s="1020"/>
      <c r="CY11" s="1020"/>
      <c r="CZ11" s="1020"/>
      <c r="DA11" s="1021"/>
      <c r="DB11" s="1019"/>
      <c r="DC11" s="1020"/>
      <c r="DD11" s="1020"/>
      <c r="DE11" s="1020"/>
      <c r="DF11" s="1021"/>
      <c r="DG11" s="1019"/>
      <c r="DH11" s="1020"/>
      <c r="DI11" s="1020"/>
      <c r="DJ11" s="1020"/>
      <c r="DK11" s="1021"/>
      <c r="DL11" s="1019"/>
      <c r="DM11" s="1020"/>
      <c r="DN11" s="1020"/>
      <c r="DO11" s="1020"/>
      <c r="DP11" s="1021"/>
      <c r="DQ11" s="1019"/>
      <c r="DR11" s="1020"/>
      <c r="DS11" s="1020"/>
      <c r="DT11" s="1020"/>
      <c r="DU11" s="1021"/>
      <c r="DV11" s="1022"/>
      <c r="DW11" s="1023"/>
      <c r="DX11" s="1023"/>
      <c r="DY11" s="1023"/>
      <c r="DZ11" s="1024"/>
      <c r="EA11" s="216"/>
    </row>
    <row r="12" spans="1:131" s="217" customFormat="1" ht="26.25" customHeight="1" x14ac:dyDescent="0.15">
      <c r="A12" s="220">
        <v>6</v>
      </c>
      <c r="B12" s="1060"/>
      <c r="C12" s="1061"/>
      <c r="D12" s="1061"/>
      <c r="E12" s="1061"/>
      <c r="F12" s="1061"/>
      <c r="G12" s="1061"/>
      <c r="H12" s="1061"/>
      <c r="I12" s="1061"/>
      <c r="J12" s="1061"/>
      <c r="K12" s="1061"/>
      <c r="L12" s="1061"/>
      <c r="M12" s="1061"/>
      <c r="N12" s="1061"/>
      <c r="O12" s="1061"/>
      <c r="P12" s="1062"/>
      <c r="Q12" s="1068"/>
      <c r="R12" s="1069"/>
      <c r="S12" s="1069"/>
      <c r="T12" s="1069"/>
      <c r="U12" s="1069"/>
      <c r="V12" s="1069"/>
      <c r="W12" s="1069"/>
      <c r="X12" s="1069"/>
      <c r="Y12" s="1069"/>
      <c r="Z12" s="1069"/>
      <c r="AA12" s="1069"/>
      <c r="AB12" s="1069"/>
      <c r="AC12" s="1069"/>
      <c r="AD12" s="1069"/>
      <c r="AE12" s="1070"/>
      <c r="AF12" s="1065"/>
      <c r="AG12" s="1066"/>
      <c r="AH12" s="1066"/>
      <c r="AI12" s="1066"/>
      <c r="AJ12" s="1067"/>
      <c r="AK12" s="1111"/>
      <c r="AL12" s="1112"/>
      <c r="AM12" s="1112"/>
      <c r="AN12" s="1112"/>
      <c r="AO12" s="1112"/>
      <c r="AP12" s="1112"/>
      <c r="AQ12" s="1112"/>
      <c r="AR12" s="1112"/>
      <c r="AS12" s="1112"/>
      <c r="AT12" s="1112"/>
      <c r="AU12" s="1113"/>
      <c r="AV12" s="1113"/>
      <c r="AW12" s="1113"/>
      <c r="AX12" s="1113"/>
      <c r="AY12" s="1114"/>
      <c r="AZ12" s="214"/>
      <c r="BA12" s="214"/>
      <c r="BB12" s="214"/>
      <c r="BC12" s="214"/>
      <c r="BD12" s="214"/>
      <c r="BE12" s="215"/>
      <c r="BF12" s="215"/>
      <c r="BG12" s="215"/>
      <c r="BH12" s="215"/>
      <c r="BI12" s="215"/>
      <c r="BJ12" s="215"/>
      <c r="BK12" s="215"/>
      <c r="BL12" s="215"/>
      <c r="BM12" s="215"/>
      <c r="BN12" s="215"/>
      <c r="BO12" s="215"/>
      <c r="BP12" s="215"/>
      <c r="BQ12" s="220">
        <v>6</v>
      </c>
      <c r="BR12" s="221"/>
      <c r="BS12" s="1022"/>
      <c r="BT12" s="1023"/>
      <c r="BU12" s="1023"/>
      <c r="BV12" s="1023"/>
      <c r="BW12" s="1023"/>
      <c r="BX12" s="1023"/>
      <c r="BY12" s="1023"/>
      <c r="BZ12" s="1023"/>
      <c r="CA12" s="1023"/>
      <c r="CB12" s="1023"/>
      <c r="CC12" s="1023"/>
      <c r="CD12" s="1023"/>
      <c r="CE12" s="1023"/>
      <c r="CF12" s="1023"/>
      <c r="CG12" s="1044"/>
      <c r="CH12" s="1019"/>
      <c r="CI12" s="1020"/>
      <c r="CJ12" s="1020"/>
      <c r="CK12" s="1020"/>
      <c r="CL12" s="1021"/>
      <c r="CM12" s="1019"/>
      <c r="CN12" s="1020"/>
      <c r="CO12" s="1020"/>
      <c r="CP12" s="1020"/>
      <c r="CQ12" s="1021"/>
      <c r="CR12" s="1019"/>
      <c r="CS12" s="1020"/>
      <c r="CT12" s="1020"/>
      <c r="CU12" s="1020"/>
      <c r="CV12" s="1021"/>
      <c r="CW12" s="1019"/>
      <c r="CX12" s="1020"/>
      <c r="CY12" s="1020"/>
      <c r="CZ12" s="1020"/>
      <c r="DA12" s="1021"/>
      <c r="DB12" s="1019"/>
      <c r="DC12" s="1020"/>
      <c r="DD12" s="1020"/>
      <c r="DE12" s="1020"/>
      <c r="DF12" s="1021"/>
      <c r="DG12" s="1019"/>
      <c r="DH12" s="1020"/>
      <c r="DI12" s="1020"/>
      <c r="DJ12" s="1020"/>
      <c r="DK12" s="1021"/>
      <c r="DL12" s="1019"/>
      <c r="DM12" s="1020"/>
      <c r="DN12" s="1020"/>
      <c r="DO12" s="1020"/>
      <c r="DP12" s="1021"/>
      <c r="DQ12" s="1019"/>
      <c r="DR12" s="1020"/>
      <c r="DS12" s="1020"/>
      <c r="DT12" s="1020"/>
      <c r="DU12" s="1021"/>
      <c r="DV12" s="1022"/>
      <c r="DW12" s="1023"/>
      <c r="DX12" s="1023"/>
      <c r="DY12" s="1023"/>
      <c r="DZ12" s="1024"/>
      <c r="EA12" s="216"/>
    </row>
    <row r="13" spans="1:131" s="217" customFormat="1" ht="26.25" customHeight="1" x14ac:dyDescent="0.15">
      <c r="A13" s="220">
        <v>7</v>
      </c>
      <c r="B13" s="1060"/>
      <c r="C13" s="1061"/>
      <c r="D13" s="1061"/>
      <c r="E13" s="1061"/>
      <c r="F13" s="1061"/>
      <c r="G13" s="1061"/>
      <c r="H13" s="1061"/>
      <c r="I13" s="1061"/>
      <c r="J13" s="1061"/>
      <c r="K13" s="1061"/>
      <c r="L13" s="1061"/>
      <c r="M13" s="1061"/>
      <c r="N13" s="1061"/>
      <c r="O13" s="1061"/>
      <c r="P13" s="1062"/>
      <c r="Q13" s="1068"/>
      <c r="R13" s="1069"/>
      <c r="S13" s="1069"/>
      <c r="T13" s="1069"/>
      <c r="U13" s="1069"/>
      <c r="V13" s="1069"/>
      <c r="W13" s="1069"/>
      <c r="X13" s="1069"/>
      <c r="Y13" s="1069"/>
      <c r="Z13" s="1069"/>
      <c r="AA13" s="1069"/>
      <c r="AB13" s="1069"/>
      <c r="AC13" s="1069"/>
      <c r="AD13" s="1069"/>
      <c r="AE13" s="1070"/>
      <c r="AF13" s="1065"/>
      <c r="AG13" s="1066"/>
      <c r="AH13" s="1066"/>
      <c r="AI13" s="1066"/>
      <c r="AJ13" s="1067"/>
      <c r="AK13" s="1111"/>
      <c r="AL13" s="1112"/>
      <c r="AM13" s="1112"/>
      <c r="AN13" s="1112"/>
      <c r="AO13" s="1112"/>
      <c r="AP13" s="1112"/>
      <c r="AQ13" s="1112"/>
      <c r="AR13" s="1112"/>
      <c r="AS13" s="1112"/>
      <c r="AT13" s="1112"/>
      <c r="AU13" s="1113"/>
      <c r="AV13" s="1113"/>
      <c r="AW13" s="1113"/>
      <c r="AX13" s="1113"/>
      <c r="AY13" s="1114"/>
      <c r="AZ13" s="214"/>
      <c r="BA13" s="214"/>
      <c r="BB13" s="214"/>
      <c r="BC13" s="214"/>
      <c r="BD13" s="214"/>
      <c r="BE13" s="215"/>
      <c r="BF13" s="215"/>
      <c r="BG13" s="215"/>
      <c r="BH13" s="215"/>
      <c r="BI13" s="215"/>
      <c r="BJ13" s="215"/>
      <c r="BK13" s="215"/>
      <c r="BL13" s="215"/>
      <c r="BM13" s="215"/>
      <c r="BN13" s="215"/>
      <c r="BO13" s="215"/>
      <c r="BP13" s="215"/>
      <c r="BQ13" s="220">
        <v>7</v>
      </c>
      <c r="BR13" s="221"/>
      <c r="BS13" s="1022"/>
      <c r="BT13" s="1023"/>
      <c r="BU13" s="1023"/>
      <c r="BV13" s="1023"/>
      <c r="BW13" s="1023"/>
      <c r="BX13" s="1023"/>
      <c r="BY13" s="1023"/>
      <c r="BZ13" s="1023"/>
      <c r="CA13" s="1023"/>
      <c r="CB13" s="1023"/>
      <c r="CC13" s="1023"/>
      <c r="CD13" s="1023"/>
      <c r="CE13" s="1023"/>
      <c r="CF13" s="1023"/>
      <c r="CG13" s="1044"/>
      <c r="CH13" s="1019"/>
      <c r="CI13" s="1020"/>
      <c r="CJ13" s="1020"/>
      <c r="CK13" s="1020"/>
      <c r="CL13" s="1021"/>
      <c r="CM13" s="1019"/>
      <c r="CN13" s="1020"/>
      <c r="CO13" s="1020"/>
      <c r="CP13" s="1020"/>
      <c r="CQ13" s="1021"/>
      <c r="CR13" s="1019"/>
      <c r="CS13" s="1020"/>
      <c r="CT13" s="1020"/>
      <c r="CU13" s="1020"/>
      <c r="CV13" s="1021"/>
      <c r="CW13" s="1019"/>
      <c r="CX13" s="1020"/>
      <c r="CY13" s="1020"/>
      <c r="CZ13" s="1020"/>
      <c r="DA13" s="1021"/>
      <c r="DB13" s="1019"/>
      <c r="DC13" s="1020"/>
      <c r="DD13" s="1020"/>
      <c r="DE13" s="1020"/>
      <c r="DF13" s="1021"/>
      <c r="DG13" s="1019"/>
      <c r="DH13" s="1020"/>
      <c r="DI13" s="1020"/>
      <c r="DJ13" s="1020"/>
      <c r="DK13" s="1021"/>
      <c r="DL13" s="1019"/>
      <c r="DM13" s="1020"/>
      <c r="DN13" s="1020"/>
      <c r="DO13" s="1020"/>
      <c r="DP13" s="1021"/>
      <c r="DQ13" s="1019"/>
      <c r="DR13" s="1020"/>
      <c r="DS13" s="1020"/>
      <c r="DT13" s="1020"/>
      <c r="DU13" s="1021"/>
      <c r="DV13" s="1022"/>
      <c r="DW13" s="1023"/>
      <c r="DX13" s="1023"/>
      <c r="DY13" s="1023"/>
      <c r="DZ13" s="1024"/>
      <c r="EA13" s="216"/>
    </row>
    <row r="14" spans="1:131" s="217" customFormat="1" ht="26.25" customHeight="1" x14ac:dyDescent="0.15">
      <c r="A14" s="220">
        <v>8</v>
      </c>
      <c r="B14" s="1060"/>
      <c r="C14" s="1061"/>
      <c r="D14" s="1061"/>
      <c r="E14" s="1061"/>
      <c r="F14" s="1061"/>
      <c r="G14" s="1061"/>
      <c r="H14" s="1061"/>
      <c r="I14" s="1061"/>
      <c r="J14" s="1061"/>
      <c r="K14" s="1061"/>
      <c r="L14" s="1061"/>
      <c r="M14" s="1061"/>
      <c r="N14" s="1061"/>
      <c r="O14" s="1061"/>
      <c r="P14" s="1062"/>
      <c r="Q14" s="1068"/>
      <c r="R14" s="1069"/>
      <c r="S14" s="1069"/>
      <c r="T14" s="1069"/>
      <c r="U14" s="1069"/>
      <c r="V14" s="1069"/>
      <c r="W14" s="1069"/>
      <c r="X14" s="1069"/>
      <c r="Y14" s="1069"/>
      <c r="Z14" s="1069"/>
      <c r="AA14" s="1069"/>
      <c r="AB14" s="1069"/>
      <c r="AC14" s="1069"/>
      <c r="AD14" s="1069"/>
      <c r="AE14" s="1070"/>
      <c r="AF14" s="1065"/>
      <c r="AG14" s="1066"/>
      <c r="AH14" s="1066"/>
      <c r="AI14" s="1066"/>
      <c r="AJ14" s="1067"/>
      <c r="AK14" s="1111"/>
      <c r="AL14" s="1112"/>
      <c r="AM14" s="1112"/>
      <c r="AN14" s="1112"/>
      <c r="AO14" s="1112"/>
      <c r="AP14" s="1112"/>
      <c r="AQ14" s="1112"/>
      <c r="AR14" s="1112"/>
      <c r="AS14" s="1112"/>
      <c r="AT14" s="1112"/>
      <c r="AU14" s="1113"/>
      <c r="AV14" s="1113"/>
      <c r="AW14" s="1113"/>
      <c r="AX14" s="1113"/>
      <c r="AY14" s="1114"/>
      <c r="AZ14" s="214"/>
      <c r="BA14" s="214"/>
      <c r="BB14" s="214"/>
      <c r="BC14" s="214"/>
      <c r="BD14" s="214"/>
      <c r="BE14" s="215"/>
      <c r="BF14" s="215"/>
      <c r="BG14" s="215"/>
      <c r="BH14" s="215"/>
      <c r="BI14" s="215"/>
      <c r="BJ14" s="215"/>
      <c r="BK14" s="215"/>
      <c r="BL14" s="215"/>
      <c r="BM14" s="215"/>
      <c r="BN14" s="215"/>
      <c r="BO14" s="215"/>
      <c r="BP14" s="215"/>
      <c r="BQ14" s="220">
        <v>8</v>
      </c>
      <c r="BR14" s="221"/>
      <c r="BS14" s="1022"/>
      <c r="BT14" s="1023"/>
      <c r="BU14" s="1023"/>
      <c r="BV14" s="1023"/>
      <c r="BW14" s="1023"/>
      <c r="BX14" s="1023"/>
      <c r="BY14" s="1023"/>
      <c r="BZ14" s="1023"/>
      <c r="CA14" s="1023"/>
      <c r="CB14" s="1023"/>
      <c r="CC14" s="1023"/>
      <c r="CD14" s="1023"/>
      <c r="CE14" s="1023"/>
      <c r="CF14" s="1023"/>
      <c r="CG14" s="1044"/>
      <c r="CH14" s="1019"/>
      <c r="CI14" s="1020"/>
      <c r="CJ14" s="1020"/>
      <c r="CK14" s="1020"/>
      <c r="CL14" s="1021"/>
      <c r="CM14" s="1019"/>
      <c r="CN14" s="1020"/>
      <c r="CO14" s="1020"/>
      <c r="CP14" s="1020"/>
      <c r="CQ14" s="1021"/>
      <c r="CR14" s="1019"/>
      <c r="CS14" s="1020"/>
      <c r="CT14" s="1020"/>
      <c r="CU14" s="1020"/>
      <c r="CV14" s="1021"/>
      <c r="CW14" s="1019"/>
      <c r="CX14" s="1020"/>
      <c r="CY14" s="1020"/>
      <c r="CZ14" s="1020"/>
      <c r="DA14" s="1021"/>
      <c r="DB14" s="1019"/>
      <c r="DC14" s="1020"/>
      <c r="DD14" s="1020"/>
      <c r="DE14" s="1020"/>
      <c r="DF14" s="1021"/>
      <c r="DG14" s="1019"/>
      <c r="DH14" s="1020"/>
      <c r="DI14" s="1020"/>
      <c r="DJ14" s="1020"/>
      <c r="DK14" s="1021"/>
      <c r="DL14" s="1019"/>
      <c r="DM14" s="1020"/>
      <c r="DN14" s="1020"/>
      <c r="DO14" s="1020"/>
      <c r="DP14" s="1021"/>
      <c r="DQ14" s="1019"/>
      <c r="DR14" s="1020"/>
      <c r="DS14" s="1020"/>
      <c r="DT14" s="1020"/>
      <c r="DU14" s="1021"/>
      <c r="DV14" s="1022"/>
      <c r="DW14" s="1023"/>
      <c r="DX14" s="1023"/>
      <c r="DY14" s="1023"/>
      <c r="DZ14" s="1024"/>
      <c r="EA14" s="216"/>
    </row>
    <row r="15" spans="1:131" s="217" customFormat="1" ht="26.25" customHeight="1" x14ac:dyDescent="0.15">
      <c r="A15" s="220">
        <v>9</v>
      </c>
      <c r="B15" s="1060"/>
      <c r="C15" s="1061"/>
      <c r="D15" s="1061"/>
      <c r="E15" s="1061"/>
      <c r="F15" s="1061"/>
      <c r="G15" s="1061"/>
      <c r="H15" s="1061"/>
      <c r="I15" s="1061"/>
      <c r="J15" s="1061"/>
      <c r="K15" s="1061"/>
      <c r="L15" s="1061"/>
      <c r="M15" s="1061"/>
      <c r="N15" s="1061"/>
      <c r="O15" s="1061"/>
      <c r="P15" s="1062"/>
      <c r="Q15" s="1068"/>
      <c r="R15" s="1069"/>
      <c r="S15" s="1069"/>
      <c r="T15" s="1069"/>
      <c r="U15" s="1069"/>
      <c r="V15" s="1069"/>
      <c r="W15" s="1069"/>
      <c r="X15" s="1069"/>
      <c r="Y15" s="1069"/>
      <c r="Z15" s="1069"/>
      <c r="AA15" s="1069"/>
      <c r="AB15" s="1069"/>
      <c r="AC15" s="1069"/>
      <c r="AD15" s="1069"/>
      <c r="AE15" s="1070"/>
      <c r="AF15" s="1065"/>
      <c r="AG15" s="1066"/>
      <c r="AH15" s="1066"/>
      <c r="AI15" s="1066"/>
      <c r="AJ15" s="1067"/>
      <c r="AK15" s="1111"/>
      <c r="AL15" s="1112"/>
      <c r="AM15" s="1112"/>
      <c r="AN15" s="1112"/>
      <c r="AO15" s="1112"/>
      <c r="AP15" s="1112"/>
      <c r="AQ15" s="1112"/>
      <c r="AR15" s="1112"/>
      <c r="AS15" s="1112"/>
      <c r="AT15" s="1112"/>
      <c r="AU15" s="1113"/>
      <c r="AV15" s="1113"/>
      <c r="AW15" s="1113"/>
      <c r="AX15" s="1113"/>
      <c r="AY15" s="1114"/>
      <c r="AZ15" s="214"/>
      <c r="BA15" s="214"/>
      <c r="BB15" s="214"/>
      <c r="BC15" s="214"/>
      <c r="BD15" s="214"/>
      <c r="BE15" s="215"/>
      <c r="BF15" s="215"/>
      <c r="BG15" s="215"/>
      <c r="BH15" s="215"/>
      <c r="BI15" s="215"/>
      <c r="BJ15" s="215"/>
      <c r="BK15" s="215"/>
      <c r="BL15" s="215"/>
      <c r="BM15" s="215"/>
      <c r="BN15" s="215"/>
      <c r="BO15" s="215"/>
      <c r="BP15" s="215"/>
      <c r="BQ15" s="220">
        <v>9</v>
      </c>
      <c r="BR15" s="221"/>
      <c r="BS15" s="1022"/>
      <c r="BT15" s="1023"/>
      <c r="BU15" s="1023"/>
      <c r="BV15" s="1023"/>
      <c r="BW15" s="1023"/>
      <c r="BX15" s="1023"/>
      <c r="BY15" s="1023"/>
      <c r="BZ15" s="1023"/>
      <c r="CA15" s="1023"/>
      <c r="CB15" s="1023"/>
      <c r="CC15" s="1023"/>
      <c r="CD15" s="1023"/>
      <c r="CE15" s="1023"/>
      <c r="CF15" s="1023"/>
      <c r="CG15" s="1044"/>
      <c r="CH15" s="1019"/>
      <c r="CI15" s="1020"/>
      <c r="CJ15" s="1020"/>
      <c r="CK15" s="1020"/>
      <c r="CL15" s="1021"/>
      <c r="CM15" s="1019"/>
      <c r="CN15" s="1020"/>
      <c r="CO15" s="1020"/>
      <c r="CP15" s="1020"/>
      <c r="CQ15" s="1021"/>
      <c r="CR15" s="1019"/>
      <c r="CS15" s="1020"/>
      <c r="CT15" s="1020"/>
      <c r="CU15" s="1020"/>
      <c r="CV15" s="1021"/>
      <c r="CW15" s="1019"/>
      <c r="CX15" s="1020"/>
      <c r="CY15" s="1020"/>
      <c r="CZ15" s="1020"/>
      <c r="DA15" s="1021"/>
      <c r="DB15" s="1019"/>
      <c r="DC15" s="1020"/>
      <c r="DD15" s="1020"/>
      <c r="DE15" s="1020"/>
      <c r="DF15" s="1021"/>
      <c r="DG15" s="1019"/>
      <c r="DH15" s="1020"/>
      <c r="DI15" s="1020"/>
      <c r="DJ15" s="1020"/>
      <c r="DK15" s="1021"/>
      <c r="DL15" s="1019"/>
      <c r="DM15" s="1020"/>
      <c r="DN15" s="1020"/>
      <c r="DO15" s="1020"/>
      <c r="DP15" s="1021"/>
      <c r="DQ15" s="1019"/>
      <c r="DR15" s="1020"/>
      <c r="DS15" s="1020"/>
      <c r="DT15" s="1020"/>
      <c r="DU15" s="1021"/>
      <c r="DV15" s="1022"/>
      <c r="DW15" s="1023"/>
      <c r="DX15" s="1023"/>
      <c r="DY15" s="1023"/>
      <c r="DZ15" s="1024"/>
      <c r="EA15" s="216"/>
    </row>
    <row r="16" spans="1:131" s="217" customFormat="1" ht="26.25" customHeight="1" x14ac:dyDescent="0.15">
      <c r="A16" s="220">
        <v>10</v>
      </c>
      <c r="B16" s="1060"/>
      <c r="C16" s="1061"/>
      <c r="D16" s="1061"/>
      <c r="E16" s="1061"/>
      <c r="F16" s="1061"/>
      <c r="G16" s="1061"/>
      <c r="H16" s="1061"/>
      <c r="I16" s="1061"/>
      <c r="J16" s="1061"/>
      <c r="K16" s="1061"/>
      <c r="L16" s="1061"/>
      <c r="M16" s="1061"/>
      <c r="N16" s="1061"/>
      <c r="O16" s="1061"/>
      <c r="P16" s="1062"/>
      <c r="Q16" s="1068"/>
      <c r="R16" s="1069"/>
      <c r="S16" s="1069"/>
      <c r="T16" s="1069"/>
      <c r="U16" s="1069"/>
      <c r="V16" s="1069"/>
      <c r="W16" s="1069"/>
      <c r="X16" s="1069"/>
      <c r="Y16" s="1069"/>
      <c r="Z16" s="1069"/>
      <c r="AA16" s="1069"/>
      <c r="AB16" s="1069"/>
      <c r="AC16" s="1069"/>
      <c r="AD16" s="1069"/>
      <c r="AE16" s="1070"/>
      <c r="AF16" s="1065"/>
      <c r="AG16" s="1066"/>
      <c r="AH16" s="1066"/>
      <c r="AI16" s="1066"/>
      <c r="AJ16" s="1067"/>
      <c r="AK16" s="1111"/>
      <c r="AL16" s="1112"/>
      <c r="AM16" s="1112"/>
      <c r="AN16" s="1112"/>
      <c r="AO16" s="1112"/>
      <c r="AP16" s="1112"/>
      <c r="AQ16" s="1112"/>
      <c r="AR16" s="1112"/>
      <c r="AS16" s="1112"/>
      <c r="AT16" s="1112"/>
      <c r="AU16" s="1113"/>
      <c r="AV16" s="1113"/>
      <c r="AW16" s="1113"/>
      <c r="AX16" s="1113"/>
      <c r="AY16" s="1114"/>
      <c r="AZ16" s="214"/>
      <c r="BA16" s="214"/>
      <c r="BB16" s="214"/>
      <c r="BC16" s="214"/>
      <c r="BD16" s="214"/>
      <c r="BE16" s="215"/>
      <c r="BF16" s="215"/>
      <c r="BG16" s="215"/>
      <c r="BH16" s="215"/>
      <c r="BI16" s="215"/>
      <c r="BJ16" s="215"/>
      <c r="BK16" s="215"/>
      <c r="BL16" s="215"/>
      <c r="BM16" s="215"/>
      <c r="BN16" s="215"/>
      <c r="BO16" s="215"/>
      <c r="BP16" s="215"/>
      <c r="BQ16" s="220">
        <v>10</v>
      </c>
      <c r="BR16" s="221"/>
      <c r="BS16" s="1022"/>
      <c r="BT16" s="1023"/>
      <c r="BU16" s="1023"/>
      <c r="BV16" s="1023"/>
      <c r="BW16" s="1023"/>
      <c r="BX16" s="1023"/>
      <c r="BY16" s="1023"/>
      <c r="BZ16" s="1023"/>
      <c r="CA16" s="1023"/>
      <c r="CB16" s="1023"/>
      <c r="CC16" s="1023"/>
      <c r="CD16" s="1023"/>
      <c r="CE16" s="1023"/>
      <c r="CF16" s="1023"/>
      <c r="CG16" s="1044"/>
      <c r="CH16" s="1019"/>
      <c r="CI16" s="1020"/>
      <c r="CJ16" s="1020"/>
      <c r="CK16" s="1020"/>
      <c r="CL16" s="1021"/>
      <c r="CM16" s="1019"/>
      <c r="CN16" s="1020"/>
      <c r="CO16" s="1020"/>
      <c r="CP16" s="1020"/>
      <c r="CQ16" s="1021"/>
      <c r="CR16" s="1019"/>
      <c r="CS16" s="1020"/>
      <c r="CT16" s="1020"/>
      <c r="CU16" s="1020"/>
      <c r="CV16" s="1021"/>
      <c r="CW16" s="1019"/>
      <c r="CX16" s="1020"/>
      <c r="CY16" s="1020"/>
      <c r="CZ16" s="1020"/>
      <c r="DA16" s="1021"/>
      <c r="DB16" s="1019"/>
      <c r="DC16" s="1020"/>
      <c r="DD16" s="1020"/>
      <c r="DE16" s="1020"/>
      <c r="DF16" s="1021"/>
      <c r="DG16" s="1019"/>
      <c r="DH16" s="1020"/>
      <c r="DI16" s="1020"/>
      <c r="DJ16" s="1020"/>
      <c r="DK16" s="1021"/>
      <c r="DL16" s="1019"/>
      <c r="DM16" s="1020"/>
      <c r="DN16" s="1020"/>
      <c r="DO16" s="1020"/>
      <c r="DP16" s="1021"/>
      <c r="DQ16" s="1019"/>
      <c r="DR16" s="1020"/>
      <c r="DS16" s="1020"/>
      <c r="DT16" s="1020"/>
      <c r="DU16" s="1021"/>
      <c r="DV16" s="1022"/>
      <c r="DW16" s="1023"/>
      <c r="DX16" s="1023"/>
      <c r="DY16" s="1023"/>
      <c r="DZ16" s="1024"/>
      <c r="EA16" s="216"/>
    </row>
    <row r="17" spans="1:131" s="217" customFormat="1" ht="26.25" customHeight="1" x14ac:dyDescent="0.15">
      <c r="A17" s="220">
        <v>11</v>
      </c>
      <c r="B17" s="1060"/>
      <c r="C17" s="1061"/>
      <c r="D17" s="1061"/>
      <c r="E17" s="1061"/>
      <c r="F17" s="1061"/>
      <c r="G17" s="1061"/>
      <c r="H17" s="1061"/>
      <c r="I17" s="1061"/>
      <c r="J17" s="1061"/>
      <c r="K17" s="1061"/>
      <c r="L17" s="1061"/>
      <c r="M17" s="1061"/>
      <c r="N17" s="1061"/>
      <c r="O17" s="1061"/>
      <c r="P17" s="1062"/>
      <c r="Q17" s="1068"/>
      <c r="R17" s="1069"/>
      <c r="S17" s="1069"/>
      <c r="T17" s="1069"/>
      <c r="U17" s="1069"/>
      <c r="V17" s="1069"/>
      <c r="W17" s="1069"/>
      <c r="X17" s="1069"/>
      <c r="Y17" s="1069"/>
      <c r="Z17" s="1069"/>
      <c r="AA17" s="1069"/>
      <c r="AB17" s="1069"/>
      <c r="AC17" s="1069"/>
      <c r="AD17" s="1069"/>
      <c r="AE17" s="1070"/>
      <c r="AF17" s="1065"/>
      <c r="AG17" s="1066"/>
      <c r="AH17" s="1066"/>
      <c r="AI17" s="1066"/>
      <c r="AJ17" s="1067"/>
      <c r="AK17" s="1111"/>
      <c r="AL17" s="1112"/>
      <c r="AM17" s="1112"/>
      <c r="AN17" s="1112"/>
      <c r="AO17" s="1112"/>
      <c r="AP17" s="1112"/>
      <c r="AQ17" s="1112"/>
      <c r="AR17" s="1112"/>
      <c r="AS17" s="1112"/>
      <c r="AT17" s="1112"/>
      <c r="AU17" s="1113"/>
      <c r="AV17" s="1113"/>
      <c r="AW17" s="1113"/>
      <c r="AX17" s="1113"/>
      <c r="AY17" s="1114"/>
      <c r="AZ17" s="214"/>
      <c r="BA17" s="214"/>
      <c r="BB17" s="214"/>
      <c r="BC17" s="214"/>
      <c r="BD17" s="214"/>
      <c r="BE17" s="215"/>
      <c r="BF17" s="215"/>
      <c r="BG17" s="215"/>
      <c r="BH17" s="215"/>
      <c r="BI17" s="215"/>
      <c r="BJ17" s="215"/>
      <c r="BK17" s="215"/>
      <c r="BL17" s="215"/>
      <c r="BM17" s="215"/>
      <c r="BN17" s="215"/>
      <c r="BO17" s="215"/>
      <c r="BP17" s="215"/>
      <c r="BQ17" s="220">
        <v>11</v>
      </c>
      <c r="BR17" s="221"/>
      <c r="BS17" s="1022"/>
      <c r="BT17" s="1023"/>
      <c r="BU17" s="1023"/>
      <c r="BV17" s="1023"/>
      <c r="BW17" s="1023"/>
      <c r="BX17" s="1023"/>
      <c r="BY17" s="1023"/>
      <c r="BZ17" s="1023"/>
      <c r="CA17" s="1023"/>
      <c r="CB17" s="1023"/>
      <c r="CC17" s="1023"/>
      <c r="CD17" s="1023"/>
      <c r="CE17" s="1023"/>
      <c r="CF17" s="1023"/>
      <c r="CG17" s="1044"/>
      <c r="CH17" s="1019"/>
      <c r="CI17" s="1020"/>
      <c r="CJ17" s="1020"/>
      <c r="CK17" s="1020"/>
      <c r="CL17" s="1021"/>
      <c r="CM17" s="1019"/>
      <c r="CN17" s="1020"/>
      <c r="CO17" s="1020"/>
      <c r="CP17" s="1020"/>
      <c r="CQ17" s="1021"/>
      <c r="CR17" s="1019"/>
      <c r="CS17" s="1020"/>
      <c r="CT17" s="1020"/>
      <c r="CU17" s="1020"/>
      <c r="CV17" s="1021"/>
      <c r="CW17" s="1019"/>
      <c r="CX17" s="1020"/>
      <c r="CY17" s="1020"/>
      <c r="CZ17" s="1020"/>
      <c r="DA17" s="1021"/>
      <c r="DB17" s="1019"/>
      <c r="DC17" s="1020"/>
      <c r="DD17" s="1020"/>
      <c r="DE17" s="1020"/>
      <c r="DF17" s="1021"/>
      <c r="DG17" s="1019"/>
      <c r="DH17" s="1020"/>
      <c r="DI17" s="1020"/>
      <c r="DJ17" s="1020"/>
      <c r="DK17" s="1021"/>
      <c r="DL17" s="1019"/>
      <c r="DM17" s="1020"/>
      <c r="DN17" s="1020"/>
      <c r="DO17" s="1020"/>
      <c r="DP17" s="1021"/>
      <c r="DQ17" s="1019"/>
      <c r="DR17" s="1020"/>
      <c r="DS17" s="1020"/>
      <c r="DT17" s="1020"/>
      <c r="DU17" s="1021"/>
      <c r="DV17" s="1022"/>
      <c r="DW17" s="1023"/>
      <c r="DX17" s="1023"/>
      <c r="DY17" s="1023"/>
      <c r="DZ17" s="1024"/>
      <c r="EA17" s="216"/>
    </row>
    <row r="18" spans="1:131" s="217" customFormat="1" ht="26.25" customHeight="1" x14ac:dyDescent="0.15">
      <c r="A18" s="220">
        <v>12</v>
      </c>
      <c r="B18" s="1060"/>
      <c r="C18" s="1061"/>
      <c r="D18" s="1061"/>
      <c r="E18" s="1061"/>
      <c r="F18" s="1061"/>
      <c r="G18" s="1061"/>
      <c r="H18" s="1061"/>
      <c r="I18" s="1061"/>
      <c r="J18" s="1061"/>
      <c r="K18" s="1061"/>
      <c r="L18" s="1061"/>
      <c r="M18" s="1061"/>
      <c r="N18" s="1061"/>
      <c r="O18" s="1061"/>
      <c r="P18" s="1062"/>
      <c r="Q18" s="1068"/>
      <c r="R18" s="1069"/>
      <c r="S18" s="1069"/>
      <c r="T18" s="1069"/>
      <c r="U18" s="1069"/>
      <c r="V18" s="1069"/>
      <c r="W18" s="1069"/>
      <c r="X18" s="1069"/>
      <c r="Y18" s="1069"/>
      <c r="Z18" s="1069"/>
      <c r="AA18" s="1069"/>
      <c r="AB18" s="1069"/>
      <c r="AC18" s="1069"/>
      <c r="AD18" s="1069"/>
      <c r="AE18" s="1070"/>
      <c r="AF18" s="1065"/>
      <c r="AG18" s="1066"/>
      <c r="AH18" s="1066"/>
      <c r="AI18" s="1066"/>
      <c r="AJ18" s="1067"/>
      <c r="AK18" s="1111"/>
      <c r="AL18" s="1112"/>
      <c r="AM18" s="1112"/>
      <c r="AN18" s="1112"/>
      <c r="AO18" s="1112"/>
      <c r="AP18" s="1112"/>
      <c r="AQ18" s="1112"/>
      <c r="AR18" s="1112"/>
      <c r="AS18" s="1112"/>
      <c r="AT18" s="1112"/>
      <c r="AU18" s="1113"/>
      <c r="AV18" s="1113"/>
      <c r="AW18" s="1113"/>
      <c r="AX18" s="1113"/>
      <c r="AY18" s="1114"/>
      <c r="AZ18" s="214"/>
      <c r="BA18" s="214"/>
      <c r="BB18" s="214"/>
      <c r="BC18" s="214"/>
      <c r="BD18" s="214"/>
      <c r="BE18" s="215"/>
      <c r="BF18" s="215"/>
      <c r="BG18" s="215"/>
      <c r="BH18" s="215"/>
      <c r="BI18" s="215"/>
      <c r="BJ18" s="215"/>
      <c r="BK18" s="215"/>
      <c r="BL18" s="215"/>
      <c r="BM18" s="215"/>
      <c r="BN18" s="215"/>
      <c r="BO18" s="215"/>
      <c r="BP18" s="215"/>
      <c r="BQ18" s="220">
        <v>12</v>
      </c>
      <c r="BR18" s="221"/>
      <c r="BS18" s="1022"/>
      <c r="BT18" s="1023"/>
      <c r="BU18" s="1023"/>
      <c r="BV18" s="1023"/>
      <c r="BW18" s="1023"/>
      <c r="BX18" s="1023"/>
      <c r="BY18" s="1023"/>
      <c r="BZ18" s="1023"/>
      <c r="CA18" s="1023"/>
      <c r="CB18" s="1023"/>
      <c r="CC18" s="1023"/>
      <c r="CD18" s="1023"/>
      <c r="CE18" s="1023"/>
      <c r="CF18" s="1023"/>
      <c r="CG18" s="1044"/>
      <c r="CH18" s="1019"/>
      <c r="CI18" s="1020"/>
      <c r="CJ18" s="1020"/>
      <c r="CK18" s="1020"/>
      <c r="CL18" s="1021"/>
      <c r="CM18" s="1019"/>
      <c r="CN18" s="1020"/>
      <c r="CO18" s="1020"/>
      <c r="CP18" s="1020"/>
      <c r="CQ18" s="1021"/>
      <c r="CR18" s="1019"/>
      <c r="CS18" s="1020"/>
      <c r="CT18" s="1020"/>
      <c r="CU18" s="1020"/>
      <c r="CV18" s="1021"/>
      <c r="CW18" s="1019"/>
      <c r="CX18" s="1020"/>
      <c r="CY18" s="1020"/>
      <c r="CZ18" s="1020"/>
      <c r="DA18" s="1021"/>
      <c r="DB18" s="1019"/>
      <c r="DC18" s="1020"/>
      <c r="DD18" s="1020"/>
      <c r="DE18" s="1020"/>
      <c r="DF18" s="1021"/>
      <c r="DG18" s="1019"/>
      <c r="DH18" s="1020"/>
      <c r="DI18" s="1020"/>
      <c r="DJ18" s="1020"/>
      <c r="DK18" s="1021"/>
      <c r="DL18" s="1019"/>
      <c r="DM18" s="1020"/>
      <c r="DN18" s="1020"/>
      <c r="DO18" s="1020"/>
      <c r="DP18" s="1021"/>
      <c r="DQ18" s="1019"/>
      <c r="DR18" s="1020"/>
      <c r="DS18" s="1020"/>
      <c r="DT18" s="1020"/>
      <c r="DU18" s="1021"/>
      <c r="DV18" s="1022"/>
      <c r="DW18" s="1023"/>
      <c r="DX18" s="1023"/>
      <c r="DY18" s="1023"/>
      <c r="DZ18" s="1024"/>
      <c r="EA18" s="216"/>
    </row>
    <row r="19" spans="1:131" s="217" customFormat="1" ht="26.25" customHeight="1" x14ac:dyDescent="0.15">
      <c r="A19" s="220">
        <v>13</v>
      </c>
      <c r="B19" s="1060"/>
      <c r="C19" s="1061"/>
      <c r="D19" s="1061"/>
      <c r="E19" s="1061"/>
      <c r="F19" s="1061"/>
      <c r="G19" s="1061"/>
      <c r="H19" s="1061"/>
      <c r="I19" s="1061"/>
      <c r="J19" s="1061"/>
      <c r="K19" s="1061"/>
      <c r="L19" s="1061"/>
      <c r="M19" s="1061"/>
      <c r="N19" s="1061"/>
      <c r="O19" s="1061"/>
      <c r="P19" s="1062"/>
      <c r="Q19" s="1068"/>
      <c r="R19" s="1069"/>
      <c r="S19" s="1069"/>
      <c r="T19" s="1069"/>
      <c r="U19" s="1069"/>
      <c r="V19" s="1069"/>
      <c r="W19" s="1069"/>
      <c r="X19" s="1069"/>
      <c r="Y19" s="1069"/>
      <c r="Z19" s="1069"/>
      <c r="AA19" s="1069"/>
      <c r="AB19" s="1069"/>
      <c r="AC19" s="1069"/>
      <c r="AD19" s="1069"/>
      <c r="AE19" s="1070"/>
      <c r="AF19" s="1065"/>
      <c r="AG19" s="1066"/>
      <c r="AH19" s="1066"/>
      <c r="AI19" s="1066"/>
      <c r="AJ19" s="1067"/>
      <c r="AK19" s="1111"/>
      <c r="AL19" s="1112"/>
      <c r="AM19" s="1112"/>
      <c r="AN19" s="1112"/>
      <c r="AO19" s="1112"/>
      <c r="AP19" s="1112"/>
      <c r="AQ19" s="1112"/>
      <c r="AR19" s="1112"/>
      <c r="AS19" s="1112"/>
      <c r="AT19" s="1112"/>
      <c r="AU19" s="1113"/>
      <c r="AV19" s="1113"/>
      <c r="AW19" s="1113"/>
      <c r="AX19" s="1113"/>
      <c r="AY19" s="1114"/>
      <c r="AZ19" s="214"/>
      <c r="BA19" s="214"/>
      <c r="BB19" s="214"/>
      <c r="BC19" s="214"/>
      <c r="BD19" s="214"/>
      <c r="BE19" s="215"/>
      <c r="BF19" s="215"/>
      <c r="BG19" s="215"/>
      <c r="BH19" s="215"/>
      <c r="BI19" s="215"/>
      <c r="BJ19" s="215"/>
      <c r="BK19" s="215"/>
      <c r="BL19" s="215"/>
      <c r="BM19" s="215"/>
      <c r="BN19" s="215"/>
      <c r="BO19" s="215"/>
      <c r="BP19" s="215"/>
      <c r="BQ19" s="220">
        <v>13</v>
      </c>
      <c r="BR19" s="221"/>
      <c r="BS19" s="1022"/>
      <c r="BT19" s="1023"/>
      <c r="BU19" s="1023"/>
      <c r="BV19" s="1023"/>
      <c r="BW19" s="1023"/>
      <c r="BX19" s="1023"/>
      <c r="BY19" s="1023"/>
      <c r="BZ19" s="1023"/>
      <c r="CA19" s="1023"/>
      <c r="CB19" s="1023"/>
      <c r="CC19" s="1023"/>
      <c r="CD19" s="1023"/>
      <c r="CE19" s="1023"/>
      <c r="CF19" s="1023"/>
      <c r="CG19" s="1044"/>
      <c r="CH19" s="1019"/>
      <c r="CI19" s="1020"/>
      <c r="CJ19" s="1020"/>
      <c r="CK19" s="1020"/>
      <c r="CL19" s="1021"/>
      <c r="CM19" s="1019"/>
      <c r="CN19" s="1020"/>
      <c r="CO19" s="1020"/>
      <c r="CP19" s="1020"/>
      <c r="CQ19" s="1021"/>
      <c r="CR19" s="1019"/>
      <c r="CS19" s="1020"/>
      <c r="CT19" s="1020"/>
      <c r="CU19" s="1020"/>
      <c r="CV19" s="1021"/>
      <c r="CW19" s="1019"/>
      <c r="CX19" s="1020"/>
      <c r="CY19" s="1020"/>
      <c r="CZ19" s="1020"/>
      <c r="DA19" s="1021"/>
      <c r="DB19" s="1019"/>
      <c r="DC19" s="1020"/>
      <c r="DD19" s="1020"/>
      <c r="DE19" s="1020"/>
      <c r="DF19" s="1021"/>
      <c r="DG19" s="1019"/>
      <c r="DH19" s="1020"/>
      <c r="DI19" s="1020"/>
      <c r="DJ19" s="1020"/>
      <c r="DK19" s="1021"/>
      <c r="DL19" s="1019"/>
      <c r="DM19" s="1020"/>
      <c r="DN19" s="1020"/>
      <c r="DO19" s="1020"/>
      <c r="DP19" s="1021"/>
      <c r="DQ19" s="1019"/>
      <c r="DR19" s="1020"/>
      <c r="DS19" s="1020"/>
      <c r="DT19" s="1020"/>
      <c r="DU19" s="1021"/>
      <c r="DV19" s="1022"/>
      <c r="DW19" s="1023"/>
      <c r="DX19" s="1023"/>
      <c r="DY19" s="1023"/>
      <c r="DZ19" s="1024"/>
      <c r="EA19" s="216"/>
    </row>
    <row r="20" spans="1:131" s="217" customFormat="1" ht="26.25" customHeight="1" x14ac:dyDescent="0.15">
      <c r="A20" s="220">
        <v>14</v>
      </c>
      <c r="B20" s="1060"/>
      <c r="C20" s="1061"/>
      <c r="D20" s="1061"/>
      <c r="E20" s="1061"/>
      <c r="F20" s="1061"/>
      <c r="G20" s="1061"/>
      <c r="H20" s="1061"/>
      <c r="I20" s="1061"/>
      <c r="J20" s="1061"/>
      <c r="K20" s="1061"/>
      <c r="L20" s="1061"/>
      <c r="M20" s="1061"/>
      <c r="N20" s="1061"/>
      <c r="O20" s="1061"/>
      <c r="P20" s="1062"/>
      <c r="Q20" s="1068"/>
      <c r="R20" s="1069"/>
      <c r="S20" s="1069"/>
      <c r="T20" s="1069"/>
      <c r="U20" s="1069"/>
      <c r="V20" s="1069"/>
      <c r="W20" s="1069"/>
      <c r="X20" s="1069"/>
      <c r="Y20" s="1069"/>
      <c r="Z20" s="1069"/>
      <c r="AA20" s="1069"/>
      <c r="AB20" s="1069"/>
      <c r="AC20" s="1069"/>
      <c r="AD20" s="1069"/>
      <c r="AE20" s="1070"/>
      <c r="AF20" s="1065"/>
      <c r="AG20" s="1066"/>
      <c r="AH20" s="1066"/>
      <c r="AI20" s="1066"/>
      <c r="AJ20" s="1067"/>
      <c r="AK20" s="1111"/>
      <c r="AL20" s="1112"/>
      <c r="AM20" s="1112"/>
      <c r="AN20" s="1112"/>
      <c r="AO20" s="1112"/>
      <c r="AP20" s="1112"/>
      <c r="AQ20" s="1112"/>
      <c r="AR20" s="1112"/>
      <c r="AS20" s="1112"/>
      <c r="AT20" s="1112"/>
      <c r="AU20" s="1113"/>
      <c r="AV20" s="1113"/>
      <c r="AW20" s="1113"/>
      <c r="AX20" s="1113"/>
      <c r="AY20" s="1114"/>
      <c r="AZ20" s="214"/>
      <c r="BA20" s="214"/>
      <c r="BB20" s="214"/>
      <c r="BC20" s="214"/>
      <c r="BD20" s="214"/>
      <c r="BE20" s="215"/>
      <c r="BF20" s="215"/>
      <c r="BG20" s="215"/>
      <c r="BH20" s="215"/>
      <c r="BI20" s="215"/>
      <c r="BJ20" s="215"/>
      <c r="BK20" s="215"/>
      <c r="BL20" s="215"/>
      <c r="BM20" s="215"/>
      <c r="BN20" s="215"/>
      <c r="BO20" s="215"/>
      <c r="BP20" s="215"/>
      <c r="BQ20" s="220">
        <v>14</v>
      </c>
      <c r="BR20" s="221"/>
      <c r="BS20" s="1022"/>
      <c r="BT20" s="1023"/>
      <c r="BU20" s="1023"/>
      <c r="BV20" s="1023"/>
      <c r="BW20" s="1023"/>
      <c r="BX20" s="1023"/>
      <c r="BY20" s="1023"/>
      <c r="BZ20" s="1023"/>
      <c r="CA20" s="1023"/>
      <c r="CB20" s="1023"/>
      <c r="CC20" s="1023"/>
      <c r="CD20" s="1023"/>
      <c r="CE20" s="1023"/>
      <c r="CF20" s="1023"/>
      <c r="CG20" s="1044"/>
      <c r="CH20" s="1019"/>
      <c r="CI20" s="1020"/>
      <c r="CJ20" s="1020"/>
      <c r="CK20" s="1020"/>
      <c r="CL20" s="1021"/>
      <c r="CM20" s="1019"/>
      <c r="CN20" s="1020"/>
      <c r="CO20" s="1020"/>
      <c r="CP20" s="1020"/>
      <c r="CQ20" s="1021"/>
      <c r="CR20" s="1019"/>
      <c r="CS20" s="1020"/>
      <c r="CT20" s="1020"/>
      <c r="CU20" s="1020"/>
      <c r="CV20" s="1021"/>
      <c r="CW20" s="1019"/>
      <c r="CX20" s="1020"/>
      <c r="CY20" s="1020"/>
      <c r="CZ20" s="1020"/>
      <c r="DA20" s="1021"/>
      <c r="DB20" s="1019"/>
      <c r="DC20" s="1020"/>
      <c r="DD20" s="1020"/>
      <c r="DE20" s="1020"/>
      <c r="DF20" s="1021"/>
      <c r="DG20" s="1019"/>
      <c r="DH20" s="1020"/>
      <c r="DI20" s="1020"/>
      <c r="DJ20" s="1020"/>
      <c r="DK20" s="1021"/>
      <c r="DL20" s="1019"/>
      <c r="DM20" s="1020"/>
      <c r="DN20" s="1020"/>
      <c r="DO20" s="1020"/>
      <c r="DP20" s="1021"/>
      <c r="DQ20" s="1019"/>
      <c r="DR20" s="1020"/>
      <c r="DS20" s="1020"/>
      <c r="DT20" s="1020"/>
      <c r="DU20" s="1021"/>
      <c r="DV20" s="1022"/>
      <c r="DW20" s="1023"/>
      <c r="DX20" s="1023"/>
      <c r="DY20" s="1023"/>
      <c r="DZ20" s="1024"/>
      <c r="EA20" s="216"/>
    </row>
    <row r="21" spans="1:131" s="217" customFormat="1" ht="26.25" customHeight="1" thickBot="1" x14ac:dyDescent="0.2">
      <c r="A21" s="220">
        <v>15</v>
      </c>
      <c r="B21" s="1060"/>
      <c r="C21" s="1061"/>
      <c r="D21" s="1061"/>
      <c r="E21" s="1061"/>
      <c r="F21" s="1061"/>
      <c r="G21" s="1061"/>
      <c r="H21" s="1061"/>
      <c r="I21" s="1061"/>
      <c r="J21" s="1061"/>
      <c r="K21" s="1061"/>
      <c r="L21" s="1061"/>
      <c r="M21" s="1061"/>
      <c r="N21" s="1061"/>
      <c r="O21" s="1061"/>
      <c r="P21" s="1062"/>
      <c r="Q21" s="1068"/>
      <c r="R21" s="1069"/>
      <c r="S21" s="1069"/>
      <c r="T21" s="1069"/>
      <c r="U21" s="1069"/>
      <c r="V21" s="1069"/>
      <c r="W21" s="1069"/>
      <c r="X21" s="1069"/>
      <c r="Y21" s="1069"/>
      <c r="Z21" s="1069"/>
      <c r="AA21" s="1069"/>
      <c r="AB21" s="1069"/>
      <c r="AC21" s="1069"/>
      <c r="AD21" s="1069"/>
      <c r="AE21" s="1070"/>
      <c r="AF21" s="1065"/>
      <c r="AG21" s="1066"/>
      <c r="AH21" s="1066"/>
      <c r="AI21" s="1066"/>
      <c r="AJ21" s="1067"/>
      <c r="AK21" s="1111"/>
      <c r="AL21" s="1112"/>
      <c r="AM21" s="1112"/>
      <c r="AN21" s="1112"/>
      <c r="AO21" s="1112"/>
      <c r="AP21" s="1112"/>
      <c r="AQ21" s="1112"/>
      <c r="AR21" s="1112"/>
      <c r="AS21" s="1112"/>
      <c r="AT21" s="1112"/>
      <c r="AU21" s="1113"/>
      <c r="AV21" s="1113"/>
      <c r="AW21" s="1113"/>
      <c r="AX21" s="1113"/>
      <c r="AY21" s="1114"/>
      <c r="AZ21" s="214"/>
      <c r="BA21" s="214"/>
      <c r="BB21" s="214"/>
      <c r="BC21" s="214"/>
      <c r="BD21" s="214"/>
      <c r="BE21" s="215"/>
      <c r="BF21" s="215"/>
      <c r="BG21" s="215"/>
      <c r="BH21" s="215"/>
      <c r="BI21" s="215"/>
      <c r="BJ21" s="215"/>
      <c r="BK21" s="215"/>
      <c r="BL21" s="215"/>
      <c r="BM21" s="215"/>
      <c r="BN21" s="215"/>
      <c r="BO21" s="215"/>
      <c r="BP21" s="215"/>
      <c r="BQ21" s="220">
        <v>15</v>
      </c>
      <c r="BR21" s="221"/>
      <c r="BS21" s="1022"/>
      <c r="BT21" s="1023"/>
      <c r="BU21" s="1023"/>
      <c r="BV21" s="1023"/>
      <c r="BW21" s="1023"/>
      <c r="BX21" s="1023"/>
      <c r="BY21" s="1023"/>
      <c r="BZ21" s="1023"/>
      <c r="CA21" s="1023"/>
      <c r="CB21" s="1023"/>
      <c r="CC21" s="1023"/>
      <c r="CD21" s="1023"/>
      <c r="CE21" s="1023"/>
      <c r="CF21" s="1023"/>
      <c r="CG21" s="1044"/>
      <c r="CH21" s="1019"/>
      <c r="CI21" s="1020"/>
      <c r="CJ21" s="1020"/>
      <c r="CK21" s="1020"/>
      <c r="CL21" s="1021"/>
      <c r="CM21" s="1019"/>
      <c r="CN21" s="1020"/>
      <c r="CO21" s="1020"/>
      <c r="CP21" s="1020"/>
      <c r="CQ21" s="1021"/>
      <c r="CR21" s="1019"/>
      <c r="CS21" s="1020"/>
      <c r="CT21" s="1020"/>
      <c r="CU21" s="1020"/>
      <c r="CV21" s="1021"/>
      <c r="CW21" s="1019"/>
      <c r="CX21" s="1020"/>
      <c r="CY21" s="1020"/>
      <c r="CZ21" s="1020"/>
      <c r="DA21" s="1021"/>
      <c r="DB21" s="1019"/>
      <c r="DC21" s="1020"/>
      <c r="DD21" s="1020"/>
      <c r="DE21" s="1020"/>
      <c r="DF21" s="1021"/>
      <c r="DG21" s="1019"/>
      <c r="DH21" s="1020"/>
      <c r="DI21" s="1020"/>
      <c r="DJ21" s="1020"/>
      <c r="DK21" s="1021"/>
      <c r="DL21" s="1019"/>
      <c r="DM21" s="1020"/>
      <c r="DN21" s="1020"/>
      <c r="DO21" s="1020"/>
      <c r="DP21" s="1021"/>
      <c r="DQ21" s="1019"/>
      <c r="DR21" s="1020"/>
      <c r="DS21" s="1020"/>
      <c r="DT21" s="1020"/>
      <c r="DU21" s="1021"/>
      <c r="DV21" s="1022"/>
      <c r="DW21" s="1023"/>
      <c r="DX21" s="1023"/>
      <c r="DY21" s="1023"/>
      <c r="DZ21" s="1024"/>
      <c r="EA21" s="216"/>
    </row>
    <row r="22" spans="1:131" s="217" customFormat="1" ht="26.25" customHeight="1" x14ac:dyDescent="0.15">
      <c r="A22" s="220">
        <v>16</v>
      </c>
      <c r="B22" s="1060"/>
      <c r="C22" s="1061"/>
      <c r="D22" s="1061"/>
      <c r="E22" s="1061"/>
      <c r="F22" s="1061"/>
      <c r="G22" s="1061"/>
      <c r="H22" s="1061"/>
      <c r="I22" s="1061"/>
      <c r="J22" s="1061"/>
      <c r="K22" s="1061"/>
      <c r="L22" s="1061"/>
      <c r="M22" s="1061"/>
      <c r="N22" s="1061"/>
      <c r="O22" s="1061"/>
      <c r="P22" s="1062"/>
      <c r="Q22" s="1104"/>
      <c r="R22" s="1105"/>
      <c r="S22" s="1105"/>
      <c r="T22" s="1105"/>
      <c r="U22" s="1105"/>
      <c r="V22" s="1105"/>
      <c r="W22" s="1105"/>
      <c r="X22" s="1105"/>
      <c r="Y22" s="1105"/>
      <c r="Z22" s="1105"/>
      <c r="AA22" s="1105"/>
      <c r="AB22" s="1105"/>
      <c r="AC22" s="1105"/>
      <c r="AD22" s="1105"/>
      <c r="AE22" s="1106"/>
      <c r="AF22" s="1065"/>
      <c r="AG22" s="1066"/>
      <c r="AH22" s="1066"/>
      <c r="AI22" s="1066"/>
      <c r="AJ22" s="1067"/>
      <c r="AK22" s="1107"/>
      <c r="AL22" s="1108"/>
      <c r="AM22" s="1108"/>
      <c r="AN22" s="1108"/>
      <c r="AO22" s="1108"/>
      <c r="AP22" s="1108"/>
      <c r="AQ22" s="1108"/>
      <c r="AR22" s="1108"/>
      <c r="AS22" s="1108"/>
      <c r="AT22" s="1108"/>
      <c r="AU22" s="1109"/>
      <c r="AV22" s="1109"/>
      <c r="AW22" s="1109"/>
      <c r="AX22" s="1109"/>
      <c r="AY22" s="1110"/>
      <c r="AZ22" s="1058" t="s">
        <v>375</v>
      </c>
      <c r="BA22" s="1058"/>
      <c r="BB22" s="1058"/>
      <c r="BC22" s="1058"/>
      <c r="BD22" s="1059"/>
      <c r="BE22" s="215"/>
      <c r="BF22" s="215"/>
      <c r="BG22" s="215"/>
      <c r="BH22" s="215"/>
      <c r="BI22" s="215"/>
      <c r="BJ22" s="215"/>
      <c r="BK22" s="215"/>
      <c r="BL22" s="215"/>
      <c r="BM22" s="215"/>
      <c r="BN22" s="215"/>
      <c r="BO22" s="215"/>
      <c r="BP22" s="215"/>
      <c r="BQ22" s="220">
        <v>16</v>
      </c>
      <c r="BR22" s="221"/>
      <c r="BS22" s="1022"/>
      <c r="BT22" s="1023"/>
      <c r="BU22" s="1023"/>
      <c r="BV22" s="1023"/>
      <c r="BW22" s="1023"/>
      <c r="BX22" s="1023"/>
      <c r="BY22" s="1023"/>
      <c r="BZ22" s="1023"/>
      <c r="CA22" s="1023"/>
      <c r="CB22" s="1023"/>
      <c r="CC22" s="1023"/>
      <c r="CD22" s="1023"/>
      <c r="CE22" s="1023"/>
      <c r="CF22" s="1023"/>
      <c r="CG22" s="1044"/>
      <c r="CH22" s="1019"/>
      <c r="CI22" s="1020"/>
      <c r="CJ22" s="1020"/>
      <c r="CK22" s="1020"/>
      <c r="CL22" s="1021"/>
      <c r="CM22" s="1019"/>
      <c r="CN22" s="1020"/>
      <c r="CO22" s="1020"/>
      <c r="CP22" s="1020"/>
      <c r="CQ22" s="1021"/>
      <c r="CR22" s="1019"/>
      <c r="CS22" s="1020"/>
      <c r="CT22" s="1020"/>
      <c r="CU22" s="1020"/>
      <c r="CV22" s="1021"/>
      <c r="CW22" s="1019"/>
      <c r="CX22" s="1020"/>
      <c r="CY22" s="1020"/>
      <c r="CZ22" s="1020"/>
      <c r="DA22" s="1021"/>
      <c r="DB22" s="1019"/>
      <c r="DC22" s="1020"/>
      <c r="DD22" s="1020"/>
      <c r="DE22" s="1020"/>
      <c r="DF22" s="1021"/>
      <c r="DG22" s="1019"/>
      <c r="DH22" s="1020"/>
      <c r="DI22" s="1020"/>
      <c r="DJ22" s="1020"/>
      <c r="DK22" s="1021"/>
      <c r="DL22" s="1019"/>
      <c r="DM22" s="1020"/>
      <c r="DN22" s="1020"/>
      <c r="DO22" s="1020"/>
      <c r="DP22" s="1021"/>
      <c r="DQ22" s="1019"/>
      <c r="DR22" s="1020"/>
      <c r="DS22" s="1020"/>
      <c r="DT22" s="1020"/>
      <c r="DU22" s="1021"/>
      <c r="DV22" s="1022"/>
      <c r="DW22" s="1023"/>
      <c r="DX22" s="1023"/>
      <c r="DY22" s="1023"/>
      <c r="DZ22" s="1024"/>
      <c r="EA22" s="216"/>
    </row>
    <row r="23" spans="1:131" s="217" customFormat="1" ht="26.25" customHeight="1" thickBot="1" x14ac:dyDescent="0.2">
      <c r="A23" s="222" t="s">
        <v>376</v>
      </c>
      <c r="B23" s="972" t="s">
        <v>377</v>
      </c>
      <c r="C23" s="973"/>
      <c r="D23" s="973"/>
      <c r="E23" s="973"/>
      <c r="F23" s="973"/>
      <c r="G23" s="973"/>
      <c r="H23" s="973"/>
      <c r="I23" s="973"/>
      <c r="J23" s="973"/>
      <c r="K23" s="973"/>
      <c r="L23" s="973"/>
      <c r="M23" s="973"/>
      <c r="N23" s="973"/>
      <c r="O23" s="973"/>
      <c r="P23" s="983"/>
      <c r="Q23" s="1098">
        <v>6207</v>
      </c>
      <c r="R23" s="1092"/>
      <c r="S23" s="1092"/>
      <c r="T23" s="1092"/>
      <c r="U23" s="1092"/>
      <c r="V23" s="1092">
        <v>5794</v>
      </c>
      <c r="W23" s="1092"/>
      <c r="X23" s="1092"/>
      <c r="Y23" s="1092"/>
      <c r="Z23" s="1092"/>
      <c r="AA23" s="1092">
        <v>413</v>
      </c>
      <c r="AB23" s="1092"/>
      <c r="AC23" s="1092"/>
      <c r="AD23" s="1092"/>
      <c r="AE23" s="1099"/>
      <c r="AF23" s="1100">
        <v>363</v>
      </c>
      <c r="AG23" s="1092"/>
      <c r="AH23" s="1092"/>
      <c r="AI23" s="1092"/>
      <c r="AJ23" s="1101"/>
      <c r="AK23" s="1102"/>
      <c r="AL23" s="1103"/>
      <c r="AM23" s="1103"/>
      <c r="AN23" s="1103"/>
      <c r="AO23" s="1103"/>
      <c r="AP23" s="1092">
        <v>2690</v>
      </c>
      <c r="AQ23" s="1092"/>
      <c r="AR23" s="1092"/>
      <c r="AS23" s="1092"/>
      <c r="AT23" s="1092"/>
      <c r="AU23" s="1093"/>
      <c r="AV23" s="1093"/>
      <c r="AW23" s="1093"/>
      <c r="AX23" s="1093"/>
      <c r="AY23" s="1094"/>
      <c r="AZ23" s="1095" t="s">
        <v>122</v>
      </c>
      <c r="BA23" s="1096"/>
      <c r="BB23" s="1096"/>
      <c r="BC23" s="1096"/>
      <c r="BD23" s="1097"/>
      <c r="BE23" s="215"/>
      <c r="BF23" s="215"/>
      <c r="BG23" s="215"/>
      <c r="BH23" s="215"/>
      <c r="BI23" s="215"/>
      <c r="BJ23" s="215"/>
      <c r="BK23" s="215"/>
      <c r="BL23" s="215"/>
      <c r="BM23" s="215"/>
      <c r="BN23" s="215"/>
      <c r="BO23" s="215"/>
      <c r="BP23" s="215"/>
      <c r="BQ23" s="220">
        <v>17</v>
      </c>
      <c r="BR23" s="221"/>
      <c r="BS23" s="1022"/>
      <c r="BT23" s="1023"/>
      <c r="BU23" s="1023"/>
      <c r="BV23" s="1023"/>
      <c r="BW23" s="1023"/>
      <c r="BX23" s="1023"/>
      <c r="BY23" s="1023"/>
      <c r="BZ23" s="1023"/>
      <c r="CA23" s="1023"/>
      <c r="CB23" s="1023"/>
      <c r="CC23" s="1023"/>
      <c r="CD23" s="1023"/>
      <c r="CE23" s="1023"/>
      <c r="CF23" s="1023"/>
      <c r="CG23" s="1044"/>
      <c r="CH23" s="1019"/>
      <c r="CI23" s="1020"/>
      <c r="CJ23" s="1020"/>
      <c r="CK23" s="1020"/>
      <c r="CL23" s="1021"/>
      <c r="CM23" s="1019"/>
      <c r="CN23" s="1020"/>
      <c r="CO23" s="1020"/>
      <c r="CP23" s="1020"/>
      <c r="CQ23" s="1021"/>
      <c r="CR23" s="1019"/>
      <c r="CS23" s="1020"/>
      <c r="CT23" s="1020"/>
      <c r="CU23" s="1020"/>
      <c r="CV23" s="1021"/>
      <c r="CW23" s="1019"/>
      <c r="CX23" s="1020"/>
      <c r="CY23" s="1020"/>
      <c r="CZ23" s="1020"/>
      <c r="DA23" s="1021"/>
      <c r="DB23" s="1019"/>
      <c r="DC23" s="1020"/>
      <c r="DD23" s="1020"/>
      <c r="DE23" s="1020"/>
      <c r="DF23" s="1021"/>
      <c r="DG23" s="1019"/>
      <c r="DH23" s="1020"/>
      <c r="DI23" s="1020"/>
      <c r="DJ23" s="1020"/>
      <c r="DK23" s="1021"/>
      <c r="DL23" s="1019"/>
      <c r="DM23" s="1020"/>
      <c r="DN23" s="1020"/>
      <c r="DO23" s="1020"/>
      <c r="DP23" s="1021"/>
      <c r="DQ23" s="1019"/>
      <c r="DR23" s="1020"/>
      <c r="DS23" s="1020"/>
      <c r="DT23" s="1020"/>
      <c r="DU23" s="1021"/>
      <c r="DV23" s="1022"/>
      <c r="DW23" s="1023"/>
      <c r="DX23" s="1023"/>
      <c r="DY23" s="1023"/>
      <c r="DZ23" s="1024"/>
      <c r="EA23" s="216"/>
    </row>
    <row r="24" spans="1:131" s="217" customFormat="1" ht="26.25" customHeight="1" x14ac:dyDescent="0.15">
      <c r="A24" s="1091" t="s">
        <v>378</v>
      </c>
      <c r="B24" s="1091"/>
      <c r="C24" s="1091"/>
      <c r="D24" s="1091"/>
      <c r="E24" s="1091"/>
      <c r="F24" s="1091"/>
      <c r="G24" s="1091"/>
      <c r="H24" s="1091"/>
      <c r="I24" s="1091"/>
      <c r="J24" s="1091"/>
      <c r="K24" s="1091"/>
      <c r="L24" s="1091"/>
      <c r="M24" s="1091"/>
      <c r="N24" s="1091"/>
      <c r="O24" s="1091"/>
      <c r="P24" s="1091"/>
      <c r="Q24" s="1091"/>
      <c r="R24" s="1091"/>
      <c r="S24" s="1091"/>
      <c r="T24" s="1091"/>
      <c r="U24" s="1091"/>
      <c r="V24" s="1091"/>
      <c r="W24" s="1091"/>
      <c r="X24" s="1091"/>
      <c r="Y24" s="1091"/>
      <c r="Z24" s="1091"/>
      <c r="AA24" s="1091"/>
      <c r="AB24" s="1091"/>
      <c r="AC24" s="1091"/>
      <c r="AD24" s="1091"/>
      <c r="AE24" s="1091"/>
      <c r="AF24" s="1091"/>
      <c r="AG24" s="1091"/>
      <c r="AH24" s="1091"/>
      <c r="AI24" s="1091"/>
      <c r="AJ24" s="1091"/>
      <c r="AK24" s="1091"/>
      <c r="AL24" s="1091"/>
      <c r="AM24" s="1091"/>
      <c r="AN24" s="1091"/>
      <c r="AO24" s="1091"/>
      <c r="AP24" s="1091"/>
      <c r="AQ24" s="1091"/>
      <c r="AR24" s="1091"/>
      <c r="AS24" s="1091"/>
      <c r="AT24" s="1091"/>
      <c r="AU24" s="1091"/>
      <c r="AV24" s="1091"/>
      <c r="AW24" s="1091"/>
      <c r="AX24" s="1091"/>
      <c r="AY24" s="1091"/>
      <c r="AZ24" s="214"/>
      <c r="BA24" s="214"/>
      <c r="BB24" s="214"/>
      <c r="BC24" s="214"/>
      <c r="BD24" s="214"/>
      <c r="BE24" s="215"/>
      <c r="BF24" s="215"/>
      <c r="BG24" s="215"/>
      <c r="BH24" s="215"/>
      <c r="BI24" s="215"/>
      <c r="BJ24" s="215"/>
      <c r="BK24" s="215"/>
      <c r="BL24" s="215"/>
      <c r="BM24" s="215"/>
      <c r="BN24" s="215"/>
      <c r="BO24" s="215"/>
      <c r="BP24" s="215"/>
      <c r="BQ24" s="220">
        <v>18</v>
      </c>
      <c r="BR24" s="221"/>
      <c r="BS24" s="1022"/>
      <c r="BT24" s="1023"/>
      <c r="BU24" s="1023"/>
      <c r="BV24" s="1023"/>
      <c r="BW24" s="1023"/>
      <c r="BX24" s="1023"/>
      <c r="BY24" s="1023"/>
      <c r="BZ24" s="1023"/>
      <c r="CA24" s="1023"/>
      <c r="CB24" s="1023"/>
      <c r="CC24" s="1023"/>
      <c r="CD24" s="1023"/>
      <c r="CE24" s="1023"/>
      <c r="CF24" s="1023"/>
      <c r="CG24" s="1044"/>
      <c r="CH24" s="1019"/>
      <c r="CI24" s="1020"/>
      <c r="CJ24" s="1020"/>
      <c r="CK24" s="1020"/>
      <c r="CL24" s="1021"/>
      <c r="CM24" s="1019"/>
      <c r="CN24" s="1020"/>
      <c r="CO24" s="1020"/>
      <c r="CP24" s="1020"/>
      <c r="CQ24" s="1021"/>
      <c r="CR24" s="1019"/>
      <c r="CS24" s="1020"/>
      <c r="CT24" s="1020"/>
      <c r="CU24" s="1020"/>
      <c r="CV24" s="1021"/>
      <c r="CW24" s="1019"/>
      <c r="CX24" s="1020"/>
      <c r="CY24" s="1020"/>
      <c r="CZ24" s="1020"/>
      <c r="DA24" s="1021"/>
      <c r="DB24" s="1019"/>
      <c r="DC24" s="1020"/>
      <c r="DD24" s="1020"/>
      <c r="DE24" s="1020"/>
      <c r="DF24" s="1021"/>
      <c r="DG24" s="1019"/>
      <c r="DH24" s="1020"/>
      <c r="DI24" s="1020"/>
      <c r="DJ24" s="1020"/>
      <c r="DK24" s="1021"/>
      <c r="DL24" s="1019"/>
      <c r="DM24" s="1020"/>
      <c r="DN24" s="1020"/>
      <c r="DO24" s="1020"/>
      <c r="DP24" s="1021"/>
      <c r="DQ24" s="1019"/>
      <c r="DR24" s="1020"/>
      <c r="DS24" s="1020"/>
      <c r="DT24" s="1020"/>
      <c r="DU24" s="1021"/>
      <c r="DV24" s="1022"/>
      <c r="DW24" s="1023"/>
      <c r="DX24" s="1023"/>
      <c r="DY24" s="1023"/>
      <c r="DZ24" s="1024"/>
      <c r="EA24" s="216"/>
    </row>
    <row r="25" spans="1:131" ht="26.25" customHeight="1" thickBot="1" x14ac:dyDescent="0.2">
      <c r="A25" s="1090" t="s">
        <v>379</v>
      </c>
      <c r="B25" s="1090"/>
      <c r="C25" s="1090"/>
      <c r="D25" s="1090"/>
      <c r="E25" s="1090"/>
      <c r="F25" s="1090"/>
      <c r="G25" s="1090"/>
      <c r="H25" s="1090"/>
      <c r="I25" s="1090"/>
      <c r="J25" s="1090"/>
      <c r="K25" s="1090"/>
      <c r="L25" s="1090"/>
      <c r="M25" s="1090"/>
      <c r="N25" s="1090"/>
      <c r="O25" s="1090"/>
      <c r="P25" s="1090"/>
      <c r="Q25" s="1090"/>
      <c r="R25" s="1090"/>
      <c r="S25" s="1090"/>
      <c r="T25" s="1090"/>
      <c r="U25" s="1090"/>
      <c r="V25" s="1090"/>
      <c r="W25" s="1090"/>
      <c r="X25" s="1090"/>
      <c r="Y25" s="1090"/>
      <c r="Z25" s="1090"/>
      <c r="AA25" s="1090"/>
      <c r="AB25" s="1090"/>
      <c r="AC25" s="1090"/>
      <c r="AD25" s="1090"/>
      <c r="AE25" s="1090"/>
      <c r="AF25" s="1090"/>
      <c r="AG25" s="1090"/>
      <c r="AH25" s="1090"/>
      <c r="AI25" s="1090"/>
      <c r="AJ25" s="1090"/>
      <c r="AK25" s="1090"/>
      <c r="AL25" s="1090"/>
      <c r="AM25" s="1090"/>
      <c r="AN25" s="1090"/>
      <c r="AO25" s="1090"/>
      <c r="AP25" s="1090"/>
      <c r="AQ25" s="1090"/>
      <c r="AR25" s="1090"/>
      <c r="AS25" s="1090"/>
      <c r="AT25" s="1090"/>
      <c r="AU25" s="1090"/>
      <c r="AV25" s="1090"/>
      <c r="AW25" s="1090"/>
      <c r="AX25" s="1090"/>
      <c r="AY25" s="1090"/>
      <c r="AZ25" s="1090"/>
      <c r="BA25" s="1090"/>
      <c r="BB25" s="1090"/>
      <c r="BC25" s="1090"/>
      <c r="BD25" s="1090"/>
      <c r="BE25" s="1090"/>
      <c r="BF25" s="1090"/>
      <c r="BG25" s="1090"/>
      <c r="BH25" s="1090"/>
      <c r="BI25" s="1090"/>
      <c r="BJ25" s="214"/>
      <c r="BK25" s="214"/>
      <c r="BL25" s="214"/>
      <c r="BM25" s="214"/>
      <c r="BN25" s="214"/>
      <c r="BO25" s="223"/>
      <c r="BP25" s="223"/>
      <c r="BQ25" s="220">
        <v>19</v>
      </c>
      <c r="BR25" s="221"/>
      <c r="BS25" s="1022"/>
      <c r="BT25" s="1023"/>
      <c r="BU25" s="1023"/>
      <c r="BV25" s="1023"/>
      <c r="BW25" s="1023"/>
      <c r="BX25" s="1023"/>
      <c r="BY25" s="1023"/>
      <c r="BZ25" s="1023"/>
      <c r="CA25" s="1023"/>
      <c r="CB25" s="1023"/>
      <c r="CC25" s="1023"/>
      <c r="CD25" s="1023"/>
      <c r="CE25" s="1023"/>
      <c r="CF25" s="1023"/>
      <c r="CG25" s="1044"/>
      <c r="CH25" s="1019"/>
      <c r="CI25" s="1020"/>
      <c r="CJ25" s="1020"/>
      <c r="CK25" s="1020"/>
      <c r="CL25" s="1021"/>
      <c r="CM25" s="1019"/>
      <c r="CN25" s="1020"/>
      <c r="CO25" s="1020"/>
      <c r="CP25" s="1020"/>
      <c r="CQ25" s="1021"/>
      <c r="CR25" s="1019"/>
      <c r="CS25" s="1020"/>
      <c r="CT25" s="1020"/>
      <c r="CU25" s="1020"/>
      <c r="CV25" s="1021"/>
      <c r="CW25" s="1019"/>
      <c r="CX25" s="1020"/>
      <c r="CY25" s="1020"/>
      <c r="CZ25" s="1020"/>
      <c r="DA25" s="1021"/>
      <c r="DB25" s="1019"/>
      <c r="DC25" s="1020"/>
      <c r="DD25" s="1020"/>
      <c r="DE25" s="1020"/>
      <c r="DF25" s="1021"/>
      <c r="DG25" s="1019"/>
      <c r="DH25" s="1020"/>
      <c r="DI25" s="1020"/>
      <c r="DJ25" s="1020"/>
      <c r="DK25" s="1021"/>
      <c r="DL25" s="1019"/>
      <c r="DM25" s="1020"/>
      <c r="DN25" s="1020"/>
      <c r="DO25" s="1020"/>
      <c r="DP25" s="1021"/>
      <c r="DQ25" s="1019"/>
      <c r="DR25" s="1020"/>
      <c r="DS25" s="1020"/>
      <c r="DT25" s="1020"/>
      <c r="DU25" s="1021"/>
      <c r="DV25" s="1022"/>
      <c r="DW25" s="1023"/>
      <c r="DX25" s="1023"/>
      <c r="DY25" s="1023"/>
      <c r="DZ25" s="1024"/>
      <c r="EA25" s="212"/>
    </row>
    <row r="26" spans="1:131" ht="26.25" customHeight="1" x14ac:dyDescent="0.15">
      <c r="A26" s="1025" t="s">
        <v>357</v>
      </c>
      <c r="B26" s="1026"/>
      <c r="C26" s="1026"/>
      <c r="D26" s="1026"/>
      <c r="E26" s="1026"/>
      <c r="F26" s="1026"/>
      <c r="G26" s="1026"/>
      <c r="H26" s="1026"/>
      <c r="I26" s="1026"/>
      <c r="J26" s="1026"/>
      <c r="K26" s="1026"/>
      <c r="L26" s="1026"/>
      <c r="M26" s="1026"/>
      <c r="N26" s="1026"/>
      <c r="O26" s="1026"/>
      <c r="P26" s="1027"/>
      <c r="Q26" s="1031" t="s">
        <v>380</v>
      </c>
      <c r="R26" s="1032"/>
      <c r="S26" s="1032"/>
      <c r="T26" s="1032"/>
      <c r="U26" s="1033"/>
      <c r="V26" s="1031" t="s">
        <v>381</v>
      </c>
      <c r="W26" s="1032"/>
      <c r="X26" s="1032"/>
      <c r="Y26" s="1032"/>
      <c r="Z26" s="1033"/>
      <c r="AA26" s="1031" t="s">
        <v>382</v>
      </c>
      <c r="AB26" s="1032"/>
      <c r="AC26" s="1032"/>
      <c r="AD26" s="1032"/>
      <c r="AE26" s="1032"/>
      <c r="AF26" s="1086" t="s">
        <v>383</v>
      </c>
      <c r="AG26" s="1038"/>
      <c r="AH26" s="1038"/>
      <c r="AI26" s="1038"/>
      <c r="AJ26" s="1087"/>
      <c r="AK26" s="1032" t="s">
        <v>384</v>
      </c>
      <c r="AL26" s="1032"/>
      <c r="AM26" s="1032"/>
      <c r="AN26" s="1032"/>
      <c r="AO26" s="1033"/>
      <c r="AP26" s="1031" t="s">
        <v>385</v>
      </c>
      <c r="AQ26" s="1032"/>
      <c r="AR26" s="1032"/>
      <c r="AS26" s="1032"/>
      <c r="AT26" s="1033"/>
      <c r="AU26" s="1031" t="s">
        <v>386</v>
      </c>
      <c r="AV26" s="1032"/>
      <c r="AW26" s="1032"/>
      <c r="AX26" s="1032"/>
      <c r="AY26" s="1033"/>
      <c r="AZ26" s="1031" t="s">
        <v>387</v>
      </c>
      <c r="BA26" s="1032"/>
      <c r="BB26" s="1032"/>
      <c r="BC26" s="1032"/>
      <c r="BD26" s="1033"/>
      <c r="BE26" s="1031" t="s">
        <v>364</v>
      </c>
      <c r="BF26" s="1032"/>
      <c r="BG26" s="1032"/>
      <c r="BH26" s="1032"/>
      <c r="BI26" s="1045"/>
      <c r="BJ26" s="214"/>
      <c r="BK26" s="214"/>
      <c r="BL26" s="214"/>
      <c r="BM26" s="214"/>
      <c r="BN26" s="214"/>
      <c r="BO26" s="223"/>
      <c r="BP26" s="223"/>
      <c r="BQ26" s="220">
        <v>20</v>
      </c>
      <c r="BR26" s="221"/>
      <c r="BS26" s="1022"/>
      <c r="BT26" s="1023"/>
      <c r="BU26" s="1023"/>
      <c r="BV26" s="1023"/>
      <c r="BW26" s="1023"/>
      <c r="BX26" s="1023"/>
      <c r="BY26" s="1023"/>
      <c r="BZ26" s="1023"/>
      <c r="CA26" s="1023"/>
      <c r="CB26" s="1023"/>
      <c r="CC26" s="1023"/>
      <c r="CD26" s="1023"/>
      <c r="CE26" s="1023"/>
      <c r="CF26" s="1023"/>
      <c r="CG26" s="1044"/>
      <c r="CH26" s="1019"/>
      <c r="CI26" s="1020"/>
      <c r="CJ26" s="1020"/>
      <c r="CK26" s="1020"/>
      <c r="CL26" s="1021"/>
      <c r="CM26" s="1019"/>
      <c r="CN26" s="1020"/>
      <c r="CO26" s="1020"/>
      <c r="CP26" s="1020"/>
      <c r="CQ26" s="1021"/>
      <c r="CR26" s="1019"/>
      <c r="CS26" s="1020"/>
      <c r="CT26" s="1020"/>
      <c r="CU26" s="1020"/>
      <c r="CV26" s="1021"/>
      <c r="CW26" s="1019"/>
      <c r="CX26" s="1020"/>
      <c r="CY26" s="1020"/>
      <c r="CZ26" s="1020"/>
      <c r="DA26" s="1021"/>
      <c r="DB26" s="1019"/>
      <c r="DC26" s="1020"/>
      <c r="DD26" s="1020"/>
      <c r="DE26" s="1020"/>
      <c r="DF26" s="1021"/>
      <c r="DG26" s="1019"/>
      <c r="DH26" s="1020"/>
      <c r="DI26" s="1020"/>
      <c r="DJ26" s="1020"/>
      <c r="DK26" s="1021"/>
      <c r="DL26" s="1019"/>
      <c r="DM26" s="1020"/>
      <c r="DN26" s="1020"/>
      <c r="DO26" s="1020"/>
      <c r="DP26" s="1021"/>
      <c r="DQ26" s="1019"/>
      <c r="DR26" s="1020"/>
      <c r="DS26" s="1020"/>
      <c r="DT26" s="1020"/>
      <c r="DU26" s="1021"/>
      <c r="DV26" s="1022"/>
      <c r="DW26" s="1023"/>
      <c r="DX26" s="1023"/>
      <c r="DY26" s="1023"/>
      <c r="DZ26" s="1024"/>
      <c r="EA26" s="212"/>
    </row>
    <row r="27" spans="1:131" ht="26.25" customHeight="1" thickBot="1" x14ac:dyDescent="0.2">
      <c r="A27" s="1028"/>
      <c r="B27" s="1029"/>
      <c r="C27" s="1029"/>
      <c r="D27" s="1029"/>
      <c r="E27" s="1029"/>
      <c r="F27" s="1029"/>
      <c r="G27" s="1029"/>
      <c r="H27" s="1029"/>
      <c r="I27" s="1029"/>
      <c r="J27" s="1029"/>
      <c r="K27" s="1029"/>
      <c r="L27" s="1029"/>
      <c r="M27" s="1029"/>
      <c r="N27" s="1029"/>
      <c r="O27" s="1029"/>
      <c r="P27" s="1030"/>
      <c r="Q27" s="1034"/>
      <c r="R27" s="1035"/>
      <c r="S27" s="1035"/>
      <c r="T27" s="1035"/>
      <c r="U27" s="1036"/>
      <c r="V27" s="1034"/>
      <c r="W27" s="1035"/>
      <c r="X27" s="1035"/>
      <c r="Y27" s="1035"/>
      <c r="Z27" s="1036"/>
      <c r="AA27" s="1034"/>
      <c r="AB27" s="1035"/>
      <c r="AC27" s="1035"/>
      <c r="AD27" s="1035"/>
      <c r="AE27" s="1035"/>
      <c r="AF27" s="1088"/>
      <c r="AG27" s="1041"/>
      <c r="AH27" s="1041"/>
      <c r="AI27" s="1041"/>
      <c r="AJ27" s="1089"/>
      <c r="AK27" s="1035"/>
      <c r="AL27" s="1035"/>
      <c r="AM27" s="1035"/>
      <c r="AN27" s="1035"/>
      <c r="AO27" s="1036"/>
      <c r="AP27" s="1034"/>
      <c r="AQ27" s="1035"/>
      <c r="AR27" s="1035"/>
      <c r="AS27" s="1035"/>
      <c r="AT27" s="1036"/>
      <c r="AU27" s="1034"/>
      <c r="AV27" s="1035"/>
      <c r="AW27" s="1035"/>
      <c r="AX27" s="1035"/>
      <c r="AY27" s="1036"/>
      <c r="AZ27" s="1034"/>
      <c r="BA27" s="1035"/>
      <c r="BB27" s="1035"/>
      <c r="BC27" s="1035"/>
      <c r="BD27" s="1036"/>
      <c r="BE27" s="1034"/>
      <c r="BF27" s="1035"/>
      <c r="BG27" s="1035"/>
      <c r="BH27" s="1035"/>
      <c r="BI27" s="1046"/>
      <c r="BJ27" s="214"/>
      <c r="BK27" s="214"/>
      <c r="BL27" s="214"/>
      <c r="BM27" s="214"/>
      <c r="BN27" s="214"/>
      <c r="BO27" s="223"/>
      <c r="BP27" s="223"/>
      <c r="BQ27" s="220">
        <v>21</v>
      </c>
      <c r="BR27" s="221"/>
      <c r="BS27" s="1022"/>
      <c r="BT27" s="1023"/>
      <c r="BU27" s="1023"/>
      <c r="BV27" s="1023"/>
      <c r="BW27" s="1023"/>
      <c r="BX27" s="1023"/>
      <c r="BY27" s="1023"/>
      <c r="BZ27" s="1023"/>
      <c r="CA27" s="1023"/>
      <c r="CB27" s="1023"/>
      <c r="CC27" s="1023"/>
      <c r="CD27" s="1023"/>
      <c r="CE27" s="1023"/>
      <c r="CF27" s="1023"/>
      <c r="CG27" s="1044"/>
      <c r="CH27" s="1019"/>
      <c r="CI27" s="1020"/>
      <c r="CJ27" s="1020"/>
      <c r="CK27" s="1020"/>
      <c r="CL27" s="1021"/>
      <c r="CM27" s="1019"/>
      <c r="CN27" s="1020"/>
      <c r="CO27" s="1020"/>
      <c r="CP27" s="1020"/>
      <c r="CQ27" s="1021"/>
      <c r="CR27" s="1019"/>
      <c r="CS27" s="1020"/>
      <c r="CT27" s="1020"/>
      <c r="CU27" s="1020"/>
      <c r="CV27" s="1021"/>
      <c r="CW27" s="1019"/>
      <c r="CX27" s="1020"/>
      <c r="CY27" s="1020"/>
      <c r="CZ27" s="1020"/>
      <c r="DA27" s="1021"/>
      <c r="DB27" s="1019"/>
      <c r="DC27" s="1020"/>
      <c r="DD27" s="1020"/>
      <c r="DE27" s="1020"/>
      <c r="DF27" s="1021"/>
      <c r="DG27" s="1019"/>
      <c r="DH27" s="1020"/>
      <c r="DI27" s="1020"/>
      <c r="DJ27" s="1020"/>
      <c r="DK27" s="1021"/>
      <c r="DL27" s="1019"/>
      <c r="DM27" s="1020"/>
      <c r="DN27" s="1020"/>
      <c r="DO27" s="1020"/>
      <c r="DP27" s="1021"/>
      <c r="DQ27" s="1019"/>
      <c r="DR27" s="1020"/>
      <c r="DS27" s="1020"/>
      <c r="DT27" s="1020"/>
      <c r="DU27" s="1021"/>
      <c r="DV27" s="1022"/>
      <c r="DW27" s="1023"/>
      <c r="DX27" s="1023"/>
      <c r="DY27" s="1023"/>
      <c r="DZ27" s="1024"/>
      <c r="EA27" s="212"/>
    </row>
    <row r="28" spans="1:131" ht="26.25" customHeight="1" thickTop="1" x14ac:dyDescent="0.15">
      <c r="A28" s="224">
        <v>1</v>
      </c>
      <c r="B28" s="1078" t="s">
        <v>388</v>
      </c>
      <c r="C28" s="1079"/>
      <c r="D28" s="1079"/>
      <c r="E28" s="1079"/>
      <c r="F28" s="1079"/>
      <c r="G28" s="1079"/>
      <c r="H28" s="1079"/>
      <c r="I28" s="1079"/>
      <c r="J28" s="1079"/>
      <c r="K28" s="1079"/>
      <c r="L28" s="1079"/>
      <c r="M28" s="1079"/>
      <c r="N28" s="1079"/>
      <c r="O28" s="1079"/>
      <c r="P28" s="1080"/>
      <c r="Q28" s="1081">
        <v>821</v>
      </c>
      <c r="R28" s="1082"/>
      <c r="S28" s="1082"/>
      <c r="T28" s="1082"/>
      <c r="U28" s="1082"/>
      <c r="V28" s="1082">
        <v>789</v>
      </c>
      <c r="W28" s="1082"/>
      <c r="X28" s="1082"/>
      <c r="Y28" s="1082"/>
      <c r="Z28" s="1082"/>
      <c r="AA28" s="1082">
        <v>32</v>
      </c>
      <c r="AB28" s="1082"/>
      <c r="AC28" s="1082"/>
      <c r="AD28" s="1082"/>
      <c r="AE28" s="1083"/>
      <c r="AF28" s="1084">
        <v>32</v>
      </c>
      <c r="AG28" s="1082"/>
      <c r="AH28" s="1082"/>
      <c r="AI28" s="1082"/>
      <c r="AJ28" s="1085"/>
      <c r="AK28" s="1073">
        <v>56</v>
      </c>
      <c r="AL28" s="1074"/>
      <c r="AM28" s="1074"/>
      <c r="AN28" s="1074"/>
      <c r="AO28" s="1074"/>
      <c r="AP28" s="1074" t="s">
        <v>542</v>
      </c>
      <c r="AQ28" s="1074"/>
      <c r="AR28" s="1074"/>
      <c r="AS28" s="1074"/>
      <c r="AT28" s="1074"/>
      <c r="AU28" s="1074" t="s">
        <v>542</v>
      </c>
      <c r="AV28" s="1074"/>
      <c r="AW28" s="1074"/>
      <c r="AX28" s="1074"/>
      <c r="AY28" s="1074"/>
      <c r="AZ28" s="1075" t="s">
        <v>542</v>
      </c>
      <c r="BA28" s="1075"/>
      <c r="BB28" s="1075"/>
      <c r="BC28" s="1075"/>
      <c r="BD28" s="1075"/>
      <c r="BE28" s="1076"/>
      <c r="BF28" s="1076"/>
      <c r="BG28" s="1076"/>
      <c r="BH28" s="1076"/>
      <c r="BI28" s="1077"/>
      <c r="BJ28" s="214"/>
      <c r="BK28" s="214"/>
      <c r="BL28" s="214"/>
      <c r="BM28" s="214"/>
      <c r="BN28" s="214"/>
      <c r="BO28" s="223"/>
      <c r="BP28" s="223"/>
      <c r="BQ28" s="220">
        <v>22</v>
      </c>
      <c r="BR28" s="221"/>
      <c r="BS28" s="1022"/>
      <c r="BT28" s="1023"/>
      <c r="BU28" s="1023"/>
      <c r="BV28" s="1023"/>
      <c r="BW28" s="1023"/>
      <c r="BX28" s="1023"/>
      <c r="BY28" s="1023"/>
      <c r="BZ28" s="1023"/>
      <c r="CA28" s="1023"/>
      <c r="CB28" s="1023"/>
      <c r="CC28" s="1023"/>
      <c r="CD28" s="1023"/>
      <c r="CE28" s="1023"/>
      <c r="CF28" s="1023"/>
      <c r="CG28" s="1044"/>
      <c r="CH28" s="1019"/>
      <c r="CI28" s="1020"/>
      <c r="CJ28" s="1020"/>
      <c r="CK28" s="1020"/>
      <c r="CL28" s="1021"/>
      <c r="CM28" s="1019"/>
      <c r="CN28" s="1020"/>
      <c r="CO28" s="1020"/>
      <c r="CP28" s="1020"/>
      <c r="CQ28" s="1021"/>
      <c r="CR28" s="1019"/>
      <c r="CS28" s="1020"/>
      <c r="CT28" s="1020"/>
      <c r="CU28" s="1020"/>
      <c r="CV28" s="1021"/>
      <c r="CW28" s="1019"/>
      <c r="CX28" s="1020"/>
      <c r="CY28" s="1020"/>
      <c r="CZ28" s="1020"/>
      <c r="DA28" s="1021"/>
      <c r="DB28" s="1019"/>
      <c r="DC28" s="1020"/>
      <c r="DD28" s="1020"/>
      <c r="DE28" s="1020"/>
      <c r="DF28" s="1021"/>
      <c r="DG28" s="1019"/>
      <c r="DH28" s="1020"/>
      <c r="DI28" s="1020"/>
      <c r="DJ28" s="1020"/>
      <c r="DK28" s="1021"/>
      <c r="DL28" s="1019"/>
      <c r="DM28" s="1020"/>
      <c r="DN28" s="1020"/>
      <c r="DO28" s="1020"/>
      <c r="DP28" s="1021"/>
      <c r="DQ28" s="1019"/>
      <c r="DR28" s="1020"/>
      <c r="DS28" s="1020"/>
      <c r="DT28" s="1020"/>
      <c r="DU28" s="1021"/>
      <c r="DV28" s="1022"/>
      <c r="DW28" s="1023"/>
      <c r="DX28" s="1023"/>
      <c r="DY28" s="1023"/>
      <c r="DZ28" s="1024"/>
      <c r="EA28" s="212"/>
    </row>
    <row r="29" spans="1:131" ht="26.25" customHeight="1" x14ac:dyDescent="0.15">
      <c r="A29" s="224">
        <v>2</v>
      </c>
      <c r="B29" s="1060" t="s">
        <v>389</v>
      </c>
      <c r="C29" s="1061"/>
      <c r="D29" s="1061"/>
      <c r="E29" s="1061"/>
      <c r="F29" s="1061"/>
      <c r="G29" s="1061"/>
      <c r="H29" s="1061"/>
      <c r="I29" s="1061"/>
      <c r="J29" s="1061"/>
      <c r="K29" s="1061"/>
      <c r="L29" s="1061"/>
      <c r="M29" s="1061"/>
      <c r="N29" s="1061"/>
      <c r="O29" s="1061"/>
      <c r="P29" s="1062"/>
      <c r="Q29" s="1068">
        <v>164</v>
      </c>
      <c r="R29" s="1069"/>
      <c r="S29" s="1069"/>
      <c r="T29" s="1069"/>
      <c r="U29" s="1069"/>
      <c r="V29" s="1069">
        <v>158</v>
      </c>
      <c r="W29" s="1069"/>
      <c r="X29" s="1069"/>
      <c r="Y29" s="1069"/>
      <c r="Z29" s="1069"/>
      <c r="AA29" s="1069">
        <v>6</v>
      </c>
      <c r="AB29" s="1069"/>
      <c r="AC29" s="1069"/>
      <c r="AD29" s="1069"/>
      <c r="AE29" s="1070"/>
      <c r="AF29" s="1065">
        <v>6</v>
      </c>
      <c r="AG29" s="1066"/>
      <c r="AH29" s="1066"/>
      <c r="AI29" s="1066"/>
      <c r="AJ29" s="1067"/>
      <c r="AK29" s="1071">
        <v>49</v>
      </c>
      <c r="AL29" s="1006"/>
      <c r="AM29" s="1006"/>
      <c r="AN29" s="1006"/>
      <c r="AO29" s="1006"/>
      <c r="AP29" s="1006" t="s">
        <v>542</v>
      </c>
      <c r="AQ29" s="1006"/>
      <c r="AR29" s="1006"/>
      <c r="AS29" s="1006"/>
      <c r="AT29" s="1006"/>
      <c r="AU29" s="1006" t="s">
        <v>542</v>
      </c>
      <c r="AV29" s="1006"/>
      <c r="AW29" s="1006"/>
      <c r="AX29" s="1006"/>
      <c r="AY29" s="1006"/>
      <c r="AZ29" s="1072" t="s">
        <v>542</v>
      </c>
      <c r="BA29" s="1072"/>
      <c r="BB29" s="1072"/>
      <c r="BC29" s="1072"/>
      <c r="BD29" s="1072"/>
      <c r="BE29" s="1007"/>
      <c r="BF29" s="1007"/>
      <c r="BG29" s="1007"/>
      <c r="BH29" s="1007"/>
      <c r="BI29" s="1008"/>
      <c r="BJ29" s="214"/>
      <c r="BK29" s="214"/>
      <c r="BL29" s="214"/>
      <c r="BM29" s="214"/>
      <c r="BN29" s="214"/>
      <c r="BO29" s="223"/>
      <c r="BP29" s="223"/>
      <c r="BQ29" s="220">
        <v>23</v>
      </c>
      <c r="BR29" s="221"/>
      <c r="BS29" s="1022"/>
      <c r="BT29" s="1023"/>
      <c r="BU29" s="1023"/>
      <c r="BV29" s="1023"/>
      <c r="BW29" s="1023"/>
      <c r="BX29" s="1023"/>
      <c r="BY29" s="1023"/>
      <c r="BZ29" s="1023"/>
      <c r="CA29" s="1023"/>
      <c r="CB29" s="1023"/>
      <c r="CC29" s="1023"/>
      <c r="CD29" s="1023"/>
      <c r="CE29" s="1023"/>
      <c r="CF29" s="1023"/>
      <c r="CG29" s="1044"/>
      <c r="CH29" s="1019"/>
      <c r="CI29" s="1020"/>
      <c r="CJ29" s="1020"/>
      <c r="CK29" s="1020"/>
      <c r="CL29" s="1021"/>
      <c r="CM29" s="1019"/>
      <c r="CN29" s="1020"/>
      <c r="CO29" s="1020"/>
      <c r="CP29" s="1020"/>
      <c r="CQ29" s="1021"/>
      <c r="CR29" s="1019"/>
      <c r="CS29" s="1020"/>
      <c r="CT29" s="1020"/>
      <c r="CU29" s="1020"/>
      <c r="CV29" s="1021"/>
      <c r="CW29" s="1019"/>
      <c r="CX29" s="1020"/>
      <c r="CY29" s="1020"/>
      <c r="CZ29" s="1020"/>
      <c r="DA29" s="1021"/>
      <c r="DB29" s="1019"/>
      <c r="DC29" s="1020"/>
      <c r="DD29" s="1020"/>
      <c r="DE29" s="1020"/>
      <c r="DF29" s="1021"/>
      <c r="DG29" s="1019"/>
      <c r="DH29" s="1020"/>
      <c r="DI29" s="1020"/>
      <c r="DJ29" s="1020"/>
      <c r="DK29" s="1021"/>
      <c r="DL29" s="1019"/>
      <c r="DM29" s="1020"/>
      <c r="DN29" s="1020"/>
      <c r="DO29" s="1020"/>
      <c r="DP29" s="1021"/>
      <c r="DQ29" s="1019"/>
      <c r="DR29" s="1020"/>
      <c r="DS29" s="1020"/>
      <c r="DT29" s="1020"/>
      <c r="DU29" s="1021"/>
      <c r="DV29" s="1022"/>
      <c r="DW29" s="1023"/>
      <c r="DX29" s="1023"/>
      <c r="DY29" s="1023"/>
      <c r="DZ29" s="1024"/>
      <c r="EA29" s="212"/>
    </row>
    <row r="30" spans="1:131" ht="26.25" customHeight="1" x14ac:dyDescent="0.15">
      <c r="A30" s="224">
        <v>3</v>
      </c>
      <c r="B30" s="1060" t="s">
        <v>390</v>
      </c>
      <c r="C30" s="1061"/>
      <c r="D30" s="1061"/>
      <c r="E30" s="1061"/>
      <c r="F30" s="1061"/>
      <c r="G30" s="1061"/>
      <c r="H30" s="1061"/>
      <c r="I30" s="1061"/>
      <c r="J30" s="1061"/>
      <c r="K30" s="1061"/>
      <c r="L30" s="1061"/>
      <c r="M30" s="1061"/>
      <c r="N30" s="1061"/>
      <c r="O30" s="1061"/>
      <c r="P30" s="1062"/>
      <c r="Q30" s="1068">
        <v>84</v>
      </c>
      <c r="R30" s="1069"/>
      <c r="S30" s="1069"/>
      <c r="T30" s="1069"/>
      <c r="U30" s="1069"/>
      <c r="V30" s="1069">
        <v>70</v>
      </c>
      <c r="W30" s="1069"/>
      <c r="X30" s="1069"/>
      <c r="Y30" s="1069"/>
      <c r="Z30" s="1069"/>
      <c r="AA30" s="1069">
        <v>14</v>
      </c>
      <c r="AB30" s="1069"/>
      <c r="AC30" s="1069"/>
      <c r="AD30" s="1069"/>
      <c r="AE30" s="1070"/>
      <c r="AF30" s="1065">
        <v>3</v>
      </c>
      <c r="AG30" s="1066"/>
      <c r="AH30" s="1066"/>
      <c r="AI30" s="1066"/>
      <c r="AJ30" s="1067"/>
      <c r="AK30" s="1071">
        <v>26</v>
      </c>
      <c r="AL30" s="1006"/>
      <c r="AM30" s="1006"/>
      <c r="AN30" s="1006"/>
      <c r="AO30" s="1006"/>
      <c r="AP30" s="1006">
        <v>153</v>
      </c>
      <c r="AQ30" s="1006"/>
      <c r="AR30" s="1006"/>
      <c r="AS30" s="1006"/>
      <c r="AT30" s="1006"/>
      <c r="AU30" s="1006">
        <v>146</v>
      </c>
      <c r="AV30" s="1006"/>
      <c r="AW30" s="1006"/>
      <c r="AX30" s="1006"/>
      <c r="AY30" s="1006"/>
      <c r="AZ30" s="1072" t="s">
        <v>542</v>
      </c>
      <c r="BA30" s="1072"/>
      <c r="BB30" s="1072"/>
      <c r="BC30" s="1072"/>
      <c r="BD30" s="1072"/>
      <c r="BE30" s="1007" t="s">
        <v>391</v>
      </c>
      <c r="BF30" s="1007"/>
      <c r="BG30" s="1007"/>
      <c r="BH30" s="1007"/>
      <c r="BI30" s="1008"/>
      <c r="BJ30" s="214"/>
      <c r="BK30" s="214"/>
      <c r="BL30" s="214"/>
      <c r="BM30" s="214"/>
      <c r="BN30" s="214"/>
      <c r="BO30" s="223"/>
      <c r="BP30" s="223"/>
      <c r="BQ30" s="220">
        <v>24</v>
      </c>
      <c r="BR30" s="221"/>
      <c r="BS30" s="1022"/>
      <c r="BT30" s="1023"/>
      <c r="BU30" s="1023"/>
      <c r="BV30" s="1023"/>
      <c r="BW30" s="1023"/>
      <c r="BX30" s="1023"/>
      <c r="BY30" s="1023"/>
      <c r="BZ30" s="1023"/>
      <c r="CA30" s="1023"/>
      <c r="CB30" s="1023"/>
      <c r="CC30" s="1023"/>
      <c r="CD30" s="1023"/>
      <c r="CE30" s="1023"/>
      <c r="CF30" s="1023"/>
      <c r="CG30" s="1044"/>
      <c r="CH30" s="1019"/>
      <c r="CI30" s="1020"/>
      <c r="CJ30" s="1020"/>
      <c r="CK30" s="1020"/>
      <c r="CL30" s="1021"/>
      <c r="CM30" s="1019"/>
      <c r="CN30" s="1020"/>
      <c r="CO30" s="1020"/>
      <c r="CP30" s="1020"/>
      <c r="CQ30" s="1021"/>
      <c r="CR30" s="1019"/>
      <c r="CS30" s="1020"/>
      <c r="CT30" s="1020"/>
      <c r="CU30" s="1020"/>
      <c r="CV30" s="1021"/>
      <c r="CW30" s="1019"/>
      <c r="CX30" s="1020"/>
      <c r="CY30" s="1020"/>
      <c r="CZ30" s="1020"/>
      <c r="DA30" s="1021"/>
      <c r="DB30" s="1019"/>
      <c r="DC30" s="1020"/>
      <c r="DD30" s="1020"/>
      <c r="DE30" s="1020"/>
      <c r="DF30" s="1021"/>
      <c r="DG30" s="1019"/>
      <c r="DH30" s="1020"/>
      <c r="DI30" s="1020"/>
      <c r="DJ30" s="1020"/>
      <c r="DK30" s="1021"/>
      <c r="DL30" s="1019"/>
      <c r="DM30" s="1020"/>
      <c r="DN30" s="1020"/>
      <c r="DO30" s="1020"/>
      <c r="DP30" s="1021"/>
      <c r="DQ30" s="1019"/>
      <c r="DR30" s="1020"/>
      <c r="DS30" s="1020"/>
      <c r="DT30" s="1020"/>
      <c r="DU30" s="1021"/>
      <c r="DV30" s="1022"/>
      <c r="DW30" s="1023"/>
      <c r="DX30" s="1023"/>
      <c r="DY30" s="1023"/>
      <c r="DZ30" s="1024"/>
      <c r="EA30" s="212"/>
    </row>
    <row r="31" spans="1:131" ht="26.25" customHeight="1" x14ac:dyDescent="0.15">
      <c r="A31" s="224">
        <v>4</v>
      </c>
      <c r="B31" s="1060" t="s">
        <v>392</v>
      </c>
      <c r="C31" s="1061"/>
      <c r="D31" s="1061"/>
      <c r="E31" s="1061"/>
      <c r="F31" s="1061"/>
      <c r="G31" s="1061"/>
      <c r="H31" s="1061"/>
      <c r="I31" s="1061"/>
      <c r="J31" s="1061"/>
      <c r="K31" s="1061"/>
      <c r="L31" s="1061"/>
      <c r="M31" s="1061"/>
      <c r="N31" s="1061"/>
      <c r="O31" s="1061"/>
      <c r="P31" s="1062"/>
      <c r="Q31" s="1068">
        <v>125</v>
      </c>
      <c r="R31" s="1069"/>
      <c r="S31" s="1069"/>
      <c r="T31" s="1069"/>
      <c r="U31" s="1069"/>
      <c r="V31" s="1069">
        <v>105</v>
      </c>
      <c r="W31" s="1069"/>
      <c r="X31" s="1069"/>
      <c r="Y31" s="1069"/>
      <c r="Z31" s="1069"/>
      <c r="AA31" s="1069">
        <v>20</v>
      </c>
      <c r="AB31" s="1069"/>
      <c r="AC31" s="1069"/>
      <c r="AD31" s="1069"/>
      <c r="AE31" s="1070"/>
      <c r="AF31" s="1065">
        <v>11</v>
      </c>
      <c r="AG31" s="1066"/>
      <c r="AH31" s="1066"/>
      <c r="AI31" s="1066"/>
      <c r="AJ31" s="1067"/>
      <c r="AK31" s="1071">
        <v>10</v>
      </c>
      <c r="AL31" s="1006"/>
      <c r="AM31" s="1006"/>
      <c r="AN31" s="1006"/>
      <c r="AO31" s="1006"/>
      <c r="AP31" s="1006">
        <v>163</v>
      </c>
      <c r="AQ31" s="1006"/>
      <c r="AR31" s="1006"/>
      <c r="AS31" s="1006"/>
      <c r="AT31" s="1006"/>
      <c r="AU31" s="1006">
        <v>133</v>
      </c>
      <c r="AV31" s="1006"/>
      <c r="AW31" s="1006"/>
      <c r="AX31" s="1006"/>
      <c r="AY31" s="1006"/>
      <c r="AZ31" s="1072" t="s">
        <v>542</v>
      </c>
      <c r="BA31" s="1072"/>
      <c r="BB31" s="1072"/>
      <c r="BC31" s="1072"/>
      <c r="BD31" s="1072"/>
      <c r="BE31" s="1007" t="s">
        <v>391</v>
      </c>
      <c r="BF31" s="1007"/>
      <c r="BG31" s="1007"/>
      <c r="BH31" s="1007"/>
      <c r="BI31" s="1008"/>
      <c r="BJ31" s="214"/>
      <c r="BK31" s="214"/>
      <c r="BL31" s="214"/>
      <c r="BM31" s="214"/>
      <c r="BN31" s="214"/>
      <c r="BO31" s="223"/>
      <c r="BP31" s="223"/>
      <c r="BQ31" s="220">
        <v>25</v>
      </c>
      <c r="BR31" s="221"/>
      <c r="BS31" s="1022"/>
      <c r="BT31" s="1023"/>
      <c r="BU31" s="1023"/>
      <c r="BV31" s="1023"/>
      <c r="BW31" s="1023"/>
      <c r="BX31" s="1023"/>
      <c r="BY31" s="1023"/>
      <c r="BZ31" s="1023"/>
      <c r="CA31" s="1023"/>
      <c r="CB31" s="1023"/>
      <c r="CC31" s="1023"/>
      <c r="CD31" s="1023"/>
      <c r="CE31" s="1023"/>
      <c r="CF31" s="1023"/>
      <c r="CG31" s="1044"/>
      <c r="CH31" s="1019"/>
      <c r="CI31" s="1020"/>
      <c r="CJ31" s="1020"/>
      <c r="CK31" s="1020"/>
      <c r="CL31" s="1021"/>
      <c r="CM31" s="1019"/>
      <c r="CN31" s="1020"/>
      <c r="CO31" s="1020"/>
      <c r="CP31" s="1020"/>
      <c r="CQ31" s="1021"/>
      <c r="CR31" s="1019"/>
      <c r="CS31" s="1020"/>
      <c r="CT31" s="1020"/>
      <c r="CU31" s="1020"/>
      <c r="CV31" s="1021"/>
      <c r="CW31" s="1019"/>
      <c r="CX31" s="1020"/>
      <c r="CY31" s="1020"/>
      <c r="CZ31" s="1020"/>
      <c r="DA31" s="1021"/>
      <c r="DB31" s="1019"/>
      <c r="DC31" s="1020"/>
      <c r="DD31" s="1020"/>
      <c r="DE31" s="1020"/>
      <c r="DF31" s="1021"/>
      <c r="DG31" s="1019"/>
      <c r="DH31" s="1020"/>
      <c r="DI31" s="1020"/>
      <c r="DJ31" s="1020"/>
      <c r="DK31" s="1021"/>
      <c r="DL31" s="1019"/>
      <c r="DM31" s="1020"/>
      <c r="DN31" s="1020"/>
      <c r="DO31" s="1020"/>
      <c r="DP31" s="1021"/>
      <c r="DQ31" s="1019"/>
      <c r="DR31" s="1020"/>
      <c r="DS31" s="1020"/>
      <c r="DT31" s="1020"/>
      <c r="DU31" s="1021"/>
      <c r="DV31" s="1022"/>
      <c r="DW31" s="1023"/>
      <c r="DX31" s="1023"/>
      <c r="DY31" s="1023"/>
      <c r="DZ31" s="1024"/>
      <c r="EA31" s="212"/>
    </row>
    <row r="32" spans="1:131" ht="26.25" customHeight="1" x14ac:dyDescent="0.15">
      <c r="A32" s="224">
        <v>5</v>
      </c>
      <c r="B32" s="1060"/>
      <c r="C32" s="1061"/>
      <c r="D32" s="1061"/>
      <c r="E32" s="1061"/>
      <c r="F32" s="1061"/>
      <c r="G32" s="1061"/>
      <c r="H32" s="1061"/>
      <c r="I32" s="1061"/>
      <c r="J32" s="1061"/>
      <c r="K32" s="1061"/>
      <c r="L32" s="1061"/>
      <c r="M32" s="1061"/>
      <c r="N32" s="1061"/>
      <c r="O32" s="1061"/>
      <c r="P32" s="1062"/>
      <c r="Q32" s="1068"/>
      <c r="R32" s="1069"/>
      <c r="S32" s="1069"/>
      <c r="T32" s="1069"/>
      <c r="U32" s="1069"/>
      <c r="V32" s="1069"/>
      <c r="W32" s="1069"/>
      <c r="X32" s="1069"/>
      <c r="Y32" s="1069"/>
      <c r="Z32" s="1069"/>
      <c r="AA32" s="1069"/>
      <c r="AB32" s="1069"/>
      <c r="AC32" s="1069"/>
      <c r="AD32" s="1069"/>
      <c r="AE32" s="1070"/>
      <c r="AF32" s="1065"/>
      <c r="AG32" s="1066"/>
      <c r="AH32" s="1066"/>
      <c r="AI32" s="1066"/>
      <c r="AJ32" s="1067"/>
      <c r="AK32" s="1071"/>
      <c r="AL32" s="1006"/>
      <c r="AM32" s="1006"/>
      <c r="AN32" s="1006"/>
      <c r="AO32" s="1006"/>
      <c r="AP32" s="1006"/>
      <c r="AQ32" s="1006"/>
      <c r="AR32" s="1006"/>
      <c r="AS32" s="1006"/>
      <c r="AT32" s="1006"/>
      <c r="AU32" s="1006"/>
      <c r="AV32" s="1006"/>
      <c r="AW32" s="1006"/>
      <c r="AX32" s="1006"/>
      <c r="AY32" s="1006"/>
      <c r="AZ32" s="1072"/>
      <c r="BA32" s="1072"/>
      <c r="BB32" s="1072"/>
      <c r="BC32" s="1072"/>
      <c r="BD32" s="1072"/>
      <c r="BE32" s="1007"/>
      <c r="BF32" s="1007"/>
      <c r="BG32" s="1007"/>
      <c r="BH32" s="1007"/>
      <c r="BI32" s="1008"/>
      <c r="BJ32" s="214"/>
      <c r="BK32" s="214"/>
      <c r="BL32" s="214"/>
      <c r="BM32" s="214"/>
      <c r="BN32" s="214"/>
      <c r="BO32" s="223"/>
      <c r="BP32" s="223"/>
      <c r="BQ32" s="220">
        <v>26</v>
      </c>
      <c r="BR32" s="221"/>
      <c r="BS32" s="1022"/>
      <c r="BT32" s="1023"/>
      <c r="BU32" s="1023"/>
      <c r="BV32" s="1023"/>
      <c r="BW32" s="1023"/>
      <c r="BX32" s="1023"/>
      <c r="BY32" s="1023"/>
      <c r="BZ32" s="1023"/>
      <c r="CA32" s="1023"/>
      <c r="CB32" s="1023"/>
      <c r="CC32" s="1023"/>
      <c r="CD32" s="1023"/>
      <c r="CE32" s="1023"/>
      <c r="CF32" s="1023"/>
      <c r="CG32" s="1044"/>
      <c r="CH32" s="1019"/>
      <c r="CI32" s="1020"/>
      <c r="CJ32" s="1020"/>
      <c r="CK32" s="1020"/>
      <c r="CL32" s="1021"/>
      <c r="CM32" s="1019"/>
      <c r="CN32" s="1020"/>
      <c r="CO32" s="1020"/>
      <c r="CP32" s="1020"/>
      <c r="CQ32" s="1021"/>
      <c r="CR32" s="1019"/>
      <c r="CS32" s="1020"/>
      <c r="CT32" s="1020"/>
      <c r="CU32" s="1020"/>
      <c r="CV32" s="1021"/>
      <c r="CW32" s="1019"/>
      <c r="CX32" s="1020"/>
      <c r="CY32" s="1020"/>
      <c r="CZ32" s="1020"/>
      <c r="DA32" s="1021"/>
      <c r="DB32" s="1019"/>
      <c r="DC32" s="1020"/>
      <c r="DD32" s="1020"/>
      <c r="DE32" s="1020"/>
      <c r="DF32" s="1021"/>
      <c r="DG32" s="1019"/>
      <c r="DH32" s="1020"/>
      <c r="DI32" s="1020"/>
      <c r="DJ32" s="1020"/>
      <c r="DK32" s="1021"/>
      <c r="DL32" s="1019"/>
      <c r="DM32" s="1020"/>
      <c r="DN32" s="1020"/>
      <c r="DO32" s="1020"/>
      <c r="DP32" s="1021"/>
      <c r="DQ32" s="1019"/>
      <c r="DR32" s="1020"/>
      <c r="DS32" s="1020"/>
      <c r="DT32" s="1020"/>
      <c r="DU32" s="1021"/>
      <c r="DV32" s="1022"/>
      <c r="DW32" s="1023"/>
      <c r="DX32" s="1023"/>
      <c r="DY32" s="1023"/>
      <c r="DZ32" s="1024"/>
      <c r="EA32" s="212"/>
    </row>
    <row r="33" spans="1:131" ht="26.25" customHeight="1" x14ac:dyDescent="0.15">
      <c r="A33" s="224">
        <v>6</v>
      </c>
      <c r="B33" s="1060"/>
      <c r="C33" s="1061"/>
      <c r="D33" s="1061"/>
      <c r="E33" s="1061"/>
      <c r="F33" s="1061"/>
      <c r="G33" s="1061"/>
      <c r="H33" s="1061"/>
      <c r="I33" s="1061"/>
      <c r="J33" s="1061"/>
      <c r="K33" s="1061"/>
      <c r="L33" s="1061"/>
      <c r="M33" s="1061"/>
      <c r="N33" s="1061"/>
      <c r="O33" s="1061"/>
      <c r="P33" s="1062"/>
      <c r="Q33" s="1068"/>
      <c r="R33" s="1069"/>
      <c r="S33" s="1069"/>
      <c r="T33" s="1069"/>
      <c r="U33" s="1069"/>
      <c r="V33" s="1069"/>
      <c r="W33" s="1069"/>
      <c r="X33" s="1069"/>
      <c r="Y33" s="1069"/>
      <c r="Z33" s="1069"/>
      <c r="AA33" s="1069"/>
      <c r="AB33" s="1069"/>
      <c r="AC33" s="1069"/>
      <c r="AD33" s="1069"/>
      <c r="AE33" s="1070"/>
      <c r="AF33" s="1065"/>
      <c r="AG33" s="1066"/>
      <c r="AH33" s="1066"/>
      <c r="AI33" s="1066"/>
      <c r="AJ33" s="1067"/>
      <c r="AK33" s="1071"/>
      <c r="AL33" s="1006"/>
      <c r="AM33" s="1006"/>
      <c r="AN33" s="1006"/>
      <c r="AO33" s="1006"/>
      <c r="AP33" s="1006"/>
      <c r="AQ33" s="1006"/>
      <c r="AR33" s="1006"/>
      <c r="AS33" s="1006"/>
      <c r="AT33" s="1006"/>
      <c r="AU33" s="1006"/>
      <c r="AV33" s="1006"/>
      <c r="AW33" s="1006"/>
      <c r="AX33" s="1006"/>
      <c r="AY33" s="1006"/>
      <c r="AZ33" s="1072"/>
      <c r="BA33" s="1072"/>
      <c r="BB33" s="1072"/>
      <c r="BC33" s="1072"/>
      <c r="BD33" s="1072"/>
      <c r="BE33" s="1007"/>
      <c r="BF33" s="1007"/>
      <c r="BG33" s="1007"/>
      <c r="BH33" s="1007"/>
      <c r="BI33" s="1008"/>
      <c r="BJ33" s="214"/>
      <c r="BK33" s="214"/>
      <c r="BL33" s="214"/>
      <c r="BM33" s="214"/>
      <c r="BN33" s="214"/>
      <c r="BO33" s="223"/>
      <c r="BP33" s="223"/>
      <c r="BQ33" s="220">
        <v>27</v>
      </c>
      <c r="BR33" s="221"/>
      <c r="BS33" s="1022"/>
      <c r="BT33" s="1023"/>
      <c r="BU33" s="1023"/>
      <c r="BV33" s="1023"/>
      <c r="BW33" s="1023"/>
      <c r="BX33" s="1023"/>
      <c r="BY33" s="1023"/>
      <c r="BZ33" s="1023"/>
      <c r="CA33" s="1023"/>
      <c r="CB33" s="1023"/>
      <c r="CC33" s="1023"/>
      <c r="CD33" s="1023"/>
      <c r="CE33" s="1023"/>
      <c r="CF33" s="1023"/>
      <c r="CG33" s="1044"/>
      <c r="CH33" s="1019"/>
      <c r="CI33" s="1020"/>
      <c r="CJ33" s="1020"/>
      <c r="CK33" s="1020"/>
      <c r="CL33" s="1021"/>
      <c r="CM33" s="1019"/>
      <c r="CN33" s="1020"/>
      <c r="CO33" s="1020"/>
      <c r="CP33" s="1020"/>
      <c r="CQ33" s="1021"/>
      <c r="CR33" s="1019"/>
      <c r="CS33" s="1020"/>
      <c r="CT33" s="1020"/>
      <c r="CU33" s="1020"/>
      <c r="CV33" s="1021"/>
      <c r="CW33" s="1019"/>
      <c r="CX33" s="1020"/>
      <c r="CY33" s="1020"/>
      <c r="CZ33" s="1020"/>
      <c r="DA33" s="1021"/>
      <c r="DB33" s="1019"/>
      <c r="DC33" s="1020"/>
      <c r="DD33" s="1020"/>
      <c r="DE33" s="1020"/>
      <c r="DF33" s="1021"/>
      <c r="DG33" s="1019"/>
      <c r="DH33" s="1020"/>
      <c r="DI33" s="1020"/>
      <c r="DJ33" s="1020"/>
      <c r="DK33" s="1021"/>
      <c r="DL33" s="1019"/>
      <c r="DM33" s="1020"/>
      <c r="DN33" s="1020"/>
      <c r="DO33" s="1020"/>
      <c r="DP33" s="1021"/>
      <c r="DQ33" s="1019"/>
      <c r="DR33" s="1020"/>
      <c r="DS33" s="1020"/>
      <c r="DT33" s="1020"/>
      <c r="DU33" s="1021"/>
      <c r="DV33" s="1022"/>
      <c r="DW33" s="1023"/>
      <c r="DX33" s="1023"/>
      <c r="DY33" s="1023"/>
      <c r="DZ33" s="1024"/>
      <c r="EA33" s="212"/>
    </row>
    <row r="34" spans="1:131" ht="26.25" customHeight="1" x14ac:dyDescent="0.15">
      <c r="A34" s="224">
        <v>7</v>
      </c>
      <c r="B34" s="1060"/>
      <c r="C34" s="1061"/>
      <c r="D34" s="1061"/>
      <c r="E34" s="1061"/>
      <c r="F34" s="1061"/>
      <c r="G34" s="1061"/>
      <c r="H34" s="1061"/>
      <c r="I34" s="1061"/>
      <c r="J34" s="1061"/>
      <c r="K34" s="1061"/>
      <c r="L34" s="1061"/>
      <c r="M34" s="1061"/>
      <c r="N34" s="1061"/>
      <c r="O34" s="1061"/>
      <c r="P34" s="1062"/>
      <c r="Q34" s="1068"/>
      <c r="R34" s="1069"/>
      <c r="S34" s="1069"/>
      <c r="T34" s="1069"/>
      <c r="U34" s="1069"/>
      <c r="V34" s="1069"/>
      <c r="W34" s="1069"/>
      <c r="X34" s="1069"/>
      <c r="Y34" s="1069"/>
      <c r="Z34" s="1069"/>
      <c r="AA34" s="1069"/>
      <c r="AB34" s="1069"/>
      <c r="AC34" s="1069"/>
      <c r="AD34" s="1069"/>
      <c r="AE34" s="1070"/>
      <c r="AF34" s="1065"/>
      <c r="AG34" s="1066"/>
      <c r="AH34" s="1066"/>
      <c r="AI34" s="1066"/>
      <c r="AJ34" s="1067"/>
      <c r="AK34" s="1071"/>
      <c r="AL34" s="1006"/>
      <c r="AM34" s="1006"/>
      <c r="AN34" s="1006"/>
      <c r="AO34" s="1006"/>
      <c r="AP34" s="1006"/>
      <c r="AQ34" s="1006"/>
      <c r="AR34" s="1006"/>
      <c r="AS34" s="1006"/>
      <c r="AT34" s="1006"/>
      <c r="AU34" s="1006"/>
      <c r="AV34" s="1006"/>
      <c r="AW34" s="1006"/>
      <c r="AX34" s="1006"/>
      <c r="AY34" s="1006"/>
      <c r="AZ34" s="1072"/>
      <c r="BA34" s="1072"/>
      <c r="BB34" s="1072"/>
      <c r="BC34" s="1072"/>
      <c r="BD34" s="1072"/>
      <c r="BE34" s="1007"/>
      <c r="BF34" s="1007"/>
      <c r="BG34" s="1007"/>
      <c r="BH34" s="1007"/>
      <c r="BI34" s="1008"/>
      <c r="BJ34" s="214"/>
      <c r="BK34" s="214"/>
      <c r="BL34" s="214"/>
      <c r="BM34" s="214"/>
      <c r="BN34" s="214"/>
      <c r="BO34" s="223"/>
      <c r="BP34" s="223"/>
      <c r="BQ34" s="220">
        <v>28</v>
      </c>
      <c r="BR34" s="221"/>
      <c r="BS34" s="1022"/>
      <c r="BT34" s="1023"/>
      <c r="BU34" s="1023"/>
      <c r="BV34" s="1023"/>
      <c r="BW34" s="1023"/>
      <c r="BX34" s="1023"/>
      <c r="BY34" s="1023"/>
      <c r="BZ34" s="1023"/>
      <c r="CA34" s="1023"/>
      <c r="CB34" s="1023"/>
      <c r="CC34" s="1023"/>
      <c r="CD34" s="1023"/>
      <c r="CE34" s="1023"/>
      <c r="CF34" s="1023"/>
      <c r="CG34" s="1044"/>
      <c r="CH34" s="1019"/>
      <c r="CI34" s="1020"/>
      <c r="CJ34" s="1020"/>
      <c r="CK34" s="1020"/>
      <c r="CL34" s="1021"/>
      <c r="CM34" s="1019"/>
      <c r="CN34" s="1020"/>
      <c r="CO34" s="1020"/>
      <c r="CP34" s="1020"/>
      <c r="CQ34" s="1021"/>
      <c r="CR34" s="1019"/>
      <c r="CS34" s="1020"/>
      <c r="CT34" s="1020"/>
      <c r="CU34" s="1020"/>
      <c r="CV34" s="1021"/>
      <c r="CW34" s="1019"/>
      <c r="CX34" s="1020"/>
      <c r="CY34" s="1020"/>
      <c r="CZ34" s="1020"/>
      <c r="DA34" s="1021"/>
      <c r="DB34" s="1019"/>
      <c r="DC34" s="1020"/>
      <c r="DD34" s="1020"/>
      <c r="DE34" s="1020"/>
      <c r="DF34" s="1021"/>
      <c r="DG34" s="1019"/>
      <c r="DH34" s="1020"/>
      <c r="DI34" s="1020"/>
      <c r="DJ34" s="1020"/>
      <c r="DK34" s="1021"/>
      <c r="DL34" s="1019"/>
      <c r="DM34" s="1020"/>
      <c r="DN34" s="1020"/>
      <c r="DO34" s="1020"/>
      <c r="DP34" s="1021"/>
      <c r="DQ34" s="1019"/>
      <c r="DR34" s="1020"/>
      <c r="DS34" s="1020"/>
      <c r="DT34" s="1020"/>
      <c r="DU34" s="1021"/>
      <c r="DV34" s="1022"/>
      <c r="DW34" s="1023"/>
      <c r="DX34" s="1023"/>
      <c r="DY34" s="1023"/>
      <c r="DZ34" s="1024"/>
      <c r="EA34" s="212"/>
    </row>
    <row r="35" spans="1:131" ht="26.25" customHeight="1" x14ac:dyDescent="0.15">
      <c r="A35" s="224">
        <v>8</v>
      </c>
      <c r="B35" s="1060"/>
      <c r="C35" s="1061"/>
      <c r="D35" s="1061"/>
      <c r="E35" s="1061"/>
      <c r="F35" s="1061"/>
      <c r="G35" s="1061"/>
      <c r="H35" s="1061"/>
      <c r="I35" s="1061"/>
      <c r="J35" s="1061"/>
      <c r="K35" s="1061"/>
      <c r="L35" s="1061"/>
      <c r="M35" s="1061"/>
      <c r="N35" s="1061"/>
      <c r="O35" s="1061"/>
      <c r="P35" s="1062"/>
      <c r="Q35" s="1068"/>
      <c r="R35" s="1069"/>
      <c r="S35" s="1069"/>
      <c r="T35" s="1069"/>
      <c r="U35" s="1069"/>
      <c r="V35" s="1069"/>
      <c r="W35" s="1069"/>
      <c r="X35" s="1069"/>
      <c r="Y35" s="1069"/>
      <c r="Z35" s="1069"/>
      <c r="AA35" s="1069"/>
      <c r="AB35" s="1069"/>
      <c r="AC35" s="1069"/>
      <c r="AD35" s="1069"/>
      <c r="AE35" s="1070"/>
      <c r="AF35" s="1065"/>
      <c r="AG35" s="1066"/>
      <c r="AH35" s="1066"/>
      <c r="AI35" s="1066"/>
      <c r="AJ35" s="1067"/>
      <c r="AK35" s="1071"/>
      <c r="AL35" s="1006"/>
      <c r="AM35" s="1006"/>
      <c r="AN35" s="1006"/>
      <c r="AO35" s="1006"/>
      <c r="AP35" s="1006"/>
      <c r="AQ35" s="1006"/>
      <c r="AR35" s="1006"/>
      <c r="AS35" s="1006"/>
      <c r="AT35" s="1006"/>
      <c r="AU35" s="1006"/>
      <c r="AV35" s="1006"/>
      <c r="AW35" s="1006"/>
      <c r="AX35" s="1006"/>
      <c r="AY35" s="1006"/>
      <c r="AZ35" s="1072"/>
      <c r="BA35" s="1072"/>
      <c r="BB35" s="1072"/>
      <c r="BC35" s="1072"/>
      <c r="BD35" s="1072"/>
      <c r="BE35" s="1007"/>
      <c r="BF35" s="1007"/>
      <c r="BG35" s="1007"/>
      <c r="BH35" s="1007"/>
      <c r="BI35" s="1008"/>
      <c r="BJ35" s="214"/>
      <c r="BK35" s="214"/>
      <c r="BL35" s="214"/>
      <c r="BM35" s="214"/>
      <c r="BN35" s="214"/>
      <c r="BO35" s="223"/>
      <c r="BP35" s="223"/>
      <c r="BQ35" s="220">
        <v>29</v>
      </c>
      <c r="BR35" s="221"/>
      <c r="BS35" s="1022"/>
      <c r="BT35" s="1023"/>
      <c r="BU35" s="1023"/>
      <c r="BV35" s="1023"/>
      <c r="BW35" s="1023"/>
      <c r="BX35" s="1023"/>
      <c r="BY35" s="1023"/>
      <c r="BZ35" s="1023"/>
      <c r="CA35" s="1023"/>
      <c r="CB35" s="1023"/>
      <c r="CC35" s="1023"/>
      <c r="CD35" s="1023"/>
      <c r="CE35" s="1023"/>
      <c r="CF35" s="1023"/>
      <c r="CG35" s="1044"/>
      <c r="CH35" s="1019"/>
      <c r="CI35" s="1020"/>
      <c r="CJ35" s="1020"/>
      <c r="CK35" s="1020"/>
      <c r="CL35" s="1021"/>
      <c r="CM35" s="1019"/>
      <c r="CN35" s="1020"/>
      <c r="CO35" s="1020"/>
      <c r="CP35" s="1020"/>
      <c r="CQ35" s="1021"/>
      <c r="CR35" s="1019"/>
      <c r="CS35" s="1020"/>
      <c r="CT35" s="1020"/>
      <c r="CU35" s="1020"/>
      <c r="CV35" s="1021"/>
      <c r="CW35" s="1019"/>
      <c r="CX35" s="1020"/>
      <c r="CY35" s="1020"/>
      <c r="CZ35" s="1020"/>
      <c r="DA35" s="1021"/>
      <c r="DB35" s="1019"/>
      <c r="DC35" s="1020"/>
      <c r="DD35" s="1020"/>
      <c r="DE35" s="1020"/>
      <c r="DF35" s="1021"/>
      <c r="DG35" s="1019"/>
      <c r="DH35" s="1020"/>
      <c r="DI35" s="1020"/>
      <c r="DJ35" s="1020"/>
      <c r="DK35" s="1021"/>
      <c r="DL35" s="1019"/>
      <c r="DM35" s="1020"/>
      <c r="DN35" s="1020"/>
      <c r="DO35" s="1020"/>
      <c r="DP35" s="1021"/>
      <c r="DQ35" s="1019"/>
      <c r="DR35" s="1020"/>
      <c r="DS35" s="1020"/>
      <c r="DT35" s="1020"/>
      <c r="DU35" s="1021"/>
      <c r="DV35" s="1022"/>
      <c r="DW35" s="1023"/>
      <c r="DX35" s="1023"/>
      <c r="DY35" s="1023"/>
      <c r="DZ35" s="1024"/>
      <c r="EA35" s="212"/>
    </row>
    <row r="36" spans="1:131" ht="26.25" customHeight="1" x14ac:dyDescent="0.15">
      <c r="A36" s="224">
        <v>9</v>
      </c>
      <c r="B36" s="1060"/>
      <c r="C36" s="1061"/>
      <c r="D36" s="1061"/>
      <c r="E36" s="1061"/>
      <c r="F36" s="1061"/>
      <c r="G36" s="1061"/>
      <c r="H36" s="1061"/>
      <c r="I36" s="1061"/>
      <c r="J36" s="1061"/>
      <c r="K36" s="1061"/>
      <c r="L36" s="1061"/>
      <c r="M36" s="1061"/>
      <c r="N36" s="1061"/>
      <c r="O36" s="1061"/>
      <c r="P36" s="1062"/>
      <c r="Q36" s="1068"/>
      <c r="R36" s="1069"/>
      <c r="S36" s="1069"/>
      <c r="T36" s="1069"/>
      <c r="U36" s="1069"/>
      <c r="V36" s="1069"/>
      <c r="W36" s="1069"/>
      <c r="X36" s="1069"/>
      <c r="Y36" s="1069"/>
      <c r="Z36" s="1069"/>
      <c r="AA36" s="1069"/>
      <c r="AB36" s="1069"/>
      <c r="AC36" s="1069"/>
      <c r="AD36" s="1069"/>
      <c r="AE36" s="1070"/>
      <c r="AF36" s="1065"/>
      <c r="AG36" s="1066"/>
      <c r="AH36" s="1066"/>
      <c r="AI36" s="1066"/>
      <c r="AJ36" s="1067"/>
      <c r="AK36" s="1071"/>
      <c r="AL36" s="1006"/>
      <c r="AM36" s="1006"/>
      <c r="AN36" s="1006"/>
      <c r="AO36" s="1006"/>
      <c r="AP36" s="1006"/>
      <c r="AQ36" s="1006"/>
      <c r="AR36" s="1006"/>
      <c r="AS36" s="1006"/>
      <c r="AT36" s="1006"/>
      <c r="AU36" s="1006"/>
      <c r="AV36" s="1006"/>
      <c r="AW36" s="1006"/>
      <c r="AX36" s="1006"/>
      <c r="AY36" s="1006"/>
      <c r="AZ36" s="1072"/>
      <c r="BA36" s="1072"/>
      <c r="BB36" s="1072"/>
      <c r="BC36" s="1072"/>
      <c r="BD36" s="1072"/>
      <c r="BE36" s="1007"/>
      <c r="BF36" s="1007"/>
      <c r="BG36" s="1007"/>
      <c r="BH36" s="1007"/>
      <c r="BI36" s="1008"/>
      <c r="BJ36" s="214"/>
      <c r="BK36" s="214"/>
      <c r="BL36" s="214"/>
      <c r="BM36" s="214"/>
      <c r="BN36" s="214"/>
      <c r="BO36" s="223"/>
      <c r="BP36" s="223"/>
      <c r="BQ36" s="220">
        <v>30</v>
      </c>
      <c r="BR36" s="221"/>
      <c r="BS36" s="1022"/>
      <c r="BT36" s="1023"/>
      <c r="BU36" s="1023"/>
      <c r="BV36" s="1023"/>
      <c r="BW36" s="1023"/>
      <c r="BX36" s="1023"/>
      <c r="BY36" s="1023"/>
      <c r="BZ36" s="1023"/>
      <c r="CA36" s="1023"/>
      <c r="CB36" s="1023"/>
      <c r="CC36" s="1023"/>
      <c r="CD36" s="1023"/>
      <c r="CE36" s="1023"/>
      <c r="CF36" s="1023"/>
      <c r="CG36" s="1044"/>
      <c r="CH36" s="1019"/>
      <c r="CI36" s="1020"/>
      <c r="CJ36" s="1020"/>
      <c r="CK36" s="1020"/>
      <c r="CL36" s="1021"/>
      <c r="CM36" s="1019"/>
      <c r="CN36" s="1020"/>
      <c r="CO36" s="1020"/>
      <c r="CP36" s="1020"/>
      <c r="CQ36" s="1021"/>
      <c r="CR36" s="1019"/>
      <c r="CS36" s="1020"/>
      <c r="CT36" s="1020"/>
      <c r="CU36" s="1020"/>
      <c r="CV36" s="1021"/>
      <c r="CW36" s="1019"/>
      <c r="CX36" s="1020"/>
      <c r="CY36" s="1020"/>
      <c r="CZ36" s="1020"/>
      <c r="DA36" s="1021"/>
      <c r="DB36" s="1019"/>
      <c r="DC36" s="1020"/>
      <c r="DD36" s="1020"/>
      <c r="DE36" s="1020"/>
      <c r="DF36" s="1021"/>
      <c r="DG36" s="1019"/>
      <c r="DH36" s="1020"/>
      <c r="DI36" s="1020"/>
      <c r="DJ36" s="1020"/>
      <c r="DK36" s="1021"/>
      <c r="DL36" s="1019"/>
      <c r="DM36" s="1020"/>
      <c r="DN36" s="1020"/>
      <c r="DO36" s="1020"/>
      <c r="DP36" s="1021"/>
      <c r="DQ36" s="1019"/>
      <c r="DR36" s="1020"/>
      <c r="DS36" s="1020"/>
      <c r="DT36" s="1020"/>
      <c r="DU36" s="1021"/>
      <c r="DV36" s="1022"/>
      <c r="DW36" s="1023"/>
      <c r="DX36" s="1023"/>
      <c r="DY36" s="1023"/>
      <c r="DZ36" s="1024"/>
      <c r="EA36" s="212"/>
    </row>
    <row r="37" spans="1:131" ht="26.25" customHeight="1" x14ac:dyDescent="0.15">
      <c r="A37" s="224">
        <v>10</v>
      </c>
      <c r="B37" s="1060"/>
      <c r="C37" s="1061"/>
      <c r="D37" s="1061"/>
      <c r="E37" s="1061"/>
      <c r="F37" s="1061"/>
      <c r="G37" s="1061"/>
      <c r="H37" s="1061"/>
      <c r="I37" s="1061"/>
      <c r="J37" s="1061"/>
      <c r="K37" s="1061"/>
      <c r="L37" s="1061"/>
      <c r="M37" s="1061"/>
      <c r="N37" s="1061"/>
      <c r="O37" s="1061"/>
      <c r="P37" s="1062"/>
      <c r="Q37" s="1068"/>
      <c r="R37" s="1069"/>
      <c r="S37" s="1069"/>
      <c r="T37" s="1069"/>
      <c r="U37" s="1069"/>
      <c r="V37" s="1069"/>
      <c r="W37" s="1069"/>
      <c r="X37" s="1069"/>
      <c r="Y37" s="1069"/>
      <c r="Z37" s="1069"/>
      <c r="AA37" s="1069"/>
      <c r="AB37" s="1069"/>
      <c r="AC37" s="1069"/>
      <c r="AD37" s="1069"/>
      <c r="AE37" s="1070"/>
      <c r="AF37" s="1065"/>
      <c r="AG37" s="1066"/>
      <c r="AH37" s="1066"/>
      <c r="AI37" s="1066"/>
      <c r="AJ37" s="1067"/>
      <c r="AK37" s="1071"/>
      <c r="AL37" s="1006"/>
      <c r="AM37" s="1006"/>
      <c r="AN37" s="1006"/>
      <c r="AO37" s="1006"/>
      <c r="AP37" s="1006"/>
      <c r="AQ37" s="1006"/>
      <c r="AR37" s="1006"/>
      <c r="AS37" s="1006"/>
      <c r="AT37" s="1006"/>
      <c r="AU37" s="1006"/>
      <c r="AV37" s="1006"/>
      <c r="AW37" s="1006"/>
      <c r="AX37" s="1006"/>
      <c r="AY37" s="1006"/>
      <c r="AZ37" s="1072"/>
      <c r="BA37" s="1072"/>
      <c r="BB37" s="1072"/>
      <c r="BC37" s="1072"/>
      <c r="BD37" s="1072"/>
      <c r="BE37" s="1007"/>
      <c r="BF37" s="1007"/>
      <c r="BG37" s="1007"/>
      <c r="BH37" s="1007"/>
      <c r="BI37" s="1008"/>
      <c r="BJ37" s="214"/>
      <c r="BK37" s="214"/>
      <c r="BL37" s="214"/>
      <c r="BM37" s="214"/>
      <c r="BN37" s="214"/>
      <c r="BO37" s="223"/>
      <c r="BP37" s="223"/>
      <c r="BQ37" s="220">
        <v>31</v>
      </c>
      <c r="BR37" s="221"/>
      <c r="BS37" s="1022"/>
      <c r="BT37" s="1023"/>
      <c r="BU37" s="1023"/>
      <c r="BV37" s="1023"/>
      <c r="BW37" s="1023"/>
      <c r="BX37" s="1023"/>
      <c r="BY37" s="1023"/>
      <c r="BZ37" s="1023"/>
      <c r="CA37" s="1023"/>
      <c r="CB37" s="1023"/>
      <c r="CC37" s="1023"/>
      <c r="CD37" s="1023"/>
      <c r="CE37" s="1023"/>
      <c r="CF37" s="1023"/>
      <c r="CG37" s="1044"/>
      <c r="CH37" s="1019"/>
      <c r="CI37" s="1020"/>
      <c r="CJ37" s="1020"/>
      <c r="CK37" s="1020"/>
      <c r="CL37" s="1021"/>
      <c r="CM37" s="1019"/>
      <c r="CN37" s="1020"/>
      <c r="CO37" s="1020"/>
      <c r="CP37" s="1020"/>
      <c r="CQ37" s="1021"/>
      <c r="CR37" s="1019"/>
      <c r="CS37" s="1020"/>
      <c r="CT37" s="1020"/>
      <c r="CU37" s="1020"/>
      <c r="CV37" s="1021"/>
      <c r="CW37" s="1019"/>
      <c r="CX37" s="1020"/>
      <c r="CY37" s="1020"/>
      <c r="CZ37" s="1020"/>
      <c r="DA37" s="1021"/>
      <c r="DB37" s="1019"/>
      <c r="DC37" s="1020"/>
      <c r="DD37" s="1020"/>
      <c r="DE37" s="1020"/>
      <c r="DF37" s="1021"/>
      <c r="DG37" s="1019"/>
      <c r="DH37" s="1020"/>
      <c r="DI37" s="1020"/>
      <c r="DJ37" s="1020"/>
      <c r="DK37" s="1021"/>
      <c r="DL37" s="1019"/>
      <c r="DM37" s="1020"/>
      <c r="DN37" s="1020"/>
      <c r="DO37" s="1020"/>
      <c r="DP37" s="1021"/>
      <c r="DQ37" s="1019"/>
      <c r="DR37" s="1020"/>
      <c r="DS37" s="1020"/>
      <c r="DT37" s="1020"/>
      <c r="DU37" s="1021"/>
      <c r="DV37" s="1022"/>
      <c r="DW37" s="1023"/>
      <c r="DX37" s="1023"/>
      <c r="DY37" s="1023"/>
      <c r="DZ37" s="1024"/>
      <c r="EA37" s="212"/>
    </row>
    <row r="38" spans="1:131" ht="26.25" customHeight="1" x14ac:dyDescent="0.15">
      <c r="A38" s="224">
        <v>11</v>
      </c>
      <c r="B38" s="1060"/>
      <c r="C38" s="1061"/>
      <c r="D38" s="1061"/>
      <c r="E38" s="1061"/>
      <c r="F38" s="1061"/>
      <c r="G38" s="1061"/>
      <c r="H38" s="1061"/>
      <c r="I38" s="1061"/>
      <c r="J38" s="1061"/>
      <c r="K38" s="1061"/>
      <c r="L38" s="1061"/>
      <c r="M38" s="1061"/>
      <c r="N38" s="1061"/>
      <c r="O38" s="1061"/>
      <c r="P38" s="1062"/>
      <c r="Q38" s="1068"/>
      <c r="R38" s="1069"/>
      <c r="S38" s="1069"/>
      <c r="T38" s="1069"/>
      <c r="U38" s="1069"/>
      <c r="V38" s="1069"/>
      <c r="W38" s="1069"/>
      <c r="X38" s="1069"/>
      <c r="Y38" s="1069"/>
      <c r="Z38" s="1069"/>
      <c r="AA38" s="1069"/>
      <c r="AB38" s="1069"/>
      <c r="AC38" s="1069"/>
      <c r="AD38" s="1069"/>
      <c r="AE38" s="1070"/>
      <c r="AF38" s="1065"/>
      <c r="AG38" s="1066"/>
      <c r="AH38" s="1066"/>
      <c r="AI38" s="1066"/>
      <c r="AJ38" s="1067"/>
      <c r="AK38" s="1071"/>
      <c r="AL38" s="1006"/>
      <c r="AM38" s="1006"/>
      <c r="AN38" s="1006"/>
      <c r="AO38" s="1006"/>
      <c r="AP38" s="1006"/>
      <c r="AQ38" s="1006"/>
      <c r="AR38" s="1006"/>
      <c r="AS38" s="1006"/>
      <c r="AT38" s="1006"/>
      <c r="AU38" s="1006"/>
      <c r="AV38" s="1006"/>
      <c r="AW38" s="1006"/>
      <c r="AX38" s="1006"/>
      <c r="AY38" s="1006"/>
      <c r="AZ38" s="1072"/>
      <c r="BA38" s="1072"/>
      <c r="BB38" s="1072"/>
      <c r="BC38" s="1072"/>
      <c r="BD38" s="1072"/>
      <c r="BE38" s="1007"/>
      <c r="BF38" s="1007"/>
      <c r="BG38" s="1007"/>
      <c r="BH38" s="1007"/>
      <c r="BI38" s="1008"/>
      <c r="BJ38" s="214"/>
      <c r="BK38" s="214"/>
      <c r="BL38" s="214"/>
      <c r="BM38" s="214"/>
      <c r="BN38" s="214"/>
      <c r="BO38" s="223"/>
      <c r="BP38" s="223"/>
      <c r="BQ38" s="220">
        <v>32</v>
      </c>
      <c r="BR38" s="221"/>
      <c r="BS38" s="1022"/>
      <c r="BT38" s="1023"/>
      <c r="BU38" s="1023"/>
      <c r="BV38" s="1023"/>
      <c r="BW38" s="1023"/>
      <c r="BX38" s="1023"/>
      <c r="BY38" s="1023"/>
      <c r="BZ38" s="1023"/>
      <c r="CA38" s="1023"/>
      <c r="CB38" s="1023"/>
      <c r="CC38" s="1023"/>
      <c r="CD38" s="1023"/>
      <c r="CE38" s="1023"/>
      <c r="CF38" s="1023"/>
      <c r="CG38" s="1044"/>
      <c r="CH38" s="1019"/>
      <c r="CI38" s="1020"/>
      <c r="CJ38" s="1020"/>
      <c r="CK38" s="1020"/>
      <c r="CL38" s="1021"/>
      <c r="CM38" s="1019"/>
      <c r="CN38" s="1020"/>
      <c r="CO38" s="1020"/>
      <c r="CP38" s="1020"/>
      <c r="CQ38" s="1021"/>
      <c r="CR38" s="1019"/>
      <c r="CS38" s="1020"/>
      <c r="CT38" s="1020"/>
      <c r="CU38" s="1020"/>
      <c r="CV38" s="1021"/>
      <c r="CW38" s="1019"/>
      <c r="CX38" s="1020"/>
      <c r="CY38" s="1020"/>
      <c r="CZ38" s="1020"/>
      <c r="DA38" s="1021"/>
      <c r="DB38" s="1019"/>
      <c r="DC38" s="1020"/>
      <c r="DD38" s="1020"/>
      <c r="DE38" s="1020"/>
      <c r="DF38" s="1021"/>
      <c r="DG38" s="1019"/>
      <c r="DH38" s="1020"/>
      <c r="DI38" s="1020"/>
      <c r="DJ38" s="1020"/>
      <c r="DK38" s="1021"/>
      <c r="DL38" s="1019"/>
      <c r="DM38" s="1020"/>
      <c r="DN38" s="1020"/>
      <c r="DO38" s="1020"/>
      <c r="DP38" s="1021"/>
      <c r="DQ38" s="1019"/>
      <c r="DR38" s="1020"/>
      <c r="DS38" s="1020"/>
      <c r="DT38" s="1020"/>
      <c r="DU38" s="1021"/>
      <c r="DV38" s="1022"/>
      <c r="DW38" s="1023"/>
      <c r="DX38" s="1023"/>
      <c r="DY38" s="1023"/>
      <c r="DZ38" s="1024"/>
      <c r="EA38" s="212"/>
    </row>
    <row r="39" spans="1:131" ht="26.25" customHeight="1" x14ac:dyDescent="0.15">
      <c r="A39" s="224">
        <v>12</v>
      </c>
      <c r="B39" s="1060"/>
      <c r="C39" s="1061"/>
      <c r="D39" s="1061"/>
      <c r="E39" s="1061"/>
      <c r="F39" s="1061"/>
      <c r="G39" s="1061"/>
      <c r="H39" s="1061"/>
      <c r="I39" s="1061"/>
      <c r="J39" s="1061"/>
      <c r="K39" s="1061"/>
      <c r="L39" s="1061"/>
      <c r="M39" s="1061"/>
      <c r="N39" s="1061"/>
      <c r="O39" s="1061"/>
      <c r="P39" s="1062"/>
      <c r="Q39" s="1068"/>
      <c r="R39" s="1069"/>
      <c r="S39" s="1069"/>
      <c r="T39" s="1069"/>
      <c r="U39" s="1069"/>
      <c r="V39" s="1069"/>
      <c r="W39" s="1069"/>
      <c r="X39" s="1069"/>
      <c r="Y39" s="1069"/>
      <c r="Z39" s="1069"/>
      <c r="AA39" s="1069"/>
      <c r="AB39" s="1069"/>
      <c r="AC39" s="1069"/>
      <c r="AD39" s="1069"/>
      <c r="AE39" s="1070"/>
      <c r="AF39" s="1065"/>
      <c r="AG39" s="1066"/>
      <c r="AH39" s="1066"/>
      <c r="AI39" s="1066"/>
      <c r="AJ39" s="1067"/>
      <c r="AK39" s="1071"/>
      <c r="AL39" s="1006"/>
      <c r="AM39" s="1006"/>
      <c r="AN39" s="1006"/>
      <c r="AO39" s="1006"/>
      <c r="AP39" s="1006"/>
      <c r="AQ39" s="1006"/>
      <c r="AR39" s="1006"/>
      <c r="AS39" s="1006"/>
      <c r="AT39" s="1006"/>
      <c r="AU39" s="1006"/>
      <c r="AV39" s="1006"/>
      <c r="AW39" s="1006"/>
      <c r="AX39" s="1006"/>
      <c r="AY39" s="1006"/>
      <c r="AZ39" s="1072"/>
      <c r="BA39" s="1072"/>
      <c r="BB39" s="1072"/>
      <c r="BC39" s="1072"/>
      <c r="BD39" s="1072"/>
      <c r="BE39" s="1007"/>
      <c r="BF39" s="1007"/>
      <c r="BG39" s="1007"/>
      <c r="BH39" s="1007"/>
      <c r="BI39" s="1008"/>
      <c r="BJ39" s="214"/>
      <c r="BK39" s="214"/>
      <c r="BL39" s="214"/>
      <c r="BM39" s="214"/>
      <c r="BN39" s="214"/>
      <c r="BO39" s="223"/>
      <c r="BP39" s="223"/>
      <c r="BQ39" s="220">
        <v>33</v>
      </c>
      <c r="BR39" s="221"/>
      <c r="BS39" s="1022"/>
      <c r="BT39" s="1023"/>
      <c r="BU39" s="1023"/>
      <c r="BV39" s="1023"/>
      <c r="BW39" s="1023"/>
      <c r="BX39" s="1023"/>
      <c r="BY39" s="1023"/>
      <c r="BZ39" s="1023"/>
      <c r="CA39" s="1023"/>
      <c r="CB39" s="1023"/>
      <c r="CC39" s="1023"/>
      <c r="CD39" s="1023"/>
      <c r="CE39" s="1023"/>
      <c r="CF39" s="1023"/>
      <c r="CG39" s="1044"/>
      <c r="CH39" s="1019"/>
      <c r="CI39" s="1020"/>
      <c r="CJ39" s="1020"/>
      <c r="CK39" s="1020"/>
      <c r="CL39" s="1021"/>
      <c r="CM39" s="1019"/>
      <c r="CN39" s="1020"/>
      <c r="CO39" s="1020"/>
      <c r="CP39" s="1020"/>
      <c r="CQ39" s="1021"/>
      <c r="CR39" s="1019"/>
      <c r="CS39" s="1020"/>
      <c r="CT39" s="1020"/>
      <c r="CU39" s="1020"/>
      <c r="CV39" s="1021"/>
      <c r="CW39" s="1019"/>
      <c r="CX39" s="1020"/>
      <c r="CY39" s="1020"/>
      <c r="CZ39" s="1020"/>
      <c r="DA39" s="1021"/>
      <c r="DB39" s="1019"/>
      <c r="DC39" s="1020"/>
      <c r="DD39" s="1020"/>
      <c r="DE39" s="1020"/>
      <c r="DF39" s="1021"/>
      <c r="DG39" s="1019"/>
      <c r="DH39" s="1020"/>
      <c r="DI39" s="1020"/>
      <c r="DJ39" s="1020"/>
      <c r="DK39" s="1021"/>
      <c r="DL39" s="1019"/>
      <c r="DM39" s="1020"/>
      <c r="DN39" s="1020"/>
      <c r="DO39" s="1020"/>
      <c r="DP39" s="1021"/>
      <c r="DQ39" s="1019"/>
      <c r="DR39" s="1020"/>
      <c r="DS39" s="1020"/>
      <c r="DT39" s="1020"/>
      <c r="DU39" s="1021"/>
      <c r="DV39" s="1022"/>
      <c r="DW39" s="1023"/>
      <c r="DX39" s="1023"/>
      <c r="DY39" s="1023"/>
      <c r="DZ39" s="1024"/>
      <c r="EA39" s="212"/>
    </row>
    <row r="40" spans="1:131" ht="26.25" customHeight="1" x14ac:dyDescent="0.15">
      <c r="A40" s="220">
        <v>13</v>
      </c>
      <c r="B40" s="1060"/>
      <c r="C40" s="1061"/>
      <c r="D40" s="1061"/>
      <c r="E40" s="1061"/>
      <c r="F40" s="1061"/>
      <c r="G40" s="1061"/>
      <c r="H40" s="1061"/>
      <c r="I40" s="1061"/>
      <c r="J40" s="1061"/>
      <c r="K40" s="1061"/>
      <c r="L40" s="1061"/>
      <c r="M40" s="1061"/>
      <c r="N40" s="1061"/>
      <c r="O40" s="1061"/>
      <c r="P40" s="1062"/>
      <c r="Q40" s="1068"/>
      <c r="R40" s="1069"/>
      <c r="S40" s="1069"/>
      <c r="T40" s="1069"/>
      <c r="U40" s="1069"/>
      <c r="V40" s="1069"/>
      <c r="W40" s="1069"/>
      <c r="X40" s="1069"/>
      <c r="Y40" s="1069"/>
      <c r="Z40" s="1069"/>
      <c r="AA40" s="1069"/>
      <c r="AB40" s="1069"/>
      <c r="AC40" s="1069"/>
      <c r="AD40" s="1069"/>
      <c r="AE40" s="1070"/>
      <c r="AF40" s="1065"/>
      <c r="AG40" s="1066"/>
      <c r="AH40" s="1066"/>
      <c r="AI40" s="1066"/>
      <c r="AJ40" s="1067"/>
      <c r="AK40" s="1071"/>
      <c r="AL40" s="1006"/>
      <c r="AM40" s="1006"/>
      <c r="AN40" s="1006"/>
      <c r="AO40" s="1006"/>
      <c r="AP40" s="1006"/>
      <c r="AQ40" s="1006"/>
      <c r="AR40" s="1006"/>
      <c r="AS40" s="1006"/>
      <c r="AT40" s="1006"/>
      <c r="AU40" s="1006"/>
      <c r="AV40" s="1006"/>
      <c r="AW40" s="1006"/>
      <c r="AX40" s="1006"/>
      <c r="AY40" s="1006"/>
      <c r="AZ40" s="1072"/>
      <c r="BA40" s="1072"/>
      <c r="BB40" s="1072"/>
      <c r="BC40" s="1072"/>
      <c r="BD40" s="1072"/>
      <c r="BE40" s="1007"/>
      <c r="BF40" s="1007"/>
      <c r="BG40" s="1007"/>
      <c r="BH40" s="1007"/>
      <c r="BI40" s="1008"/>
      <c r="BJ40" s="214"/>
      <c r="BK40" s="214"/>
      <c r="BL40" s="214"/>
      <c r="BM40" s="214"/>
      <c r="BN40" s="214"/>
      <c r="BO40" s="223"/>
      <c r="BP40" s="223"/>
      <c r="BQ40" s="220">
        <v>34</v>
      </c>
      <c r="BR40" s="221"/>
      <c r="BS40" s="1022"/>
      <c r="BT40" s="1023"/>
      <c r="BU40" s="1023"/>
      <c r="BV40" s="1023"/>
      <c r="BW40" s="1023"/>
      <c r="BX40" s="1023"/>
      <c r="BY40" s="1023"/>
      <c r="BZ40" s="1023"/>
      <c r="CA40" s="1023"/>
      <c r="CB40" s="1023"/>
      <c r="CC40" s="1023"/>
      <c r="CD40" s="1023"/>
      <c r="CE40" s="1023"/>
      <c r="CF40" s="1023"/>
      <c r="CG40" s="1044"/>
      <c r="CH40" s="1019"/>
      <c r="CI40" s="1020"/>
      <c r="CJ40" s="1020"/>
      <c r="CK40" s="1020"/>
      <c r="CL40" s="1021"/>
      <c r="CM40" s="1019"/>
      <c r="CN40" s="1020"/>
      <c r="CO40" s="1020"/>
      <c r="CP40" s="1020"/>
      <c r="CQ40" s="1021"/>
      <c r="CR40" s="1019"/>
      <c r="CS40" s="1020"/>
      <c r="CT40" s="1020"/>
      <c r="CU40" s="1020"/>
      <c r="CV40" s="1021"/>
      <c r="CW40" s="1019"/>
      <c r="CX40" s="1020"/>
      <c r="CY40" s="1020"/>
      <c r="CZ40" s="1020"/>
      <c r="DA40" s="1021"/>
      <c r="DB40" s="1019"/>
      <c r="DC40" s="1020"/>
      <c r="DD40" s="1020"/>
      <c r="DE40" s="1020"/>
      <c r="DF40" s="1021"/>
      <c r="DG40" s="1019"/>
      <c r="DH40" s="1020"/>
      <c r="DI40" s="1020"/>
      <c r="DJ40" s="1020"/>
      <c r="DK40" s="1021"/>
      <c r="DL40" s="1019"/>
      <c r="DM40" s="1020"/>
      <c r="DN40" s="1020"/>
      <c r="DO40" s="1020"/>
      <c r="DP40" s="1021"/>
      <c r="DQ40" s="1019"/>
      <c r="DR40" s="1020"/>
      <c r="DS40" s="1020"/>
      <c r="DT40" s="1020"/>
      <c r="DU40" s="1021"/>
      <c r="DV40" s="1022"/>
      <c r="DW40" s="1023"/>
      <c r="DX40" s="1023"/>
      <c r="DY40" s="1023"/>
      <c r="DZ40" s="1024"/>
      <c r="EA40" s="212"/>
    </row>
    <row r="41" spans="1:131" ht="26.25" customHeight="1" x14ac:dyDescent="0.15">
      <c r="A41" s="220">
        <v>14</v>
      </c>
      <c r="B41" s="1060"/>
      <c r="C41" s="1061"/>
      <c r="D41" s="1061"/>
      <c r="E41" s="1061"/>
      <c r="F41" s="1061"/>
      <c r="G41" s="1061"/>
      <c r="H41" s="1061"/>
      <c r="I41" s="1061"/>
      <c r="J41" s="1061"/>
      <c r="K41" s="1061"/>
      <c r="L41" s="1061"/>
      <c r="M41" s="1061"/>
      <c r="N41" s="1061"/>
      <c r="O41" s="1061"/>
      <c r="P41" s="1062"/>
      <c r="Q41" s="1068"/>
      <c r="R41" s="1069"/>
      <c r="S41" s="1069"/>
      <c r="T41" s="1069"/>
      <c r="U41" s="1069"/>
      <c r="V41" s="1069"/>
      <c r="W41" s="1069"/>
      <c r="X41" s="1069"/>
      <c r="Y41" s="1069"/>
      <c r="Z41" s="1069"/>
      <c r="AA41" s="1069"/>
      <c r="AB41" s="1069"/>
      <c r="AC41" s="1069"/>
      <c r="AD41" s="1069"/>
      <c r="AE41" s="1070"/>
      <c r="AF41" s="1065"/>
      <c r="AG41" s="1066"/>
      <c r="AH41" s="1066"/>
      <c r="AI41" s="1066"/>
      <c r="AJ41" s="1067"/>
      <c r="AK41" s="1071"/>
      <c r="AL41" s="1006"/>
      <c r="AM41" s="1006"/>
      <c r="AN41" s="1006"/>
      <c r="AO41" s="1006"/>
      <c r="AP41" s="1006"/>
      <c r="AQ41" s="1006"/>
      <c r="AR41" s="1006"/>
      <c r="AS41" s="1006"/>
      <c r="AT41" s="1006"/>
      <c r="AU41" s="1006"/>
      <c r="AV41" s="1006"/>
      <c r="AW41" s="1006"/>
      <c r="AX41" s="1006"/>
      <c r="AY41" s="1006"/>
      <c r="AZ41" s="1072"/>
      <c r="BA41" s="1072"/>
      <c r="BB41" s="1072"/>
      <c r="BC41" s="1072"/>
      <c r="BD41" s="1072"/>
      <c r="BE41" s="1007"/>
      <c r="BF41" s="1007"/>
      <c r="BG41" s="1007"/>
      <c r="BH41" s="1007"/>
      <c r="BI41" s="1008"/>
      <c r="BJ41" s="214"/>
      <c r="BK41" s="214"/>
      <c r="BL41" s="214"/>
      <c r="BM41" s="214"/>
      <c r="BN41" s="214"/>
      <c r="BO41" s="223"/>
      <c r="BP41" s="223"/>
      <c r="BQ41" s="220">
        <v>35</v>
      </c>
      <c r="BR41" s="221"/>
      <c r="BS41" s="1022"/>
      <c r="BT41" s="1023"/>
      <c r="BU41" s="1023"/>
      <c r="BV41" s="1023"/>
      <c r="BW41" s="1023"/>
      <c r="BX41" s="1023"/>
      <c r="BY41" s="1023"/>
      <c r="BZ41" s="1023"/>
      <c r="CA41" s="1023"/>
      <c r="CB41" s="1023"/>
      <c r="CC41" s="1023"/>
      <c r="CD41" s="1023"/>
      <c r="CE41" s="1023"/>
      <c r="CF41" s="1023"/>
      <c r="CG41" s="1044"/>
      <c r="CH41" s="1019"/>
      <c r="CI41" s="1020"/>
      <c r="CJ41" s="1020"/>
      <c r="CK41" s="1020"/>
      <c r="CL41" s="1021"/>
      <c r="CM41" s="1019"/>
      <c r="CN41" s="1020"/>
      <c r="CO41" s="1020"/>
      <c r="CP41" s="1020"/>
      <c r="CQ41" s="1021"/>
      <c r="CR41" s="1019"/>
      <c r="CS41" s="1020"/>
      <c r="CT41" s="1020"/>
      <c r="CU41" s="1020"/>
      <c r="CV41" s="1021"/>
      <c r="CW41" s="1019"/>
      <c r="CX41" s="1020"/>
      <c r="CY41" s="1020"/>
      <c r="CZ41" s="1020"/>
      <c r="DA41" s="1021"/>
      <c r="DB41" s="1019"/>
      <c r="DC41" s="1020"/>
      <c r="DD41" s="1020"/>
      <c r="DE41" s="1020"/>
      <c r="DF41" s="1021"/>
      <c r="DG41" s="1019"/>
      <c r="DH41" s="1020"/>
      <c r="DI41" s="1020"/>
      <c r="DJ41" s="1020"/>
      <c r="DK41" s="1021"/>
      <c r="DL41" s="1019"/>
      <c r="DM41" s="1020"/>
      <c r="DN41" s="1020"/>
      <c r="DO41" s="1020"/>
      <c r="DP41" s="1021"/>
      <c r="DQ41" s="1019"/>
      <c r="DR41" s="1020"/>
      <c r="DS41" s="1020"/>
      <c r="DT41" s="1020"/>
      <c r="DU41" s="1021"/>
      <c r="DV41" s="1022"/>
      <c r="DW41" s="1023"/>
      <c r="DX41" s="1023"/>
      <c r="DY41" s="1023"/>
      <c r="DZ41" s="1024"/>
      <c r="EA41" s="212"/>
    </row>
    <row r="42" spans="1:131" ht="26.25" customHeight="1" x14ac:dyDescent="0.15">
      <c r="A42" s="220">
        <v>15</v>
      </c>
      <c r="B42" s="1060"/>
      <c r="C42" s="1061"/>
      <c r="D42" s="1061"/>
      <c r="E42" s="1061"/>
      <c r="F42" s="1061"/>
      <c r="G42" s="1061"/>
      <c r="H42" s="1061"/>
      <c r="I42" s="1061"/>
      <c r="J42" s="1061"/>
      <c r="K42" s="1061"/>
      <c r="L42" s="1061"/>
      <c r="M42" s="1061"/>
      <c r="N42" s="1061"/>
      <c r="O42" s="1061"/>
      <c r="P42" s="1062"/>
      <c r="Q42" s="1068"/>
      <c r="R42" s="1069"/>
      <c r="S42" s="1069"/>
      <c r="T42" s="1069"/>
      <c r="U42" s="1069"/>
      <c r="V42" s="1069"/>
      <c r="W42" s="1069"/>
      <c r="X42" s="1069"/>
      <c r="Y42" s="1069"/>
      <c r="Z42" s="1069"/>
      <c r="AA42" s="1069"/>
      <c r="AB42" s="1069"/>
      <c r="AC42" s="1069"/>
      <c r="AD42" s="1069"/>
      <c r="AE42" s="1070"/>
      <c r="AF42" s="1065"/>
      <c r="AG42" s="1066"/>
      <c r="AH42" s="1066"/>
      <c r="AI42" s="1066"/>
      <c r="AJ42" s="1067"/>
      <c r="AK42" s="1071"/>
      <c r="AL42" s="1006"/>
      <c r="AM42" s="1006"/>
      <c r="AN42" s="1006"/>
      <c r="AO42" s="1006"/>
      <c r="AP42" s="1006"/>
      <c r="AQ42" s="1006"/>
      <c r="AR42" s="1006"/>
      <c r="AS42" s="1006"/>
      <c r="AT42" s="1006"/>
      <c r="AU42" s="1006"/>
      <c r="AV42" s="1006"/>
      <c r="AW42" s="1006"/>
      <c r="AX42" s="1006"/>
      <c r="AY42" s="1006"/>
      <c r="AZ42" s="1072"/>
      <c r="BA42" s="1072"/>
      <c r="BB42" s="1072"/>
      <c r="BC42" s="1072"/>
      <c r="BD42" s="1072"/>
      <c r="BE42" s="1007"/>
      <c r="BF42" s="1007"/>
      <c r="BG42" s="1007"/>
      <c r="BH42" s="1007"/>
      <c r="BI42" s="1008"/>
      <c r="BJ42" s="214"/>
      <c r="BK42" s="214"/>
      <c r="BL42" s="214"/>
      <c r="BM42" s="214"/>
      <c r="BN42" s="214"/>
      <c r="BO42" s="223"/>
      <c r="BP42" s="223"/>
      <c r="BQ42" s="220">
        <v>36</v>
      </c>
      <c r="BR42" s="221"/>
      <c r="BS42" s="1022"/>
      <c r="BT42" s="1023"/>
      <c r="BU42" s="1023"/>
      <c r="BV42" s="1023"/>
      <c r="BW42" s="1023"/>
      <c r="BX42" s="1023"/>
      <c r="BY42" s="1023"/>
      <c r="BZ42" s="1023"/>
      <c r="CA42" s="1023"/>
      <c r="CB42" s="1023"/>
      <c r="CC42" s="1023"/>
      <c r="CD42" s="1023"/>
      <c r="CE42" s="1023"/>
      <c r="CF42" s="1023"/>
      <c r="CG42" s="1044"/>
      <c r="CH42" s="1019"/>
      <c r="CI42" s="1020"/>
      <c r="CJ42" s="1020"/>
      <c r="CK42" s="1020"/>
      <c r="CL42" s="1021"/>
      <c r="CM42" s="1019"/>
      <c r="CN42" s="1020"/>
      <c r="CO42" s="1020"/>
      <c r="CP42" s="1020"/>
      <c r="CQ42" s="1021"/>
      <c r="CR42" s="1019"/>
      <c r="CS42" s="1020"/>
      <c r="CT42" s="1020"/>
      <c r="CU42" s="1020"/>
      <c r="CV42" s="1021"/>
      <c r="CW42" s="1019"/>
      <c r="CX42" s="1020"/>
      <c r="CY42" s="1020"/>
      <c r="CZ42" s="1020"/>
      <c r="DA42" s="1021"/>
      <c r="DB42" s="1019"/>
      <c r="DC42" s="1020"/>
      <c r="DD42" s="1020"/>
      <c r="DE42" s="1020"/>
      <c r="DF42" s="1021"/>
      <c r="DG42" s="1019"/>
      <c r="DH42" s="1020"/>
      <c r="DI42" s="1020"/>
      <c r="DJ42" s="1020"/>
      <c r="DK42" s="1021"/>
      <c r="DL42" s="1019"/>
      <c r="DM42" s="1020"/>
      <c r="DN42" s="1020"/>
      <c r="DO42" s="1020"/>
      <c r="DP42" s="1021"/>
      <c r="DQ42" s="1019"/>
      <c r="DR42" s="1020"/>
      <c r="DS42" s="1020"/>
      <c r="DT42" s="1020"/>
      <c r="DU42" s="1021"/>
      <c r="DV42" s="1022"/>
      <c r="DW42" s="1023"/>
      <c r="DX42" s="1023"/>
      <c r="DY42" s="1023"/>
      <c r="DZ42" s="1024"/>
      <c r="EA42" s="212"/>
    </row>
    <row r="43" spans="1:131" ht="26.25" customHeight="1" x14ac:dyDescent="0.15">
      <c r="A43" s="220">
        <v>16</v>
      </c>
      <c r="B43" s="1060"/>
      <c r="C43" s="1061"/>
      <c r="D43" s="1061"/>
      <c r="E43" s="1061"/>
      <c r="F43" s="1061"/>
      <c r="G43" s="1061"/>
      <c r="H43" s="1061"/>
      <c r="I43" s="1061"/>
      <c r="J43" s="1061"/>
      <c r="K43" s="1061"/>
      <c r="L43" s="1061"/>
      <c r="M43" s="1061"/>
      <c r="N43" s="1061"/>
      <c r="O43" s="1061"/>
      <c r="P43" s="1062"/>
      <c r="Q43" s="1068"/>
      <c r="R43" s="1069"/>
      <c r="S43" s="1069"/>
      <c r="T43" s="1069"/>
      <c r="U43" s="1069"/>
      <c r="V43" s="1069"/>
      <c r="W43" s="1069"/>
      <c r="X43" s="1069"/>
      <c r="Y43" s="1069"/>
      <c r="Z43" s="1069"/>
      <c r="AA43" s="1069"/>
      <c r="AB43" s="1069"/>
      <c r="AC43" s="1069"/>
      <c r="AD43" s="1069"/>
      <c r="AE43" s="1070"/>
      <c r="AF43" s="1065"/>
      <c r="AG43" s="1066"/>
      <c r="AH43" s="1066"/>
      <c r="AI43" s="1066"/>
      <c r="AJ43" s="1067"/>
      <c r="AK43" s="1071"/>
      <c r="AL43" s="1006"/>
      <c r="AM43" s="1006"/>
      <c r="AN43" s="1006"/>
      <c r="AO43" s="1006"/>
      <c r="AP43" s="1006"/>
      <c r="AQ43" s="1006"/>
      <c r="AR43" s="1006"/>
      <c r="AS43" s="1006"/>
      <c r="AT43" s="1006"/>
      <c r="AU43" s="1006"/>
      <c r="AV43" s="1006"/>
      <c r="AW43" s="1006"/>
      <c r="AX43" s="1006"/>
      <c r="AY43" s="1006"/>
      <c r="AZ43" s="1072"/>
      <c r="BA43" s="1072"/>
      <c r="BB43" s="1072"/>
      <c r="BC43" s="1072"/>
      <c r="BD43" s="1072"/>
      <c r="BE43" s="1007"/>
      <c r="BF43" s="1007"/>
      <c r="BG43" s="1007"/>
      <c r="BH43" s="1007"/>
      <c r="BI43" s="1008"/>
      <c r="BJ43" s="214"/>
      <c r="BK43" s="214"/>
      <c r="BL43" s="214"/>
      <c r="BM43" s="214"/>
      <c r="BN43" s="214"/>
      <c r="BO43" s="223"/>
      <c r="BP43" s="223"/>
      <c r="BQ43" s="220">
        <v>37</v>
      </c>
      <c r="BR43" s="221"/>
      <c r="BS43" s="1022"/>
      <c r="BT43" s="1023"/>
      <c r="BU43" s="1023"/>
      <c r="BV43" s="1023"/>
      <c r="BW43" s="1023"/>
      <c r="BX43" s="1023"/>
      <c r="BY43" s="1023"/>
      <c r="BZ43" s="1023"/>
      <c r="CA43" s="1023"/>
      <c r="CB43" s="1023"/>
      <c r="CC43" s="1023"/>
      <c r="CD43" s="1023"/>
      <c r="CE43" s="1023"/>
      <c r="CF43" s="1023"/>
      <c r="CG43" s="1044"/>
      <c r="CH43" s="1019"/>
      <c r="CI43" s="1020"/>
      <c r="CJ43" s="1020"/>
      <c r="CK43" s="1020"/>
      <c r="CL43" s="1021"/>
      <c r="CM43" s="1019"/>
      <c r="CN43" s="1020"/>
      <c r="CO43" s="1020"/>
      <c r="CP43" s="1020"/>
      <c r="CQ43" s="1021"/>
      <c r="CR43" s="1019"/>
      <c r="CS43" s="1020"/>
      <c r="CT43" s="1020"/>
      <c r="CU43" s="1020"/>
      <c r="CV43" s="1021"/>
      <c r="CW43" s="1019"/>
      <c r="CX43" s="1020"/>
      <c r="CY43" s="1020"/>
      <c r="CZ43" s="1020"/>
      <c r="DA43" s="1021"/>
      <c r="DB43" s="1019"/>
      <c r="DC43" s="1020"/>
      <c r="DD43" s="1020"/>
      <c r="DE43" s="1020"/>
      <c r="DF43" s="1021"/>
      <c r="DG43" s="1019"/>
      <c r="DH43" s="1020"/>
      <c r="DI43" s="1020"/>
      <c r="DJ43" s="1020"/>
      <c r="DK43" s="1021"/>
      <c r="DL43" s="1019"/>
      <c r="DM43" s="1020"/>
      <c r="DN43" s="1020"/>
      <c r="DO43" s="1020"/>
      <c r="DP43" s="1021"/>
      <c r="DQ43" s="1019"/>
      <c r="DR43" s="1020"/>
      <c r="DS43" s="1020"/>
      <c r="DT43" s="1020"/>
      <c r="DU43" s="1021"/>
      <c r="DV43" s="1022"/>
      <c r="DW43" s="1023"/>
      <c r="DX43" s="1023"/>
      <c r="DY43" s="1023"/>
      <c r="DZ43" s="1024"/>
      <c r="EA43" s="212"/>
    </row>
    <row r="44" spans="1:131" ht="26.25" customHeight="1" x14ac:dyDescent="0.15">
      <c r="A44" s="220">
        <v>17</v>
      </c>
      <c r="B44" s="1060"/>
      <c r="C44" s="1061"/>
      <c r="D44" s="1061"/>
      <c r="E44" s="1061"/>
      <c r="F44" s="1061"/>
      <c r="G44" s="1061"/>
      <c r="H44" s="1061"/>
      <c r="I44" s="1061"/>
      <c r="J44" s="1061"/>
      <c r="K44" s="1061"/>
      <c r="L44" s="1061"/>
      <c r="M44" s="1061"/>
      <c r="N44" s="1061"/>
      <c r="O44" s="1061"/>
      <c r="P44" s="1062"/>
      <c r="Q44" s="1068"/>
      <c r="R44" s="1069"/>
      <c r="S44" s="1069"/>
      <c r="T44" s="1069"/>
      <c r="U44" s="1069"/>
      <c r="V44" s="1069"/>
      <c r="W44" s="1069"/>
      <c r="X44" s="1069"/>
      <c r="Y44" s="1069"/>
      <c r="Z44" s="1069"/>
      <c r="AA44" s="1069"/>
      <c r="AB44" s="1069"/>
      <c r="AC44" s="1069"/>
      <c r="AD44" s="1069"/>
      <c r="AE44" s="1070"/>
      <c r="AF44" s="1065"/>
      <c r="AG44" s="1066"/>
      <c r="AH44" s="1066"/>
      <c r="AI44" s="1066"/>
      <c r="AJ44" s="1067"/>
      <c r="AK44" s="1071"/>
      <c r="AL44" s="1006"/>
      <c r="AM44" s="1006"/>
      <c r="AN44" s="1006"/>
      <c r="AO44" s="1006"/>
      <c r="AP44" s="1006"/>
      <c r="AQ44" s="1006"/>
      <c r="AR44" s="1006"/>
      <c r="AS44" s="1006"/>
      <c r="AT44" s="1006"/>
      <c r="AU44" s="1006"/>
      <c r="AV44" s="1006"/>
      <c r="AW44" s="1006"/>
      <c r="AX44" s="1006"/>
      <c r="AY44" s="1006"/>
      <c r="AZ44" s="1072"/>
      <c r="BA44" s="1072"/>
      <c r="BB44" s="1072"/>
      <c r="BC44" s="1072"/>
      <c r="BD44" s="1072"/>
      <c r="BE44" s="1007"/>
      <c r="BF44" s="1007"/>
      <c r="BG44" s="1007"/>
      <c r="BH44" s="1007"/>
      <c r="BI44" s="1008"/>
      <c r="BJ44" s="214"/>
      <c r="BK44" s="214"/>
      <c r="BL44" s="214"/>
      <c r="BM44" s="214"/>
      <c r="BN44" s="214"/>
      <c r="BO44" s="223"/>
      <c r="BP44" s="223"/>
      <c r="BQ44" s="220">
        <v>38</v>
      </c>
      <c r="BR44" s="221"/>
      <c r="BS44" s="1022"/>
      <c r="BT44" s="1023"/>
      <c r="BU44" s="1023"/>
      <c r="BV44" s="1023"/>
      <c r="BW44" s="1023"/>
      <c r="BX44" s="1023"/>
      <c r="BY44" s="1023"/>
      <c r="BZ44" s="1023"/>
      <c r="CA44" s="1023"/>
      <c r="CB44" s="1023"/>
      <c r="CC44" s="1023"/>
      <c r="CD44" s="1023"/>
      <c r="CE44" s="1023"/>
      <c r="CF44" s="1023"/>
      <c r="CG44" s="1044"/>
      <c r="CH44" s="1019"/>
      <c r="CI44" s="1020"/>
      <c r="CJ44" s="1020"/>
      <c r="CK44" s="1020"/>
      <c r="CL44" s="1021"/>
      <c r="CM44" s="1019"/>
      <c r="CN44" s="1020"/>
      <c r="CO44" s="1020"/>
      <c r="CP44" s="1020"/>
      <c r="CQ44" s="1021"/>
      <c r="CR44" s="1019"/>
      <c r="CS44" s="1020"/>
      <c r="CT44" s="1020"/>
      <c r="CU44" s="1020"/>
      <c r="CV44" s="1021"/>
      <c r="CW44" s="1019"/>
      <c r="CX44" s="1020"/>
      <c r="CY44" s="1020"/>
      <c r="CZ44" s="1020"/>
      <c r="DA44" s="1021"/>
      <c r="DB44" s="1019"/>
      <c r="DC44" s="1020"/>
      <c r="DD44" s="1020"/>
      <c r="DE44" s="1020"/>
      <c r="DF44" s="1021"/>
      <c r="DG44" s="1019"/>
      <c r="DH44" s="1020"/>
      <c r="DI44" s="1020"/>
      <c r="DJ44" s="1020"/>
      <c r="DK44" s="1021"/>
      <c r="DL44" s="1019"/>
      <c r="DM44" s="1020"/>
      <c r="DN44" s="1020"/>
      <c r="DO44" s="1020"/>
      <c r="DP44" s="1021"/>
      <c r="DQ44" s="1019"/>
      <c r="DR44" s="1020"/>
      <c r="DS44" s="1020"/>
      <c r="DT44" s="1020"/>
      <c r="DU44" s="1021"/>
      <c r="DV44" s="1022"/>
      <c r="DW44" s="1023"/>
      <c r="DX44" s="1023"/>
      <c r="DY44" s="1023"/>
      <c r="DZ44" s="1024"/>
      <c r="EA44" s="212"/>
    </row>
    <row r="45" spans="1:131" ht="26.25" customHeight="1" x14ac:dyDescent="0.15">
      <c r="A45" s="220">
        <v>18</v>
      </c>
      <c r="B45" s="1060"/>
      <c r="C45" s="1061"/>
      <c r="D45" s="1061"/>
      <c r="E45" s="1061"/>
      <c r="F45" s="1061"/>
      <c r="G45" s="1061"/>
      <c r="H45" s="1061"/>
      <c r="I45" s="1061"/>
      <c r="J45" s="1061"/>
      <c r="K45" s="1061"/>
      <c r="L45" s="1061"/>
      <c r="M45" s="1061"/>
      <c r="N45" s="1061"/>
      <c r="O45" s="1061"/>
      <c r="P45" s="1062"/>
      <c r="Q45" s="1068"/>
      <c r="R45" s="1069"/>
      <c r="S45" s="1069"/>
      <c r="T45" s="1069"/>
      <c r="U45" s="1069"/>
      <c r="V45" s="1069"/>
      <c r="W45" s="1069"/>
      <c r="X45" s="1069"/>
      <c r="Y45" s="1069"/>
      <c r="Z45" s="1069"/>
      <c r="AA45" s="1069"/>
      <c r="AB45" s="1069"/>
      <c r="AC45" s="1069"/>
      <c r="AD45" s="1069"/>
      <c r="AE45" s="1070"/>
      <c r="AF45" s="1065"/>
      <c r="AG45" s="1066"/>
      <c r="AH45" s="1066"/>
      <c r="AI45" s="1066"/>
      <c r="AJ45" s="1067"/>
      <c r="AK45" s="1071"/>
      <c r="AL45" s="1006"/>
      <c r="AM45" s="1006"/>
      <c r="AN45" s="1006"/>
      <c r="AO45" s="1006"/>
      <c r="AP45" s="1006"/>
      <c r="AQ45" s="1006"/>
      <c r="AR45" s="1006"/>
      <c r="AS45" s="1006"/>
      <c r="AT45" s="1006"/>
      <c r="AU45" s="1006"/>
      <c r="AV45" s="1006"/>
      <c r="AW45" s="1006"/>
      <c r="AX45" s="1006"/>
      <c r="AY45" s="1006"/>
      <c r="AZ45" s="1072"/>
      <c r="BA45" s="1072"/>
      <c r="BB45" s="1072"/>
      <c r="BC45" s="1072"/>
      <c r="BD45" s="1072"/>
      <c r="BE45" s="1007"/>
      <c r="BF45" s="1007"/>
      <c r="BG45" s="1007"/>
      <c r="BH45" s="1007"/>
      <c r="BI45" s="1008"/>
      <c r="BJ45" s="214"/>
      <c r="BK45" s="214"/>
      <c r="BL45" s="214"/>
      <c r="BM45" s="214"/>
      <c r="BN45" s="214"/>
      <c r="BO45" s="223"/>
      <c r="BP45" s="223"/>
      <c r="BQ45" s="220">
        <v>39</v>
      </c>
      <c r="BR45" s="221"/>
      <c r="BS45" s="1022"/>
      <c r="BT45" s="1023"/>
      <c r="BU45" s="1023"/>
      <c r="BV45" s="1023"/>
      <c r="BW45" s="1023"/>
      <c r="BX45" s="1023"/>
      <c r="BY45" s="1023"/>
      <c r="BZ45" s="1023"/>
      <c r="CA45" s="1023"/>
      <c r="CB45" s="1023"/>
      <c r="CC45" s="1023"/>
      <c r="CD45" s="1023"/>
      <c r="CE45" s="1023"/>
      <c r="CF45" s="1023"/>
      <c r="CG45" s="1044"/>
      <c r="CH45" s="1019"/>
      <c r="CI45" s="1020"/>
      <c r="CJ45" s="1020"/>
      <c r="CK45" s="1020"/>
      <c r="CL45" s="1021"/>
      <c r="CM45" s="1019"/>
      <c r="CN45" s="1020"/>
      <c r="CO45" s="1020"/>
      <c r="CP45" s="1020"/>
      <c r="CQ45" s="1021"/>
      <c r="CR45" s="1019"/>
      <c r="CS45" s="1020"/>
      <c r="CT45" s="1020"/>
      <c r="CU45" s="1020"/>
      <c r="CV45" s="1021"/>
      <c r="CW45" s="1019"/>
      <c r="CX45" s="1020"/>
      <c r="CY45" s="1020"/>
      <c r="CZ45" s="1020"/>
      <c r="DA45" s="1021"/>
      <c r="DB45" s="1019"/>
      <c r="DC45" s="1020"/>
      <c r="DD45" s="1020"/>
      <c r="DE45" s="1020"/>
      <c r="DF45" s="1021"/>
      <c r="DG45" s="1019"/>
      <c r="DH45" s="1020"/>
      <c r="DI45" s="1020"/>
      <c r="DJ45" s="1020"/>
      <c r="DK45" s="1021"/>
      <c r="DL45" s="1019"/>
      <c r="DM45" s="1020"/>
      <c r="DN45" s="1020"/>
      <c r="DO45" s="1020"/>
      <c r="DP45" s="1021"/>
      <c r="DQ45" s="1019"/>
      <c r="DR45" s="1020"/>
      <c r="DS45" s="1020"/>
      <c r="DT45" s="1020"/>
      <c r="DU45" s="1021"/>
      <c r="DV45" s="1022"/>
      <c r="DW45" s="1023"/>
      <c r="DX45" s="1023"/>
      <c r="DY45" s="1023"/>
      <c r="DZ45" s="1024"/>
      <c r="EA45" s="212"/>
    </row>
    <row r="46" spans="1:131" ht="26.25" customHeight="1" x14ac:dyDescent="0.15">
      <c r="A46" s="220">
        <v>19</v>
      </c>
      <c r="B46" s="1060"/>
      <c r="C46" s="1061"/>
      <c r="D46" s="1061"/>
      <c r="E46" s="1061"/>
      <c r="F46" s="1061"/>
      <c r="G46" s="1061"/>
      <c r="H46" s="1061"/>
      <c r="I46" s="1061"/>
      <c r="J46" s="1061"/>
      <c r="K46" s="1061"/>
      <c r="L46" s="1061"/>
      <c r="M46" s="1061"/>
      <c r="N46" s="1061"/>
      <c r="O46" s="1061"/>
      <c r="P46" s="1062"/>
      <c r="Q46" s="1068"/>
      <c r="R46" s="1069"/>
      <c r="S46" s="1069"/>
      <c r="T46" s="1069"/>
      <c r="U46" s="1069"/>
      <c r="V46" s="1069"/>
      <c r="W46" s="1069"/>
      <c r="X46" s="1069"/>
      <c r="Y46" s="1069"/>
      <c r="Z46" s="1069"/>
      <c r="AA46" s="1069"/>
      <c r="AB46" s="1069"/>
      <c r="AC46" s="1069"/>
      <c r="AD46" s="1069"/>
      <c r="AE46" s="1070"/>
      <c r="AF46" s="1065"/>
      <c r="AG46" s="1066"/>
      <c r="AH46" s="1066"/>
      <c r="AI46" s="1066"/>
      <c r="AJ46" s="1067"/>
      <c r="AK46" s="1071"/>
      <c r="AL46" s="1006"/>
      <c r="AM46" s="1006"/>
      <c r="AN46" s="1006"/>
      <c r="AO46" s="1006"/>
      <c r="AP46" s="1006"/>
      <c r="AQ46" s="1006"/>
      <c r="AR46" s="1006"/>
      <c r="AS46" s="1006"/>
      <c r="AT46" s="1006"/>
      <c r="AU46" s="1006"/>
      <c r="AV46" s="1006"/>
      <c r="AW46" s="1006"/>
      <c r="AX46" s="1006"/>
      <c r="AY46" s="1006"/>
      <c r="AZ46" s="1072"/>
      <c r="BA46" s="1072"/>
      <c r="BB46" s="1072"/>
      <c r="BC46" s="1072"/>
      <c r="BD46" s="1072"/>
      <c r="BE46" s="1007"/>
      <c r="BF46" s="1007"/>
      <c r="BG46" s="1007"/>
      <c r="BH46" s="1007"/>
      <c r="BI46" s="1008"/>
      <c r="BJ46" s="214"/>
      <c r="BK46" s="214"/>
      <c r="BL46" s="214"/>
      <c r="BM46" s="214"/>
      <c r="BN46" s="214"/>
      <c r="BO46" s="223"/>
      <c r="BP46" s="223"/>
      <c r="BQ46" s="220">
        <v>40</v>
      </c>
      <c r="BR46" s="221"/>
      <c r="BS46" s="1022"/>
      <c r="BT46" s="1023"/>
      <c r="BU46" s="1023"/>
      <c r="BV46" s="1023"/>
      <c r="BW46" s="1023"/>
      <c r="BX46" s="1023"/>
      <c r="BY46" s="1023"/>
      <c r="BZ46" s="1023"/>
      <c r="CA46" s="1023"/>
      <c r="CB46" s="1023"/>
      <c r="CC46" s="1023"/>
      <c r="CD46" s="1023"/>
      <c r="CE46" s="1023"/>
      <c r="CF46" s="1023"/>
      <c r="CG46" s="1044"/>
      <c r="CH46" s="1019"/>
      <c r="CI46" s="1020"/>
      <c r="CJ46" s="1020"/>
      <c r="CK46" s="1020"/>
      <c r="CL46" s="1021"/>
      <c r="CM46" s="1019"/>
      <c r="CN46" s="1020"/>
      <c r="CO46" s="1020"/>
      <c r="CP46" s="1020"/>
      <c r="CQ46" s="1021"/>
      <c r="CR46" s="1019"/>
      <c r="CS46" s="1020"/>
      <c r="CT46" s="1020"/>
      <c r="CU46" s="1020"/>
      <c r="CV46" s="1021"/>
      <c r="CW46" s="1019"/>
      <c r="CX46" s="1020"/>
      <c r="CY46" s="1020"/>
      <c r="CZ46" s="1020"/>
      <c r="DA46" s="1021"/>
      <c r="DB46" s="1019"/>
      <c r="DC46" s="1020"/>
      <c r="DD46" s="1020"/>
      <c r="DE46" s="1020"/>
      <c r="DF46" s="1021"/>
      <c r="DG46" s="1019"/>
      <c r="DH46" s="1020"/>
      <c r="DI46" s="1020"/>
      <c r="DJ46" s="1020"/>
      <c r="DK46" s="1021"/>
      <c r="DL46" s="1019"/>
      <c r="DM46" s="1020"/>
      <c r="DN46" s="1020"/>
      <c r="DO46" s="1020"/>
      <c r="DP46" s="1021"/>
      <c r="DQ46" s="1019"/>
      <c r="DR46" s="1020"/>
      <c r="DS46" s="1020"/>
      <c r="DT46" s="1020"/>
      <c r="DU46" s="1021"/>
      <c r="DV46" s="1022"/>
      <c r="DW46" s="1023"/>
      <c r="DX46" s="1023"/>
      <c r="DY46" s="1023"/>
      <c r="DZ46" s="1024"/>
      <c r="EA46" s="212"/>
    </row>
    <row r="47" spans="1:131" ht="26.25" customHeight="1" x14ac:dyDescent="0.15">
      <c r="A47" s="220">
        <v>20</v>
      </c>
      <c r="B47" s="1060"/>
      <c r="C47" s="1061"/>
      <c r="D47" s="1061"/>
      <c r="E47" s="1061"/>
      <c r="F47" s="1061"/>
      <c r="G47" s="1061"/>
      <c r="H47" s="1061"/>
      <c r="I47" s="1061"/>
      <c r="J47" s="1061"/>
      <c r="K47" s="1061"/>
      <c r="L47" s="1061"/>
      <c r="M47" s="1061"/>
      <c r="N47" s="1061"/>
      <c r="O47" s="1061"/>
      <c r="P47" s="1062"/>
      <c r="Q47" s="1068"/>
      <c r="R47" s="1069"/>
      <c r="S47" s="1069"/>
      <c r="T47" s="1069"/>
      <c r="U47" s="1069"/>
      <c r="V47" s="1069"/>
      <c r="W47" s="1069"/>
      <c r="X47" s="1069"/>
      <c r="Y47" s="1069"/>
      <c r="Z47" s="1069"/>
      <c r="AA47" s="1069"/>
      <c r="AB47" s="1069"/>
      <c r="AC47" s="1069"/>
      <c r="AD47" s="1069"/>
      <c r="AE47" s="1070"/>
      <c r="AF47" s="1065"/>
      <c r="AG47" s="1066"/>
      <c r="AH47" s="1066"/>
      <c r="AI47" s="1066"/>
      <c r="AJ47" s="1067"/>
      <c r="AK47" s="1071"/>
      <c r="AL47" s="1006"/>
      <c r="AM47" s="1006"/>
      <c r="AN47" s="1006"/>
      <c r="AO47" s="1006"/>
      <c r="AP47" s="1006"/>
      <c r="AQ47" s="1006"/>
      <c r="AR47" s="1006"/>
      <c r="AS47" s="1006"/>
      <c r="AT47" s="1006"/>
      <c r="AU47" s="1006"/>
      <c r="AV47" s="1006"/>
      <c r="AW47" s="1006"/>
      <c r="AX47" s="1006"/>
      <c r="AY47" s="1006"/>
      <c r="AZ47" s="1072"/>
      <c r="BA47" s="1072"/>
      <c r="BB47" s="1072"/>
      <c r="BC47" s="1072"/>
      <c r="BD47" s="1072"/>
      <c r="BE47" s="1007"/>
      <c r="BF47" s="1007"/>
      <c r="BG47" s="1007"/>
      <c r="BH47" s="1007"/>
      <c r="BI47" s="1008"/>
      <c r="BJ47" s="214"/>
      <c r="BK47" s="214"/>
      <c r="BL47" s="214"/>
      <c r="BM47" s="214"/>
      <c r="BN47" s="214"/>
      <c r="BO47" s="223"/>
      <c r="BP47" s="223"/>
      <c r="BQ47" s="220">
        <v>41</v>
      </c>
      <c r="BR47" s="221"/>
      <c r="BS47" s="1022"/>
      <c r="BT47" s="1023"/>
      <c r="BU47" s="1023"/>
      <c r="BV47" s="1023"/>
      <c r="BW47" s="1023"/>
      <c r="BX47" s="1023"/>
      <c r="BY47" s="1023"/>
      <c r="BZ47" s="1023"/>
      <c r="CA47" s="1023"/>
      <c r="CB47" s="1023"/>
      <c r="CC47" s="1023"/>
      <c r="CD47" s="1023"/>
      <c r="CE47" s="1023"/>
      <c r="CF47" s="1023"/>
      <c r="CG47" s="1044"/>
      <c r="CH47" s="1019"/>
      <c r="CI47" s="1020"/>
      <c r="CJ47" s="1020"/>
      <c r="CK47" s="1020"/>
      <c r="CL47" s="1021"/>
      <c r="CM47" s="1019"/>
      <c r="CN47" s="1020"/>
      <c r="CO47" s="1020"/>
      <c r="CP47" s="1020"/>
      <c r="CQ47" s="1021"/>
      <c r="CR47" s="1019"/>
      <c r="CS47" s="1020"/>
      <c r="CT47" s="1020"/>
      <c r="CU47" s="1020"/>
      <c r="CV47" s="1021"/>
      <c r="CW47" s="1019"/>
      <c r="CX47" s="1020"/>
      <c r="CY47" s="1020"/>
      <c r="CZ47" s="1020"/>
      <c r="DA47" s="1021"/>
      <c r="DB47" s="1019"/>
      <c r="DC47" s="1020"/>
      <c r="DD47" s="1020"/>
      <c r="DE47" s="1020"/>
      <c r="DF47" s="1021"/>
      <c r="DG47" s="1019"/>
      <c r="DH47" s="1020"/>
      <c r="DI47" s="1020"/>
      <c r="DJ47" s="1020"/>
      <c r="DK47" s="1021"/>
      <c r="DL47" s="1019"/>
      <c r="DM47" s="1020"/>
      <c r="DN47" s="1020"/>
      <c r="DO47" s="1020"/>
      <c r="DP47" s="1021"/>
      <c r="DQ47" s="1019"/>
      <c r="DR47" s="1020"/>
      <c r="DS47" s="1020"/>
      <c r="DT47" s="1020"/>
      <c r="DU47" s="1021"/>
      <c r="DV47" s="1022"/>
      <c r="DW47" s="1023"/>
      <c r="DX47" s="1023"/>
      <c r="DY47" s="1023"/>
      <c r="DZ47" s="1024"/>
      <c r="EA47" s="212"/>
    </row>
    <row r="48" spans="1:131" ht="26.25" customHeight="1" x14ac:dyDescent="0.15">
      <c r="A48" s="220">
        <v>21</v>
      </c>
      <c r="B48" s="1060"/>
      <c r="C48" s="1061"/>
      <c r="D48" s="1061"/>
      <c r="E48" s="1061"/>
      <c r="F48" s="1061"/>
      <c r="G48" s="1061"/>
      <c r="H48" s="1061"/>
      <c r="I48" s="1061"/>
      <c r="J48" s="1061"/>
      <c r="K48" s="1061"/>
      <c r="L48" s="1061"/>
      <c r="M48" s="1061"/>
      <c r="N48" s="1061"/>
      <c r="O48" s="1061"/>
      <c r="P48" s="1062"/>
      <c r="Q48" s="1068"/>
      <c r="R48" s="1069"/>
      <c r="S48" s="1069"/>
      <c r="T48" s="1069"/>
      <c r="U48" s="1069"/>
      <c r="V48" s="1069"/>
      <c r="W48" s="1069"/>
      <c r="X48" s="1069"/>
      <c r="Y48" s="1069"/>
      <c r="Z48" s="1069"/>
      <c r="AA48" s="1069"/>
      <c r="AB48" s="1069"/>
      <c r="AC48" s="1069"/>
      <c r="AD48" s="1069"/>
      <c r="AE48" s="1070"/>
      <c r="AF48" s="1065"/>
      <c r="AG48" s="1066"/>
      <c r="AH48" s="1066"/>
      <c r="AI48" s="1066"/>
      <c r="AJ48" s="1067"/>
      <c r="AK48" s="1071"/>
      <c r="AL48" s="1006"/>
      <c r="AM48" s="1006"/>
      <c r="AN48" s="1006"/>
      <c r="AO48" s="1006"/>
      <c r="AP48" s="1006"/>
      <c r="AQ48" s="1006"/>
      <c r="AR48" s="1006"/>
      <c r="AS48" s="1006"/>
      <c r="AT48" s="1006"/>
      <c r="AU48" s="1006"/>
      <c r="AV48" s="1006"/>
      <c r="AW48" s="1006"/>
      <c r="AX48" s="1006"/>
      <c r="AY48" s="1006"/>
      <c r="AZ48" s="1072"/>
      <c r="BA48" s="1072"/>
      <c r="BB48" s="1072"/>
      <c r="BC48" s="1072"/>
      <c r="BD48" s="1072"/>
      <c r="BE48" s="1007"/>
      <c r="BF48" s="1007"/>
      <c r="BG48" s="1007"/>
      <c r="BH48" s="1007"/>
      <c r="BI48" s="1008"/>
      <c r="BJ48" s="214"/>
      <c r="BK48" s="214"/>
      <c r="BL48" s="214"/>
      <c r="BM48" s="214"/>
      <c r="BN48" s="214"/>
      <c r="BO48" s="223"/>
      <c r="BP48" s="223"/>
      <c r="BQ48" s="220">
        <v>42</v>
      </c>
      <c r="BR48" s="221"/>
      <c r="BS48" s="1022"/>
      <c r="BT48" s="1023"/>
      <c r="BU48" s="1023"/>
      <c r="BV48" s="1023"/>
      <c r="BW48" s="1023"/>
      <c r="BX48" s="1023"/>
      <c r="BY48" s="1023"/>
      <c r="BZ48" s="1023"/>
      <c r="CA48" s="1023"/>
      <c r="CB48" s="1023"/>
      <c r="CC48" s="1023"/>
      <c r="CD48" s="1023"/>
      <c r="CE48" s="1023"/>
      <c r="CF48" s="1023"/>
      <c r="CG48" s="1044"/>
      <c r="CH48" s="1019"/>
      <c r="CI48" s="1020"/>
      <c r="CJ48" s="1020"/>
      <c r="CK48" s="1020"/>
      <c r="CL48" s="1021"/>
      <c r="CM48" s="1019"/>
      <c r="CN48" s="1020"/>
      <c r="CO48" s="1020"/>
      <c r="CP48" s="1020"/>
      <c r="CQ48" s="1021"/>
      <c r="CR48" s="1019"/>
      <c r="CS48" s="1020"/>
      <c r="CT48" s="1020"/>
      <c r="CU48" s="1020"/>
      <c r="CV48" s="1021"/>
      <c r="CW48" s="1019"/>
      <c r="CX48" s="1020"/>
      <c r="CY48" s="1020"/>
      <c r="CZ48" s="1020"/>
      <c r="DA48" s="1021"/>
      <c r="DB48" s="1019"/>
      <c r="DC48" s="1020"/>
      <c r="DD48" s="1020"/>
      <c r="DE48" s="1020"/>
      <c r="DF48" s="1021"/>
      <c r="DG48" s="1019"/>
      <c r="DH48" s="1020"/>
      <c r="DI48" s="1020"/>
      <c r="DJ48" s="1020"/>
      <c r="DK48" s="1021"/>
      <c r="DL48" s="1019"/>
      <c r="DM48" s="1020"/>
      <c r="DN48" s="1020"/>
      <c r="DO48" s="1020"/>
      <c r="DP48" s="1021"/>
      <c r="DQ48" s="1019"/>
      <c r="DR48" s="1020"/>
      <c r="DS48" s="1020"/>
      <c r="DT48" s="1020"/>
      <c r="DU48" s="1021"/>
      <c r="DV48" s="1022"/>
      <c r="DW48" s="1023"/>
      <c r="DX48" s="1023"/>
      <c r="DY48" s="1023"/>
      <c r="DZ48" s="1024"/>
      <c r="EA48" s="212"/>
    </row>
    <row r="49" spans="1:131" ht="26.25" customHeight="1" x14ac:dyDescent="0.15">
      <c r="A49" s="220">
        <v>22</v>
      </c>
      <c r="B49" s="1060"/>
      <c r="C49" s="1061"/>
      <c r="D49" s="1061"/>
      <c r="E49" s="1061"/>
      <c r="F49" s="1061"/>
      <c r="G49" s="1061"/>
      <c r="H49" s="1061"/>
      <c r="I49" s="1061"/>
      <c r="J49" s="1061"/>
      <c r="K49" s="1061"/>
      <c r="L49" s="1061"/>
      <c r="M49" s="1061"/>
      <c r="N49" s="1061"/>
      <c r="O49" s="1061"/>
      <c r="P49" s="1062"/>
      <c r="Q49" s="1068"/>
      <c r="R49" s="1069"/>
      <c r="S49" s="1069"/>
      <c r="T49" s="1069"/>
      <c r="U49" s="1069"/>
      <c r="V49" s="1069"/>
      <c r="W49" s="1069"/>
      <c r="X49" s="1069"/>
      <c r="Y49" s="1069"/>
      <c r="Z49" s="1069"/>
      <c r="AA49" s="1069"/>
      <c r="AB49" s="1069"/>
      <c r="AC49" s="1069"/>
      <c r="AD49" s="1069"/>
      <c r="AE49" s="1070"/>
      <c r="AF49" s="1065"/>
      <c r="AG49" s="1066"/>
      <c r="AH49" s="1066"/>
      <c r="AI49" s="1066"/>
      <c r="AJ49" s="1067"/>
      <c r="AK49" s="1071"/>
      <c r="AL49" s="1006"/>
      <c r="AM49" s="1006"/>
      <c r="AN49" s="1006"/>
      <c r="AO49" s="1006"/>
      <c r="AP49" s="1006"/>
      <c r="AQ49" s="1006"/>
      <c r="AR49" s="1006"/>
      <c r="AS49" s="1006"/>
      <c r="AT49" s="1006"/>
      <c r="AU49" s="1006"/>
      <c r="AV49" s="1006"/>
      <c r="AW49" s="1006"/>
      <c r="AX49" s="1006"/>
      <c r="AY49" s="1006"/>
      <c r="AZ49" s="1072"/>
      <c r="BA49" s="1072"/>
      <c r="BB49" s="1072"/>
      <c r="BC49" s="1072"/>
      <c r="BD49" s="1072"/>
      <c r="BE49" s="1007"/>
      <c r="BF49" s="1007"/>
      <c r="BG49" s="1007"/>
      <c r="BH49" s="1007"/>
      <c r="BI49" s="1008"/>
      <c r="BJ49" s="214"/>
      <c r="BK49" s="214"/>
      <c r="BL49" s="214"/>
      <c r="BM49" s="214"/>
      <c r="BN49" s="214"/>
      <c r="BO49" s="223"/>
      <c r="BP49" s="223"/>
      <c r="BQ49" s="220">
        <v>43</v>
      </c>
      <c r="BR49" s="221"/>
      <c r="BS49" s="1022"/>
      <c r="BT49" s="1023"/>
      <c r="BU49" s="1023"/>
      <c r="BV49" s="1023"/>
      <c r="BW49" s="1023"/>
      <c r="BX49" s="1023"/>
      <c r="BY49" s="1023"/>
      <c r="BZ49" s="1023"/>
      <c r="CA49" s="1023"/>
      <c r="CB49" s="1023"/>
      <c r="CC49" s="1023"/>
      <c r="CD49" s="1023"/>
      <c r="CE49" s="1023"/>
      <c r="CF49" s="1023"/>
      <c r="CG49" s="1044"/>
      <c r="CH49" s="1019"/>
      <c r="CI49" s="1020"/>
      <c r="CJ49" s="1020"/>
      <c r="CK49" s="1020"/>
      <c r="CL49" s="1021"/>
      <c r="CM49" s="1019"/>
      <c r="CN49" s="1020"/>
      <c r="CO49" s="1020"/>
      <c r="CP49" s="1020"/>
      <c r="CQ49" s="1021"/>
      <c r="CR49" s="1019"/>
      <c r="CS49" s="1020"/>
      <c r="CT49" s="1020"/>
      <c r="CU49" s="1020"/>
      <c r="CV49" s="1021"/>
      <c r="CW49" s="1019"/>
      <c r="CX49" s="1020"/>
      <c r="CY49" s="1020"/>
      <c r="CZ49" s="1020"/>
      <c r="DA49" s="1021"/>
      <c r="DB49" s="1019"/>
      <c r="DC49" s="1020"/>
      <c r="DD49" s="1020"/>
      <c r="DE49" s="1020"/>
      <c r="DF49" s="1021"/>
      <c r="DG49" s="1019"/>
      <c r="DH49" s="1020"/>
      <c r="DI49" s="1020"/>
      <c r="DJ49" s="1020"/>
      <c r="DK49" s="1021"/>
      <c r="DL49" s="1019"/>
      <c r="DM49" s="1020"/>
      <c r="DN49" s="1020"/>
      <c r="DO49" s="1020"/>
      <c r="DP49" s="1021"/>
      <c r="DQ49" s="1019"/>
      <c r="DR49" s="1020"/>
      <c r="DS49" s="1020"/>
      <c r="DT49" s="1020"/>
      <c r="DU49" s="1021"/>
      <c r="DV49" s="1022"/>
      <c r="DW49" s="1023"/>
      <c r="DX49" s="1023"/>
      <c r="DY49" s="1023"/>
      <c r="DZ49" s="1024"/>
      <c r="EA49" s="212"/>
    </row>
    <row r="50" spans="1:131" ht="26.25" customHeight="1" x14ac:dyDescent="0.15">
      <c r="A50" s="220">
        <v>23</v>
      </c>
      <c r="B50" s="1060"/>
      <c r="C50" s="1061"/>
      <c r="D50" s="1061"/>
      <c r="E50" s="1061"/>
      <c r="F50" s="1061"/>
      <c r="G50" s="1061"/>
      <c r="H50" s="1061"/>
      <c r="I50" s="1061"/>
      <c r="J50" s="1061"/>
      <c r="K50" s="1061"/>
      <c r="L50" s="1061"/>
      <c r="M50" s="1061"/>
      <c r="N50" s="1061"/>
      <c r="O50" s="1061"/>
      <c r="P50" s="1062"/>
      <c r="Q50" s="1063"/>
      <c r="R50" s="1055"/>
      <c r="S50" s="1055"/>
      <c r="T50" s="1055"/>
      <c r="U50" s="1055"/>
      <c r="V50" s="1055"/>
      <c r="W50" s="1055"/>
      <c r="X50" s="1055"/>
      <c r="Y50" s="1055"/>
      <c r="Z50" s="1055"/>
      <c r="AA50" s="1055"/>
      <c r="AB50" s="1055"/>
      <c r="AC50" s="1055"/>
      <c r="AD50" s="1055"/>
      <c r="AE50" s="1064"/>
      <c r="AF50" s="1065"/>
      <c r="AG50" s="1066"/>
      <c r="AH50" s="1066"/>
      <c r="AI50" s="1066"/>
      <c r="AJ50" s="1067"/>
      <c r="AK50" s="1054"/>
      <c r="AL50" s="1055"/>
      <c r="AM50" s="1055"/>
      <c r="AN50" s="1055"/>
      <c r="AO50" s="1055"/>
      <c r="AP50" s="1055"/>
      <c r="AQ50" s="1055"/>
      <c r="AR50" s="1055"/>
      <c r="AS50" s="1055"/>
      <c r="AT50" s="1055"/>
      <c r="AU50" s="1055"/>
      <c r="AV50" s="1055"/>
      <c r="AW50" s="1055"/>
      <c r="AX50" s="1055"/>
      <c r="AY50" s="1055"/>
      <c r="AZ50" s="1056"/>
      <c r="BA50" s="1056"/>
      <c r="BB50" s="1056"/>
      <c r="BC50" s="1056"/>
      <c r="BD50" s="1056"/>
      <c r="BE50" s="1007"/>
      <c r="BF50" s="1007"/>
      <c r="BG50" s="1007"/>
      <c r="BH50" s="1007"/>
      <c r="BI50" s="1008"/>
      <c r="BJ50" s="214"/>
      <c r="BK50" s="214"/>
      <c r="BL50" s="214"/>
      <c r="BM50" s="214"/>
      <c r="BN50" s="214"/>
      <c r="BO50" s="223"/>
      <c r="BP50" s="223"/>
      <c r="BQ50" s="220">
        <v>44</v>
      </c>
      <c r="BR50" s="221"/>
      <c r="BS50" s="1022"/>
      <c r="BT50" s="1023"/>
      <c r="BU50" s="1023"/>
      <c r="BV50" s="1023"/>
      <c r="BW50" s="1023"/>
      <c r="BX50" s="1023"/>
      <c r="BY50" s="1023"/>
      <c r="BZ50" s="1023"/>
      <c r="CA50" s="1023"/>
      <c r="CB50" s="1023"/>
      <c r="CC50" s="1023"/>
      <c r="CD50" s="1023"/>
      <c r="CE50" s="1023"/>
      <c r="CF50" s="1023"/>
      <c r="CG50" s="1044"/>
      <c r="CH50" s="1019"/>
      <c r="CI50" s="1020"/>
      <c r="CJ50" s="1020"/>
      <c r="CK50" s="1020"/>
      <c r="CL50" s="1021"/>
      <c r="CM50" s="1019"/>
      <c r="CN50" s="1020"/>
      <c r="CO50" s="1020"/>
      <c r="CP50" s="1020"/>
      <c r="CQ50" s="1021"/>
      <c r="CR50" s="1019"/>
      <c r="CS50" s="1020"/>
      <c r="CT50" s="1020"/>
      <c r="CU50" s="1020"/>
      <c r="CV50" s="1021"/>
      <c r="CW50" s="1019"/>
      <c r="CX50" s="1020"/>
      <c r="CY50" s="1020"/>
      <c r="CZ50" s="1020"/>
      <c r="DA50" s="1021"/>
      <c r="DB50" s="1019"/>
      <c r="DC50" s="1020"/>
      <c r="DD50" s="1020"/>
      <c r="DE50" s="1020"/>
      <c r="DF50" s="1021"/>
      <c r="DG50" s="1019"/>
      <c r="DH50" s="1020"/>
      <c r="DI50" s="1020"/>
      <c r="DJ50" s="1020"/>
      <c r="DK50" s="1021"/>
      <c r="DL50" s="1019"/>
      <c r="DM50" s="1020"/>
      <c r="DN50" s="1020"/>
      <c r="DO50" s="1020"/>
      <c r="DP50" s="1021"/>
      <c r="DQ50" s="1019"/>
      <c r="DR50" s="1020"/>
      <c r="DS50" s="1020"/>
      <c r="DT50" s="1020"/>
      <c r="DU50" s="1021"/>
      <c r="DV50" s="1022"/>
      <c r="DW50" s="1023"/>
      <c r="DX50" s="1023"/>
      <c r="DY50" s="1023"/>
      <c r="DZ50" s="1024"/>
      <c r="EA50" s="212"/>
    </row>
    <row r="51" spans="1:131" ht="26.25" customHeight="1" x14ac:dyDescent="0.15">
      <c r="A51" s="220">
        <v>24</v>
      </c>
      <c r="B51" s="1060"/>
      <c r="C51" s="1061"/>
      <c r="D51" s="1061"/>
      <c r="E51" s="1061"/>
      <c r="F51" s="1061"/>
      <c r="G51" s="1061"/>
      <c r="H51" s="1061"/>
      <c r="I51" s="1061"/>
      <c r="J51" s="1061"/>
      <c r="K51" s="1061"/>
      <c r="L51" s="1061"/>
      <c r="M51" s="1061"/>
      <c r="N51" s="1061"/>
      <c r="O51" s="1061"/>
      <c r="P51" s="1062"/>
      <c r="Q51" s="1063"/>
      <c r="R51" s="1055"/>
      <c r="S51" s="1055"/>
      <c r="T51" s="1055"/>
      <c r="U51" s="1055"/>
      <c r="V51" s="1055"/>
      <c r="W51" s="1055"/>
      <c r="X51" s="1055"/>
      <c r="Y51" s="1055"/>
      <c r="Z51" s="1055"/>
      <c r="AA51" s="1055"/>
      <c r="AB51" s="1055"/>
      <c r="AC51" s="1055"/>
      <c r="AD51" s="1055"/>
      <c r="AE51" s="1064"/>
      <c r="AF51" s="1065"/>
      <c r="AG51" s="1066"/>
      <c r="AH51" s="1066"/>
      <c r="AI51" s="1066"/>
      <c r="AJ51" s="1067"/>
      <c r="AK51" s="1054"/>
      <c r="AL51" s="1055"/>
      <c r="AM51" s="1055"/>
      <c r="AN51" s="1055"/>
      <c r="AO51" s="1055"/>
      <c r="AP51" s="1055"/>
      <c r="AQ51" s="1055"/>
      <c r="AR51" s="1055"/>
      <c r="AS51" s="1055"/>
      <c r="AT51" s="1055"/>
      <c r="AU51" s="1055"/>
      <c r="AV51" s="1055"/>
      <c r="AW51" s="1055"/>
      <c r="AX51" s="1055"/>
      <c r="AY51" s="1055"/>
      <c r="AZ51" s="1056"/>
      <c r="BA51" s="1056"/>
      <c r="BB51" s="1056"/>
      <c r="BC51" s="1056"/>
      <c r="BD51" s="1056"/>
      <c r="BE51" s="1007"/>
      <c r="BF51" s="1007"/>
      <c r="BG51" s="1007"/>
      <c r="BH51" s="1007"/>
      <c r="BI51" s="1008"/>
      <c r="BJ51" s="214"/>
      <c r="BK51" s="214"/>
      <c r="BL51" s="214"/>
      <c r="BM51" s="214"/>
      <c r="BN51" s="214"/>
      <c r="BO51" s="223"/>
      <c r="BP51" s="223"/>
      <c r="BQ51" s="220">
        <v>45</v>
      </c>
      <c r="BR51" s="221"/>
      <c r="BS51" s="1022"/>
      <c r="BT51" s="1023"/>
      <c r="BU51" s="1023"/>
      <c r="BV51" s="1023"/>
      <c r="BW51" s="1023"/>
      <c r="BX51" s="1023"/>
      <c r="BY51" s="1023"/>
      <c r="BZ51" s="1023"/>
      <c r="CA51" s="1023"/>
      <c r="CB51" s="1023"/>
      <c r="CC51" s="1023"/>
      <c r="CD51" s="1023"/>
      <c r="CE51" s="1023"/>
      <c r="CF51" s="1023"/>
      <c r="CG51" s="1044"/>
      <c r="CH51" s="1019"/>
      <c r="CI51" s="1020"/>
      <c r="CJ51" s="1020"/>
      <c r="CK51" s="1020"/>
      <c r="CL51" s="1021"/>
      <c r="CM51" s="1019"/>
      <c r="CN51" s="1020"/>
      <c r="CO51" s="1020"/>
      <c r="CP51" s="1020"/>
      <c r="CQ51" s="1021"/>
      <c r="CR51" s="1019"/>
      <c r="CS51" s="1020"/>
      <c r="CT51" s="1020"/>
      <c r="CU51" s="1020"/>
      <c r="CV51" s="1021"/>
      <c r="CW51" s="1019"/>
      <c r="CX51" s="1020"/>
      <c r="CY51" s="1020"/>
      <c r="CZ51" s="1020"/>
      <c r="DA51" s="1021"/>
      <c r="DB51" s="1019"/>
      <c r="DC51" s="1020"/>
      <c r="DD51" s="1020"/>
      <c r="DE51" s="1020"/>
      <c r="DF51" s="1021"/>
      <c r="DG51" s="1019"/>
      <c r="DH51" s="1020"/>
      <c r="DI51" s="1020"/>
      <c r="DJ51" s="1020"/>
      <c r="DK51" s="1021"/>
      <c r="DL51" s="1019"/>
      <c r="DM51" s="1020"/>
      <c r="DN51" s="1020"/>
      <c r="DO51" s="1020"/>
      <c r="DP51" s="1021"/>
      <c r="DQ51" s="1019"/>
      <c r="DR51" s="1020"/>
      <c r="DS51" s="1020"/>
      <c r="DT51" s="1020"/>
      <c r="DU51" s="1021"/>
      <c r="DV51" s="1022"/>
      <c r="DW51" s="1023"/>
      <c r="DX51" s="1023"/>
      <c r="DY51" s="1023"/>
      <c r="DZ51" s="1024"/>
      <c r="EA51" s="212"/>
    </row>
    <row r="52" spans="1:131" ht="26.25" customHeight="1" x14ac:dyDescent="0.15">
      <c r="A52" s="220">
        <v>25</v>
      </c>
      <c r="B52" s="1060"/>
      <c r="C52" s="1061"/>
      <c r="D52" s="1061"/>
      <c r="E52" s="1061"/>
      <c r="F52" s="1061"/>
      <c r="G52" s="1061"/>
      <c r="H52" s="1061"/>
      <c r="I52" s="1061"/>
      <c r="J52" s="1061"/>
      <c r="K52" s="1061"/>
      <c r="L52" s="1061"/>
      <c r="M52" s="1061"/>
      <c r="N52" s="1061"/>
      <c r="O52" s="1061"/>
      <c r="P52" s="1062"/>
      <c r="Q52" s="1063"/>
      <c r="R52" s="1055"/>
      <c r="S52" s="1055"/>
      <c r="T52" s="1055"/>
      <c r="U52" s="1055"/>
      <c r="V52" s="1055"/>
      <c r="W52" s="1055"/>
      <c r="X52" s="1055"/>
      <c r="Y52" s="1055"/>
      <c r="Z52" s="1055"/>
      <c r="AA52" s="1055"/>
      <c r="AB52" s="1055"/>
      <c r="AC52" s="1055"/>
      <c r="AD52" s="1055"/>
      <c r="AE52" s="1064"/>
      <c r="AF52" s="1065"/>
      <c r="AG52" s="1066"/>
      <c r="AH52" s="1066"/>
      <c r="AI52" s="1066"/>
      <c r="AJ52" s="1067"/>
      <c r="AK52" s="1054"/>
      <c r="AL52" s="1055"/>
      <c r="AM52" s="1055"/>
      <c r="AN52" s="1055"/>
      <c r="AO52" s="1055"/>
      <c r="AP52" s="1055"/>
      <c r="AQ52" s="1055"/>
      <c r="AR52" s="1055"/>
      <c r="AS52" s="1055"/>
      <c r="AT52" s="1055"/>
      <c r="AU52" s="1055"/>
      <c r="AV52" s="1055"/>
      <c r="AW52" s="1055"/>
      <c r="AX52" s="1055"/>
      <c r="AY52" s="1055"/>
      <c r="AZ52" s="1056"/>
      <c r="BA52" s="1056"/>
      <c r="BB52" s="1056"/>
      <c r="BC52" s="1056"/>
      <c r="BD52" s="1056"/>
      <c r="BE52" s="1007"/>
      <c r="BF52" s="1007"/>
      <c r="BG52" s="1007"/>
      <c r="BH52" s="1007"/>
      <c r="BI52" s="1008"/>
      <c r="BJ52" s="214"/>
      <c r="BK52" s="214"/>
      <c r="BL52" s="214"/>
      <c r="BM52" s="214"/>
      <c r="BN52" s="214"/>
      <c r="BO52" s="223"/>
      <c r="BP52" s="223"/>
      <c r="BQ52" s="220">
        <v>46</v>
      </c>
      <c r="BR52" s="221"/>
      <c r="BS52" s="1022"/>
      <c r="BT52" s="1023"/>
      <c r="BU52" s="1023"/>
      <c r="BV52" s="1023"/>
      <c r="BW52" s="1023"/>
      <c r="BX52" s="1023"/>
      <c r="BY52" s="1023"/>
      <c r="BZ52" s="1023"/>
      <c r="CA52" s="1023"/>
      <c r="CB52" s="1023"/>
      <c r="CC52" s="1023"/>
      <c r="CD52" s="1023"/>
      <c r="CE52" s="1023"/>
      <c r="CF52" s="1023"/>
      <c r="CG52" s="1044"/>
      <c r="CH52" s="1019"/>
      <c r="CI52" s="1020"/>
      <c r="CJ52" s="1020"/>
      <c r="CK52" s="1020"/>
      <c r="CL52" s="1021"/>
      <c r="CM52" s="1019"/>
      <c r="CN52" s="1020"/>
      <c r="CO52" s="1020"/>
      <c r="CP52" s="1020"/>
      <c r="CQ52" s="1021"/>
      <c r="CR52" s="1019"/>
      <c r="CS52" s="1020"/>
      <c r="CT52" s="1020"/>
      <c r="CU52" s="1020"/>
      <c r="CV52" s="1021"/>
      <c r="CW52" s="1019"/>
      <c r="CX52" s="1020"/>
      <c r="CY52" s="1020"/>
      <c r="CZ52" s="1020"/>
      <c r="DA52" s="1021"/>
      <c r="DB52" s="1019"/>
      <c r="DC52" s="1020"/>
      <c r="DD52" s="1020"/>
      <c r="DE52" s="1020"/>
      <c r="DF52" s="1021"/>
      <c r="DG52" s="1019"/>
      <c r="DH52" s="1020"/>
      <c r="DI52" s="1020"/>
      <c r="DJ52" s="1020"/>
      <c r="DK52" s="1021"/>
      <c r="DL52" s="1019"/>
      <c r="DM52" s="1020"/>
      <c r="DN52" s="1020"/>
      <c r="DO52" s="1020"/>
      <c r="DP52" s="1021"/>
      <c r="DQ52" s="1019"/>
      <c r="DR52" s="1020"/>
      <c r="DS52" s="1020"/>
      <c r="DT52" s="1020"/>
      <c r="DU52" s="1021"/>
      <c r="DV52" s="1022"/>
      <c r="DW52" s="1023"/>
      <c r="DX52" s="1023"/>
      <c r="DY52" s="1023"/>
      <c r="DZ52" s="1024"/>
      <c r="EA52" s="212"/>
    </row>
    <row r="53" spans="1:131" ht="26.25" customHeight="1" x14ac:dyDescent="0.15">
      <c r="A53" s="220">
        <v>26</v>
      </c>
      <c r="B53" s="1060"/>
      <c r="C53" s="1061"/>
      <c r="D53" s="1061"/>
      <c r="E53" s="1061"/>
      <c r="F53" s="1061"/>
      <c r="G53" s="1061"/>
      <c r="H53" s="1061"/>
      <c r="I53" s="1061"/>
      <c r="J53" s="1061"/>
      <c r="K53" s="1061"/>
      <c r="L53" s="1061"/>
      <c r="M53" s="1061"/>
      <c r="N53" s="1061"/>
      <c r="O53" s="1061"/>
      <c r="P53" s="1062"/>
      <c r="Q53" s="1063"/>
      <c r="R53" s="1055"/>
      <c r="S53" s="1055"/>
      <c r="T53" s="1055"/>
      <c r="U53" s="1055"/>
      <c r="V53" s="1055"/>
      <c r="W53" s="1055"/>
      <c r="X53" s="1055"/>
      <c r="Y53" s="1055"/>
      <c r="Z53" s="1055"/>
      <c r="AA53" s="1055"/>
      <c r="AB53" s="1055"/>
      <c r="AC53" s="1055"/>
      <c r="AD53" s="1055"/>
      <c r="AE53" s="1064"/>
      <c r="AF53" s="1065"/>
      <c r="AG53" s="1066"/>
      <c r="AH53" s="1066"/>
      <c r="AI53" s="1066"/>
      <c r="AJ53" s="1067"/>
      <c r="AK53" s="1054"/>
      <c r="AL53" s="1055"/>
      <c r="AM53" s="1055"/>
      <c r="AN53" s="1055"/>
      <c r="AO53" s="1055"/>
      <c r="AP53" s="1055"/>
      <c r="AQ53" s="1055"/>
      <c r="AR53" s="1055"/>
      <c r="AS53" s="1055"/>
      <c r="AT53" s="1055"/>
      <c r="AU53" s="1055"/>
      <c r="AV53" s="1055"/>
      <c r="AW53" s="1055"/>
      <c r="AX53" s="1055"/>
      <c r="AY53" s="1055"/>
      <c r="AZ53" s="1056"/>
      <c r="BA53" s="1056"/>
      <c r="BB53" s="1056"/>
      <c r="BC53" s="1056"/>
      <c r="BD53" s="1056"/>
      <c r="BE53" s="1007"/>
      <c r="BF53" s="1007"/>
      <c r="BG53" s="1007"/>
      <c r="BH53" s="1007"/>
      <c r="BI53" s="1008"/>
      <c r="BJ53" s="214"/>
      <c r="BK53" s="214"/>
      <c r="BL53" s="214"/>
      <c r="BM53" s="214"/>
      <c r="BN53" s="214"/>
      <c r="BO53" s="223"/>
      <c r="BP53" s="223"/>
      <c r="BQ53" s="220">
        <v>47</v>
      </c>
      <c r="BR53" s="221"/>
      <c r="BS53" s="1022"/>
      <c r="BT53" s="1023"/>
      <c r="BU53" s="1023"/>
      <c r="BV53" s="1023"/>
      <c r="BW53" s="1023"/>
      <c r="BX53" s="1023"/>
      <c r="BY53" s="1023"/>
      <c r="BZ53" s="1023"/>
      <c r="CA53" s="1023"/>
      <c r="CB53" s="1023"/>
      <c r="CC53" s="1023"/>
      <c r="CD53" s="1023"/>
      <c r="CE53" s="1023"/>
      <c r="CF53" s="1023"/>
      <c r="CG53" s="1044"/>
      <c r="CH53" s="1019"/>
      <c r="CI53" s="1020"/>
      <c r="CJ53" s="1020"/>
      <c r="CK53" s="1020"/>
      <c r="CL53" s="1021"/>
      <c r="CM53" s="1019"/>
      <c r="CN53" s="1020"/>
      <c r="CO53" s="1020"/>
      <c r="CP53" s="1020"/>
      <c r="CQ53" s="1021"/>
      <c r="CR53" s="1019"/>
      <c r="CS53" s="1020"/>
      <c r="CT53" s="1020"/>
      <c r="CU53" s="1020"/>
      <c r="CV53" s="1021"/>
      <c r="CW53" s="1019"/>
      <c r="CX53" s="1020"/>
      <c r="CY53" s="1020"/>
      <c r="CZ53" s="1020"/>
      <c r="DA53" s="1021"/>
      <c r="DB53" s="1019"/>
      <c r="DC53" s="1020"/>
      <c r="DD53" s="1020"/>
      <c r="DE53" s="1020"/>
      <c r="DF53" s="1021"/>
      <c r="DG53" s="1019"/>
      <c r="DH53" s="1020"/>
      <c r="DI53" s="1020"/>
      <c r="DJ53" s="1020"/>
      <c r="DK53" s="1021"/>
      <c r="DL53" s="1019"/>
      <c r="DM53" s="1020"/>
      <c r="DN53" s="1020"/>
      <c r="DO53" s="1020"/>
      <c r="DP53" s="1021"/>
      <c r="DQ53" s="1019"/>
      <c r="DR53" s="1020"/>
      <c r="DS53" s="1020"/>
      <c r="DT53" s="1020"/>
      <c r="DU53" s="1021"/>
      <c r="DV53" s="1022"/>
      <c r="DW53" s="1023"/>
      <c r="DX53" s="1023"/>
      <c r="DY53" s="1023"/>
      <c r="DZ53" s="1024"/>
      <c r="EA53" s="212"/>
    </row>
    <row r="54" spans="1:131" ht="26.25" customHeight="1" x14ac:dyDescent="0.15">
      <c r="A54" s="220">
        <v>27</v>
      </c>
      <c r="B54" s="1060"/>
      <c r="C54" s="1061"/>
      <c r="D54" s="1061"/>
      <c r="E54" s="1061"/>
      <c r="F54" s="1061"/>
      <c r="G54" s="1061"/>
      <c r="H54" s="1061"/>
      <c r="I54" s="1061"/>
      <c r="J54" s="1061"/>
      <c r="K54" s="1061"/>
      <c r="L54" s="1061"/>
      <c r="M54" s="1061"/>
      <c r="N54" s="1061"/>
      <c r="O54" s="1061"/>
      <c r="P54" s="1062"/>
      <c r="Q54" s="1063"/>
      <c r="R54" s="1055"/>
      <c r="S54" s="1055"/>
      <c r="T54" s="1055"/>
      <c r="U54" s="1055"/>
      <c r="V54" s="1055"/>
      <c r="W54" s="1055"/>
      <c r="X54" s="1055"/>
      <c r="Y54" s="1055"/>
      <c r="Z54" s="1055"/>
      <c r="AA54" s="1055"/>
      <c r="AB54" s="1055"/>
      <c r="AC54" s="1055"/>
      <c r="AD54" s="1055"/>
      <c r="AE54" s="1064"/>
      <c r="AF54" s="1065"/>
      <c r="AG54" s="1066"/>
      <c r="AH54" s="1066"/>
      <c r="AI54" s="1066"/>
      <c r="AJ54" s="1067"/>
      <c r="AK54" s="1054"/>
      <c r="AL54" s="1055"/>
      <c r="AM54" s="1055"/>
      <c r="AN54" s="1055"/>
      <c r="AO54" s="1055"/>
      <c r="AP54" s="1055"/>
      <c r="AQ54" s="1055"/>
      <c r="AR54" s="1055"/>
      <c r="AS54" s="1055"/>
      <c r="AT54" s="1055"/>
      <c r="AU54" s="1055"/>
      <c r="AV54" s="1055"/>
      <c r="AW54" s="1055"/>
      <c r="AX54" s="1055"/>
      <c r="AY54" s="1055"/>
      <c r="AZ54" s="1056"/>
      <c r="BA54" s="1056"/>
      <c r="BB54" s="1056"/>
      <c r="BC54" s="1056"/>
      <c r="BD54" s="1056"/>
      <c r="BE54" s="1007"/>
      <c r="BF54" s="1007"/>
      <c r="BG54" s="1007"/>
      <c r="BH54" s="1007"/>
      <c r="BI54" s="1008"/>
      <c r="BJ54" s="214"/>
      <c r="BK54" s="214"/>
      <c r="BL54" s="214"/>
      <c r="BM54" s="214"/>
      <c r="BN54" s="214"/>
      <c r="BO54" s="223"/>
      <c r="BP54" s="223"/>
      <c r="BQ54" s="220">
        <v>48</v>
      </c>
      <c r="BR54" s="221"/>
      <c r="BS54" s="1022"/>
      <c r="BT54" s="1023"/>
      <c r="BU54" s="1023"/>
      <c r="BV54" s="1023"/>
      <c r="BW54" s="1023"/>
      <c r="BX54" s="1023"/>
      <c r="BY54" s="1023"/>
      <c r="BZ54" s="1023"/>
      <c r="CA54" s="1023"/>
      <c r="CB54" s="1023"/>
      <c r="CC54" s="1023"/>
      <c r="CD54" s="1023"/>
      <c r="CE54" s="1023"/>
      <c r="CF54" s="1023"/>
      <c r="CG54" s="1044"/>
      <c r="CH54" s="1019"/>
      <c r="CI54" s="1020"/>
      <c r="CJ54" s="1020"/>
      <c r="CK54" s="1020"/>
      <c r="CL54" s="1021"/>
      <c r="CM54" s="1019"/>
      <c r="CN54" s="1020"/>
      <c r="CO54" s="1020"/>
      <c r="CP54" s="1020"/>
      <c r="CQ54" s="1021"/>
      <c r="CR54" s="1019"/>
      <c r="CS54" s="1020"/>
      <c r="CT54" s="1020"/>
      <c r="CU54" s="1020"/>
      <c r="CV54" s="1021"/>
      <c r="CW54" s="1019"/>
      <c r="CX54" s="1020"/>
      <c r="CY54" s="1020"/>
      <c r="CZ54" s="1020"/>
      <c r="DA54" s="1021"/>
      <c r="DB54" s="1019"/>
      <c r="DC54" s="1020"/>
      <c r="DD54" s="1020"/>
      <c r="DE54" s="1020"/>
      <c r="DF54" s="1021"/>
      <c r="DG54" s="1019"/>
      <c r="DH54" s="1020"/>
      <c r="DI54" s="1020"/>
      <c r="DJ54" s="1020"/>
      <c r="DK54" s="1021"/>
      <c r="DL54" s="1019"/>
      <c r="DM54" s="1020"/>
      <c r="DN54" s="1020"/>
      <c r="DO54" s="1020"/>
      <c r="DP54" s="1021"/>
      <c r="DQ54" s="1019"/>
      <c r="DR54" s="1020"/>
      <c r="DS54" s="1020"/>
      <c r="DT54" s="1020"/>
      <c r="DU54" s="1021"/>
      <c r="DV54" s="1022"/>
      <c r="DW54" s="1023"/>
      <c r="DX54" s="1023"/>
      <c r="DY54" s="1023"/>
      <c r="DZ54" s="1024"/>
      <c r="EA54" s="212"/>
    </row>
    <row r="55" spans="1:131" ht="26.25" customHeight="1" x14ac:dyDescent="0.15">
      <c r="A55" s="220">
        <v>28</v>
      </c>
      <c r="B55" s="1060"/>
      <c r="C55" s="1061"/>
      <c r="D55" s="1061"/>
      <c r="E55" s="1061"/>
      <c r="F55" s="1061"/>
      <c r="G55" s="1061"/>
      <c r="H55" s="1061"/>
      <c r="I55" s="1061"/>
      <c r="J55" s="1061"/>
      <c r="K55" s="1061"/>
      <c r="L55" s="1061"/>
      <c r="M55" s="1061"/>
      <c r="N55" s="1061"/>
      <c r="O55" s="1061"/>
      <c r="P55" s="1062"/>
      <c r="Q55" s="1063"/>
      <c r="R55" s="1055"/>
      <c r="S55" s="1055"/>
      <c r="T55" s="1055"/>
      <c r="U55" s="1055"/>
      <c r="V55" s="1055"/>
      <c r="W55" s="1055"/>
      <c r="X55" s="1055"/>
      <c r="Y55" s="1055"/>
      <c r="Z55" s="1055"/>
      <c r="AA55" s="1055"/>
      <c r="AB55" s="1055"/>
      <c r="AC55" s="1055"/>
      <c r="AD55" s="1055"/>
      <c r="AE55" s="1064"/>
      <c r="AF55" s="1065"/>
      <c r="AG55" s="1066"/>
      <c r="AH55" s="1066"/>
      <c r="AI55" s="1066"/>
      <c r="AJ55" s="1067"/>
      <c r="AK55" s="1054"/>
      <c r="AL55" s="1055"/>
      <c r="AM55" s="1055"/>
      <c r="AN55" s="1055"/>
      <c r="AO55" s="1055"/>
      <c r="AP55" s="1055"/>
      <c r="AQ55" s="1055"/>
      <c r="AR55" s="1055"/>
      <c r="AS55" s="1055"/>
      <c r="AT55" s="1055"/>
      <c r="AU55" s="1055"/>
      <c r="AV55" s="1055"/>
      <c r="AW55" s="1055"/>
      <c r="AX55" s="1055"/>
      <c r="AY55" s="1055"/>
      <c r="AZ55" s="1056"/>
      <c r="BA55" s="1056"/>
      <c r="BB55" s="1056"/>
      <c r="BC55" s="1056"/>
      <c r="BD55" s="1056"/>
      <c r="BE55" s="1007"/>
      <c r="BF55" s="1007"/>
      <c r="BG55" s="1007"/>
      <c r="BH55" s="1007"/>
      <c r="BI55" s="1008"/>
      <c r="BJ55" s="214"/>
      <c r="BK55" s="214"/>
      <c r="BL55" s="214"/>
      <c r="BM55" s="214"/>
      <c r="BN55" s="214"/>
      <c r="BO55" s="223"/>
      <c r="BP55" s="223"/>
      <c r="BQ55" s="220">
        <v>49</v>
      </c>
      <c r="BR55" s="221"/>
      <c r="BS55" s="1022"/>
      <c r="BT55" s="1023"/>
      <c r="BU55" s="1023"/>
      <c r="BV55" s="1023"/>
      <c r="BW55" s="1023"/>
      <c r="BX55" s="1023"/>
      <c r="BY55" s="1023"/>
      <c r="BZ55" s="1023"/>
      <c r="CA55" s="1023"/>
      <c r="CB55" s="1023"/>
      <c r="CC55" s="1023"/>
      <c r="CD55" s="1023"/>
      <c r="CE55" s="1023"/>
      <c r="CF55" s="1023"/>
      <c r="CG55" s="1044"/>
      <c r="CH55" s="1019"/>
      <c r="CI55" s="1020"/>
      <c r="CJ55" s="1020"/>
      <c r="CK55" s="1020"/>
      <c r="CL55" s="1021"/>
      <c r="CM55" s="1019"/>
      <c r="CN55" s="1020"/>
      <c r="CO55" s="1020"/>
      <c r="CP55" s="1020"/>
      <c r="CQ55" s="1021"/>
      <c r="CR55" s="1019"/>
      <c r="CS55" s="1020"/>
      <c r="CT55" s="1020"/>
      <c r="CU55" s="1020"/>
      <c r="CV55" s="1021"/>
      <c r="CW55" s="1019"/>
      <c r="CX55" s="1020"/>
      <c r="CY55" s="1020"/>
      <c r="CZ55" s="1020"/>
      <c r="DA55" s="1021"/>
      <c r="DB55" s="1019"/>
      <c r="DC55" s="1020"/>
      <c r="DD55" s="1020"/>
      <c r="DE55" s="1020"/>
      <c r="DF55" s="1021"/>
      <c r="DG55" s="1019"/>
      <c r="DH55" s="1020"/>
      <c r="DI55" s="1020"/>
      <c r="DJ55" s="1020"/>
      <c r="DK55" s="1021"/>
      <c r="DL55" s="1019"/>
      <c r="DM55" s="1020"/>
      <c r="DN55" s="1020"/>
      <c r="DO55" s="1020"/>
      <c r="DP55" s="1021"/>
      <c r="DQ55" s="1019"/>
      <c r="DR55" s="1020"/>
      <c r="DS55" s="1020"/>
      <c r="DT55" s="1020"/>
      <c r="DU55" s="1021"/>
      <c r="DV55" s="1022"/>
      <c r="DW55" s="1023"/>
      <c r="DX55" s="1023"/>
      <c r="DY55" s="1023"/>
      <c r="DZ55" s="1024"/>
      <c r="EA55" s="212"/>
    </row>
    <row r="56" spans="1:131" ht="26.25" customHeight="1" x14ac:dyDescent="0.15">
      <c r="A56" s="220">
        <v>29</v>
      </c>
      <c r="B56" s="1060"/>
      <c r="C56" s="1061"/>
      <c r="D56" s="1061"/>
      <c r="E56" s="1061"/>
      <c r="F56" s="1061"/>
      <c r="G56" s="1061"/>
      <c r="H56" s="1061"/>
      <c r="I56" s="1061"/>
      <c r="J56" s="1061"/>
      <c r="K56" s="1061"/>
      <c r="L56" s="1061"/>
      <c r="M56" s="1061"/>
      <c r="N56" s="1061"/>
      <c r="O56" s="1061"/>
      <c r="P56" s="1062"/>
      <c r="Q56" s="1063"/>
      <c r="R56" s="1055"/>
      <c r="S56" s="1055"/>
      <c r="T56" s="1055"/>
      <c r="U56" s="1055"/>
      <c r="V56" s="1055"/>
      <c r="W56" s="1055"/>
      <c r="X56" s="1055"/>
      <c r="Y56" s="1055"/>
      <c r="Z56" s="1055"/>
      <c r="AA56" s="1055"/>
      <c r="AB56" s="1055"/>
      <c r="AC56" s="1055"/>
      <c r="AD56" s="1055"/>
      <c r="AE56" s="1064"/>
      <c r="AF56" s="1065"/>
      <c r="AG56" s="1066"/>
      <c r="AH56" s="1066"/>
      <c r="AI56" s="1066"/>
      <c r="AJ56" s="1067"/>
      <c r="AK56" s="1054"/>
      <c r="AL56" s="1055"/>
      <c r="AM56" s="1055"/>
      <c r="AN56" s="1055"/>
      <c r="AO56" s="1055"/>
      <c r="AP56" s="1055"/>
      <c r="AQ56" s="1055"/>
      <c r="AR56" s="1055"/>
      <c r="AS56" s="1055"/>
      <c r="AT56" s="1055"/>
      <c r="AU56" s="1055"/>
      <c r="AV56" s="1055"/>
      <c r="AW56" s="1055"/>
      <c r="AX56" s="1055"/>
      <c r="AY56" s="1055"/>
      <c r="AZ56" s="1056"/>
      <c r="BA56" s="1056"/>
      <c r="BB56" s="1056"/>
      <c r="BC56" s="1056"/>
      <c r="BD56" s="1056"/>
      <c r="BE56" s="1007"/>
      <c r="BF56" s="1007"/>
      <c r="BG56" s="1007"/>
      <c r="BH56" s="1007"/>
      <c r="BI56" s="1008"/>
      <c r="BJ56" s="214"/>
      <c r="BK56" s="214"/>
      <c r="BL56" s="214"/>
      <c r="BM56" s="214"/>
      <c r="BN56" s="214"/>
      <c r="BO56" s="223"/>
      <c r="BP56" s="223"/>
      <c r="BQ56" s="220">
        <v>50</v>
      </c>
      <c r="BR56" s="221"/>
      <c r="BS56" s="1022"/>
      <c r="BT56" s="1023"/>
      <c r="BU56" s="1023"/>
      <c r="BV56" s="1023"/>
      <c r="BW56" s="1023"/>
      <c r="BX56" s="1023"/>
      <c r="BY56" s="1023"/>
      <c r="BZ56" s="1023"/>
      <c r="CA56" s="1023"/>
      <c r="CB56" s="1023"/>
      <c r="CC56" s="1023"/>
      <c r="CD56" s="1023"/>
      <c r="CE56" s="1023"/>
      <c r="CF56" s="1023"/>
      <c r="CG56" s="1044"/>
      <c r="CH56" s="1019"/>
      <c r="CI56" s="1020"/>
      <c r="CJ56" s="1020"/>
      <c r="CK56" s="1020"/>
      <c r="CL56" s="1021"/>
      <c r="CM56" s="1019"/>
      <c r="CN56" s="1020"/>
      <c r="CO56" s="1020"/>
      <c r="CP56" s="1020"/>
      <c r="CQ56" s="1021"/>
      <c r="CR56" s="1019"/>
      <c r="CS56" s="1020"/>
      <c r="CT56" s="1020"/>
      <c r="CU56" s="1020"/>
      <c r="CV56" s="1021"/>
      <c r="CW56" s="1019"/>
      <c r="CX56" s="1020"/>
      <c r="CY56" s="1020"/>
      <c r="CZ56" s="1020"/>
      <c r="DA56" s="1021"/>
      <c r="DB56" s="1019"/>
      <c r="DC56" s="1020"/>
      <c r="DD56" s="1020"/>
      <c r="DE56" s="1020"/>
      <c r="DF56" s="1021"/>
      <c r="DG56" s="1019"/>
      <c r="DH56" s="1020"/>
      <c r="DI56" s="1020"/>
      <c r="DJ56" s="1020"/>
      <c r="DK56" s="1021"/>
      <c r="DL56" s="1019"/>
      <c r="DM56" s="1020"/>
      <c r="DN56" s="1020"/>
      <c r="DO56" s="1020"/>
      <c r="DP56" s="1021"/>
      <c r="DQ56" s="1019"/>
      <c r="DR56" s="1020"/>
      <c r="DS56" s="1020"/>
      <c r="DT56" s="1020"/>
      <c r="DU56" s="1021"/>
      <c r="DV56" s="1022"/>
      <c r="DW56" s="1023"/>
      <c r="DX56" s="1023"/>
      <c r="DY56" s="1023"/>
      <c r="DZ56" s="1024"/>
      <c r="EA56" s="212"/>
    </row>
    <row r="57" spans="1:131" ht="26.25" customHeight="1" x14ac:dyDescent="0.15">
      <c r="A57" s="220">
        <v>30</v>
      </c>
      <c r="B57" s="1060"/>
      <c r="C57" s="1061"/>
      <c r="D57" s="1061"/>
      <c r="E57" s="1061"/>
      <c r="F57" s="1061"/>
      <c r="G57" s="1061"/>
      <c r="H57" s="1061"/>
      <c r="I57" s="1061"/>
      <c r="J57" s="1061"/>
      <c r="K57" s="1061"/>
      <c r="L57" s="1061"/>
      <c r="M57" s="1061"/>
      <c r="N57" s="1061"/>
      <c r="O57" s="1061"/>
      <c r="P57" s="1062"/>
      <c r="Q57" s="1063"/>
      <c r="R57" s="1055"/>
      <c r="S57" s="1055"/>
      <c r="T57" s="1055"/>
      <c r="U57" s="1055"/>
      <c r="V57" s="1055"/>
      <c r="W57" s="1055"/>
      <c r="X57" s="1055"/>
      <c r="Y57" s="1055"/>
      <c r="Z57" s="1055"/>
      <c r="AA57" s="1055"/>
      <c r="AB57" s="1055"/>
      <c r="AC57" s="1055"/>
      <c r="AD57" s="1055"/>
      <c r="AE57" s="1064"/>
      <c r="AF57" s="1065"/>
      <c r="AG57" s="1066"/>
      <c r="AH57" s="1066"/>
      <c r="AI57" s="1066"/>
      <c r="AJ57" s="1067"/>
      <c r="AK57" s="1054"/>
      <c r="AL57" s="1055"/>
      <c r="AM57" s="1055"/>
      <c r="AN57" s="1055"/>
      <c r="AO57" s="1055"/>
      <c r="AP57" s="1055"/>
      <c r="AQ57" s="1055"/>
      <c r="AR57" s="1055"/>
      <c r="AS57" s="1055"/>
      <c r="AT57" s="1055"/>
      <c r="AU57" s="1055"/>
      <c r="AV57" s="1055"/>
      <c r="AW57" s="1055"/>
      <c r="AX57" s="1055"/>
      <c r="AY57" s="1055"/>
      <c r="AZ57" s="1056"/>
      <c r="BA57" s="1056"/>
      <c r="BB57" s="1056"/>
      <c r="BC57" s="1056"/>
      <c r="BD57" s="1056"/>
      <c r="BE57" s="1007"/>
      <c r="BF57" s="1007"/>
      <c r="BG57" s="1007"/>
      <c r="BH57" s="1007"/>
      <c r="BI57" s="1008"/>
      <c r="BJ57" s="214"/>
      <c r="BK57" s="214"/>
      <c r="BL57" s="214"/>
      <c r="BM57" s="214"/>
      <c r="BN57" s="214"/>
      <c r="BO57" s="223"/>
      <c r="BP57" s="223"/>
      <c r="BQ57" s="220">
        <v>51</v>
      </c>
      <c r="BR57" s="221"/>
      <c r="BS57" s="1022"/>
      <c r="BT57" s="1023"/>
      <c r="BU57" s="1023"/>
      <c r="BV57" s="1023"/>
      <c r="BW57" s="1023"/>
      <c r="BX57" s="1023"/>
      <c r="BY57" s="1023"/>
      <c r="BZ57" s="1023"/>
      <c r="CA57" s="1023"/>
      <c r="CB57" s="1023"/>
      <c r="CC57" s="1023"/>
      <c r="CD57" s="1023"/>
      <c r="CE57" s="1023"/>
      <c r="CF57" s="1023"/>
      <c r="CG57" s="1044"/>
      <c r="CH57" s="1019"/>
      <c r="CI57" s="1020"/>
      <c r="CJ57" s="1020"/>
      <c r="CK57" s="1020"/>
      <c r="CL57" s="1021"/>
      <c r="CM57" s="1019"/>
      <c r="CN57" s="1020"/>
      <c r="CO57" s="1020"/>
      <c r="CP57" s="1020"/>
      <c r="CQ57" s="1021"/>
      <c r="CR57" s="1019"/>
      <c r="CS57" s="1020"/>
      <c r="CT57" s="1020"/>
      <c r="CU57" s="1020"/>
      <c r="CV57" s="1021"/>
      <c r="CW57" s="1019"/>
      <c r="CX57" s="1020"/>
      <c r="CY57" s="1020"/>
      <c r="CZ57" s="1020"/>
      <c r="DA57" s="1021"/>
      <c r="DB57" s="1019"/>
      <c r="DC57" s="1020"/>
      <c r="DD57" s="1020"/>
      <c r="DE57" s="1020"/>
      <c r="DF57" s="1021"/>
      <c r="DG57" s="1019"/>
      <c r="DH57" s="1020"/>
      <c r="DI57" s="1020"/>
      <c r="DJ57" s="1020"/>
      <c r="DK57" s="1021"/>
      <c r="DL57" s="1019"/>
      <c r="DM57" s="1020"/>
      <c r="DN57" s="1020"/>
      <c r="DO57" s="1020"/>
      <c r="DP57" s="1021"/>
      <c r="DQ57" s="1019"/>
      <c r="DR57" s="1020"/>
      <c r="DS57" s="1020"/>
      <c r="DT57" s="1020"/>
      <c r="DU57" s="1021"/>
      <c r="DV57" s="1022"/>
      <c r="DW57" s="1023"/>
      <c r="DX57" s="1023"/>
      <c r="DY57" s="1023"/>
      <c r="DZ57" s="1024"/>
      <c r="EA57" s="212"/>
    </row>
    <row r="58" spans="1:131" ht="26.25" customHeight="1" x14ac:dyDescent="0.15">
      <c r="A58" s="220">
        <v>31</v>
      </c>
      <c r="B58" s="1060"/>
      <c r="C58" s="1061"/>
      <c r="D58" s="1061"/>
      <c r="E58" s="1061"/>
      <c r="F58" s="1061"/>
      <c r="G58" s="1061"/>
      <c r="H58" s="1061"/>
      <c r="I58" s="1061"/>
      <c r="J58" s="1061"/>
      <c r="K58" s="1061"/>
      <c r="L58" s="1061"/>
      <c r="M58" s="1061"/>
      <c r="N58" s="1061"/>
      <c r="O58" s="1061"/>
      <c r="P58" s="1062"/>
      <c r="Q58" s="1063"/>
      <c r="R58" s="1055"/>
      <c r="S58" s="1055"/>
      <c r="T58" s="1055"/>
      <c r="U58" s="1055"/>
      <c r="V58" s="1055"/>
      <c r="W58" s="1055"/>
      <c r="X58" s="1055"/>
      <c r="Y58" s="1055"/>
      <c r="Z58" s="1055"/>
      <c r="AA58" s="1055"/>
      <c r="AB58" s="1055"/>
      <c r="AC58" s="1055"/>
      <c r="AD58" s="1055"/>
      <c r="AE58" s="1064"/>
      <c r="AF58" s="1065"/>
      <c r="AG58" s="1066"/>
      <c r="AH58" s="1066"/>
      <c r="AI58" s="1066"/>
      <c r="AJ58" s="1067"/>
      <c r="AK58" s="1054"/>
      <c r="AL58" s="1055"/>
      <c r="AM58" s="1055"/>
      <c r="AN58" s="1055"/>
      <c r="AO58" s="1055"/>
      <c r="AP58" s="1055"/>
      <c r="AQ58" s="1055"/>
      <c r="AR58" s="1055"/>
      <c r="AS58" s="1055"/>
      <c r="AT58" s="1055"/>
      <c r="AU58" s="1055"/>
      <c r="AV58" s="1055"/>
      <c r="AW58" s="1055"/>
      <c r="AX58" s="1055"/>
      <c r="AY58" s="1055"/>
      <c r="AZ58" s="1056"/>
      <c r="BA58" s="1056"/>
      <c r="BB58" s="1056"/>
      <c r="BC58" s="1056"/>
      <c r="BD58" s="1056"/>
      <c r="BE58" s="1007"/>
      <c r="BF58" s="1007"/>
      <c r="BG58" s="1007"/>
      <c r="BH58" s="1007"/>
      <c r="BI58" s="1008"/>
      <c r="BJ58" s="214"/>
      <c r="BK58" s="214"/>
      <c r="BL58" s="214"/>
      <c r="BM58" s="214"/>
      <c r="BN58" s="214"/>
      <c r="BO58" s="223"/>
      <c r="BP58" s="223"/>
      <c r="BQ58" s="220">
        <v>52</v>
      </c>
      <c r="BR58" s="221"/>
      <c r="BS58" s="1022"/>
      <c r="BT58" s="1023"/>
      <c r="BU58" s="1023"/>
      <c r="BV58" s="1023"/>
      <c r="BW58" s="1023"/>
      <c r="BX58" s="1023"/>
      <c r="BY58" s="1023"/>
      <c r="BZ58" s="1023"/>
      <c r="CA58" s="1023"/>
      <c r="CB58" s="1023"/>
      <c r="CC58" s="1023"/>
      <c r="CD58" s="1023"/>
      <c r="CE58" s="1023"/>
      <c r="CF58" s="1023"/>
      <c r="CG58" s="1044"/>
      <c r="CH58" s="1019"/>
      <c r="CI58" s="1020"/>
      <c r="CJ58" s="1020"/>
      <c r="CK58" s="1020"/>
      <c r="CL58" s="1021"/>
      <c r="CM58" s="1019"/>
      <c r="CN58" s="1020"/>
      <c r="CO58" s="1020"/>
      <c r="CP58" s="1020"/>
      <c r="CQ58" s="1021"/>
      <c r="CR58" s="1019"/>
      <c r="CS58" s="1020"/>
      <c r="CT58" s="1020"/>
      <c r="CU58" s="1020"/>
      <c r="CV58" s="1021"/>
      <c r="CW58" s="1019"/>
      <c r="CX58" s="1020"/>
      <c r="CY58" s="1020"/>
      <c r="CZ58" s="1020"/>
      <c r="DA58" s="1021"/>
      <c r="DB58" s="1019"/>
      <c r="DC58" s="1020"/>
      <c r="DD58" s="1020"/>
      <c r="DE58" s="1020"/>
      <c r="DF58" s="1021"/>
      <c r="DG58" s="1019"/>
      <c r="DH58" s="1020"/>
      <c r="DI58" s="1020"/>
      <c r="DJ58" s="1020"/>
      <c r="DK58" s="1021"/>
      <c r="DL58" s="1019"/>
      <c r="DM58" s="1020"/>
      <c r="DN58" s="1020"/>
      <c r="DO58" s="1020"/>
      <c r="DP58" s="1021"/>
      <c r="DQ58" s="1019"/>
      <c r="DR58" s="1020"/>
      <c r="DS58" s="1020"/>
      <c r="DT58" s="1020"/>
      <c r="DU58" s="1021"/>
      <c r="DV58" s="1022"/>
      <c r="DW58" s="1023"/>
      <c r="DX58" s="1023"/>
      <c r="DY58" s="1023"/>
      <c r="DZ58" s="1024"/>
      <c r="EA58" s="212"/>
    </row>
    <row r="59" spans="1:131" ht="26.25" customHeight="1" x14ac:dyDescent="0.15">
      <c r="A59" s="220">
        <v>32</v>
      </c>
      <c r="B59" s="1060"/>
      <c r="C59" s="1061"/>
      <c r="D59" s="1061"/>
      <c r="E59" s="1061"/>
      <c r="F59" s="1061"/>
      <c r="G59" s="1061"/>
      <c r="H59" s="1061"/>
      <c r="I59" s="1061"/>
      <c r="J59" s="1061"/>
      <c r="K59" s="1061"/>
      <c r="L59" s="1061"/>
      <c r="M59" s="1061"/>
      <c r="N59" s="1061"/>
      <c r="O59" s="1061"/>
      <c r="P59" s="1062"/>
      <c r="Q59" s="1063"/>
      <c r="R59" s="1055"/>
      <c r="S59" s="1055"/>
      <c r="T59" s="1055"/>
      <c r="U59" s="1055"/>
      <c r="V59" s="1055"/>
      <c r="W59" s="1055"/>
      <c r="X59" s="1055"/>
      <c r="Y59" s="1055"/>
      <c r="Z59" s="1055"/>
      <c r="AA59" s="1055"/>
      <c r="AB59" s="1055"/>
      <c r="AC59" s="1055"/>
      <c r="AD59" s="1055"/>
      <c r="AE59" s="1064"/>
      <c r="AF59" s="1065"/>
      <c r="AG59" s="1066"/>
      <c r="AH59" s="1066"/>
      <c r="AI59" s="1066"/>
      <c r="AJ59" s="1067"/>
      <c r="AK59" s="1054"/>
      <c r="AL59" s="1055"/>
      <c r="AM59" s="1055"/>
      <c r="AN59" s="1055"/>
      <c r="AO59" s="1055"/>
      <c r="AP59" s="1055"/>
      <c r="AQ59" s="1055"/>
      <c r="AR59" s="1055"/>
      <c r="AS59" s="1055"/>
      <c r="AT59" s="1055"/>
      <c r="AU59" s="1055"/>
      <c r="AV59" s="1055"/>
      <c r="AW59" s="1055"/>
      <c r="AX59" s="1055"/>
      <c r="AY59" s="1055"/>
      <c r="AZ59" s="1056"/>
      <c r="BA59" s="1056"/>
      <c r="BB59" s="1056"/>
      <c r="BC59" s="1056"/>
      <c r="BD59" s="1056"/>
      <c r="BE59" s="1007"/>
      <c r="BF59" s="1007"/>
      <c r="BG59" s="1007"/>
      <c r="BH59" s="1007"/>
      <c r="BI59" s="1008"/>
      <c r="BJ59" s="214"/>
      <c r="BK59" s="214"/>
      <c r="BL59" s="214"/>
      <c r="BM59" s="214"/>
      <c r="BN59" s="214"/>
      <c r="BO59" s="223"/>
      <c r="BP59" s="223"/>
      <c r="BQ59" s="220">
        <v>53</v>
      </c>
      <c r="BR59" s="221"/>
      <c r="BS59" s="1022"/>
      <c r="BT59" s="1023"/>
      <c r="BU59" s="1023"/>
      <c r="BV59" s="1023"/>
      <c r="BW59" s="1023"/>
      <c r="BX59" s="1023"/>
      <c r="BY59" s="1023"/>
      <c r="BZ59" s="1023"/>
      <c r="CA59" s="1023"/>
      <c r="CB59" s="1023"/>
      <c r="CC59" s="1023"/>
      <c r="CD59" s="1023"/>
      <c r="CE59" s="1023"/>
      <c r="CF59" s="1023"/>
      <c r="CG59" s="1044"/>
      <c r="CH59" s="1019"/>
      <c r="CI59" s="1020"/>
      <c r="CJ59" s="1020"/>
      <c r="CK59" s="1020"/>
      <c r="CL59" s="1021"/>
      <c r="CM59" s="1019"/>
      <c r="CN59" s="1020"/>
      <c r="CO59" s="1020"/>
      <c r="CP59" s="1020"/>
      <c r="CQ59" s="1021"/>
      <c r="CR59" s="1019"/>
      <c r="CS59" s="1020"/>
      <c r="CT59" s="1020"/>
      <c r="CU59" s="1020"/>
      <c r="CV59" s="1021"/>
      <c r="CW59" s="1019"/>
      <c r="CX59" s="1020"/>
      <c r="CY59" s="1020"/>
      <c r="CZ59" s="1020"/>
      <c r="DA59" s="1021"/>
      <c r="DB59" s="1019"/>
      <c r="DC59" s="1020"/>
      <c r="DD59" s="1020"/>
      <c r="DE59" s="1020"/>
      <c r="DF59" s="1021"/>
      <c r="DG59" s="1019"/>
      <c r="DH59" s="1020"/>
      <c r="DI59" s="1020"/>
      <c r="DJ59" s="1020"/>
      <c r="DK59" s="1021"/>
      <c r="DL59" s="1019"/>
      <c r="DM59" s="1020"/>
      <c r="DN59" s="1020"/>
      <c r="DO59" s="1020"/>
      <c r="DP59" s="1021"/>
      <c r="DQ59" s="1019"/>
      <c r="DR59" s="1020"/>
      <c r="DS59" s="1020"/>
      <c r="DT59" s="1020"/>
      <c r="DU59" s="1021"/>
      <c r="DV59" s="1022"/>
      <c r="DW59" s="1023"/>
      <c r="DX59" s="1023"/>
      <c r="DY59" s="1023"/>
      <c r="DZ59" s="1024"/>
      <c r="EA59" s="212"/>
    </row>
    <row r="60" spans="1:131" ht="26.25" customHeight="1" x14ac:dyDescent="0.15">
      <c r="A60" s="220">
        <v>33</v>
      </c>
      <c r="B60" s="1060"/>
      <c r="C60" s="1061"/>
      <c r="D60" s="1061"/>
      <c r="E60" s="1061"/>
      <c r="F60" s="1061"/>
      <c r="G60" s="1061"/>
      <c r="H60" s="1061"/>
      <c r="I60" s="1061"/>
      <c r="J60" s="1061"/>
      <c r="K60" s="1061"/>
      <c r="L60" s="1061"/>
      <c r="M60" s="1061"/>
      <c r="N60" s="1061"/>
      <c r="O60" s="1061"/>
      <c r="P60" s="1062"/>
      <c r="Q60" s="1063"/>
      <c r="R60" s="1055"/>
      <c r="S60" s="1055"/>
      <c r="T60" s="1055"/>
      <c r="U60" s="1055"/>
      <c r="V60" s="1055"/>
      <c r="W60" s="1055"/>
      <c r="X60" s="1055"/>
      <c r="Y60" s="1055"/>
      <c r="Z60" s="1055"/>
      <c r="AA60" s="1055"/>
      <c r="AB60" s="1055"/>
      <c r="AC60" s="1055"/>
      <c r="AD60" s="1055"/>
      <c r="AE60" s="1064"/>
      <c r="AF60" s="1065"/>
      <c r="AG60" s="1066"/>
      <c r="AH60" s="1066"/>
      <c r="AI60" s="1066"/>
      <c r="AJ60" s="1067"/>
      <c r="AK60" s="1054"/>
      <c r="AL60" s="1055"/>
      <c r="AM60" s="1055"/>
      <c r="AN60" s="1055"/>
      <c r="AO60" s="1055"/>
      <c r="AP60" s="1055"/>
      <c r="AQ60" s="1055"/>
      <c r="AR60" s="1055"/>
      <c r="AS60" s="1055"/>
      <c r="AT60" s="1055"/>
      <c r="AU60" s="1055"/>
      <c r="AV60" s="1055"/>
      <c r="AW60" s="1055"/>
      <c r="AX60" s="1055"/>
      <c r="AY60" s="1055"/>
      <c r="AZ60" s="1056"/>
      <c r="BA60" s="1056"/>
      <c r="BB60" s="1056"/>
      <c r="BC60" s="1056"/>
      <c r="BD60" s="1056"/>
      <c r="BE60" s="1007"/>
      <c r="BF60" s="1007"/>
      <c r="BG60" s="1007"/>
      <c r="BH60" s="1007"/>
      <c r="BI60" s="1008"/>
      <c r="BJ60" s="214"/>
      <c r="BK60" s="214"/>
      <c r="BL60" s="214"/>
      <c r="BM60" s="214"/>
      <c r="BN60" s="214"/>
      <c r="BO60" s="223"/>
      <c r="BP60" s="223"/>
      <c r="BQ60" s="220">
        <v>54</v>
      </c>
      <c r="BR60" s="221"/>
      <c r="BS60" s="1022"/>
      <c r="BT60" s="1023"/>
      <c r="BU60" s="1023"/>
      <c r="BV60" s="1023"/>
      <c r="BW60" s="1023"/>
      <c r="BX60" s="1023"/>
      <c r="BY60" s="1023"/>
      <c r="BZ60" s="1023"/>
      <c r="CA60" s="1023"/>
      <c r="CB60" s="1023"/>
      <c r="CC60" s="1023"/>
      <c r="CD60" s="1023"/>
      <c r="CE60" s="1023"/>
      <c r="CF60" s="1023"/>
      <c r="CG60" s="1044"/>
      <c r="CH60" s="1019"/>
      <c r="CI60" s="1020"/>
      <c r="CJ60" s="1020"/>
      <c r="CK60" s="1020"/>
      <c r="CL60" s="1021"/>
      <c r="CM60" s="1019"/>
      <c r="CN60" s="1020"/>
      <c r="CO60" s="1020"/>
      <c r="CP60" s="1020"/>
      <c r="CQ60" s="1021"/>
      <c r="CR60" s="1019"/>
      <c r="CS60" s="1020"/>
      <c r="CT60" s="1020"/>
      <c r="CU60" s="1020"/>
      <c r="CV60" s="1021"/>
      <c r="CW60" s="1019"/>
      <c r="CX60" s="1020"/>
      <c r="CY60" s="1020"/>
      <c r="CZ60" s="1020"/>
      <c r="DA60" s="1021"/>
      <c r="DB60" s="1019"/>
      <c r="DC60" s="1020"/>
      <c r="DD60" s="1020"/>
      <c r="DE60" s="1020"/>
      <c r="DF60" s="1021"/>
      <c r="DG60" s="1019"/>
      <c r="DH60" s="1020"/>
      <c r="DI60" s="1020"/>
      <c r="DJ60" s="1020"/>
      <c r="DK60" s="1021"/>
      <c r="DL60" s="1019"/>
      <c r="DM60" s="1020"/>
      <c r="DN60" s="1020"/>
      <c r="DO60" s="1020"/>
      <c r="DP60" s="1021"/>
      <c r="DQ60" s="1019"/>
      <c r="DR60" s="1020"/>
      <c r="DS60" s="1020"/>
      <c r="DT60" s="1020"/>
      <c r="DU60" s="1021"/>
      <c r="DV60" s="1022"/>
      <c r="DW60" s="1023"/>
      <c r="DX60" s="1023"/>
      <c r="DY60" s="1023"/>
      <c r="DZ60" s="1024"/>
      <c r="EA60" s="212"/>
    </row>
    <row r="61" spans="1:131" ht="26.25" customHeight="1" thickBot="1" x14ac:dyDescent="0.2">
      <c r="A61" s="220">
        <v>34</v>
      </c>
      <c r="B61" s="1060"/>
      <c r="C61" s="1061"/>
      <c r="D61" s="1061"/>
      <c r="E61" s="1061"/>
      <c r="F61" s="1061"/>
      <c r="G61" s="1061"/>
      <c r="H61" s="1061"/>
      <c r="I61" s="1061"/>
      <c r="J61" s="1061"/>
      <c r="K61" s="1061"/>
      <c r="L61" s="1061"/>
      <c r="M61" s="1061"/>
      <c r="N61" s="1061"/>
      <c r="O61" s="1061"/>
      <c r="P61" s="1062"/>
      <c r="Q61" s="1063"/>
      <c r="R61" s="1055"/>
      <c r="S61" s="1055"/>
      <c r="T61" s="1055"/>
      <c r="U61" s="1055"/>
      <c r="V61" s="1055"/>
      <c r="W61" s="1055"/>
      <c r="X61" s="1055"/>
      <c r="Y61" s="1055"/>
      <c r="Z61" s="1055"/>
      <c r="AA61" s="1055"/>
      <c r="AB61" s="1055"/>
      <c r="AC61" s="1055"/>
      <c r="AD61" s="1055"/>
      <c r="AE61" s="1064"/>
      <c r="AF61" s="1065"/>
      <c r="AG61" s="1066"/>
      <c r="AH61" s="1066"/>
      <c r="AI61" s="1066"/>
      <c r="AJ61" s="1067"/>
      <c r="AK61" s="1054"/>
      <c r="AL61" s="1055"/>
      <c r="AM61" s="1055"/>
      <c r="AN61" s="1055"/>
      <c r="AO61" s="1055"/>
      <c r="AP61" s="1055"/>
      <c r="AQ61" s="1055"/>
      <c r="AR61" s="1055"/>
      <c r="AS61" s="1055"/>
      <c r="AT61" s="1055"/>
      <c r="AU61" s="1055"/>
      <c r="AV61" s="1055"/>
      <c r="AW61" s="1055"/>
      <c r="AX61" s="1055"/>
      <c r="AY61" s="1055"/>
      <c r="AZ61" s="1056"/>
      <c r="BA61" s="1056"/>
      <c r="BB61" s="1056"/>
      <c r="BC61" s="1056"/>
      <c r="BD61" s="1056"/>
      <c r="BE61" s="1007"/>
      <c r="BF61" s="1007"/>
      <c r="BG61" s="1007"/>
      <c r="BH61" s="1007"/>
      <c r="BI61" s="1008"/>
      <c r="BJ61" s="214"/>
      <c r="BK61" s="214"/>
      <c r="BL61" s="214"/>
      <c r="BM61" s="214"/>
      <c r="BN61" s="214"/>
      <c r="BO61" s="223"/>
      <c r="BP61" s="223"/>
      <c r="BQ61" s="220">
        <v>55</v>
      </c>
      <c r="BR61" s="221"/>
      <c r="BS61" s="1022"/>
      <c r="BT61" s="1023"/>
      <c r="BU61" s="1023"/>
      <c r="BV61" s="1023"/>
      <c r="BW61" s="1023"/>
      <c r="BX61" s="1023"/>
      <c r="BY61" s="1023"/>
      <c r="BZ61" s="1023"/>
      <c r="CA61" s="1023"/>
      <c r="CB61" s="1023"/>
      <c r="CC61" s="1023"/>
      <c r="CD61" s="1023"/>
      <c r="CE61" s="1023"/>
      <c r="CF61" s="1023"/>
      <c r="CG61" s="1044"/>
      <c r="CH61" s="1019"/>
      <c r="CI61" s="1020"/>
      <c r="CJ61" s="1020"/>
      <c r="CK61" s="1020"/>
      <c r="CL61" s="1021"/>
      <c r="CM61" s="1019"/>
      <c r="CN61" s="1020"/>
      <c r="CO61" s="1020"/>
      <c r="CP61" s="1020"/>
      <c r="CQ61" s="1021"/>
      <c r="CR61" s="1019"/>
      <c r="CS61" s="1020"/>
      <c r="CT61" s="1020"/>
      <c r="CU61" s="1020"/>
      <c r="CV61" s="1021"/>
      <c r="CW61" s="1019"/>
      <c r="CX61" s="1020"/>
      <c r="CY61" s="1020"/>
      <c r="CZ61" s="1020"/>
      <c r="DA61" s="1021"/>
      <c r="DB61" s="1019"/>
      <c r="DC61" s="1020"/>
      <c r="DD61" s="1020"/>
      <c r="DE61" s="1020"/>
      <c r="DF61" s="1021"/>
      <c r="DG61" s="1019"/>
      <c r="DH61" s="1020"/>
      <c r="DI61" s="1020"/>
      <c r="DJ61" s="1020"/>
      <c r="DK61" s="1021"/>
      <c r="DL61" s="1019"/>
      <c r="DM61" s="1020"/>
      <c r="DN61" s="1020"/>
      <c r="DO61" s="1020"/>
      <c r="DP61" s="1021"/>
      <c r="DQ61" s="1019"/>
      <c r="DR61" s="1020"/>
      <c r="DS61" s="1020"/>
      <c r="DT61" s="1020"/>
      <c r="DU61" s="1021"/>
      <c r="DV61" s="1022"/>
      <c r="DW61" s="1023"/>
      <c r="DX61" s="1023"/>
      <c r="DY61" s="1023"/>
      <c r="DZ61" s="1024"/>
      <c r="EA61" s="212"/>
    </row>
    <row r="62" spans="1:131" ht="26.25" customHeight="1" x14ac:dyDescent="0.15">
      <c r="A62" s="220">
        <v>35</v>
      </c>
      <c r="B62" s="1060"/>
      <c r="C62" s="1061"/>
      <c r="D62" s="1061"/>
      <c r="E62" s="1061"/>
      <c r="F62" s="1061"/>
      <c r="G62" s="1061"/>
      <c r="H62" s="1061"/>
      <c r="I62" s="1061"/>
      <c r="J62" s="1061"/>
      <c r="K62" s="1061"/>
      <c r="L62" s="1061"/>
      <c r="M62" s="1061"/>
      <c r="N62" s="1061"/>
      <c r="O62" s="1061"/>
      <c r="P62" s="1062"/>
      <c r="Q62" s="1063"/>
      <c r="R62" s="1055"/>
      <c r="S62" s="1055"/>
      <c r="T62" s="1055"/>
      <c r="U62" s="1055"/>
      <c r="V62" s="1055"/>
      <c r="W62" s="1055"/>
      <c r="X62" s="1055"/>
      <c r="Y62" s="1055"/>
      <c r="Z62" s="1055"/>
      <c r="AA62" s="1055"/>
      <c r="AB62" s="1055"/>
      <c r="AC62" s="1055"/>
      <c r="AD62" s="1055"/>
      <c r="AE62" s="1064"/>
      <c r="AF62" s="1065"/>
      <c r="AG62" s="1066"/>
      <c r="AH62" s="1066"/>
      <c r="AI62" s="1066"/>
      <c r="AJ62" s="1067"/>
      <c r="AK62" s="1054"/>
      <c r="AL62" s="1055"/>
      <c r="AM62" s="1055"/>
      <c r="AN62" s="1055"/>
      <c r="AO62" s="1055"/>
      <c r="AP62" s="1055"/>
      <c r="AQ62" s="1055"/>
      <c r="AR62" s="1055"/>
      <c r="AS62" s="1055"/>
      <c r="AT62" s="1055"/>
      <c r="AU62" s="1055"/>
      <c r="AV62" s="1055"/>
      <c r="AW62" s="1055"/>
      <c r="AX62" s="1055"/>
      <c r="AY62" s="1055"/>
      <c r="AZ62" s="1056"/>
      <c r="BA62" s="1056"/>
      <c r="BB62" s="1056"/>
      <c r="BC62" s="1056"/>
      <c r="BD62" s="1056"/>
      <c r="BE62" s="1007"/>
      <c r="BF62" s="1007"/>
      <c r="BG62" s="1007"/>
      <c r="BH62" s="1007"/>
      <c r="BI62" s="1008"/>
      <c r="BJ62" s="1057" t="s">
        <v>393</v>
      </c>
      <c r="BK62" s="1058"/>
      <c r="BL62" s="1058"/>
      <c r="BM62" s="1058"/>
      <c r="BN62" s="1059"/>
      <c r="BO62" s="223"/>
      <c r="BP62" s="223"/>
      <c r="BQ62" s="220">
        <v>56</v>
      </c>
      <c r="BR62" s="221"/>
      <c r="BS62" s="1022"/>
      <c r="BT62" s="1023"/>
      <c r="BU62" s="1023"/>
      <c r="BV62" s="1023"/>
      <c r="BW62" s="1023"/>
      <c r="BX62" s="1023"/>
      <c r="BY62" s="1023"/>
      <c r="BZ62" s="1023"/>
      <c r="CA62" s="1023"/>
      <c r="CB62" s="1023"/>
      <c r="CC62" s="1023"/>
      <c r="CD62" s="1023"/>
      <c r="CE62" s="1023"/>
      <c r="CF62" s="1023"/>
      <c r="CG62" s="1044"/>
      <c r="CH62" s="1019"/>
      <c r="CI62" s="1020"/>
      <c r="CJ62" s="1020"/>
      <c r="CK62" s="1020"/>
      <c r="CL62" s="1021"/>
      <c r="CM62" s="1019"/>
      <c r="CN62" s="1020"/>
      <c r="CO62" s="1020"/>
      <c r="CP62" s="1020"/>
      <c r="CQ62" s="1021"/>
      <c r="CR62" s="1019"/>
      <c r="CS62" s="1020"/>
      <c r="CT62" s="1020"/>
      <c r="CU62" s="1020"/>
      <c r="CV62" s="1021"/>
      <c r="CW62" s="1019"/>
      <c r="CX62" s="1020"/>
      <c r="CY62" s="1020"/>
      <c r="CZ62" s="1020"/>
      <c r="DA62" s="1021"/>
      <c r="DB62" s="1019"/>
      <c r="DC62" s="1020"/>
      <c r="DD62" s="1020"/>
      <c r="DE62" s="1020"/>
      <c r="DF62" s="1021"/>
      <c r="DG62" s="1019"/>
      <c r="DH62" s="1020"/>
      <c r="DI62" s="1020"/>
      <c r="DJ62" s="1020"/>
      <c r="DK62" s="1021"/>
      <c r="DL62" s="1019"/>
      <c r="DM62" s="1020"/>
      <c r="DN62" s="1020"/>
      <c r="DO62" s="1020"/>
      <c r="DP62" s="1021"/>
      <c r="DQ62" s="1019"/>
      <c r="DR62" s="1020"/>
      <c r="DS62" s="1020"/>
      <c r="DT62" s="1020"/>
      <c r="DU62" s="1021"/>
      <c r="DV62" s="1022"/>
      <c r="DW62" s="1023"/>
      <c r="DX62" s="1023"/>
      <c r="DY62" s="1023"/>
      <c r="DZ62" s="1024"/>
      <c r="EA62" s="212"/>
    </row>
    <row r="63" spans="1:131" ht="26.25" customHeight="1" thickBot="1" x14ac:dyDescent="0.2">
      <c r="A63" s="222" t="s">
        <v>376</v>
      </c>
      <c r="B63" s="972" t="s">
        <v>394</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0"/>
      <c r="AF63" s="1051">
        <v>52</v>
      </c>
      <c r="AG63" s="994"/>
      <c r="AH63" s="994"/>
      <c r="AI63" s="994"/>
      <c r="AJ63" s="1052"/>
      <c r="AK63" s="1053"/>
      <c r="AL63" s="998"/>
      <c r="AM63" s="998"/>
      <c r="AN63" s="998"/>
      <c r="AO63" s="998"/>
      <c r="AP63" s="994">
        <v>316</v>
      </c>
      <c r="AQ63" s="994"/>
      <c r="AR63" s="994"/>
      <c r="AS63" s="994"/>
      <c r="AT63" s="994"/>
      <c r="AU63" s="994">
        <v>279</v>
      </c>
      <c r="AV63" s="994"/>
      <c r="AW63" s="994"/>
      <c r="AX63" s="994"/>
      <c r="AY63" s="994"/>
      <c r="AZ63" s="1047"/>
      <c r="BA63" s="1047"/>
      <c r="BB63" s="1047"/>
      <c r="BC63" s="1047"/>
      <c r="BD63" s="1047"/>
      <c r="BE63" s="995"/>
      <c r="BF63" s="995"/>
      <c r="BG63" s="995"/>
      <c r="BH63" s="995"/>
      <c r="BI63" s="996"/>
      <c r="BJ63" s="1048" t="s">
        <v>122</v>
      </c>
      <c r="BK63" s="988"/>
      <c r="BL63" s="988"/>
      <c r="BM63" s="988"/>
      <c r="BN63" s="1049"/>
      <c r="BO63" s="223"/>
      <c r="BP63" s="223"/>
      <c r="BQ63" s="220">
        <v>57</v>
      </c>
      <c r="BR63" s="221"/>
      <c r="BS63" s="1022"/>
      <c r="BT63" s="1023"/>
      <c r="BU63" s="1023"/>
      <c r="BV63" s="1023"/>
      <c r="BW63" s="1023"/>
      <c r="BX63" s="1023"/>
      <c r="BY63" s="1023"/>
      <c r="BZ63" s="1023"/>
      <c r="CA63" s="1023"/>
      <c r="CB63" s="1023"/>
      <c r="CC63" s="1023"/>
      <c r="CD63" s="1023"/>
      <c r="CE63" s="1023"/>
      <c r="CF63" s="1023"/>
      <c r="CG63" s="1044"/>
      <c r="CH63" s="1019"/>
      <c r="CI63" s="1020"/>
      <c r="CJ63" s="1020"/>
      <c r="CK63" s="1020"/>
      <c r="CL63" s="1021"/>
      <c r="CM63" s="1019"/>
      <c r="CN63" s="1020"/>
      <c r="CO63" s="1020"/>
      <c r="CP63" s="1020"/>
      <c r="CQ63" s="1021"/>
      <c r="CR63" s="1019"/>
      <c r="CS63" s="1020"/>
      <c r="CT63" s="1020"/>
      <c r="CU63" s="1020"/>
      <c r="CV63" s="1021"/>
      <c r="CW63" s="1019"/>
      <c r="CX63" s="1020"/>
      <c r="CY63" s="1020"/>
      <c r="CZ63" s="1020"/>
      <c r="DA63" s="1021"/>
      <c r="DB63" s="1019"/>
      <c r="DC63" s="1020"/>
      <c r="DD63" s="1020"/>
      <c r="DE63" s="1020"/>
      <c r="DF63" s="1021"/>
      <c r="DG63" s="1019"/>
      <c r="DH63" s="1020"/>
      <c r="DI63" s="1020"/>
      <c r="DJ63" s="1020"/>
      <c r="DK63" s="1021"/>
      <c r="DL63" s="1019"/>
      <c r="DM63" s="1020"/>
      <c r="DN63" s="1020"/>
      <c r="DO63" s="1020"/>
      <c r="DP63" s="1021"/>
      <c r="DQ63" s="1019"/>
      <c r="DR63" s="1020"/>
      <c r="DS63" s="1020"/>
      <c r="DT63" s="1020"/>
      <c r="DU63" s="1021"/>
      <c r="DV63" s="1022"/>
      <c r="DW63" s="1023"/>
      <c r="DX63" s="1023"/>
      <c r="DY63" s="1023"/>
      <c r="DZ63" s="1024"/>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2"/>
      <c r="BT64" s="1023"/>
      <c r="BU64" s="1023"/>
      <c r="BV64" s="1023"/>
      <c r="BW64" s="1023"/>
      <c r="BX64" s="1023"/>
      <c r="BY64" s="1023"/>
      <c r="BZ64" s="1023"/>
      <c r="CA64" s="1023"/>
      <c r="CB64" s="1023"/>
      <c r="CC64" s="1023"/>
      <c r="CD64" s="1023"/>
      <c r="CE64" s="1023"/>
      <c r="CF64" s="1023"/>
      <c r="CG64" s="1044"/>
      <c r="CH64" s="1019"/>
      <c r="CI64" s="1020"/>
      <c r="CJ64" s="1020"/>
      <c r="CK64" s="1020"/>
      <c r="CL64" s="1021"/>
      <c r="CM64" s="1019"/>
      <c r="CN64" s="1020"/>
      <c r="CO64" s="1020"/>
      <c r="CP64" s="1020"/>
      <c r="CQ64" s="1021"/>
      <c r="CR64" s="1019"/>
      <c r="CS64" s="1020"/>
      <c r="CT64" s="1020"/>
      <c r="CU64" s="1020"/>
      <c r="CV64" s="1021"/>
      <c r="CW64" s="1019"/>
      <c r="CX64" s="1020"/>
      <c r="CY64" s="1020"/>
      <c r="CZ64" s="1020"/>
      <c r="DA64" s="1021"/>
      <c r="DB64" s="1019"/>
      <c r="DC64" s="1020"/>
      <c r="DD64" s="1020"/>
      <c r="DE64" s="1020"/>
      <c r="DF64" s="1021"/>
      <c r="DG64" s="1019"/>
      <c r="DH64" s="1020"/>
      <c r="DI64" s="1020"/>
      <c r="DJ64" s="1020"/>
      <c r="DK64" s="1021"/>
      <c r="DL64" s="1019"/>
      <c r="DM64" s="1020"/>
      <c r="DN64" s="1020"/>
      <c r="DO64" s="1020"/>
      <c r="DP64" s="1021"/>
      <c r="DQ64" s="1019"/>
      <c r="DR64" s="1020"/>
      <c r="DS64" s="1020"/>
      <c r="DT64" s="1020"/>
      <c r="DU64" s="1021"/>
      <c r="DV64" s="1022"/>
      <c r="DW64" s="1023"/>
      <c r="DX64" s="1023"/>
      <c r="DY64" s="1023"/>
      <c r="DZ64" s="1024"/>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2"/>
      <c r="BT65" s="1023"/>
      <c r="BU65" s="1023"/>
      <c r="BV65" s="1023"/>
      <c r="BW65" s="1023"/>
      <c r="BX65" s="1023"/>
      <c r="BY65" s="1023"/>
      <c r="BZ65" s="1023"/>
      <c r="CA65" s="1023"/>
      <c r="CB65" s="1023"/>
      <c r="CC65" s="1023"/>
      <c r="CD65" s="1023"/>
      <c r="CE65" s="1023"/>
      <c r="CF65" s="1023"/>
      <c r="CG65" s="1044"/>
      <c r="CH65" s="1019"/>
      <c r="CI65" s="1020"/>
      <c r="CJ65" s="1020"/>
      <c r="CK65" s="1020"/>
      <c r="CL65" s="1021"/>
      <c r="CM65" s="1019"/>
      <c r="CN65" s="1020"/>
      <c r="CO65" s="1020"/>
      <c r="CP65" s="1020"/>
      <c r="CQ65" s="1021"/>
      <c r="CR65" s="1019"/>
      <c r="CS65" s="1020"/>
      <c r="CT65" s="1020"/>
      <c r="CU65" s="1020"/>
      <c r="CV65" s="1021"/>
      <c r="CW65" s="1019"/>
      <c r="CX65" s="1020"/>
      <c r="CY65" s="1020"/>
      <c r="CZ65" s="1020"/>
      <c r="DA65" s="1021"/>
      <c r="DB65" s="1019"/>
      <c r="DC65" s="1020"/>
      <c r="DD65" s="1020"/>
      <c r="DE65" s="1020"/>
      <c r="DF65" s="1021"/>
      <c r="DG65" s="1019"/>
      <c r="DH65" s="1020"/>
      <c r="DI65" s="1020"/>
      <c r="DJ65" s="1020"/>
      <c r="DK65" s="1021"/>
      <c r="DL65" s="1019"/>
      <c r="DM65" s="1020"/>
      <c r="DN65" s="1020"/>
      <c r="DO65" s="1020"/>
      <c r="DP65" s="1021"/>
      <c r="DQ65" s="1019"/>
      <c r="DR65" s="1020"/>
      <c r="DS65" s="1020"/>
      <c r="DT65" s="1020"/>
      <c r="DU65" s="1021"/>
      <c r="DV65" s="1022"/>
      <c r="DW65" s="1023"/>
      <c r="DX65" s="1023"/>
      <c r="DY65" s="1023"/>
      <c r="DZ65" s="1024"/>
      <c r="EA65" s="212"/>
    </row>
    <row r="66" spans="1:131" ht="26.25" customHeight="1" x14ac:dyDescent="0.15">
      <c r="A66" s="1025" t="s">
        <v>396</v>
      </c>
      <c r="B66" s="1026"/>
      <c r="C66" s="1026"/>
      <c r="D66" s="1026"/>
      <c r="E66" s="1026"/>
      <c r="F66" s="1026"/>
      <c r="G66" s="1026"/>
      <c r="H66" s="1026"/>
      <c r="I66" s="1026"/>
      <c r="J66" s="1026"/>
      <c r="K66" s="1026"/>
      <c r="L66" s="1026"/>
      <c r="M66" s="1026"/>
      <c r="N66" s="1026"/>
      <c r="O66" s="1026"/>
      <c r="P66" s="1027"/>
      <c r="Q66" s="1031" t="s">
        <v>380</v>
      </c>
      <c r="R66" s="1032"/>
      <c r="S66" s="1032"/>
      <c r="T66" s="1032"/>
      <c r="U66" s="1033"/>
      <c r="V66" s="1031" t="s">
        <v>381</v>
      </c>
      <c r="W66" s="1032"/>
      <c r="X66" s="1032"/>
      <c r="Y66" s="1032"/>
      <c r="Z66" s="1033"/>
      <c r="AA66" s="1031" t="s">
        <v>382</v>
      </c>
      <c r="AB66" s="1032"/>
      <c r="AC66" s="1032"/>
      <c r="AD66" s="1032"/>
      <c r="AE66" s="1033"/>
      <c r="AF66" s="1037" t="s">
        <v>383</v>
      </c>
      <c r="AG66" s="1038"/>
      <c r="AH66" s="1038"/>
      <c r="AI66" s="1038"/>
      <c r="AJ66" s="1039"/>
      <c r="AK66" s="1031" t="s">
        <v>384</v>
      </c>
      <c r="AL66" s="1026"/>
      <c r="AM66" s="1026"/>
      <c r="AN66" s="1026"/>
      <c r="AO66" s="1027"/>
      <c r="AP66" s="1031" t="s">
        <v>385</v>
      </c>
      <c r="AQ66" s="1032"/>
      <c r="AR66" s="1032"/>
      <c r="AS66" s="1032"/>
      <c r="AT66" s="1033"/>
      <c r="AU66" s="1031" t="s">
        <v>397</v>
      </c>
      <c r="AV66" s="1032"/>
      <c r="AW66" s="1032"/>
      <c r="AX66" s="1032"/>
      <c r="AY66" s="1033"/>
      <c r="AZ66" s="1031" t="s">
        <v>364</v>
      </c>
      <c r="BA66" s="1032"/>
      <c r="BB66" s="1032"/>
      <c r="BC66" s="1032"/>
      <c r="BD66" s="1045"/>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
      <c r="A67" s="1028"/>
      <c r="B67" s="1029"/>
      <c r="C67" s="1029"/>
      <c r="D67" s="1029"/>
      <c r="E67" s="1029"/>
      <c r="F67" s="1029"/>
      <c r="G67" s="1029"/>
      <c r="H67" s="1029"/>
      <c r="I67" s="1029"/>
      <c r="J67" s="1029"/>
      <c r="K67" s="1029"/>
      <c r="L67" s="1029"/>
      <c r="M67" s="1029"/>
      <c r="N67" s="1029"/>
      <c r="O67" s="1029"/>
      <c r="P67" s="1030"/>
      <c r="Q67" s="1034"/>
      <c r="R67" s="1035"/>
      <c r="S67" s="1035"/>
      <c r="T67" s="1035"/>
      <c r="U67" s="1036"/>
      <c r="V67" s="1034"/>
      <c r="W67" s="1035"/>
      <c r="X67" s="1035"/>
      <c r="Y67" s="1035"/>
      <c r="Z67" s="1036"/>
      <c r="AA67" s="1034"/>
      <c r="AB67" s="1035"/>
      <c r="AC67" s="1035"/>
      <c r="AD67" s="1035"/>
      <c r="AE67" s="1036"/>
      <c r="AF67" s="1040"/>
      <c r="AG67" s="1041"/>
      <c r="AH67" s="1041"/>
      <c r="AI67" s="1041"/>
      <c r="AJ67" s="1042"/>
      <c r="AK67" s="1043"/>
      <c r="AL67" s="1029"/>
      <c r="AM67" s="1029"/>
      <c r="AN67" s="1029"/>
      <c r="AO67" s="1030"/>
      <c r="AP67" s="1034"/>
      <c r="AQ67" s="1035"/>
      <c r="AR67" s="1035"/>
      <c r="AS67" s="1035"/>
      <c r="AT67" s="1036"/>
      <c r="AU67" s="1034"/>
      <c r="AV67" s="1035"/>
      <c r="AW67" s="1035"/>
      <c r="AX67" s="1035"/>
      <c r="AY67" s="1036"/>
      <c r="AZ67" s="1034"/>
      <c r="BA67" s="1035"/>
      <c r="BB67" s="1035"/>
      <c r="BC67" s="1035"/>
      <c r="BD67" s="1046"/>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15">
      <c r="A68" s="218">
        <v>1</v>
      </c>
      <c r="B68" s="1009" t="s">
        <v>554</v>
      </c>
      <c r="C68" s="1010"/>
      <c r="D68" s="1010"/>
      <c r="E68" s="1010"/>
      <c r="F68" s="1010"/>
      <c r="G68" s="1010"/>
      <c r="H68" s="1010"/>
      <c r="I68" s="1010"/>
      <c r="J68" s="1010"/>
      <c r="K68" s="1010"/>
      <c r="L68" s="1010"/>
      <c r="M68" s="1010"/>
      <c r="N68" s="1010"/>
      <c r="O68" s="1010"/>
      <c r="P68" s="1011"/>
      <c r="Q68" s="1013">
        <v>4</v>
      </c>
      <c r="R68" s="1014"/>
      <c r="S68" s="1014"/>
      <c r="T68" s="1014"/>
      <c r="U68" s="1015"/>
      <c r="V68" s="1016">
        <v>3</v>
      </c>
      <c r="W68" s="1014"/>
      <c r="X68" s="1014"/>
      <c r="Y68" s="1014"/>
      <c r="Z68" s="1015"/>
      <c r="AA68" s="1016">
        <v>0</v>
      </c>
      <c r="AB68" s="1014"/>
      <c r="AC68" s="1014"/>
      <c r="AD68" s="1014"/>
      <c r="AE68" s="1015"/>
      <c r="AF68" s="1016">
        <v>0</v>
      </c>
      <c r="AG68" s="1014"/>
      <c r="AH68" s="1014"/>
      <c r="AI68" s="1014"/>
      <c r="AJ68" s="1015"/>
      <c r="AK68" s="1016">
        <v>0</v>
      </c>
      <c r="AL68" s="1014"/>
      <c r="AM68" s="1014"/>
      <c r="AN68" s="1014"/>
      <c r="AO68" s="1015"/>
      <c r="AP68" s="1016">
        <v>0</v>
      </c>
      <c r="AQ68" s="1014"/>
      <c r="AR68" s="1014"/>
      <c r="AS68" s="1014"/>
      <c r="AT68" s="1015"/>
      <c r="AU68" s="1016">
        <v>0</v>
      </c>
      <c r="AV68" s="1014"/>
      <c r="AW68" s="1014"/>
      <c r="AX68" s="1014"/>
      <c r="AY68" s="1015"/>
      <c r="AZ68" s="1017"/>
      <c r="BA68" s="1010"/>
      <c r="BB68" s="1010"/>
      <c r="BC68" s="1010"/>
      <c r="BD68" s="1018"/>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15">
      <c r="A69" s="220">
        <v>2</v>
      </c>
      <c r="B69" s="1009" t="s">
        <v>555</v>
      </c>
      <c r="C69" s="1010"/>
      <c r="D69" s="1010"/>
      <c r="E69" s="1010"/>
      <c r="F69" s="1010"/>
      <c r="G69" s="1010"/>
      <c r="H69" s="1010"/>
      <c r="I69" s="1010"/>
      <c r="J69" s="1010"/>
      <c r="K69" s="1010"/>
      <c r="L69" s="1010"/>
      <c r="M69" s="1010"/>
      <c r="N69" s="1010"/>
      <c r="O69" s="1010"/>
      <c r="P69" s="1011"/>
      <c r="Q69" s="1013">
        <v>29</v>
      </c>
      <c r="R69" s="1014"/>
      <c r="S69" s="1014"/>
      <c r="T69" s="1014"/>
      <c r="U69" s="1015"/>
      <c r="V69" s="1016">
        <v>23</v>
      </c>
      <c r="W69" s="1014"/>
      <c r="X69" s="1014"/>
      <c r="Y69" s="1014"/>
      <c r="Z69" s="1015"/>
      <c r="AA69" s="1016">
        <v>6</v>
      </c>
      <c r="AB69" s="1014"/>
      <c r="AC69" s="1014"/>
      <c r="AD69" s="1014"/>
      <c r="AE69" s="1015"/>
      <c r="AF69" s="1016">
        <v>6</v>
      </c>
      <c r="AG69" s="1014"/>
      <c r="AH69" s="1014"/>
      <c r="AI69" s="1014"/>
      <c r="AJ69" s="1015"/>
      <c r="AK69" s="1016">
        <v>0</v>
      </c>
      <c r="AL69" s="1014"/>
      <c r="AM69" s="1014"/>
      <c r="AN69" s="1014"/>
      <c r="AO69" s="1015"/>
      <c r="AP69" s="1016">
        <v>0</v>
      </c>
      <c r="AQ69" s="1014"/>
      <c r="AR69" s="1014"/>
      <c r="AS69" s="1014"/>
      <c r="AT69" s="1015"/>
      <c r="AU69" s="1016">
        <v>0</v>
      </c>
      <c r="AV69" s="1014"/>
      <c r="AW69" s="1014"/>
      <c r="AX69" s="1014"/>
      <c r="AY69" s="1015"/>
      <c r="AZ69" s="1017"/>
      <c r="BA69" s="1010"/>
      <c r="BB69" s="1010"/>
      <c r="BC69" s="1010"/>
      <c r="BD69" s="101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15">
      <c r="A70" s="220">
        <v>3</v>
      </c>
      <c r="B70" s="1009" t="s">
        <v>556</v>
      </c>
      <c r="C70" s="1010"/>
      <c r="D70" s="1010"/>
      <c r="E70" s="1010"/>
      <c r="F70" s="1010"/>
      <c r="G70" s="1010"/>
      <c r="H70" s="1010"/>
      <c r="I70" s="1010"/>
      <c r="J70" s="1010"/>
      <c r="K70" s="1010"/>
      <c r="L70" s="1010"/>
      <c r="M70" s="1010"/>
      <c r="N70" s="1010"/>
      <c r="O70" s="1010"/>
      <c r="P70" s="1011"/>
      <c r="Q70" s="1013">
        <v>90</v>
      </c>
      <c r="R70" s="1014"/>
      <c r="S70" s="1014"/>
      <c r="T70" s="1014"/>
      <c r="U70" s="1015"/>
      <c r="V70" s="1016">
        <v>88</v>
      </c>
      <c r="W70" s="1014"/>
      <c r="X70" s="1014"/>
      <c r="Y70" s="1014"/>
      <c r="Z70" s="1015"/>
      <c r="AA70" s="1016">
        <v>1</v>
      </c>
      <c r="AB70" s="1014"/>
      <c r="AC70" s="1014"/>
      <c r="AD70" s="1014"/>
      <c r="AE70" s="1015"/>
      <c r="AF70" s="1016">
        <v>1</v>
      </c>
      <c r="AG70" s="1014"/>
      <c r="AH70" s="1014"/>
      <c r="AI70" s="1014"/>
      <c r="AJ70" s="1015"/>
      <c r="AK70" s="1016">
        <v>0</v>
      </c>
      <c r="AL70" s="1014"/>
      <c r="AM70" s="1014"/>
      <c r="AN70" s="1014"/>
      <c r="AO70" s="1015"/>
      <c r="AP70" s="1016">
        <v>0</v>
      </c>
      <c r="AQ70" s="1014"/>
      <c r="AR70" s="1014"/>
      <c r="AS70" s="1014"/>
      <c r="AT70" s="1015"/>
      <c r="AU70" s="1016">
        <v>0</v>
      </c>
      <c r="AV70" s="1014"/>
      <c r="AW70" s="1014"/>
      <c r="AX70" s="1014"/>
      <c r="AY70" s="1015"/>
      <c r="AZ70" s="1017"/>
      <c r="BA70" s="1010"/>
      <c r="BB70" s="1010"/>
      <c r="BC70" s="1010"/>
      <c r="BD70" s="101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15">
      <c r="A71" s="220">
        <v>4</v>
      </c>
      <c r="B71" s="1009" t="s">
        <v>557</v>
      </c>
      <c r="C71" s="1010"/>
      <c r="D71" s="1010"/>
      <c r="E71" s="1010"/>
      <c r="F71" s="1010"/>
      <c r="G71" s="1010"/>
      <c r="H71" s="1010"/>
      <c r="I71" s="1010"/>
      <c r="J71" s="1010"/>
      <c r="K71" s="1010"/>
      <c r="L71" s="1010"/>
      <c r="M71" s="1010"/>
      <c r="N71" s="1010"/>
      <c r="O71" s="1010"/>
      <c r="P71" s="1011"/>
      <c r="Q71" s="1013">
        <v>7985</v>
      </c>
      <c r="R71" s="1014"/>
      <c r="S71" s="1014"/>
      <c r="T71" s="1014"/>
      <c r="U71" s="1015"/>
      <c r="V71" s="1016">
        <v>7978</v>
      </c>
      <c r="W71" s="1014"/>
      <c r="X71" s="1014"/>
      <c r="Y71" s="1014"/>
      <c r="Z71" s="1015"/>
      <c r="AA71" s="1016">
        <v>7</v>
      </c>
      <c r="AB71" s="1014"/>
      <c r="AC71" s="1014"/>
      <c r="AD71" s="1014"/>
      <c r="AE71" s="1015"/>
      <c r="AF71" s="1016">
        <v>7</v>
      </c>
      <c r="AG71" s="1014"/>
      <c r="AH71" s="1014"/>
      <c r="AI71" s="1014"/>
      <c r="AJ71" s="1015"/>
      <c r="AK71" s="1016">
        <v>0</v>
      </c>
      <c r="AL71" s="1014"/>
      <c r="AM71" s="1014"/>
      <c r="AN71" s="1014"/>
      <c r="AO71" s="1015"/>
      <c r="AP71" s="1016">
        <v>0</v>
      </c>
      <c r="AQ71" s="1014"/>
      <c r="AR71" s="1014"/>
      <c r="AS71" s="1014"/>
      <c r="AT71" s="1015"/>
      <c r="AU71" s="1016">
        <v>0</v>
      </c>
      <c r="AV71" s="1014"/>
      <c r="AW71" s="1014"/>
      <c r="AX71" s="1014"/>
      <c r="AY71" s="1015"/>
      <c r="AZ71" s="1017"/>
      <c r="BA71" s="1010"/>
      <c r="BB71" s="1010"/>
      <c r="BC71" s="1010"/>
      <c r="BD71" s="101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15">
      <c r="A72" s="220">
        <v>5</v>
      </c>
      <c r="B72" s="1009" t="s">
        <v>558</v>
      </c>
      <c r="C72" s="1010"/>
      <c r="D72" s="1010"/>
      <c r="E72" s="1010"/>
      <c r="F72" s="1010"/>
      <c r="G72" s="1010"/>
      <c r="H72" s="1010"/>
      <c r="I72" s="1010"/>
      <c r="J72" s="1010"/>
      <c r="K72" s="1010"/>
      <c r="L72" s="1010"/>
      <c r="M72" s="1010"/>
      <c r="N72" s="1010"/>
      <c r="O72" s="1010"/>
      <c r="P72" s="1011"/>
      <c r="Q72" s="1013">
        <v>196</v>
      </c>
      <c r="R72" s="1014"/>
      <c r="S72" s="1014"/>
      <c r="T72" s="1014"/>
      <c r="U72" s="1015"/>
      <c r="V72" s="1016">
        <v>196</v>
      </c>
      <c r="W72" s="1014"/>
      <c r="X72" s="1014"/>
      <c r="Y72" s="1014"/>
      <c r="Z72" s="1015"/>
      <c r="AA72" s="1016">
        <v>0</v>
      </c>
      <c r="AB72" s="1014"/>
      <c r="AC72" s="1014"/>
      <c r="AD72" s="1014"/>
      <c r="AE72" s="1015"/>
      <c r="AF72" s="1016">
        <v>0</v>
      </c>
      <c r="AG72" s="1014"/>
      <c r="AH72" s="1014"/>
      <c r="AI72" s="1014"/>
      <c r="AJ72" s="1015"/>
      <c r="AK72" s="1016">
        <v>0</v>
      </c>
      <c r="AL72" s="1014"/>
      <c r="AM72" s="1014"/>
      <c r="AN72" s="1014"/>
      <c r="AO72" s="1015"/>
      <c r="AP72" s="1016">
        <v>0</v>
      </c>
      <c r="AQ72" s="1014"/>
      <c r="AR72" s="1014"/>
      <c r="AS72" s="1014"/>
      <c r="AT72" s="1015"/>
      <c r="AU72" s="1016">
        <v>0</v>
      </c>
      <c r="AV72" s="1014"/>
      <c r="AW72" s="1014"/>
      <c r="AX72" s="1014"/>
      <c r="AY72" s="1015"/>
      <c r="AZ72" s="1017"/>
      <c r="BA72" s="1010"/>
      <c r="BB72" s="1010"/>
      <c r="BC72" s="1010"/>
      <c r="BD72" s="101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15">
      <c r="A73" s="220">
        <v>6</v>
      </c>
      <c r="B73" s="1009" t="s">
        <v>559</v>
      </c>
      <c r="C73" s="1010"/>
      <c r="D73" s="1010"/>
      <c r="E73" s="1010"/>
      <c r="F73" s="1010"/>
      <c r="G73" s="1010"/>
      <c r="H73" s="1010"/>
      <c r="I73" s="1010"/>
      <c r="J73" s="1010"/>
      <c r="K73" s="1010"/>
      <c r="L73" s="1010"/>
      <c r="M73" s="1010"/>
      <c r="N73" s="1010"/>
      <c r="O73" s="1010"/>
      <c r="P73" s="1011"/>
      <c r="Q73" s="1013">
        <v>217</v>
      </c>
      <c r="R73" s="1014"/>
      <c r="S73" s="1014"/>
      <c r="T73" s="1014"/>
      <c r="U73" s="1015"/>
      <c r="V73" s="1016">
        <v>198</v>
      </c>
      <c r="W73" s="1014"/>
      <c r="X73" s="1014"/>
      <c r="Y73" s="1014"/>
      <c r="Z73" s="1015"/>
      <c r="AA73" s="1016">
        <v>18</v>
      </c>
      <c r="AB73" s="1014"/>
      <c r="AC73" s="1014"/>
      <c r="AD73" s="1014"/>
      <c r="AE73" s="1015"/>
      <c r="AF73" s="1016">
        <v>18</v>
      </c>
      <c r="AG73" s="1014"/>
      <c r="AH73" s="1014"/>
      <c r="AI73" s="1014"/>
      <c r="AJ73" s="1015"/>
      <c r="AK73" s="1016">
        <v>0</v>
      </c>
      <c r="AL73" s="1014"/>
      <c r="AM73" s="1014"/>
      <c r="AN73" s="1014"/>
      <c r="AO73" s="1015"/>
      <c r="AP73" s="1016">
        <v>0</v>
      </c>
      <c r="AQ73" s="1014"/>
      <c r="AR73" s="1014"/>
      <c r="AS73" s="1014"/>
      <c r="AT73" s="1015"/>
      <c r="AU73" s="1016">
        <v>0</v>
      </c>
      <c r="AV73" s="1014"/>
      <c r="AW73" s="1014"/>
      <c r="AX73" s="1014"/>
      <c r="AY73" s="1015"/>
      <c r="AZ73" s="1017"/>
      <c r="BA73" s="1010"/>
      <c r="BB73" s="1010"/>
      <c r="BC73" s="1010"/>
      <c r="BD73" s="101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15">
      <c r="A74" s="220">
        <v>7</v>
      </c>
      <c r="B74" s="1009" t="s">
        <v>560</v>
      </c>
      <c r="C74" s="1010"/>
      <c r="D74" s="1010"/>
      <c r="E74" s="1010"/>
      <c r="F74" s="1010"/>
      <c r="G74" s="1010"/>
      <c r="H74" s="1010"/>
      <c r="I74" s="1010"/>
      <c r="J74" s="1010"/>
      <c r="K74" s="1010"/>
      <c r="L74" s="1010"/>
      <c r="M74" s="1010"/>
      <c r="N74" s="1010"/>
      <c r="O74" s="1010"/>
      <c r="P74" s="1011"/>
      <c r="Q74" s="1013">
        <v>5</v>
      </c>
      <c r="R74" s="1014"/>
      <c r="S74" s="1014"/>
      <c r="T74" s="1014"/>
      <c r="U74" s="1015"/>
      <c r="V74" s="1016">
        <v>2</v>
      </c>
      <c r="W74" s="1014"/>
      <c r="X74" s="1014"/>
      <c r="Y74" s="1014"/>
      <c r="Z74" s="1015"/>
      <c r="AA74" s="1016">
        <v>3</v>
      </c>
      <c r="AB74" s="1014"/>
      <c r="AC74" s="1014"/>
      <c r="AD74" s="1014"/>
      <c r="AE74" s="1015"/>
      <c r="AF74" s="1016">
        <v>3</v>
      </c>
      <c r="AG74" s="1014"/>
      <c r="AH74" s="1014"/>
      <c r="AI74" s="1014"/>
      <c r="AJ74" s="1015"/>
      <c r="AK74" s="1016">
        <v>0</v>
      </c>
      <c r="AL74" s="1014"/>
      <c r="AM74" s="1014"/>
      <c r="AN74" s="1014"/>
      <c r="AO74" s="1015"/>
      <c r="AP74" s="1016">
        <v>0</v>
      </c>
      <c r="AQ74" s="1014"/>
      <c r="AR74" s="1014"/>
      <c r="AS74" s="1014"/>
      <c r="AT74" s="1015"/>
      <c r="AU74" s="1016">
        <v>0</v>
      </c>
      <c r="AV74" s="1014"/>
      <c r="AW74" s="1014"/>
      <c r="AX74" s="1014"/>
      <c r="AY74" s="1015"/>
      <c r="AZ74" s="1017"/>
      <c r="BA74" s="1010"/>
      <c r="BB74" s="1010"/>
      <c r="BC74" s="1010"/>
      <c r="BD74" s="101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15">
      <c r="A75" s="220">
        <v>8</v>
      </c>
      <c r="B75" s="1009" t="s">
        <v>561</v>
      </c>
      <c r="C75" s="1010"/>
      <c r="D75" s="1010"/>
      <c r="E75" s="1010"/>
      <c r="F75" s="1010"/>
      <c r="G75" s="1010"/>
      <c r="H75" s="1010"/>
      <c r="I75" s="1010"/>
      <c r="J75" s="1010"/>
      <c r="K75" s="1010"/>
      <c r="L75" s="1010"/>
      <c r="M75" s="1010"/>
      <c r="N75" s="1010"/>
      <c r="O75" s="1010"/>
      <c r="P75" s="1011"/>
      <c r="Q75" s="1013">
        <v>1524</v>
      </c>
      <c r="R75" s="1014"/>
      <c r="S75" s="1014"/>
      <c r="T75" s="1014"/>
      <c r="U75" s="1015"/>
      <c r="V75" s="1016">
        <v>1504</v>
      </c>
      <c r="W75" s="1014"/>
      <c r="X75" s="1014"/>
      <c r="Y75" s="1014"/>
      <c r="Z75" s="1015"/>
      <c r="AA75" s="1016">
        <v>20</v>
      </c>
      <c r="AB75" s="1014"/>
      <c r="AC75" s="1014"/>
      <c r="AD75" s="1014"/>
      <c r="AE75" s="1015"/>
      <c r="AF75" s="1016">
        <v>20</v>
      </c>
      <c r="AG75" s="1014"/>
      <c r="AH75" s="1014"/>
      <c r="AI75" s="1014"/>
      <c r="AJ75" s="1015"/>
      <c r="AK75" s="1016">
        <v>56</v>
      </c>
      <c r="AL75" s="1014"/>
      <c r="AM75" s="1014"/>
      <c r="AN75" s="1014"/>
      <c r="AO75" s="1015"/>
      <c r="AP75" s="1016">
        <v>252</v>
      </c>
      <c r="AQ75" s="1014"/>
      <c r="AR75" s="1014"/>
      <c r="AS75" s="1014"/>
      <c r="AT75" s="1015"/>
      <c r="AU75" s="1016">
        <v>29</v>
      </c>
      <c r="AV75" s="1014"/>
      <c r="AW75" s="1014"/>
      <c r="AX75" s="1014"/>
      <c r="AY75" s="1015"/>
      <c r="AZ75" s="1017"/>
      <c r="BA75" s="1010"/>
      <c r="BB75" s="1010"/>
      <c r="BC75" s="1010"/>
      <c r="BD75" s="101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15">
      <c r="A76" s="220">
        <v>9</v>
      </c>
      <c r="B76" s="1009" t="s">
        <v>562</v>
      </c>
      <c r="C76" s="1010"/>
      <c r="D76" s="1010"/>
      <c r="E76" s="1010"/>
      <c r="F76" s="1010"/>
      <c r="G76" s="1010"/>
      <c r="H76" s="1010"/>
      <c r="I76" s="1010"/>
      <c r="J76" s="1010"/>
      <c r="K76" s="1010"/>
      <c r="L76" s="1010"/>
      <c r="M76" s="1010"/>
      <c r="N76" s="1010"/>
      <c r="O76" s="1010"/>
      <c r="P76" s="1011"/>
      <c r="Q76" s="1013">
        <v>4</v>
      </c>
      <c r="R76" s="1014"/>
      <c r="S76" s="1014"/>
      <c r="T76" s="1014"/>
      <c r="U76" s="1015"/>
      <c r="V76" s="1016">
        <v>1</v>
      </c>
      <c r="W76" s="1014"/>
      <c r="X76" s="1014"/>
      <c r="Y76" s="1014"/>
      <c r="Z76" s="1015"/>
      <c r="AA76" s="1016">
        <v>2</v>
      </c>
      <c r="AB76" s="1014"/>
      <c r="AC76" s="1014"/>
      <c r="AD76" s="1014"/>
      <c r="AE76" s="1015"/>
      <c r="AF76" s="1016">
        <v>2</v>
      </c>
      <c r="AG76" s="1014"/>
      <c r="AH76" s="1014"/>
      <c r="AI76" s="1014"/>
      <c r="AJ76" s="1015"/>
      <c r="AK76" s="1016">
        <v>0</v>
      </c>
      <c r="AL76" s="1014"/>
      <c r="AM76" s="1014"/>
      <c r="AN76" s="1014"/>
      <c r="AO76" s="1015"/>
      <c r="AP76" s="1016">
        <v>0</v>
      </c>
      <c r="AQ76" s="1014"/>
      <c r="AR76" s="1014"/>
      <c r="AS76" s="1014"/>
      <c r="AT76" s="1015"/>
      <c r="AU76" s="1016">
        <v>0</v>
      </c>
      <c r="AV76" s="1014"/>
      <c r="AW76" s="1014"/>
      <c r="AX76" s="1014"/>
      <c r="AY76" s="1015"/>
      <c r="AZ76" s="1017"/>
      <c r="BA76" s="1010"/>
      <c r="BB76" s="1010"/>
      <c r="BC76" s="1010"/>
      <c r="BD76" s="101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15">
      <c r="A77" s="220">
        <v>10</v>
      </c>
      <c r="B77" s="1009" t="s">
        <v>563</v>
      </c>
      <c r="C77" s="1010"/>
      <c r="D77" s="1010"/>
      <c r="E77" s="1010"/>
      <c r="F77" s="1010"/>
      <c r="G77" s="1010"/>
      <c r="H77" s="1010"/>
      <c r="I77" s="1010"/>
      <c r="J77" s="1010"/>
      <c r="K77" s="1010"/>
      <c r="L77" s="1010"/>
      <c r="M77" s="1010"/>
      <c r="N77" s="1010"/>
      <c r="O77" s="1010"/>
      <c r="P77" s="1011"/>
      <c r="Q77" s="1013">
        <v>779</v>
      </c>
      <c r="R77" s="1014"/>
      <c r="S77" s="1014"/>
      <c r="T77" s="1014"/>
      <c r="U77" s="1015"/>
      <c r="V77" s="1016">
        <v>700</v>
      </c>
      <c r="W77" s="1014"/>
      <c r="X77" s="1014"/>
      <c r="Y77" s="1014"/>
      <c r="Z77" s="1015"/>
      <c r="AA77" s="1016">
        <v>79</v>
      </c>
      <c r="AB77" s="1014"/>
      <c r="AC77" s="1014"/>
      <c r="AD77" s="1014"/>
      <c r="AE77" s="1015"/>
      <c r="AF77" s="1016">
        <v>79</v>
      </c>
      <c r="AG77" s="1014"/>
      <c r="AH77" s="1014"/>
      <c r="AI77" s="1014"/>
      <c r="AJ77" s="1015"/>
      <c r="AK77" s="1016">
        <v>0</v>
      </c>
      <c r="AL77" s="1014"/>
      <c r="AM77" s="1014"/>
      <c r="AN77" s="1014"/>
      <c r="AO77" s="1015"/>
      <c r="AP77" s="1016">
        <v>260</v>
      </c>
      <c r="AQ77" s="1014"/>
      <c r="AR77" s="1014"/>
      <c r="AS77" s="1014"/>
      <c r="AT77" s="1015"/>
      <c r="AU77" s="1016">
        <v>65</v>
      </c>
      <c r="AV77" s="1014"/>
      <c r="AW77" s="1014"/>
      <c r="AX77" s="1014"/>
      <c r="AY77" s="1015"/>
      <c r="AZ77" s="1017"/>
      <c r="BA77" s="1010"/>
      <c r="BB77" s="1010"/>
      <c r="BC77" s="1010"/>
      <c r="BD77" s="101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15">
      <c r="A78" s="220">
        <v>11</v>
      </c>
      <c r="B78" s="1009" t="s">
        <v>543</v>
      </c>
      <c r="C78" s="1010"/>
      <c r="D78" s="1010"/>
      <c r="E78" s="1010"/>
      <c r="F78" s="1010"/>
      <c r="G78" s="1010"/>
      <c r="H78" s="1010"/>
      <c r="I78" s="1010"/>
      <c r="J78" s="1010"/>
      <c r="K78" s="1010"/>
      <c r="L78" s="1010"/>
      <c r="M78" s="1010"/>
      <c r="N78" s="1010"/>
      <c r="O78" s="1010"/>
      <c r="P78" s="1011"/>
      <c r="Q78" s="1013">
        <v>257</v>
      </c>
      <c r="R78" s="1014"/>
      <c r="S78" s="1014"/>
      <c r="T78" s="1014"/>
      <c r="U78" s="1015"/>
      <c r="V78" s="1016">
        <v>256</v>
      </c>
      <c r="W78" s="1014"/>
      <c r="X78" s="1014"/>
      <c r="Y78" s="1014"/>
      <c r="Z78" s="1015"/>
      <c r="AA78" s="1016">
        <v>1</v>
      </c>
      <c r="AB78" s="1014"/>
      <c r="AC78" s="1014"/>
      <c r="AD78" s="1014"/>
      <c r="AE78" s="1015"/>
      <c r="AF78" s="1016">
        <v>1</v>
      </c>
      <c r="AG78" s="1014"/>
      <c r="AH78" s="1014"/>
      <c r="AI78" s="1014"/>
      <c r="AJ78" s="1015"/>
      <c r="AK78" s="1016">
        <v>57</v>
      </c>
      <c r="AL78" s="1014"/>
      <c r="AM78" s="1014"/>
      <c r="AN78" s="1014"/>
      <c r="AO78" s="1015"/>
      <c r="AP78" s="1016">
        <v>0</v>
      </c>
      <c r="AQ78" s="1014"/>
      <c r="AR78" s="1014"/>
      <c r="AS78" s="1014"/>
      <c r="AT78" s="1015"/>
      <c r="AU78" s="1016">
        <v>0</v>
      </c>
      <c r="AV78" s="1014"/>
      <c r="AW78" s="1014"/>
      <c r="AX78" s="1014"/>
      <c r="AY78" s="1015"/>
      <c r="AZ78" s="1017"/>
      <c r="BA78" s="1010"/>
      <c r="BB78" s="1010"/>
      <c r="BC78" s="1010"/>
      <c r="BD78" s="101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15">
      <c r="A79" s="220">
        <v>12</v>
      </c>
      <c r="B79" s="1009" t="s">
        <v>544</v>
      </c>
      <c r="C79" s="1010"/>
      <c r="D79" s="1010"/>
      <c r="E79" s="1010"/>
      <c r="F79" s="1010"/>
      <c r="G79" s="1010"/>
      <c r="H79" s="1010"/>
      <c r="I79" s="1010"/>
      <c r="J79" s="1010"/>
      <c r="K79" s="1010"/>
      <c r="L79" s="1010"/>
      <c r="M79" s="1010"/>
      <c r="N79" s="1010"/>
      <c r="O79" s="1010"/>
      <c r="P79" s="1011"/>
      <c r="Q79" s="1013">
        <v>73</v>
      </c>
      <c r="R79" s="1014"/>
      <c r="S79" s="1014"/>
      <c r="T79" s="1014"/>
      <c r="U79" s="1015"/>
      <c r="V79" s="1016">
        <v>73</v>
      </c>
      <c r="W79" s="1014"/>
      <c r="X79" s="1014"/>
      <c r="Y79" s="1014"/>
      <c r="Z79" s="1015"/>
      <c r="AA79" s="1016">
        <v>0</v>
      </c>
      <c r="AB79" s="1014"/>
      <c r="AC79" s="1014"/>
      <c r="AD79" s="1014"/>
      <c r="AE79" s="1015"/>
      <c r="AF79" s="1016">
        <v>0</v>
      </c>
      <c r="AG79" s="1014"/>
      <c r="AH79" s="1014"/>
      <c r="AI79" s="1014"/>
      <c r="AJ79" s="1015"/>
      <c r="AK79" s="1016">
        <v>0</v>
      </c>
      <c r="AL79" s="1014"/>
      <c r="AM79" s="1014"/>
      <c r="AN79" s="1014"/>
      <c r="AO79" s="1015"/>
      <c r="AP79" s="1016">
        <v>0</v>
      </c>
      <c r="AQ79" s="1014"/>
      <c r="AR79" s="1014"/>
      <c r="AS79" s="1014"/>
      <c r="AT79" s="1015"/>
      <c r="AU79" s="1016">
        <v>0</v>
      </c>
      <c r="AV79" s="1014"/>
      <c r="AW79" s="1014"/>
      <c r="AX79" s="1014"/>
      <c r="AY79" s="1015"/>
      <c r="AZ79" s="1017"/>
      <c r="BA79" s="1010"/>
      <c r="BB79" s="1010"/>
      <c r="BC79" s="1010"/>
      <c r="BD79" s="101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15">
      <c r="A80" s="220">
        <v>13</v>
      </c>
      <c r="B80" s="1009" t="s">
        <v>566</v>
      </c>
      <c r="C80" s="1010"/>
      <c r="D80" s="1010"/>
      <c r="E80" s="1010"/>
      <c r="F80" s="1010"/>
      <c r="G80" s="1010"/>
      <c r="H80" s="1010"/>
      <c r="I80" s="1010"/>
      <c r="J80" s="1010"/>
      <c r="K80" s="1010"/>
      <c r="L80" s="1010"/>
      <c r="M80" s="1010"/>
      <c r="N80" s="1010"/>
      <c r="O80" s="1010"/>
      <c r="P80" s="1011"/>
      <c r="Q80" s="1013">
        <v>1716</v>
      </c>
      <c r="R80" s="1014"/>
      <c r="S80" s="1014"/>
      <c r="T80" s="1014"/>
      <c r="U80" s="1015"/>
      <c r="V80" s="1016">
        <v>1668</v>
      </c>
      <c r="W80" s="1014"/>
      <c r="X80" s="1014"/>
      <c r="Y80" s="1014"/>
      <c r="Z80" s="1015"/>
      <c r="AA80" s="1016">
        <v>48</v>
      </c>
      <c r="AB80" s="1014"/>
      <c r="AC80" s="1014"/>
      <c r="AD80" s="1014"/>
      <c r="AE80" s="1015"/>
      <c r="AF80" s="1016">
        <v>48</v>
      </c>
      <c r="AG80" s="1014"/>
      <c r="AH80" s="1014"/>
      <c r="AI80" s="1014"/>
      <c r="AJ80" s="1015"/>
      <c r="AK80" s="1016">
        <v>0</v>
      </c>
      <c r="AL80" s="1014"/>
      <c r="AM80" s="1014"/>
      <c r="AN80" s="1014"/>
      <c r="AO80" s="1015"/>
      <c r="AP80" s="1016">
        <v>0</v>
      </c>
      <c r="AQ80" s="1014"/>
      <c r="AR80" s="1014"/>
      <c r="AS80" s="1014"/>
      <c r="AT80" s="1015"/>
      <c r="AU80" s="1016">
        <v>0</v>
      </c>
      <c r="AV80" s="1014"/>
      <c r="AW80" s="1014"/>
      <c r="AX80" s="1014"/>
      <c r="AY80" s="1015"/>
      <c r="AZ80" s="1017"/>
      <c r="BA80" s="1010"/>
      <c r="BB80" s="1010"/>
      <c r="BC80" s="1010"/>
      <c r="BD80" s="101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15">
      <c r="A81" s="220">
        <v>14</v>
      </c>
      <c r="B81" s="1009" t="s">
        <v>567</v>
      </c>
      <c r="C81" s="1010"/>
      <c r="D81" s="1010"/>
      <c r="E81" s="1010"/>
      <c r="F81" s="1010"/>
      <c r="G81" s="1010"/>
      <c r="H81" s="1010"/>
      <c r="I81" s="1010"/>
      <c r="J81" s="1010"/>
      <c r="K81" s="1010"/>
      <c r="L81" s="1010"/>
      <c r="M81" s="1010"/>
      <c r="N81" s="1010"/>
      <c r="O81" s="1010"/>
      <c r="P81" s="1011"/>
      <c r="Q81" s="1013">
        <v>75239</v>
      </c>
      <c r="R81" s="1014"/>
      <c r="S81" s="1014"/>
      <c r="T81" s="1014"/>
      <c r="U81" s="1015"/>
      <c r="V81" s="1016">
        <v>72711</v>
      </c>
      <c r="W81" s="1014"/>
      <c r="X81" s="1014"/>
      <c r="Y81" s="1014"/>
      <c r="Z81" s="1015"/>
      <c r="AA81" s="1016">
        <v>2528</v>
      </c>
      <c r="AB81" s="1014"/>
      <c r="AC81" s="1014"/>
      <c r="AD81" s="1014"/>
      <c r="AE81" s="1015"/>
      <c r="AF81" s="1016">
        <v>2528</v>
      </c>
      <c r="AG81" s="1014"/>
      <c r="AH81" s="1014"/>
      <c r="AI81" s="1014"/>
      <c r="AJ81" s="1015"/>
      <c r="AK81" s="1016">
        <v>2373</v>
      </c>
      <c r="AL81" s="1014"/>
      <c r="AM81" s="1014"/>
      <c r="AN81" s="1014"/>
      <c r="AO81" s="1015"/>
      <c r="AP81" s="1016">
        <v>0</v>
      </c>
      <c r="AQ81" s="1014"/>
      <c r="AR81" s="1014"/>
      <c r="AS81" s="1014"/>
      <c r="AT81" s="1015"/>
      <c r="AU81" s="1016">
        <v>0</v>
      </c>
      <c r="AV81" s="1014"/>
      <c r="AW81" s="1014"/>
      <c r="AX81" s="1014"/>
      <c r="AY81" s="1015"/>
      <c r="AZ81" s="1017"/>
      <c r="BA81" s="1010"/>
      <c r="BB81" s="1010"/>
      <c r="BC81" s="1010"/>
      <c r="BD81" s="101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15">
      <c r="A82" s="220">
        <v>15</v>
      </c>
      <c r="B82" s="1009" t="s">
        <v>545</v>
      </c>
      <c r="C82" s="1010"/>
      <c r="D82" s="1010"/>
      <c r="E82" s="1010"/>
      <c r="F82" s="1010"/>
      <c r="G82" s="1010"/>
      <c r="H82" s="1010"/>
      <c r="I82" s="1010"/>
      <c r="J82" s="1010"/>
      <c r="K82" s="1010"/>
      <c r="L82" s="1010"/>
      <c r="M82" s="1010"/>
      <c r="N82" s="1010"/>
      <c r="O82" s="1010"/>
      <c r="P82" s="1011"/>
      <c r="Q82" s="1013">
        <v>295</v>
      </c>
      <c r="R82" s="1014"/>
      <c r="S82" s="1014"/>
      <c r="T82" s="1014"/>
      <c r="U82" s="1015"/>
      <c r="V82" s="1016">
        <v>258</v>
      </c>
      <c r="W82" s="1014"/>
      <c r="X82" s="1014"/>
      <c r="Y82" s="1014"/>
      <c r="Z82" s="1015"/>
      <c r="AA82" s="1016">
        <v>37</v>
      </c>
      <c r="AB82" s="1014"/>
      <c r="AC82" s="1014"/>
      <c r="AD82" s="1014"/>
      <c r="AE82" s="1015"/>
      <c r="AF82" s="1016">
        <v>37</v>
      </c>
      <c r="AG82" s="1014"/>
      <c r="AH82" s="1014"/>
      <c r="AI82" s="1014"/>
      <c r="AJ82" s="1015"/>
      <c r="AK82" s="1016">
        <v>0</v>
      </c>
      <c r="AL82" s="1014"/>
      <c r="AM82" s="1014"/>
      <c r="AN82" s="1014"/>
      <c r="AO82" s="1015"/>
      <c r="AP82" s="1016">
        <v>0</v>
      </c>
      <c r="AQ82" s="1014"/>
      <c r="AR82" s="1014"/>
      <c r="AS82" s="1014"/>
      <c r="AT82" s="1015"/>
      <c r="AU82" s="1016">
        <v>0</v>
      </c>
      <c r="AV82" s="1014"/>
      <c r="AW82" s="1014"/>
      <c r="AX82" s="1014"/>
      <c r="AY82" s="1015"/>
      <c r="AZ82" s="1017"/>
      <c r="BA82" s="1010"/>
      <c r="BB82" s="1010"/>
      <c r="BC82" s="1010"/>
      <c r="BD82" s="101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15">
      <c r="A83" s="220">
        <v>16</v>
      </c>
      <c r="B83" s="1009" t="s">
        <v>546</v>
      </c>
      <c r="C83" s="1010"/>
      <c r="D83" s="1010"/>
      <c r="E83" s="1010"/>
      <c r="F83" s="1010"/>
      <c r="G83" s="1010"/>
      <c r="H83" s="1010"/>
      <c r="I83" s="1010"/>
      <c r="J83" s="1010"/>
      <c r="K83" s="1010"/>
      <c r="L83" s="1010"/>
      <c r="M83" s="1010"/>
      <c r="N83" s="1010"/>
      <c r="O83" s="1010"/>
      <c r="P83" s="1011"/>
      <c r="Q83" s="1013">
        <v>881857</v>
      </c>
      <c r="R83" s="1014"/>
      <c r="S83" s="1014"/>
      <c r="T83" s="1014"/>
      <c r="U83" s="1015"/>
      <c r="V83" s="1016">
        <v>868577</v>
      </c>
      <c r="W83" s="1014"/>
      <c r="X83" s="1014"/>
      <c r="Y83" s="1014"/>
      <c r="Z83" s="1015"/>
      <c r="AA83" s="1016">
        <v>13281</v>
      </c>
      <c r="AB83" s="1014"/>
      <c r="AC83" s="1014"/>
      <c r="AD83" s="1014"/>
      <c r="AE83" s="1015"/>
      <c r="AF83" s="1016">
        <v>13281</v>
      </c>
      <c r="AG83" s="1014"/>
      <c r="AH83" s="1014"/>
      <c r="AI83" s="1014"/>
      <c r="AJ83" s="1015"/>
      <c r="AK83" s="1016">
        <v>0</v>
      </c>
      <c r="AL83" s="1014"/>
      <c r="AM83" s="1014"/>
      <c r="AN83" s="1014"/>
      <c r="AO83" s="1015"/>
      <c r="AP83" s="1016">
        <v>0</v>
      </c>
      <c r="AQ83" s="1014"/>
      <c r="AR83" s="1014"/>
      <c r="AS83" s="1014"/>
      <c r="AT83" s="1015"/>
      <c r="AU83" s="1016">
        <v>0</v>
      </c>
      <c r="AV83" s="1014"/>
      <c r="AW83" s="1014"/>
      <c r="AX83" s="1014"/>
      <c r="AY83" s="1015"/>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15">
      <c r="A84" s="220">
        <v>17</v>
      </c>
      <c r="B84" s="1009" t="s">
        <v>568</v>
      </c>
      <c r="C84" s="1010"/>
      <c r="D84" s="1010"/>
      <c r="E84" s="1010"/>
      <c r="F84" s="1010"/>
      <c r="G84" s="1010"/>
      <c r="H84" s="1010"/>
      <c r="I84" s="1010"/>
      <c r="J84" s="1010"/>
      <c r="K84" s="1010"/>
      <c r="L84" s="1010"/>
      <c r="M84" s="1010"/>
      <c r="N84" s="1010"/>
      <c r="O84" s="1010"/>
      <c r="P84" s="1011"/>
      <c r="Q84" s="1012">
        <v>985</v>
      </c>
      <c r="R84" s="1006"/>
      <c r="S84" s="1006"/>
      <c r="T84" s="1006"/>
      <c r="U84" s="1006"/>
      <c r="V84" s="1006">
        <v>840</v>
      </c>
      <c r="W84" s="1006"/>
      <c r="X84" s="1006"/>
      <c r="Y84" s="1006"/>
      <c r="Z84" s="1006"/>
      <c r="AA84" s="1006">
        <v>144</v>
      </c>
      <c r="AB84" s="1006"/>
      <c r="AC84" s="1006"/>
      <c r="AD84" s="1006"/>
      <c r="AE84" s="1006"/>
      <c r="AF84" s="1006">
        <v>1528</v>
      </c>
      <c r="AG84" s="1006"/>
      <c r="AH84" s="1006"/>
      <c r="AI84" s="1006"/>
      <c r="AJ84" s="1006"/>
      <c r="AK84" s="1006">
        <v>12</v>
      </c>
      <c r="AL84" s="1006"/>
      <c r="AM84" s="1006"/>
      <c r="AN84" s="1006"/>
      <c r="AO84" s="1006"/>
      <c r="AP84" s="1006">
        <v>2352</v>
      </c>
      <c r="AQ84" s="1006"/>
      <c r="AR84" s="1006"/>
      <c r="AS84" s="1006"/>
      <c r="AT84" s="1006"/>
      <c r="AU84" s="1006">
        <v>0</v>
      </c>
      <c r="AV84" s="1006"/>
      <c r="AW84" s="1006"/>
      <c r="AX84" s="1006"/>
      <c r="AY84" s="1006"/>
      <c r="AZ84" s="1007" t="s">
        <v>564</v>
      </c>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15">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15">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15">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
      <c r="A88" s="222" t="s">
        <v>376</v>
      </c>
      <c r="B88" s="972" t="s">
        <v>398</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17559</v>
      </c>
      <c r="AG88" s="994"/>
      <c r="AH88" s="994"/>
      <c r="AI88" s="994"/>
      <c r="AJ88" s="994"/>
      <c r="AK88" s="998"/>
      <c r="AL88" s="998"/>
      <c r="AM88" s="998"/>
      <c r="AN88" s="998"/>
      <c r="AO88" s="998"/>
      <c r="AP88" s="994">
        <v>2864</v>
      </c>
      <c r="AQ88" s="994"/>
      <c r="AR88" s="994"/>
      <c r="AS88" s="994"/>
      <c r="AT88" s="994"/>
      <c r="AU88" s="994">
        <v>94</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72" t="s">
        <v>399</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19</v>
      </c>
      <c r="CS102" s="988"/>
      <c r="CT102" s="988"/>
      <c r="CU102" s="988"/>
      <c r="CV102" s="989"/>
      <c r="CW102" s="987" t="s">
        <v>542</v>
      </c>
      <c r="CX102" s="988"/>
      <c r="CY102" s="988"/>
      <c r="CZ102" s="988"/>
      <c r="DA102" s="989"/>
      <c r="DB102" s="987" t="s">
        <v>542</v>
      </c>
      <c r="DC102" s="988"/>
      <c r="DD102" s="988"/>
      <c r="DE102" s="988"/>
      <c r="DF102" s="989"/>
      <c r="DG102" s="987" t="s">
        <v>542</v>
      </c>
      <c r="DH102" s="988"/>
      <c r="DI102" s="988"/>
      <c r="DJ102" s="988"/>
      <c r="DK102" s="989"/>
      <c r="DL102" s="987" t="s">
        <v>542</v>
      </c>
      <c r="DM102" s="988"/>
      <c r="DN102" s="988"/>
      <c r="DO102" s="988"/>
      <c r="DP102" s="989"/>
      <c r="DQ102" s="987" t="s">
        <v>542</v>
      </c>
      <c r="DR102" s="988"/>
      <c r="DS102" s="988"/>
      <c r="DT102" s="988"/>
      <c r="DU102" s="989"/>
      <c r="DV102" s="972"/>
      <c r="DW102" s="973"/>
      <c r="DX102" s="973"/>
      <c r="DY102" s="973"/>
      <c r="DZ102" s="974"/>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400</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401</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77" t="s">
        <v>404</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405</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15">
      <c r="A109" s="930" t="s">
        <v>406</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407</v>
      </c>
      <c r="AB109" s="931"/>
      <c r="AC109" s="931"/>
      <c r="AD109" s="931"/>
      <c r="AE109" s="932"/>
      <c r="AF109" s="933" t="s">
        <v>408</v>
      </c>
      <c r="AG109" s="931"/>
      <c r="AH109" s="931"/>
      <c r="AI109" s="931"/>
      <c r="AJ109" s="932"/>
      <c r="AK109" s="933" t="s">
        <v>294</v>
      </c>
      <c r="AL109" s="931"/>
      <c r="AM109" s="931"/>
      <c r="AN109" s="931"/>
      <c r="AO109" s="932"/>
      <c r="AP109" s="933" t="s">
        <v>409</v>
      </c>
      <c r="AQ109" s="931"/>
      <c r="AR109" s="931"/>
      <c r="AS109" s="931"/>
      <c r="AT109" s="964"/>
      <c r="AU109" s="930" t="s">
        <v>406</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407</v>
      </c>
      <c r="BR109" s="931"/>
      <c r="BS109" s="931"/>
      <c r="BT109" s="931"/>
      <c r="BU109" s="932"/>
      <c r="BV109" s="933" t="s">
        <v>408</v>
      </c>
      <c r="BW109" s="931"/>
      <c r="BX109" s="931"/>
      <c r="BY109" s="931"/>
      <c r="BZ109" s="932"/>
      <c r="CA109" s="933" t="s">
        <v>294</v>
      </c>
      <c r="CB109" s="931"/>
      <c r="CC109" s="931"/>
      <c r="CD109" s="931"/>
      <c r="CE109" s="932"/>
      <c r="CF109" s="971" t="s">
        <v>409</v>
      </c>
      <c r="CG109" s="971"/>
      <c r="CH109" s="971"/>
      <c r="CI109" s="971"/>
      <c r="CJ109" s="971"/>
      <c r="CK109" s="933" t="s">
        <v>410</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407</v>
      </c>
      <c r="DH109" s="931"/>
      <c r="DI109" s="931"/>
      <c r="DJ109" s="931"/>
      <c r="DK109" s="932"/>
      <c r="DL109" s="933" t="s">
        <v>408</v>
      </c>
      <c r="DM109" s="931"/>
      <c r="DN109" s="931"/>
      <c r="DO109" s="931"/>
      <c r="DP109" s="932"/>
      <c r="DQ109" s="933" t="s">
        <v>294</v>
      </c>
      <c r="DR109" s="931"/>
      <c r="DS109" s="931"/>
      <c r="DT109" s="931"/>
      <c r="DU109" s="932"/>
      <c r="DV109" s="933" t="s">
        <v>409</v>
      </c>
      <c r="DW109" s="931"/>
      <c r="DX109" s="931"/>
      <c r="DY109" s="931"/>
      <c r="DZ109" s="964"/>
    </row>
    <row r="110" spans="1:131" s="212" customFormat="1" ht="26.25" customHeight="1" x14ac:dyDescent="0.15">
      <c r="A110" s="842" t="s">
        <v>411</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303484</v>
      </c>
      <c r="AB110" s="924"/>
      <c r="AC110" s="924"/>
      <c r="AD110" s="924"/>
      <c r="AE110" s="925"/>
      <c r="AF110" s="926">
        <v>347204</v>
      </c>
      <c r="AG110" s="924"/>
      <c r="AH110" s="924"/>
      <c r="AI110" s="924"/>
      <c r="AJ110" s="925"/>
      <c r="AK110" s="926">
        <v>342440</v>
      </c>
      <c r="AL110" s="924"/>
      <c r="AM110" s="924"/>
      <c r="AN110" s="924"/>
      <c r="AO110" s="925"/>
      <c r="AP110" s="927">
        <v>11.5</v>
      </c>
      <c r="AQ110" s="928"/>
      <c r="AR110" s="928"/>
      <c r="AS110" s="928"/>
      <c r="AT110" s="929"/>
      <c r="AU110" s="965" t="s">
        <v>69</v>
      </c>
      <c r="AV110" s="966"/>
      <c r="AW110" s="966"/>
      <c r="AX110" s="966"/>
      <c r="AY110" s="966"/>
      <c r="AZ110" s="895" t="s">
        <v>412</v>
      </c>
      <c r="BA110" s="843"/>
      <c r="BB110" s="843"/>
      <c r="BC110" s="843"/>
      <c r="BD110" s="843"/>
      <c r="BE110" s="843"/>
      <c r="BF110" s="843"/>
      <c r="BG110" s="843"/>
      <c r="BH110" s="843"/>
      <c r="BI110" s="843"/>
      <c r="BJ110" s="843"/>
      <c r="BK110" s="843"/>
      <c r="BL110" s="843"/>
      <c r="BM110" s="843"/>
      <c r="BN110" s="843"/>
      <c r="BO110" s="843"/>
      <c r="BP110" s="844"/>
      <c r="BQ110" s="896">
        <v>3216288</v>
      </c>
      <c r="BR110" s="877"/>
      <c r="BS110" s="877"/>
      <c r="BT110" s="877"/>
      <c r="BU110" s="877"/>
      <c r="BV110" s="877">
        <v>2997139</v>
      </c>
      <c r="BW110" s="877"/>
      <c r="BX110" s="877"/>
      <c r="BY110" s="877"/>
      <c r="BZ110" s="877"/>
      <c r="CA110" s="877">
        <v>2690336</v>
      </c>
      <c r="CB110" s="877"/>
      <c r="CC110" s="877"/>
      <c r="CD110" s="877"/>
      <c r="CE110" s="877"/>
      <c r="CF110" s="901">
        <v>90.7</v>
      </c>
      <c r="CG110" s="902"/>
      <c r="CH110" s="902"/>
      <c r="CI110" s="902"/>
      <c r="CJ110" s="902"/>
      <c r="CK110" s="961" t="s">
        <v>413</v>
      </c>
      <c r="CL110" s="854"/>
      <c r="CM110" s="895" t="s">
        <v>414</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15">
      <c r="A111" s="809" t="s">
        <v>415</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416</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417</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15">
      <c r="A112" s="947" t="s">
        <v>418</v>
      </c>
      <c r="B112" s="948"/>
      <c r="C112" s="787" t="s">
        <v>419</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420</v>
      </c>
      <c r="BA112" s="787"/>
      <c r="BB112" s="787"/>
      <c r="BC112" s="787"/>
      <c r="BD112" s="787"/>
      <c r="BE112" s="787"/>
      <c r="BF112" s="787"/>
      <c r="BG112" s="787"/>
      <c r="BH112" s="787"/>
      <c r="BI112" s="787"/>
      <c r="BJ112" s="787"/>
      <c r="BK112" s="787"/>
      <c r="BL112" s="787"/>
      <c r="BM112" s="787"/>
      <c r="BN112" s="787"/>
      <c r="BO112" s="787"/>
      <c r="BP112" s="788"/>
      <c r="BQ112" s="851">
        <v>370954</v>
      </c>
      <c r="BR112" s="852"/>
      <c r="BS112" s="852"/>
      <c r="BT112" s="852"/>
      <c r="BU112" s="852"/>
      <c r="BV112" s="852">
        <v>321865</v>
      </c>
      <c r="BW112" s="852"/>
      <c r="BX112" s="852"/>
      <c r="BY112" s="852"/>
      <c r="BZ112" s="852"/>
      <c r="CA112" s="852">
        <v>279469</v>
      </c>
      <c r="CB112" s="852"/>
      <c r="CC112" s="852"/>
      <c r="CD112" s="852"/>
      <c r="CE112" s="852"/>
      <c r="CF112" s="910">
        <v>9.4</v>
      </c>
      <c r="CG112" s="911"/>
      <c r="CH112" s="911"/>
      <c r="CI112" s="911"/>
      <c r="CJ112" s="911"/>
      <c r="CK112" s="962"/>
      <c r="CL112" s="856"/>
      <c r="CM112" s="850" t="s">
        <v>421</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15">
      <c r="A113" s="949"/>
      <c r="B113" s="950"/>
      <c r="C113" s="787" t="s">
        <v>422</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59860</v>
      </c>
      <c r="AB113" s="954"/>
      <c r="AC113" s="954"/>
      <c r="AD113" s="954"/>
      <c r="AE113" s="955"/>
      <c r="AF113" s="956">
        <v>63179</v>
      </c>
      <c r="AG113" s="954"/>
      <c r="AH113" s="954"/>
      <c r="AI113" s="954"/>
      <c r="AJ113" s="955"/>
      <c r="AK113" s="956">
        <v>50385</v>
      </c>
      <c r="AL113" s="954"/>
      <c r="AM113" s="954"/>
      <c r="AN113" s="954"/>
      <c r="AO113" s="955"/>
      <c r="AP113" s="957">
        <v>1.7</v>
      </c>
      <c r="AQ113" s="958"/>
      <c r="AR113" s="958"/>
      <c r="AS113" s="958"/>
      <c r="AT113" s="959"/>
      <c r="AU113" s="967"/>
      <c r="AV113" s="968"/>
      <c r="AW113" s="968"/>
      <c r="AX113" s="968"/>
      <c r="AY113" s="968"/>
      <c r="AZ113" s="850" t="s">
        <v>423</v>
      </c>
      <c r="BA113" s="787"/>
      <c r="BB113" s="787"/>
      <c r="BC113" s="787"/>
      <c r="BD113" s="787"/>
      <c r="BE113" s="787"/>
      <c r="BF113" s="787"/>
      <c r="BG113" s="787"/>
      <c r="BH113" s="787"/>
      <c r="BI113" s="787"/>
      <c r="BJ113" s="787"/>
      <c r="BK113" s="787"/>
      <c r="BL113" s="787"/>
      <c r="BM113" s="787"/>
      <c r="BN113" s="787"/>
      <c r="BO113" s="787"/>
      <c r="BP113" s="788"/>
      <c r="BQ113" s="851">
        <v>35810</v>
      </c>
      <c r="BR113" s="852"/>
      <c r="BS113" s="852"/>
      <c r="BT113" s="852"/>
      <c r="BU113" s="852"/>
      <c r="BV113" s="852">
        <v>28709</v>
      </c>
      <c r="BW113" s="852"/>
      <c r="BX113" s="852"/>
      <c r="BY113" s="852"/>
      <c r="BZ113" s="852"/>
      <c r="CA113" s="852">
        <v>93402</v>
      </c>
      <c r="CB113" s="852"/>
      <c r="CC113" s="852"/>
      <c r="CD113" s="852"/>
      <c r="CE113" s="852"/>
      <c r="CF113" s="910">
        <v>3.1</v>
      </c>
      <c r="CG113" s="911"/>
      <c r="CH113" s="911"/>
      <c r="CI113" s="911"/>
      <c r="CJ113" s="911"/>
      <c r="CK113" s="962"/>
      <c r="CL113" s="856"/>
      <c r="CM113" s="850" t="s">
        <v>424</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15">
      <c r="A114" s="949"/>
      <c r="B114" s="950"/>
      <c r="C114" s="787" t="s">
        <v>425</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18</v>
      </c>
      <c r="AB114" s="815"/>
      <c r="AC114" s="815"/>
      <c r="AD114" s="815"/>
      <c r="AE114" s="816"/>
      <c r="AF114" s="817">
        <v>8694</v>
      </c>
      <c r="AG114" s="815"/>
      <c r="AH114" s="815"/>
      <c r="AI114" s="815"/>
      <c r="AJ114" s="816"/>
      <c r="AK114" s="817">
        <v>101</v>
      </c>
      <c r="AL114" s="815"/>
      <c r="AM114" s="815"/>
      <c r="AN114" s="815"/>
      <c r="AO114" s="816"/>
      <c r="AP114" s="859">
        <v>0</v>
      </c>
      <c r="AQ114" s="860"/>
      <c r="AR114" s="860"/>
      <c r="AS114" s="860"/>
      <c r="AT114" s="861"/>
      <c r="AU114" s="967"/>
      <c r="AV114" s="968"/>
      <c r="AW114" s="968"/>
      <c r="AX114" s="968"/>
      <c r="AY114" s="968"/>
      <c r="AZ114" s="850" t="s">
        <v>426</v>
      </c>
      <c r="BA114" s="787"/>
      <c r="BB114" s="787"/>
      <c r="BC114" s="787"/>
      <c r="BD114" s="787"/>
      <c r="BE114" s="787"/>
      <c r="BF114" s="787"/>
      <c r="BG114" s="787"/>
      <c r="BH114" s="787"/>
      <c r="BI114" s="787"/>
      <c r="BJ114" s="787"/>
      <c r="BK114" s="787"/>
      <c r="BL114" s="787"/>
      <c r="BM114" s="787"/>
      <c r="BN114" s="787"/>
      <c r="BO114" s="787"/>
      <c r="BP114" s="788"/>
      <c r="BQ114" s="851">
        <v>935247</v>
      </c>
      <c r="BR114" s="852"/>
      <c r="BS114" s="852"/>
      <c r="BT114" s="852"/>
      <c r="BU114" s="852"/>
      <c r="BV114" s="852">
        <v>927443</v>
      </c>
      <c r="BW114" s="852"/>
      <c r="BX114" s="852"/>
      <c r="BY114" s="852"/>
      <c r="BZ114" s="852"/>
      <c r="CA114" s="852">
        <v>932998</v>
      </c>
      <c r="CB114" s="852"/>
      <c r="CC114" s="852"/>
      <c r="CD114" s="852"/>
      <c r="CE114" s="852"/>
      <c r="CF114" s="910">
        <v>31.5</v>
      </c>
      <c r="CG114" s="911"/>
      <c r="CH114" s="911"/>
      <c r="CI114" s="911"/>
      <c r="CJ114" s="911"/>
      <c r="CK114" s="962"/>
      <c r="CL114" s="856"/>
      <c r="CM114" s="850" t="s">
        <v>427</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15">
      <c r="A115" s="949"/>
      <c r="B115" s="950"/>
      <c r="C115" s="787" t="s">
        <v>428</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16782</v>
      </c>
      <c r="AB115" s="954"/>
      <c r="AC115" s="954"/>
      <c r="AD115" s="954"/>
      <c r="AE115" s="955"/>
      <c r="AF115" s="956">
        <v>8210</v>
      </c>
      <c r="AG115" s="954"/>
      <c r="AH115" s="954"/>
      <c r="AI115" s="954"/>
      <c r="AJ115" s="955"/>
      <c r="AK115" s="956">
        <v>16167</v>
      </c>
      <c r="AL115" s="954"/>
      <c r="AM115" s="954"/>
      <c r="AN115" s="954"/>
      <c r="AO115" s="955"/>
      <c r="AP115" s="957">
        <v>0.5</v>
      </c>
      <c r="AQ115" s="958"/>
      <c r="AR115" s="958"/>
      <c r="AS115" s="958"/>
      <c r="AT115" s="959"/>
      <c r="AU115" s="967"/>
      <c r="AV115" s="968"/>
      <c r="AW115" s="968"/>
      <c r="AX115" s="968"/>
      <c r="AY115" s="968"/>
      <c r="AZ115" s="850" t="s">
        <v>429</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430</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15">
      <c r="A116" s="951"/>
      <c r="B116" s="952"/>
      <c r="C116" s="874" t="s">
        <v>431</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432</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433</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15">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434</v>
      </c>
      <c r="Z117" s="932"/>
      <c r="AA117" s="937">
        <v>380144</v>
      </c>
      <c r="AB117" s="938"/>
      <c r="AC117" s="938"/>
      <c r="AD117" s="938"/>
      <c r="AE117" s="939"/>
      <c r="AF117" s="940">
        <v>427287</v>
      </c>
      <c r="AG117" s="938"/>
      <c r="AH117" s="938"/>
      <c r="AI117" s="938"/>
      <c r="AJ117" s="939"/>
      <c r="AK117" s="940">
        <v>409093</v>
      </c>
      <c r="AL117" s="938"/>
      <c r="AM117" s="938"/>
      <c r="AN117" s="938"/>
      <c r="AO117" s="939"/>
      <c r="AP117" s="941"/>
      <c r="AQ117" s="942"/>
      <c r="AR117" s="942"/>
      <c r="AS117" s="942"/>
      <c r="AT117" s="943"/>
      <c r="AU117" s="967"/>
      <c r="AV117" s="968"/>
      <c r="AW117" s="968"/>
      <c r="AX117" s="968"/>
      <c r="AY117" s="968"/>
      <c r="AZ117" s="898" t="s">
        <v>435</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436</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15">
      <c r="A118" s="930" t="s">
        <v>410</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407</v>
      </c>
      <c r="AB118" s="931"/>
      <c r="AC118" s="931"/>
      <c r="AD118" s="931"/>
      <c r="AE118" s="932"/>
      <c r="AF118" s="933" t="s">
        <v>408</v>
      </c>
      <c r="AG118" s="931"/>
      <c r="AH118" s="931"/>
      <c r="AI118" s="931"/>
      <c r="AJ118" s="932"/>
      <c r="AK118" s="933" t="s">
        <v>294</v>
      </c>
      <c r="AL118" s="931"/>
      <c r="AM118" s="931"/>
      <c r="AN118" s="931"/>
      <c r="AO118" s="932"/>
      <c r="AP118" s="934" t="s">
        <v>409</v>
      </c>
      <c r="AQ118" s="935"/>
      <c r="AR118" s="935"/>
      <c r="AS118" s="935"/>
      <c r="AT118" s="936"/>
      <c r="AU118" s="967"/>
      <c r="AV118" s="968"/>
      <c r="AW118" s="968"/>
      <c r="AX118" s="968"/>
      <c r="AY118" s="968"/>
      <c r="AZ118" s="873" t="s">
        <v>437</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438</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15">
      <c r="A119" s="853" t="s">
        <v>413</v>
      </c>
      <c r="B119" s="854"/>
      <c r="C119" s="895" t="s">
        <v>414</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439</v>
      </c>
      <c r="BP119" s="913"/>
      <c r="BQ119" s="914">
        <v>4558299</v>
      </c>
      <c r="BR119" s="880"/>
      <c r="BS119" s="880"/>
      <c r="BT119" s="880"/>
      <c r="BU119" s="880"/>
      <c r="BV119" s="880">
        <v>4275156</v>
      </c>
      <c r="BW119" s="880"/>
      <c r="BX119" s="880"/>
      <c r="BY119" s="880"/>
      <c r="BZ119" s="880"/>
      <c r="CA119" s="880">
        <v>3996205</v>
      </c>
      <c r="CB119" s="880"/>
      <c r="CC119" s="880"/>
      <c r="CD119" s="880"/>
      <c r="CE119" s="880"/>
      <c r="CF119" s="783"/>
      <c r="CG119" s="784"/>
      <c r="CH119" s="784"/>
      <c r="CI119" s="784"/>
      <c r="CJ119" s="869"/>
      <c r="CK119" s="963"/>
      <c r="CL119" s="858"/>
      <c r="CM119" s="873" t="s">
        <v>440</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15">
      <c r="A120" s="855"/>
      <c r="B120" s="856"/>
      <c r="C120" s="850" t="s">
        <v>417</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441</v>
      </c>
      <c r="AV120" s="916"/>
      <c r="AW120" s="916"/>
      <c r="AX120" s="916"/>
      <c r="AY120" s="917"/>
      <c r="AZ120" s="895" t="s">
        <v>442</v>
      </c>
      <c r="BA120" s="843"/>
      <c r="BB120" s="843"/>
      <c r="BC120" s="843"/>
      <c r="BD120" s="843"/>
      <c r="BE120" s="843"/>
      <c r="BF120" s="843"/>
      <c r="BG120" s="843"/>
      <c r="BH120" s="843"/>
      <c r="BI120" s="843"/>
      <c r="BJ120" s="843"/>
      <c r="BK120" s="843"/>
      <c r="BL120" s="843"/>
      <c r="BM120" s="843"/>
      <c r="BN120" s="843"/>
      <c r="BO120" s="843"/>
      <c r="BP120" s="844"/>
      <c r="BQ120" s="896">
        <v>8835509</v>
      </c>
      <c r="BR120" s="877"/>
      <c r="BS120" s="877"/>
      <c r="BT120" s="877"/>
      <c r="BU120" s="877"/>
      <c r="BV120" s="877">
        <v>8172642</v>
      </c>
      <c r="BW120" s="877"/>
      <c r="BX120" s="877"/>
      <c r="BY120" s="877"/>
      <c r="BZ120" s="877"/>
      <c r="CA120" s="877">
        <v>8466433</v>
      </c>
      <c r="CB120" s="877"/>
      <c r="CC120" s="877"/>
      <c r="CD120" s="877"/>
      <c r="CE120" s="877"/>
      <c r="CF120" s="901">
        <v>285.5</v>
      </c>
      <c r="CG120" s="902"/>
      <c r="CH120" s="902"/>
      <c r="CI120" s="902"/>
      <c r="CJ120" s="902"/>
      <c r="CK120" s="903" t="s">
        <v>443</v>
      </c>
      <c r="CL120" s="887"/>
      <c r="CM120" s="887"/>
      <c r="CN120" s="887"/>
      <c r="CO120" s="888"/>
      <c r="CP120" s="907" t="s">
        <v>390</v>
      </c>
      <c r="CQ120" s="908"/>
      <c r="CR120" s="908"/>
      <c r="CS120" s="908"/>
      <c r="CT120" s="908"/>
      <c r="CU120" s="908"/>
      <c r="CV120" s="908"/>
      <c r="CW120" s="908"/>
      <c r="CX120" s="908"/>
      <c r="CY120" s="908"/>
      <c r="CZ120" s="908"/>
      <c r="DA120" s="908"/>
      <c r="DB120" s="908"/>
      <c r="DC120" s="908"/>
      <c r="DD120" s="908"/>
      <c r="DE120" s="908"/>
      <c r="DF120" s="909"/>
      <c r="DG120" s="896" t="s">
        <v>122</v>
      </c>
      <c r="DH120" s="877"/>
      <c r="DI120" s="877"/>
      <c r="DJ120" s="877"/>
      <c r="DK120" s="877"/>
      <c r="DL120" s="877">
        <v>170791</v>
      </c>
      <c r="DM120" s="877"/>
      <c r="DN120" s="877"/>
      <c r="DO120" s="877"/>
      <c r="DP120" s="877"/>
      <c r="DQ120" s="877">
        <v>145775</v>
      </c>
      <c r="DR120" s="877"/>
      <c r="DS120" s="877"/>
      <c r="DT120" s="877"/>
      <c r="DU120" s="877"/>
      <c r="DV120" s="878">
        <v>4.9000000000000004</v>
      </c>
      <c r="DW120" s="878"/>
      <c r="DX120" s="878"/>
      <c r="DY120" s="878"/>
      <c r="DZ120" s="879"/>
    </row>
    <row r="121" spans="1:130" s="212" customFormat="1" ht="26.25" customHeight="1" x14ac:dyDescent="0.15">
      <c r="A121" s="855"/>
      <c r="B121" s="856"/>
      <c r="C121" s="898" t="s">
        <v>444</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445</v>
      </c>
      <c r="BA121" s="787"/>
      <c r="BB121" s="787"/>
      <c r="BC121" s="787"/>
      <c r="BD121" s="787"/>
      <c r="BE121" s="787"/>
      <c r="BF121" s="787"/>
      <c r="BG121" s="787"/>
      <c r="BH121" s="787"/>
      <c r="BI121" s="787"/>
      <c r="BJ121" s="787"/>
      <c r="BK121" s="787"/>
      <c r="BL121" s="787"/>
      <c r="BM121" s="787"/>
      <c r="BN121" s="787"/>
      <c r="BO121" s="787"/>
      <c r="BP121" s="788"/>
      <c r="BQ121" s="851" t="s">
        <v>122</v>
      </c>
      <c r="BR121" s="852"/>
      <c r="BS121" s="852"/>
      <c r="BT121" s="852"/>
      <c r="BU121" s="852"/>
      <c r="BV121" s="852" t="s">
        <v>122</v>
      </c>
      <c r="BW121" s="852"/>
      <c r="BX121" s="852"/>
      <c r="BY121" s="852"/>
      <c r="BZ121" s="852"/>
      <c r="CA121" s="852" t="s">
        <v>122</v>
      </c>
      <c r="CB121" s="852"/>
      <c r="CC121" s="852"/>
      <c r="CD121" s="852"/>
      <c r="CE121" s="852"/>
      <c r="CF121" s="910" t="s">
        <v>122</v>
      </c>
      <c r="CG121" s="911"/>
      <c r="CH121" s="911"/>
      <c r="CI121" s="911"/>
      <c r="CJ121" s="911"/>
      <c r="CK121" s="904"/>
      <c r="CL121" s="890"/>
      <c r="CM121" s="890"/>
      <c r="CN121" s="890"/>
      <c r="CO121" s="891"/>
      <c r="CP121" s="870" t="s">
        <v>392</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v>151074</v>
      </c>
      <c r="DM121" s="852"/>
      <c r="DN121" s="852"/>
      <c r="DO121" s="852"/>
      <c r="DP121" s="852"/>
      <c r="DQ121" s="852">
        <v>133694</v>
      </c>
      <c r="DR121" s="852"/>
      <c r="DS121" s="852"/>
      <c r="DT121" s="852"/>
      <c r="DU121" s="852"/>
      <c r="DV121" s="829">
        <v>4.5</v>
      </c>
      <c r="DW121" s="829"/>
      <c r="DX121" s="829"/>
      <c r="DY121" s="829"/>
      <c r="DZ121" s="830"/>
    </row>
    <row r="122" spans="1:130" s="212" customFormat="1" ht="26.25" customHeight="1" x14ac:dyDescent="0.15">
      <c r="A122" s="855"/>
      <c r="B122" s="856"/>
      <c r="C122" s="850" t="s">
        <v>427</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446</v>
      </c>
      <c r="BA122" s="874"/>
      <c r="BB122" s="874"/>
      <c r="BC122" s="874"/>
      <c r="BD122" s="874"/>
      <c r="BE122" s="874"/>
      <c r="BF122" s="874"/>
      <c r="BG122" s="874"/>
      <c r="BH122" s="874"/>
      <c r="BI122" s="874"/>
      <c r="BJ122" s="874"/>
      <c r="BK122" s="874"/>
      <c r="BL122" s="874"/>
      <c r="BM122" s="874"/>
      <c r="BN122" s="874"/>
      <c r="BO122" s="874"/>
      <c r="BP122" s="875"/>
      <c r="BQ122" s="914">
        <v>3206719</v>
      </c>
      <c r="BR122" s="880"/>
      <c r="BS122" s="880"/>
      <c r="BT122" s="880"/>
      <c r="BU122" s="880"/>
      <c r="BV122" s="880">
        <v>3126674</v>
      </c>
      <c r="BW122" s="880"/>
      <c r="BX122" s="880"/>
      <c r="BY122" s="880"/>
      <c r="BZ122" s="880"/>
      <c r="CA122" s="880">
        <v>2772298</v>
      </c>
      <c r="CB122" s="880"/>
      <c r="CC122" s="880"/>
      <c r="CD122" s="880"/>
      <c r="CE122" s="880"/>
      <c r="CF122" s="881">
        <v>93.5</v>
      </c>
      <c r="CG122" s="882"/>
      <c r="CH122" s="882"/>
      <c r="CI122" s="882"/>
      <c r="CJ122" s="882"/>
      <c r="CK122" s="904"/>
      <c r="CL122" s="890"/>
      <c r="CM122" s="890"/>
      <c r="CN122" s="890"/>
      <c r="CO122" s="891"/>
      <c r="CP122" s="870" t="s">
        <v>389</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15">
      <c r="A123" s="855"/>
      <c r="B123" s="856"/>
      <c r="C123" s="850" t="s">
        <v>433</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447</v>
      </c>
      <c r="BP123" s="913"/>
      <c r="BQ123" s="867">
        <v>12042228</v>
      </c>
      <c r="BR123" s="868"/>
      <c r="BS123" s="868"/>
      <c r="BT123" s="868"/>
      <c r="BU123" s="868"/>
      <c r="BV123" s="868">
        <v>11299316</v>
      </c>
      <c r="BW123" s="868"/>
      <c r="BX123" s="868"/>
      <c r="BY123" s="868"/>
      <c r="BZ123" s="868"/>
      <c r="CA123" s="868">
        <v>11238731</v>
      </c>
      <c r="CB123" s="868"/>
      <c r="CC123" s="868"/>
      <c r="CD123" s="868"/>
      <c r="CE123" s="868"/>
      <c r="CF123" s="783"/>
      <c r="CG123" s="784"/>
      <c r="CH123" s="784"/>
      <c r="CI123" s="784"/>
      <c r="CJ123" s="869"/>
      <c r="CK123" s="904"/>
      <c r="CL123" s="890"/>
      <c r="CM123" s="890"/>
      <c r="CN123" s="890"/>
      <c r="CO123" s="891"/>
      <c r="CP123" s="870" t="s">
        <v>388</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
      <c r="A124" s="855"/>
      <c r="B124" s="856"/>
      <c r="C124" s="850" t="s">
        <v>436</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448</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449</v>
      </c>
      <c r="CQ124" s="871"/>
      <c r="CR124" s="871"/>
      <c r="CS124" s="871"/>
      <c r="CT124" s="871"/>
      <c r="CU124" s="871"/>
      <c r="CV124" s="871"/>
      <c r="CW124" s="871"/>
      <c r="CX124" s="871"/>
      <c r="CY124" s="871"/>
      <c r="CZ124" s="871"/>
      <c r="DA124" s="871"/>
      <c r="DB124" s="871"/>
      <c r="DC124" s="871"/>
      <c r="DD124" s="871"/>
      <c r="DE124" s="871"/>
      <c r="DF124" s="872"/>
      <c r="DG124" s="798">
        <v>370954</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15">
      <c r="A125" s="855"/>
      <c r="B125" s="856"/>
      <c r="C125" s="850" t="s">
        <v>438</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450</v>
      </c>
      <c r="CL125" s="887"/>
      <c r="CM125" s="887"/>
      <c r="CN125" s="887"/>
      <c r="CO125" s="888"/>
      <c r="CP125" s="895" t="s">
        <v>451</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
      <c r="A126" s="855"/>
      <c r="B126" s="856"/>
      <c r="C126" s="850" t="s">
        <v>440</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16782</v>
      </c>
      <c r="AB126" s="815"/>
      <c r="AC126" s="815"/>
      <c r="AD126" s="815"/>
      <c r="AE126" s="816"/>
      <c r="AF126" s="817">
        <v>8210</v>
      </c>
      <c r="AG126" s="815"/>
      <c r="AH126" s="815"/>
      <c r="AI126" s="815"/>
      <c r="AJ126" s="816"/>
      <c r="AK126" s="817">
        <v>16167</v>
      </c>
      <c r="AL126" s="815"/>
      <c r="AM126" s="815"/>
      <c r="AN126" s="815"/>
      <c r="AO126" s="816"/>
      <c r="AP126" s="859">
        <v>0.5</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452</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15">
      <c r="A127" s="857"/>
      <c r="B127" s="858"/>
      <c r="C127" s="873" t="s">
        <v>453</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454</v>
      </c>
      <c r="AY127" s="847"/>
      <c r="AZ127" s="847"/>
      <c r="BA127" s="847"/>
      <c r="BB127" s="847"/>
      <c r="BC127" s="847"/>
      <c r="BD127" s="847"/>
      <c r="BE127" s="848"/>
      <c r="BF127" s="846" t="s">
        <v>455</v>
      </c>
      <c r="BG127" s="847"/>
      <c r="BH127" s="847"/>
      <c r="BI127" s="847"/>
      <c r="BJ127" s="847"/>
      <c r="BK127" s="847"/>
      <c r="BL127" s="848"/>
      <c r="BM127" s="846" t="s">
        <v>456</v>
      </c>
      <c r="BN127" s="847"/>
      <c r="BO127" s="847"/>
      <c r="BP127" s="847"/>
      <c r="BQ127" s="847"/>
      <c r="BR127" s="847"/>
      <c r="BS127" s="848"/>
      <c r="BT127" s="846" t="s">
        <v>457</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458</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
      <c r="A128" s="831" t="s">
        <v>459</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460</v>
      </c>
      <c r="X128" s="833"/>
      <c r="Y128" s="833"/>
      <c r="Z128" s="834"/>
      <c r="AA128" s="835">
        <v>82</v>
      </c>
      <c r="AB128" s="836"/>
      <c r="AC128" s="836"/>
      <c r="AD128" s="836"/>
      <c r="AE128" s="837"/>
      <c r="AF128" s="838">
        <v>82</v>
      </c>
      <c r="AG128" s="836"/>
      <c r="AH128" s="836"/>
      <c r="AI128" s="836"/>
      <c r="AJ128" s="837"/>
      <c r="AK128" s="838">
        <v>4842</v>
      </c>
      <c r="AL128" s="836"/>
      <c r="AM128" s="836"/>
      <c r="AN128" s="836"/>
      <c r="AO128" s="837"/>
      <c r="AP128" s="839"/>
      <c r="AQ128" s="840"/>
      <c r="AR128" s="840"/>
      <c r="AS128" s="840"/>
      <c r="AT128" s="841"/>
      <c r="AU128" s="214"/>
      <c r="AV128" s="214"/>
      <c r="AW128" s="214"/>
      <c r="AX128" s="842" t="s">
        <v>461</v>
      </c>
      <c r="AY128" s="843"/>
      <c r="AZ128" s="843"/>
      <c r="BA128" s="843"/>
      <c r="BB128" s="843"/>
      <c r="BC128" s="843"/>
      <c r="BD128" s="843"/>
      <c r="BE128" s="844"/>
      <c r="BF128" s="821" t="s">
        <v>122</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462</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15">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463</v>
      </c>
      <c r="X129" s="812"/>
      <c r="Y129" s="812"/>
      <c r="Z129" s="813"/>
      <c r="AA129" s="814">
        <v>3174708</v>
      </c>
      <c r="AB129" s="815"/>
      <c r="AC129" s="815"/>
      <c r="AD129" s="815"/>
      <c r="AE129" s="816"/>
      <c r="AF129" s="817">
        <v>3199169</v>
      </c>
      <c r="AG129" s="815"/>
      <c r="AH129" s="815"/>
      <c r="AI129" s="815"/>
      <c r="AJ129" s="816"/>
      <c r="AK129" s="817">
        <v>3309730</v>
      </c>
      <c r="AL129" s="815"/>
      <c r="AM129" s="815"/>
      <c r="AN129" s="815"/>
      <c r="AO129" s="816"/>
      <c r="AP129" s="818"/>
      <c r="AQ129" s="819"/>
      <c r="AR129" s="819"/>
      <c r="AS129" s="819"/>
      <c r="AT129" s="820"/>
      <c r="AU129" s="215"/>
      <c r="AV129" s="215"/>
      <c r="AW129" s="215"/>
      <c r="AX129" s="786" t="s">
        <v>464</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809" t="s">
        <v>465</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466</v>
      </c>
      <c r="X130" s="812"/>
      <c r="Y130" s="812"/>
      <c r="Z130" s="813"/>
      <c r="AA130" s="814">
        <v>376682</v>
      </c>
      <c r="AB130" s="815"/>
      <c r="AC130" s="815"/>
      <c r="AD130" s="815"/>
      <c r="AE130" s="816"/>
      <c r="AF130" s="817">
        <v>352740</v>
      </c>
      <c r="AG130" s="815"/>
      <c r="AH130" s="815"/>
      <c r="AI130" s="815"/>
      <c r="AJ130" s="816"/>
      <c r="AK130" s="817">
        <v>343823</v>
      </c>
      <c r="AL130" s="815"/>
      <c r="AM130" s="815"/>
      <c r="AN130" s="815"/>
      <c r="AO130" s="816"/>
      <c r="AP130" s="818"/>
      <c r="AQ130" s="819"/>
      <c r="AR130" s="819"/>
      <c r="AS130" s="819"/>
      <c r="AT130" s="820"/>
      <c r="AU130" s="215"/>
      <c r="AV130" s="215"/>
      <c r="AW130" s="215"/>
      <c r="AX130" s="786" t="s">
        <v>467</v>
      </c>
      <c r="AY130" s="787"/>
      <c r="AZ130" s="787"/>
      <c r="BA130" s="787"/>
      <c r="BB130" s="787"/>
      <c r="BC130" s="787"/>
      <c r="BD130" s="787"/>
      <c r="BE130" s="788"/>
      <c r="BF130" s="789">
        <v>1.5</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468</v>
      </c>
      <c r="X131" s="796"/>
      <c r="Y131" s="796"/>
      <c r="Z131" s="797"/>
      <c r="AA131" s="798">
        <v>2798026</v>
      </c>
      <c r="AB131" s="799"/>
      <c r="AC131" s="799"/>
      <c r="AD131" s="799"/>
      <c r="AE131" s="800"/>
      <c r="AF131" s="801">
        <v>2846429</v>
      </c>
      <c r="AG131" s="799"/>
      <c r="AH131" s="799"/>
      <c r="AI131" s="799"/>
      <c r="AJ131" s="800"/>
      <c r="AK131" s="801">
        <v>2965907</v>
      </c>
      <c r="AL131" s="799"/>
      <c r="AM131" s="799"/>
      <c r="AN131" s="799"/>
      <c r="AO131" s="800"/>
      <c r="AP131" s="802"/>
      <c r="AQ131" s="803"/>
      <c r="AR131" s="803"/>
      <c r="AS131" s="803"/>
      <c r="AT131" s="804"/>
      <c r="AU131" s="215"/>
      <c r="AV131" s="215"/>
      <c r="AW131" s="215"/>
      <c r="AX131" s="764" t="s">
        <v>469</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73" t="s">
        <v>470</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471</v>
      </c>
      <c r="W132" s="777"/>
      <c r="X132" s="777"/>
      <c r="Y132" s="777"/>
      <c r="Z132" s="778"/>
      <c r="AA132" s="779">
        <v>0.120799449</v>
      </c>
      <c r="AB132" s="780"/>
      <c r="AC132" s="780"/>
      <c r="AD132" s="780"/>
      <c r="AE132" s="781"/>
      <c r="AF132" s="782">
        <v>2.6160849260000001</v>
      </c>
      <c r="AG132" s="780"/>
      <c r="AH132" s="780"/>
      <c r="AI132" s="780"/>
      <c r="AJ132" s="781"/>
      <c r="AK132" s="782">
        <v>2.0374205929999998</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472</v>
      </c>
      <c r="W133" s="756"/>
      <c r="X133" s="756"/>
      <c r="Y133" s="756"/>
      <c r="Z133" s="757"/>
      <c r="AA133" s="758">
        <v>-1.7</v>
      </c>
      <c r="AB133" s="759"/>
      <c r="AC133" s="759"/>
      <c r="AD133" s="759"/>
      <c r="AE133" s="760"/>
      <c r="AF133" s="758">
        <v>0.1</v>
      </c>
      <c r="AG133" s="759"/>
      <c r="AH133" s="759"/>
      <c r="AI133" s="759"/>
      <c r="AJ133" s="760"/>
      <c r="AK133" s="758">
        <v>1.5</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sSUOsM+r38KiuaZ6j2EM9YLUQ1eQh28gx+lfJ9r+3CXklmj7Upq2ZZC+Aj0lp1+HUhDe+7QD/2YkuvH6hpeKA==" saltValue="D2qGEEwTRY4sOJH0BhuT4w=="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B84:P84"/>
    <mergeCell ref="B83:P83"/>
    <mergeCell ref="B82:P82"/>
    <mergeCell ref="B81:P81"/>
    <mergeCell ref="B80:P80"/>
    <mergeCell ref="B79:P79"/>
    <mergeCell ref="B78:P78"/>
    <mergeCell ref="B77:P77"/>
    <mergeCell ref="B76:P76"/>
    <mergeCell ref="B75:P75"/>
    <mergeCell ref="B74:P74"/>
    <mergeCell ref="B73:P73"/>
    <mergeCell ref="B72:P72"/>
    <mergeCell ref="B71:P71"/>
    <mergeCell ref="B70:P70"/>
    <mergeCell ref="B69:P69"/>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AK69:AO69"/>
    <mergeCell ref="AP69:AT69"/>
    <mergeCell ref="AU69:AY69"/>
    <mergeCell ref="AZ69:BD69"/>
    <mergeCell ref="CR68:CV68"/>
    <mergeCell ref="CW68:DA68"/>
    <mergeCell ref="DB68:DF68"/>
    <mergeCell ref="CR66:CV66"/>
    <mergeCell ref="BS67:CG67"/>
    <mergeCell ref="CH67:CL67"/>
    <mergeCell ref="CM67:CQ67"/>
    <mergeCell ref="CR67:CV67"/>
    <mergeCell ref="AP68:AT68"/>
    <mergeCell ref="AU68:AY68"/>
    <mergeCell ref="AZ68:BD68"/>
    <mergeCell ref="BS68:CG68"/>
    <mergeCell ref="CH68:CL68"/>
    <mergeCell ref="CM68:CQ68"/>
    <mergeCell ref="DQ70:DU70"/>
    <mergeCell ref="AP70:AT70"/>
    <mergeCell ref="AU70:AY70"/>
    <mergeCell ref="AZ70:BD70"/>
    <mergeCell ref="BS70:CG70"/>
    <mergeCell ref="CH70:CL70"/>
    <mergeCell ref="CM70:CQ70"/>
    <mergeCell ref="DB67:DF67"/>
    <mergeCell ref="DG67:DK67"/>
    <mergeCell ref="DL67:DP67"/>
    <mergeCell ref="DQ67:DU67"/>
    <mergeCell ref="B68:P68"/>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G68:DK68"/>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AP72:AT72"/>
    <mergeCell ref="AU72:AY72"/>
    <mergeCell ref="AZ72:BD72"/>
    <mergeCell ref="BS72:CG72"/>
    <mergeCell ref="CH72:CL72"/>
    <mergeCell ref="CM72:CQ72"/>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DG75:DK75"/>
    <mergeCell ref="DL75:DP75"/>
    <mergeCell ref="DQ75:DU75"/>
    <mergeCell ref="DV75:DZ75"/>
    <mergeCell ref="Q76:U76"/>
    <mergeCell ref="V76:Z76"/>
    <mergeCell ref="AA76:AE76"/>
    <mergeCell ref="AF76:AJ76"/>
    <mergeCell ref="AK76:AO76"/>
    <mergeCell ref="BS75:CG75"/>
    <mergeCell ref="CH75:CL75"/>
    <mergeCell ref="CM75:CQ75"/>
    <mergeCell ref="CR75:CV75"/>
    <mergeCell ref="CW75:DA75"/>
    <mergeCell ref="DB75:DF75"/>
    <mergeCell ref="Q75:U75"/>
    <mergeCell ref="V75:Z75"/>
    <mergeCell ref="AA75:AE75"/>
    <mergeCell ref="AF75:AJ75"/>
    <mergeCell ref="AK75:AO75"/>
    <mergeCell ref="AP75:AT75"/>
    <mergeCell ref="AU75:AY75"/>
    <mergeCell ref="AZ75:BD75"/>
    <mergeCell ref="DV76:DZ76"/>
    <mergeCell ref="CR76:CV76"/>
    <mergeCell ref="CW76:DA76"/>
    <mergeCell ref="DB76:DF76"/>
    <mergeCell ref="DG76:DK76"/>
    <mergeCell ref="DL76:DP76"/>
    <mergeCell ref="DQ76:DU76"/>
    <mergeCell ref="AP76:AT76"/>
    <mergeCell ref="AU76:AY76"/>
    <mergeCell ref="AZ76:BD76"/>
    <mergeCell ref="BS76:CG76"/>
    <mergeCell ref="CH76:CL76"/>
    <mergeCell ref="CM76:CQ76"/>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Q78:U78"/>
    <mergeCell ref="V78:Z78"/>
    <mergeCell ref="AA78:AE78"/>
    <mergeCell ref="AF78:AJ78"/>
    <mergeCell ref="AK78:AO78"/>
    <mergeCell ref="BS77:CG77"/>
    <mergeCell ref="CH77:CL77"/>
    <mergeCell ref="CM77:CQ77"/>
    <mergeCell ref="CR77:CV77"/>
    <mergeCell ref="CW77:DA77"/>
    <mergeCell ref="DB77:DF77"/>
    <mergeCell ref="DG79:DK79"/>
    <mergeCell ref="DL79:DP79"/>
    <mergeCell ref="DQ79:DU79"/>
    <mergeCell ref="DV79:DZ79"/>
    <mergeCell ref="Q77:U77"/>
    <mergeCell ref="V77:Z77"/>
    <mergeCell ref="AA77:AE77"/>
    <mergeCell ref="AF77:AJ77"/>
    <mergeCell ref="AK77:AO77"/>
    <mergeCell ref="AP77:AT77"/>
    <mergeCell ref="AU77:AY77"/>
    <mergeCell ref="AZ77:BD77"/>
    <mergeCell ref="DV78:DZ78"/>
    <mergeCell ref="DV77:DZ77"/>
    <mergeCell ref="Q80:U80"/>
    <mergeCell ref="V80:Z80"/>
    <mergeCell ref="AA80:AE80"/>
    <mergeCell ref="AF80:AJ80"/>
    <mergeCell ref="AK80:AO80"/>
    <mergeCell ref="BS79:CG79"/>
    <mergeCell ref="CH79:CL79"/>
    <mergeCell ref="CM79:CQ79"/>
    <mergeCell ref="CR79:CV79"/>
    <mergeCell ref="CW79:DA79"/>
    <mergeCell ref="DB79:DF79"/>
    <mergeCell ref="Q79:U79"/>
    <mergeCell ref="V79:Z79"/>
    <mergeCell ref="AA79:AE79"/>
    <mergeCell ref="AF79:AJ79"/>
    <mergeCell ref="AK79:AO79"/>
    <mergeCell ref="AP79:AT79"/>
    <mergeCell ref="AU79:AY79"/>
    <mergeCell ref="AZ79:BD79"/>
    <mergeCell ref="DV80:DZ80"/>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AP80:AT80"/>
    <mergeCell ref="AU80:AY80"/>
    <mergeCell ref="AZ80:BD80"/>
    <mergeCell ref="BS80:CG80"/>
    <mergeCell ref="CH80:CL80"/>
    <mergeCell ref="CM80:CQ80"/>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Q82:U82"/>
    <mergeCell ref="V82:Z82"/>
    <mergeCell ref="AA82:AE82"/>
    <mergeCell ref="AF82:AJ82"/>
    <mergeCell ref="AK82:AO82"/>
    <mergeCell ref="BS81:CG81"/>
    <mergeCell ref="CH81:CL81"/>
    <mergeCell ref="CM81:CQ81"/>
    <mergeCell ref="CR81:CV81"/>
    <mergeCell ref="CW81:DA81"/>
    <mergeCell ref="DB81:DF81"/>
    <mergeCell ref="AP84:AT84"/>
    <mergeCell ref="AU84:AY84"/>
    <mergeCell ref="AZ84:BD84"/>
    <mergeCell ref="BS84:CG84"/>
    <mergeCell ref="CH84:CL84"/>
    <mergeCell ref="CM84:CQ84"/>
    <mergeCell ref="DG83:DK83"/>
    <mergeCell ref="DL83:DP83"/>
    <mergeCell ref="DQ83:DU83"/>
    <mergeCell ref="DV83:DZ83"/>
    <mergeCell ref="Q84:U84"/>
    <mergeCell ref="V84:Z84"/>
    <mergeCell ref="AA84:AE84"/>
    <mergeCell ref="AF84:AJ84"/>
    <mergeCell ref="AK84:AO84"/>
    <mergeCell ref="BS83:CG83"/>
    <mergeCell ref="CH83:CL83"/>
    <mergeCell ref="CM83:CQ83"/>
    <mergeCell ref="CR83:CV83"/>
    <mergeCell ref="CW83:DA83"/>
    <mergeCell ref="DB83:DF83"/>
    <mergeCell ref="Q83:U83"/>
    <mergeCell ref="V83:Z83"/>
    <mergeCell ref="AA83:AE83"/>
    <mergeCell ref="AF83:AJ83"/>
    <mergeCell ref="AK83:AO83"/>
    <mergeCell ref="AP83:AT83"/>
    <mergeCell ref="AU83:AY83"/>
    <mergeCell ref="AZ83:BD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EJ9yd3hSkC1cMcXCNjN+9f3DQdRtqhxmsDccR+EZdexukGTWjYX3D6alwxChXVCmVxt8BOfOx3uKEc3y+p9RLg==" saltValue="A8K40dcHlIHNvBSVw6aNw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55" zoomScaleNormal="5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M2CThX6DjSDVNMJs9slqNz9rJ6eyNj7ywc+/zEcxhX4vvsrXQBfO3K6GzUUKyjtPDPSvv5vvKaRtcQnk/wzUA==" saltValue="ZE7wr3GgRefYWzo0ScvOL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49" t="s">
        <v>476</v>
      </c>
      <c r="AP7" s="253"/>
      <c r="AQ7" s="254" t="s">
        <v>477</v>
      </c>
      <c r="AR7" s="255"/>
    </row>
    <row r="8" spans="1:46" x14ac:dyDescent="0.15">
      <c r="A8" s="247"/>
      <c r="AK8" s="256"/>
      <c r="AL8" s="257"/>
      <c r="AM8" s="257"/>
      <c r="AN8" s="258"/>
      <c r="AO8" s="1150"/>
      <c r="AP8" s="259" t="s">
        <v>478</v>
      </c>
      <c r="AQ8" s="260" t="s">
        <v>479</v>
      </c>
      <c r="AR8" s="261" t="s">
        <v>480</v>
      </c>
    </row>
    <row r="9" spans="1:46" x14ac:dyDescent="0.15">
      <c r="A9" s="247"/>
      <c r="AK9" s="1161" t="s">
        <v>481</v>
      </c>
      <c r="AL9" s="1162"/>
      <c r="AM9" s="1162"/>
      <c r="AN9" s="1163"/>
      <c r="AO9" s="262">
        <v>933020</v>
      </c>
      <c r="AP9" s="262">
        <v>130638</v>
      </c>
      <c r="AQ9" s="263">
        <v>154424</v>
      </c>
      <c r="AR9" s="264">
        <v>-15.4</v>
      </c>
    </row>
    <row r="10" spans="1:46" ht="13.5" customHeight="1" x14ac:dyDescent="0.15">
      <c r="A10" s="247"/>
      <c r="AK10" s="1161" t="s">
        <v>482</v>
      </c>
      <c r="AL10" s="1162"/>
      <c r="AM10" s="1162"/>
      <c r="AN10" s="1163"/>
      <c r="AO10" s="265">
        <v>147570</v>
      </c>
      <c r="AP10" s="265">
        <v>20662</v>
      </c>
      <c r="AQ10" s="266">
        <v>18194</v>
      </c>
      <c r="AR10" s="267">
        <v>13.6</v>
      </c>
    </row>
    <row r="11" spans="1:46" ht="13.5" customHeight="1" x14ac:dyDescent="0.15">
      <c r="A11" s="247"/>
      <c r="AK11" s="1161" t="s">
        <v>483</v>
      </c>
      <c r="AL11" s="1162"/>
      <c r="AM11" s="1162"/>
      <c r="AN11" s="1163"/>
      <c r="AO11" s="265">
        <v>4227</v>
      </c>
      <c r="AP11" s="265">
        <v>592</v>
      </c>
      <c r="AQ11" s="266">
        <v>1285</v>
      </c>
      <c r="AR11" s="267">
        <v>-53.9</v>
      </c>
    </row>
    <row r="12" spans="1:46" ht="13.5" customHeight="1" x14ac:dyDescent="0.15">
      <c r="A12" s="247"/>
      <c r="AK12" s="1161" t="s">
        <v>484</v>
      </c>
      <c r="AL12" s="1162"/>
      <c r="AM12" s="1162"/>
      <c r="AN12" s="1163"/>
      <c r="AO12" s="265" t="s">
        <v>485</v>
      </c>
      <c r="AP12" s="265" t="s">
        <v>485</v>
      </c>
      <c r="AQ12" s="266" t="s">
        <v>485</v>
      </c>
      <c r="AR12" s="267" t="s">
        <v>485</v>
      </c>
    </row>
    <row r="13" spans="1:46" ht="13.5" customHeight="1" x14ac:dyDescent="0.15">
      <c r="A13" s="247"/>
      <c r="AK13" s="1161" t="s">
        <v>486</v>
      </c>
      <c r="AL13" s="1162"/>
      <c r="AM13" s="1162"/>
      <c r="AN13" s="1163"/>
      <c r="AO13" s="265">
        <v>13865</v>
      </c>
      <c r="AP13" s="265">
        <v>1941</v>
      </c>
      <c r="AQ13" s="266">
        <v>5735</v>
      </c>
      <c r="AR13" s="267">
        <v>-66.2</v>
      </c>
    </row>
    <row r="14" spans="1:46" ht="13.5" customHeight="1" x14ac:dyDescent="0.15">
      <c r="A14" s="247"/>
      <c r="AK14" s="1161" t="s">
        <v>487</v>
      </c>
      <c r="AL14" s="1162"/>
      <c r="AM14" s="1162"/>
      <c r="AN14" s="1163"/>
      <c r="AO14" s="265" t="s">
        <v>485</v>
      </c>
      <c r="AP14" s="265" t="s">
        <v>485</v>
      </c>
      <c r="AQ14" s="266">
        <v>2950</v>
      </c>
      <c r="AR14" s="267" t="s">
        <v>485</v>
      </c>
    </row>
    <row r="15" spans="1:46" ht="13.5" customHeight="1" x14ac:dyDescent="0.15">
      <c r="A15" s="247"/>
      <c r="AK15" s="1164" t="s">
        <v>488</v>
      </c>
      <c r="AL15" s="1165"/>
      <c r="AM15" s="1165"/>
      <c r="AN15" s="1166"/>
      <c r="AO15" s="265">
        <v>-60260</v>
      </c>
      <c r="AP15" s="265">
        <v>-8437</v>
      </c>
      <c r="AQ15" s="266">
        <v>-9110</v>
      </c>
      <c r="AR15" s="267">
        <v>-7.4</v>
      </c>
    </row>
    <row r="16" spans="1:46" x14ac:dyDescent="0.15">
      <c r="A16" s="247"/>
      <c r="AK16" s="1164" t="s">
        <v>177</v>
      </c>
      <c r="AL16" s="1165"/>
      <c r="AM16" s="1165"/>
      <c r="AN16" s="1166"/>
      <c r="AO16" s="265">
        <v>1038422</v>
      </c>
      <c r="AP16" s="265">
        <v>145397</v>
      </c>
      <c r="AQ16" s="266">
        <v>173477</v>
      </c>
      <c r="AR16" s="267">
        <v>-16.2</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67" t="s">
        <v>493</v>
      </c>
      <c r="AL21" s="1168"/>
      <c r="AM21" s="1168"/>
      <c r="AN21" s="1169"/>
      <c r="AO21" s="277">
        <v>12.04</v>
      </c>
      <c r="AP21" s="278">
        <v>14.28</v>
      </c>
      <c r="AQ21" s="279">
        <v>-2.2400000000000002</v>
      </c>
      <c r="AS21" s="280"/>
      <c r="AT21" s="276"/>
    </row>
    <row r="22" spans="1:46" s="248" customFormat="1" x14ac:dyDescent="0.15">
      <c r="A22" s="276"/>
      <c r="AK22" s="1167" t="s">
        <v>494</v>
      </c>
      <c r="AL22" s="1168"/>
      <c r="AM22" s="1168"/>
      <c r="AN22" s="1169"/>
      <c r="AO22" s="281">
        <v>95.1</v>
      </c>
      <c r="AP22" s="282">
        <v>96</v>
      </c>
      <c r="AQ22" s="283">
        <v>-0.9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60" t="s">
        <v>495</v>
      </c>
      <c r="B26" s="1160"/>
      <c r="C26" s="1160"/>
      <c r="D26" s="1160"/>
      <c r="E26" s="1160"/>
      <c r="F26" s="1160"/>
      <c r="G26" s="1160"/>
      <c r="H26" s="1160"/>
      <c r="I26" s="1160"/>
      <c r="J26" s="1160"/>
      <c r="K26" s="1160"/>
      <c r="L26" s="1160"/>
      <c r="M26" s="1160"/>
      <c r="N26" s="1160"/>
      <c r="O26" s="1160"/>
      <c r="P26" s="1160"/>
      <c r="Q26" s="1160"/>
      <c r="R26" s="1160"/>
      <c r="S26" s="1160"/>
      <c r="T26" s="1160"/>
      <c r="U26" s="1160"/>
      <c r="V26" s="1160"/>
      <c r="W26" s="1160"/>
      <c r="X26" s="1160"/>
      <c r="Y26" s="1160"/>
      <c r="Z26" s="1160"/>
      <c r="AA26" s="1160"/>
      <c r="AB26" s="1160"/>
      <c r="AC26" s="1160"/>
      <c r="AD26" s="1160"/>
      <c r="AE26" s="1160"/>
      <c r="AF26" s="1160"/>
      <c r="AG26" s="1160"/>
      <c r="AH26" s="1160"/>
      <c r="AI26" s="1160"/>
      <c r="AJ26" s="1160"/>
      <c r="AK26" s="1160"/>
      <c r="AL26" s="1160"/>
      <c r="AM26" s="1160"/>
      <c r="AN26" s="1160"/>
      <c r="AO26" s="1160"/>
      <c r="AP26" s="1160"/>
      <c r="AQ26" s="1160"/>
      <c r="AR26" s="1160"/>
      <c r="AS26" s="1160"/>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49" t="s">
        <v>476</v>
      </c>
      <c r="AP30" s="253"/>
      <c r="AQ30" s="254" t="s">
        <v>477</v>
      </c>
      <c r="AR30" s="255"/>
    </row>
    <row r="31" spans="1:46" x14ac:dyDescent="0.15">
      <c r="A31" s="247"/>
      <c r="AK31" s="256"/>
      <c r="AL31" s="257"/>
      <c r="AM31" s="257"/>
      <c r="AN31" s="258"/>
      <c r="AO31" s="1150"/>
      <c r="AP31" s="259" t="s">
        <v>478</v>
      </c>
      <c r="AQ31" s="260" t="s">
        <v>479</v>
      </c>
      <c r="AR31" s="261" t="s">
        <v>480</v>
      </c>
    </row>
    <row r="32" spans="1:46" ht="27" customHeight="1" x14ac:dyDescent="0.15">
      <c r="A32" s="247"/>
      <c r="AK32" s="1151" t="s">
        <v>498</v>
      </c>
      <c r="AL32" s="1152"/>
      <c r="AM32" s="1152"/>
      <c r="AN32" s="1153"/>
      <c r="AO32" s="291">
        <v>342440</v>
      </c>
      <c r="AP32" s="291">
        <v>47947</v>
      </c>
      <c r="AQ32" s="292">
        <v>83140</v>
      </c>
      <c r="AR32" s="293">
        <v>-42.3</v>
      </c>
    </row>
    <row r="33" spans="1:46" ht="13.5" customHeight="1" x14ac:dyDescent="0.15">
      <c r="A33" s="247"/>
      <c r="AK33" s="1151" t="s">
        <v>499</v>
      </c>
      <c r="AL33" s="1152"/>
      <c r="AM33" s="1152"/>
      <c r="AN33" s="1153"/>
      <c r="AO33" s="291" t="s">
        <v>485</v>
      </c>
      <c r="AP33" s="291" t="s">
        <v>485</v>
      </c>
      <c r="AQ33" s="292" t="s">
        <v>485</v>
      </c>
      <c r="AR33" s="293" t="s">
        <v>485</v>
      </c>
    </row>
    <row r="34" spans="1:46" ht="27" customHeight="1" x14ac:dyDescent="0.15">
      <c r="A34" s="247"/>
      <c r="AK34" s="1151" t="s">
        <v>500</v>
      </c>
      <c r="AL34" s="1152"/>
      <c r="AM34" s="1152"/>
      <c r="AN34" s="1153"/>
      <c r="AO34" s="291" t="s">
        <v>485</v>
      </c>
      <c r="AP34" s="291" t="s">
        <v>485</v>
      </c>
      <c r="AQ34" s="292" t="s">
        <v>485</v>
      </c>
      <c r="AR34" s="293" t="s">
        <v>485</v>
      </c>
    </row>
    <row r="35" spans="1:46" ht="27" customHeight="1" x14ac:dyDescent="0.15">
      <c r="A35" s="247"/>
      <c r="AK35" s="1151" t="s">
        <v>501</v>
      </c>
      <c r="AL35" s="1152"/>
      <c r="AM35" s="1152"/>
      <c r="AN35" s="1153"/>
      <c r="AO35" s="291">
        <v>50385</v>
      </c>
      <c r="AP35" s="291">
        <v>7055</v>
      </c>
      <c r="AQ35" s="292">
        <v>26106</v>
      </c>
      <c r="AR35" s="293">
        <v>-73</v>
      </c>
    </row>
    <row r="36" spans="1:46" ht="27" customHeight="1" x14ac:dyDescent="0.15">
      <c r="A36" s="247"/>
      <c r="AK36" s="1151" t="s">
        <v>502</v>
      </c>
      <c r="AL36" s="1152"/>
      <c r="AM36" s="1152"/>
      <c r="AN36" s="1153"/>
      <c r="AO36" s="291">
        <v>101</v>
      </c>
      <c r="AP36" s="291">
        <v>14</v>
      </c>
      <c r="AQ36" s="292">
        <v>4689</v>
      </c>
      <c r="AR36" s="293">
        <v>-99.7</v>
      </c>
    </row>
    <row r="37" spans="1:46" ht="13.5" customHeight="1" x14ac:dyDescent="0.15">
      <c r="A37" s="247"/>
      <c r="AK37" s="1151" t="s">
        <v>503</v>
      </c>
      <c r="AL37" s="1152"/>
      <c r="AM37" s="1152"/>
      <c r="AN37" s="1153"/>
      <c r="AO37" s="291">
        <v>16167</v>
      </c>
      <c r="AP37" s="291">
        <v>2264</v>
      </c>
      <c r="AQ37" s="292">
        <v>554</v>
      </c>
      <c r="AR37" s="293">
        <v>308.7</v>
      </c>
    </row>
    <row r="38" spans="1:46" ht="27" customHeight="1" x14ac:dyDescent="0.15">
      <c r="A38" s="247"/>
      <c r="AK38" s="1154" t="s">
        <v>504</v>
      </c>
      <c r="AL38" s="1155"/>
      <c r="AM38" s="1155"/>
      <c r="AN38" s="1156"/>
      <c r="AO38" s="294" t="s">
        <v>485</v>
      </c>
      <c r="AP38" s="294" t="s">
        <v>485</v>
      </c>
      <c r="AQ38" s="295">
        <v>7</v>
      </c>
      <c r="AR38" s="283" t="s">
        <v>485</v>
      </c>
      <c r="AS38" s="290"/>
    </row>
    <row r="39" spans="1:46" x14ac:dyDescent="0.15">
      <c r="A39" s="247"/>
      <c r="AK39" s="1154" t="s">
        <v>505</v>
      </c>
      <c r="AL39" s="1155"/>
      <c r="AM39" s="1155"/>
      <c r="AN39" s="1156"/>
      <c r="AO39" s="291">
        <v>-4842</v>
      </c>
      <c r="AP39" s="291">
        <v>-678</v>
      </c>
      <c r="AQ39" s="292">
        <v>-2038</v>
      </c>
      <c r="AR39" s="293">
        <v>-66.7</v>
      </c>
      <c r="AS39" s="290"/>
    </row>
    <row r="40" spans="1:46" ht="27" customHeight="1" x14ac:dyDescent="0.15">
      <c r="A40" s="247"/>
      <c r="AK40" s="1151" t="s">
        <v>506</v>
      </c>
      <c r="AL40" s="1152"/>
      <c r="AM40" s="1152"/>
      <c r="AN40" s="1153"/>
      <c r="AO40" s="291">
        <v>-343823</v>
      </c>
      <c r="AP40" s="291">
        <v>-48141</v>
      </c>
      <c r="AQ40" s="292">
        <v>-74354</v>
      </c>
      <c r="AR40" s="293">
        <v>-35.299999999999997</v>
      </c>
      <c r="AS40" s="290"/>
    </row>
    <row r="41" spans="1:46" x14ac:dyDescent="0.15">
      <c r="A41" s="247"/>
      <c r="AK41" s="1157" t="s">
        <v>287</v>
      </c>
      <c r="AL41" s="1158"/>
      <c r="AM41" s="1158"/>
      <c r="AN41" s="1159"/>
      <c r="AO41" s="291">
        <v>60428</v>
      </c>
      <c r="AP41" s="291">
        <v>8461</v>
      </c>
      <c r="AQ41" s="292">
        <v>38106</v>
      </c>
      <c r="AR41" s="293">
        <v>-77.8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44" t="s">
        <v>476</v>
      </c>
      <c r="AN49" s="1146" t="s">
        <v>509</v>
      </c>
      <c r="AO49" s="1147"/>
      <c r="AP49" s="1147"/>
      <c r="AQ49" s="1147"/>
      <c r="AR49" s="1148"/>
    </row>
    <row r="50" spans="1:44" x14ac:dyDescent="0.15">
      <c r="A50" s="247"/>
      <c r="AK50" s="305"/>
      <c r="AL50" s="306"/>
      <c r="AM50" s="1145"/>
      <c r="AN50" s="307" t="s">
        <v>510</v>
      </c>
      <c r="AO50" s="308" t="s">
        <v>511</v>
      </c>
      <c r="AP50" s="309" t="s">
        <v>512</v>
      </c>
      <c r="AQ50" s="310" t="s">
        <v>513</v>
      </c>
      <c r="AR50" s="311" t="s">
        <v>514</v>
      </c>
    </row>
    <row r="51" spans="1:44" x14ac:dyDescent="0.15">
      <c r="A51" s="247"/>
      <c r="AK51" s="303" t="s">
        <v>515</v>
      </c>
      <c r="AL51" s="304"/>
      <c r="AM51" s="312">
        <v>1238247</v>
      </c>
      <c r="AN51" s="313">
        <v>163422</v>
      </c>
      <c r="AO51" s="314">
        <v>106.7</v>
      </c>
      <c r="AP51" s="315">
        <v>126525</v>
      </c>
      <c r="AQ51" s="316">
        <v>0.2</v>
      </c>
      <c r="AR51" s="317">
        <v>106.5</v>
      </c>
    </row>
    <row r="52" spans="1:44" x14ac:dyDescent="0.15">
      <c r="A52" s="247"/>
      <c r="AK52" s="318"/>
      <c r="AL52" s="319" t="s">
        <v>516</v>
      </c>
      <c r="AM52" s="320">
        <v>635242</v>
      </c>
      <c r="AN52" s="321">
        <v>83838</v>
      </c>
      <c r="AO52" s="322">
        <v>60</v>
      </c>
      <c r="AP52" s="323">
        <v>67052</v>
      </c>
      <c r="AQ52" s="324">
        <v>18.100000000000001</v>
      </c>
      <c r="AR52" s="325">
        <v>41.9</v>
      </c>
    </row>
    <row r="53" spans="1:44" x14ac:dyDescent="0.15">
      <c r="A53" s="247"/>
      <c r="AK53" s="303" t="s">
        <v>517</v>
      </c>
      <c r="AL53" s="304"/>
      <c r="AM53" s="312">
        <v>1271607</v>
      </c>
      <c r="AN53" s="313">
        <v>169683</v>
      </c>
      <c r="AO53" s="314">
        <v>3.8</v>
      </c>
      <c r="AP53" s="315">
        <v>122054</v>
      </c>
      <c r="AQ53" s="316">
        <v>-3.5</v>
      </c>
      <c r="AR53" s="317">
        <v>7.3</v>
      </c>
    </row>
    <row r="54" spans="1:44" x14ac:dyDescent="0.15">
      <c r="A54" s="247"/>
      <c r="AK54" s="318"/>
      <c r="AL54" s="319" t="s">
        <v>516</v>
      </c>
      <c r="AM54" s="320">
        <v>1062863</v>
      </c>
      <c r="AN54" s="321">
        <v>141829</v>
      </c>
      <c r="AO54" s="322">
        <v>69.2</v>
      </c>
      <c r="AP54" s="323">
        <v>68298</v>
      </c>
      <c r="AQ54" s="324">
        <v>1.9</v>
      </c>
      <c r="AR54" s="325">
        <v>67.3</v>
      </c>
    </row>
    <row r="55" spans="1:44" x14ac:dyDescent="0.15">
      <c r="A55" s="247"/>
      <c r="AK55" s="303" t="s">
        <v>518</v>
      </c>
      <c r="AL55" s="304"/>
      <c r="AM55" s="312">
        <v>1556339</v>
      </c>
      <c r="AN55" s="313">
        <v>210572</v>
      </c>
      <c r="AO55" s="314">
        <v>24.1</v>
      </c>
      <c r="AP55" s="315">
        <v>111644</v>
      </c>
      <c r="AQ55" s="316">
        <v>-8.5</v>
      </c>
      <c r="AR55" s="317">
        <v>32.6</v>
      </c>
    </row>
    <row r="56" spans="1:44" x14ac:dyDescent="0.15">
      <c r="A56" s="247"/>
      <c r="AK56" s="318"/>
      <c r="AL56" s="319" t="s">
        <v>516</v>
      </c>
      <c r="AM56" s="320">
        <v>1142630</v>
      </c>
      <c r="AN56" s="321">
        <v>154597</v>
      </c>
      <c r="AO56" s="322">
        <v>9</v>
      </c>
      <c r="AP56" s="323">
        <v>66606</v>
      </c>
      <c r="AQ56" s="324">
        <v>-2.5</v>
      </c>
      <c r="AR56" s="325">
        <v>11.5</v>
      </c>
    </row>
    <row r="57" spans="1:44" x14ac:dyDescent="0.15">
      <c r="A57" s="247"/>
      <c r="AK57" s="303" t="s">
        <v>519</v>
      </c>
      <c r="AL57" s="304"/>
      <c r="AM57" s="312">
        <v>1664163</v>
      </c>
      <c r="AN57" s="313">
        <v>229192</v>
      </c>
      <c r="AO57" s="314">
        <v>8.8000000000000007</v>
      </c>
      <c r="AP57" s="315">
        <v>127917</v>
      </c>
      <c r="AQ57" s="316">
        <v>14.6</v>
      </c>
      <c r="AR57" s="317">
        <v>-5.8</v>
      </c>
    </row>
    <row r="58" spans="1:44" x14ac:dyDescent="0.15">
      <c r="A58" s="247"/>
      <c r="AK58" s="318"/>
      <c r="AL58" s="319" t="s">
        <v>516</v>
      </c>
      <c r="AM58" s="320">
        <v>1086738</v>
      </c>
      <c r="AN58" s="321">
        <v>149668</v>
      </c>
      <c r="AO58" s="322">
        <v>-3.2</v>
      </c>
      <c r="AP58" s="323">
        <v>69746</v>
      </c>
      <c r="AQ58" s="324">
        <v>4.7</v>
      </c>
      <c r="AR58" s="325">
        <v>-7.9</v>
      </c>
    </row>
    <row r="59" spans="1:44" x14ac:dyDescent="0.15">
      <c r="A59" s="247"/>
      <c r="AK59" s="303" t="s">
        <v>520</v>
      </c>
      <c r="AL59" s="304"/>
      <c r="AM59" s="312">
        <v>458835</v>
      </c>
      <c r="AN59" s="313">
        <v>64245</v>
      </c>
      <c r="AO59" s="314">
        <v>-72</v>
      </c>
      <c r="AP59" s="315">
        <v>135931</v>
      </c>
      <c r="AQ59" s="316">
        <v>6.3</v>
      </c>
      <c r="AR59" s="317">
        <v>-78.3</v>
      </c>
    </row>
    <row r="60" spans="1:44" x14ac:dyDescent="0.15">
      <c r="A60" s="247"/>
      <c r="AK60" s="318"/>
      <c r="AL60" s="319" t="s">
        <v>516</v>
      </c>
      <c r="AM60" s="320">
        <v>371056</v>
      </c>
      <c r="AN60" s="321">
        <v>51954</v>
      </c>
      <c r="AO60" s="322">
        <v>-65.3</v>
      </c>
      <c r="AP60" s="323">
        <v>75320</v>
      </c>
      <c r="AQ60" s="324">
        <v>8</v>
      </c>
      <c r="AR60" s="325">
        <v>-73.3</v>
      </c>
    </row>
    <row r="61" spans="1:44" x14ac:dyDescent="0.15">
      <c r="A61" s="247"/>
      <c r="AK61" s="303" t="s">
        <v>521</v>
      </c>
      <c r="AL61" s="326"/>
      <c r="AM61" s="312">
        <v>1237838</v>
      </c>
      <c r="AN61" s="313">
        <v>167423</v>
      </c>
      <c r="AO61" s="314">
        <v>14.3</v>
      </c>
      <c r="AP61" s="315">
        <v>124814</v>
      </c>
      <c r="AQ61" s="327">
        <v>1.8</v>
      </c>
      <c r="AR61" s="317">
        <v>12.5</v>
      </c>
    </row>
    <row r="62" spans="1:44" x14ac:dyDescent="0.15">
      <c r="A62" s="247"/>
      <c r="AK62" s="318"/>
      <c r="AL62" s="319" t="s">
        <v>516</v>
      </c>
      <c r="AM62" s="320">
        <v>859706</v>
      </c>
      <c r="AN62" s="321">
        <v>116377</v>
      </c>
      <c r="AO62" s="322">
        <v>13.9</v>
      </c>
      <c r="AP62" s="323">
        <v>69404</v>
      </c>
      <c r="AQ62" s="324">
        <v>6</v>
      </c>
      <c r="AR62" s="325">
        <v>7.9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PvJgOdbwt9YLtTHT8oMquCKN/hxVbjJ2R+sgTKvEJvVmOqF/CMgBuJ3IgKChcGhsirigWlimbcq8SMt2zXAf7g==" saltValue="8PZdZL8AgTsI9ku09uY3t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skP+ryaLWf3qQxCkDygfSQUtR0EMqYA+mHOqITH0RuxFLG7fudNKujgMOZAi9LXzoWVzILNmKB2VlaMYCLm6zA==" saltValue="6is1KmKoKzZ8DdiMs64zL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yCfkJ627mEBq0qkXahsxKqCTWEKe+3DZP588cZFE847pTGXLCfhOKEMCi8z6ZstIEdhEYUZMEv35y9URPDZxDA==" saltValue="vUnzSNVUjNp3+EqKWKUAH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70" t="s">
        <v>3</v>
      </c>
      <c r="D47" s="1170"/>
      <c r="E47" s="1171"/>
      <c r="F47" s="11">
        <v>72.650000000000006</v>
      </c>
      <c r="G47" s="12">
        <v>69.150000000000006</v>
      </c>
      <c r="H47" s="12">
        <v>78.069999999999993</v>
      </c>
      <c r="I47" s="12">
        <v>73.650000000000006</v>
      </c>
      <c r="J47" s="13">
        <v>68.92</v>
      </c>
    </row>
    <row r="48" spans="2:10" ht="57.75" customHeight="1" x14ac:dyDescent="0.15">
      <c r="B48" s="14"/>
      <c r="C48" s="1172" t="s">
        <v>4</v>
      </c>
      <c r="D48" s="1172"/>
      <c r="E48" s="1173"/>
      <c r="F48" s="15">
        <v>12.54</v>
      </c>
      <c r="G48" s="16">
        <v>12.88</v>
      </c>
      <c r="H48" s="16">
        <v>12.91</v>
      </c>
      <c r="I48" s="16">
        <v>12.53</v>
      </c>
      <c r="J48" s="17">
        <v>10.96</v>
      </c>
    </row>
    <row r="49" spans="2:10" ht="57.75" customHeight="1" thickBot="1" x14ac:dyDescent="0.2">
      <c r="B49" s="18"/>
      <c r="C49" s="1174" t="s">
        <v>5</v>
      </c>
      <c r="D49" s="1174"/>
      <c r="E49" s="1175"/>
      <c r="F49" s="19">
        <v>10.35</v>
      </c>
      <c r="G49" s="20">
        <v>0.94</v>
      </c>
      <c r="H49" s="20">
        <v>6.46</v>
      </c>
      <c r="I49" s="20" t="s">
        <v>528</v>
      </c>
      <c r="J49" s="21" t="s">
        <v>529</v>
      </c>
    </row>
    <row r="50" spans="2:10" x14ac:dyDescent="0.15"/>
  </sheetData>
  <sheetProtection algorithmName="SHA-512" hashValue="pKWHrkuOtf4rlOUsTyoXP+d/1kp6kZxufCzm6qsECZ/+69I2Kju3jI0x30IA5iULJwIVUPopZ2+hDOVrIza3zw==" saltValue="CXLYvu/qjFjxLuPrTWeMS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80" t="s">
        <v>530</v>
      </c>
      <c r="D34" s="1180"/>
      <c r="E34" s="1181"/>
      <c r="F34" s="32">
        <v>12.43</v>
      </c>
      <c r="G34" s="33">
        <v>12.83</v>
      </c>
      <c r="H34" s="33">
        <v>12.9</v>
      </c>
      <c r="I34" s="33">
        <v>12.52</v>
      </c>
      <c r="J34" s="34">
        <v>10.96</v>
      </c>
      <c r="K34" s="22"/>
      <c r="L34" s="22"/>
      <c r="M34" s="22"/>
      <c r="N34" s="22"/>
      <c r="O34" s="22"/>
      <c r="P34" s="22"/>
    </row>
    <row r="35" spans="1:16" ht="39" customHeight="1" x14ac:dyDescent="0.15">
      <c r="A35" s="22"/>
      <c r="B35" s="35"/>
      <c r="C35" s="1176" t="s">
        <v>531</v>
      </c>
      <c r="D35" s="1176"/>
      <c r="E35" s="1177"/>
      <c r="F35" s="36">
        <v>1.34</v>
      </c>
      <c r="G35" s="37">
        <v>0.93</v>
      </c>
      <c r="H35" s="37">
        <v>0.59</v>
      </c>
      <c r="I35" s="37">
        <v>0.59</v>
      </c>
      <c r="J35" s="38">
        <v>0.97</v>
      </c>
      <c r="K35" s="22"/>
      <c r="L35" s="22"/>
      <c r="M35" s="22"/>
      <c r="N35" s="22"/>
      <c r="O35" s="22"/>
      <c r="P35" s="22"/>
    </row>
    <row r="36" spans="1:16" ht="39" customHeight="1" x14ac:dyDescent="0.15">
      <c r="A36" s="22"/>
      <c r="B36" s="35"/>
      <c r="C36" s="1176" t="s">
        <v>532</v>
      </c>
      <c r="D36" s="1176"/>
      <c r="E36" s="1177"/>
      <c r="F36" s="36" t="s">
        <v>485</v>
      </c>
      <c r="G36" s="37" t="s">
        <v>485</v>
      </c>
      <c r="H36" s="37" t="s">
        <v>485</v>
      </c>
      <c r="I36" s="37">
        <v>0.15</v>
      </c>
      <c r="J36" s="38">
        <v>0.32</v>
      </c>
      <c r="K36" s="22"/>
      <c r="L36" s="22"/>
      <c r="M36" s="22"/>
      <c r="N36" s="22"/>
      <c r="O36" s="22"/>
      <c r="P36" s="22"/>
    </row>
    <row r="37" spans="1:16" ht="39" customHeight="1" x14ac:dyDescent="0.15">
      <c r="A37" s="22"/>
      <c r="B37" s="35"/>
      <c r="C37" s="1176" t="s">
        <v>533</v>
      </c>
      <c r="D37" s="1176"/>
      <c r="E37" s="1177"/>
      <c r="F37" s="36">
        <v>0.12</v>
      </c>
      <c r="G37" s="37">
        <v>0.1</v>
      </c>
      <c r="H37" s="37">
        <v>0.13</v>
      </c>
      <c r="I37" s="37">
        <v>0.12</v>
      </c>
      <c r="J37" s="38">
        <v>0.17</v>
      </c>
      <c r="K37" s="22"/>
      <c r="L37" s="22"/>
      <c r="M37" s="22"/>
      <c r="N37" s="22"/>
      <c r="O37" s="22"/>
      <c r="P37" s="22"/>
    </row>
    <row r="38" spans="1:16" ht="39" customHeight="1" x14ac:dyDescent="0.15">
      <c r="A38" s="22"/>
      <c r="B38" s="35"/>
      <c r="C38" s="1176" t="s">
        <v>534</v>
      </c>
      <c r="D38" s="1176"/>
      <c r="E38" s="1177"/>
      <c r="F38" s="36" t="s">
        <v>485</v>
      </c>
      <c r="G38" s="37" t="s">
        <v>485</v>
      </c>
      <c r="H38" s="37" t="s">
        <v>485</v>
      </c>
      <c r="I38" s="37">
        <v>0.06</v>
      </c>
      <c r="J38" s="38">
        <v>0.08</v>
      </c>
      <c r="K38" s="22"/>
      <c r="L38" s="22"/>
      <c r="M38" s="22"/>
      <c r="N38" s="22"/>
      <c r="O38" s="22"/>
      <c r="P38" s="22"/>
    </row>
    <row r="39" spans="1:16" ht="39" customHeight="1" x14ac:dyDescent="0.15">
      <c r="A39" s="22"/>
      <c r="B39" s="35"/>
      <c r="C39" s="1176"/>
      <c r="D39" s="1176"/>
      <c r="E39" s="1177"/>
      <c r="F39" s="36"/>
      <c r="G39" s="37"/>
      <c r="H39" s="37"/>
      <c r="I39" s="37"/>
      <c r="J39" s="38"/>
      <c r="K39" s="22"/>
      <c r="L39" s="22"/>
      <c r="M39" s="22"/>
      <c r="N39" s="22"/>
      <c r="O39" s="22"/>
      <c r="P39" s="22"/>
    </row>
    <row r="40" spans="1:16" ht="39" customHeight="1" x14ac:dyDescent="0.15">
      <c r="A40" s="22"/>
      <c r="B40" s="35"/>
      <c r="C40" s="1176"/>
      <c r="D40" s="1176"/>
      <c r="E40" s="1177"/>
      <c r="F40" s="36"/>
      <c r="G40" s="37"/>
      <c r="H40" s="37"/>
      <c r="I40" s="37"/>
      <c r="J40" s="38"/>
      <c r="K40" s="22"/>
      <c r="L40" s="22"/>
      <c r="M40" s="22"/>
      <c r="N40" s="22"/>
      <c r="O40" s="22"/>
      <c r="P40" s="22"/>
    </row>
    <row r="41" spans="1:16" ht="39" customHeight="1" x14ac:dyDescent="0.15">
      <c r="A41" s="22"/>
      <c r="B41" s="35"/>
      <c r="C41" s="1176"/>
      <c r="D41" s="1176"/>
      <c r="E41" s="1177"/>
      <c r="F41" s="36"/>
      <c r="G41" s="37"/>
      <c r="H41" s="37"/>
      <c r="I41" s="37"/>
      <c r="J41" s="38"/>
      <c r="K41" s="22"/>
      <c r="L41" s="22"/>
      <c r="M41" s="22"/>
      <c r="N41" s="22"/>
      <c r="O41" s="22"/>
      <c r="P41" s="22"/>
    </row>
    <row r="42" spans="1:16" ht="39" customHeight="1" x14ac:dyDescent="0.15">
      <c r="A42" s="22"/>
      <c r="B42" s="39"/>
      <c r="C42" s="1176" t="s">
        <v>535</v>
      </c>
      <c r="D42" s="1176"/>
      <c r="E42" s="1177"/>
      <c r="F42" s="36" t="s">
        <v>485</v>
      </c>
      <c r="G42" s="37" t="s">
        <v>485</v>
      </c>
      <c r="H42" s="37" t="s">
        <v>485</v>
      </c>
      <c r="I42" s="37" t="s">
        <v>485</v>
      </c>
      <c r="J42" s="38" t="s">
        <v>485</v>
      </c>
      <c r="K42" s="22"/>
      <c r="L42" s="22"/>
      <c r="M42" s="22"/>
      <c r="N42" s="22"/>
      <c r="O42" s="22"/>
      <c r="P42" s="22"/>
    </row>
    <row r="43" spans="1:16" ht="39" customHeight="1" thickBot="1" x14ac:dyDescent="0.2">
      <c r="A43" s="22"/>
      <c r="B43" s="40"/>
      <c r="C43" s="1178" t="s">
        <v>536</v>
      </c>
      <c r="D43" s="1178"/>
      <c r="E43" s="1179"/>
      <c r="F43" s="41">
        <v>0.5</v>
      </c>
      <c r="G43" s="42">
        <v>3.94</v>
      </c>
      <c r="H43" s="42">
        <v>4.68</v>
      </c>
      <c r="I43" s="42">
        <v>0</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4CYRighdA6NH++BDmUoA5o2JlAwEqvLs0tEXP2a01pA4aPJpKiusItxso6QawO+jWpYaIz2SCN1MWlvEGRf8eg==" saltValue="kBMfvnVhqCcXa18vbbqel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55" zoomScaleNormal="5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205" t="s">
        <v>9</v>
      </c>
      <c r="C45" s="1206"/>
      <c r="D45" s="56"/>
      <c r="E45" s="1211" t="s">
        <v>10</v>
      </c>
      <c r="F45" s="1211"/>
      <c r="G45" s="1211"/>
      <c r="H45" s="1211"/>
      <c r="I45" s="1211"/>
      <c r="J45" s="1212"/>
      <c r="K45" s="57">
        <v>243</v>
      </c>
      <c r="L45" s="58">
        <v>244</v>
      </c>
      <c r="M45" s="58">
        <v>303</v>
      </c>
      <c r="N45" s="58">
        <v>347</v>
      </c>
      <c r="O45" s="59">
        <v>342</v>
      </c>
      <c r="P45" s="46"/>
      <c r="Q45" s="46"/>
      <c r="R45" s="46"/>
      <c r="S45" s="46"/>
      <c r="T45" s="46"/>
      <c r="U45" s="46"/>
    </row>
    <row r="46" spans="1:21" ht="30.75" customHeight="1" x14ac:dyDescent="0.15">
      <c r="A46" s="46"/>
      <c r="B46" s="1207"/>
      <c r="C46" s="1208"/>
      <c r="D46" s="60"/>
      <c r="E46" s="1184" t="s">
        <v>11</v>
      </c>
      <c r="F46" s="1184"/>
      <c r="G46" s="1184"/>
      <c r="H46" s="1184"/>
      <c r="I46" s="1184"/>
      <c r="J46" s="1185"/>
      <c r="K46" s="61" t="s">
        <v>485</v>
      </c>
      <c r="L46" s="62" t="s">
        <v>485</v>
      </c>
      <c r="M46" s="62" t="s">
        <v>485</v>
      </c>
      <c r="N46" s="62" t="s">
        <v>485</v>
      </c>
      <c r="O46" s="63" t="s">
        <v>485</v>
      </c>
      <c r="P46" s="46"/>
      <c r="Q46" s="46"/>
      <c r="R46" s="46"/>
      <c r="S46" s="46"/>
      <c r="T46" s="46"/>
      <c r="U46" s="46"/>
    </row>
    <row r="47" spans="1:21" ht="30.75" customHeight="1" x14ac:dyDescent="0.15">
      <c r="A47" s="46"/>
      <c r="B47" s="1207"/>
      <c r="C47" s="1208"/>
      <c r="D47" s="60"/>
      <c r="E47" s="1184" t="s">
        <v>12</v>
      </c>
      <c r="F47" s="1184"/>
      <c r="G47" s="1184"/>
      <c r="H47" s="1184"/>
      <c r="I47" s="1184"/>
      <c r="J47" s="1185"/>
      <c r="K47" s="61" t="s">
        <v>485</v>
      </c>
      <c r="L47" s="62" t="s">
        <v>485</v>
      </c>
      <c r="M47" s="62" t="s">
        <v>485</v>
      </c>
      <c r="N47" s="62" t="s">
        <v>485</v>
      </c>
      <c r="O47" s="63" t="s">
        <v>485</v>
      </c>
      <c r="P47" s="46"/>
      <c r="Q47" s="46"/>
      <c r="R47" s="46"/>
      <c r="S47" s="46"/>
      <c r="T47" s="46"/>
      <c r="U47" s="46"/>
    </row>
    <row r="48" spans="1:21" ht="30.75" customHeight="1" x14ac:dyDescent="0.15">
      <c r="A48" s="46"/>
      <c r="B48" s="1207"/>
      <c r="C48" s="1208"/>
      <c r="D48" s="60"/>
      <c r="E48" s="1184" t="s">
        <v>13</v>
      </c>
      <c r="F48" s="1184"/>
      <c r="G48" s="1184"/>
      <c r="H48" s="1184"/>
      <c r="I48" s="1184"/>
      <c r="J48" s="1185"/>
      <c r="K48" s="61">
        <v>58</v>
      </c>
      <c r="L48" s="62">
        <v>58</v>
      </c>
      <c r="M48" s="62">
        <v>60</v>
      </c>
      <c r="N48" s="62">
        <v>63</v>
      </c>
      <c r="O48" s="63">
        <v>50</v>
      </c>
      <c r="P48" s="46"/>
      <c r="Q48" s="46"/>
      <c r="R48" s="46"/>
      <c r="S48" s="46"/>
      <c r="T48" s="46"/>
      <c r="U48" s="46"/>
    </row>
    <row r="49" spans="1:21" ht="30.75" customHeight="1" x14ac:dyDescent="0.15">
      <c r="A49" s="46"/>
      <c r="B49" s="1207"/>
      <c r="C49" s="1208"/>
      <c r="D49" s="60"/>
      <c r="E49" s="1184" t="s">
        <v>14</v>
      </c>
      <c r="F49" s="1184"/>
      <c r="G49" s="1184"/>
      <c r="H49" s="1184"/>
      <c r="I49" s="1184"/>
      <c r="J49" s="1185"/>
      <c r="K49" s="61">
        <v>0</v>
      </c>
      <c r="L49" s="62">
        <v>0</v>
      </c>
      <c r="M49" s="62">
        <v>0</v>
      </c>
      <c r="N49" s="62">
        <v>9</v>
      </c>
      <c r="O49" s="63">
        <v>0</v>
      </c>
      <c r="P49" s="46"/>
      <c r="Q49" s="46"/>
      <c r="R49" s="46"/>
      <c r="S49" s="46"/>
      <c r="T49" s="46"/>
      <c r="U49" s="46"/>
    </row>
    <row r="50" spans="1:21" ht="30.75" customHeight="1" x14ac:dyDescent="0.15">
      <c r="A50" s="46"/>
      <c r="B50" s="1207"/>
      <c r="C50" s="1208"/>
      <c r="D50" s="60"/>
      <c r="E50" s="1184" t="s">
        <v>15</v>
      </c>
      <c r="F50" s="1184"/>
      <c r="G50" s="1184"/>
      <c r="H50" s="1184"/>
      <c r="I50" s="1184"/>
      <c r="J50" s="1185"/>
      <c r="K50" s="61">
        <v>31</v>
      </c>
      <c r="L50" s="62">
        <v>28</v>
      </c>
      <c r="M50" s="62">
        <v>17</v>
      </c>
      <c r="N50" s="62">
        <v>8</v>
      </c>
      <c r="O50" s="63">
        <v>16</v>
      </c>
      <c r="P50" s="46"/>
      <c r="Q50" s="46"/>
      <c r="R50" s="46"/>
      <c r="S50" s="46"/>
      <c r="T50" s="46"/>
      <c r="U50" s="46"/>
    </row>
    <row r="51" spans="1:21" ht="30.75" customHeight="1" x14ac:dyDescent="0.15">
      <c r="A51" s="46"/>
      <c r="B51" s="1209"/>
      <c r="C51" s="1210"/>
      <c r="D51" s="64"/>
      <c r="E51" s="1184" t="s">
        <v>16</v>
      </c>
      <c r="F51" s="1184"/>
      <c r="G51" s="1184"/>
      <c r="H51" s="1184"/>
      <c r="I51" s="1184"/>
      <c r="J51" s="1185"/>
      <c r="K51" s="61" t="s">
        <v>485</v>
      </c>
      <c r="L51" s="62" t="s">
        <v>485</v>
      </c>
      <c r="M51" s="62" t="s">
        <v>485</v>
      </c>
      <c r="N51" s="62" t="s">
        <v>485</v>
      </c>
      <c r="O51" s="63" t="s">
        <v>485</v>
      </c>
      <c r="P51" s="46"/>
      <c r="Q51" s="46"/>
      <c r="R51" s="46"/>
      <c r="S51" s="46"/>
      <c r="T51" s="46"/>
      <c r="U51" s="46"/>
    </row>
    <row r="52" spans="1:21" ht="30.75" customHeight="1" x14ac:dyDescent="0.15">
      <c r="A52" s="46"/>
      <c r="B52" s="1182" t="s">
        <v>17</v>
      </c>
      <c r="C52" s="1183"/>
      <c r="D52" s="64"/>
      <c r="E52" s="1184" t="s">
        <v>18</v>
      </c>
      <c r="F52" s="1184"/>
      <c r="G52" s="1184"/>
      <c r="H52" s="1184"/>
      <c r="I52" s="1184"/>
      <c r="J52" s="1185"/>
      <c r="K52" s="61">
        <v>421</v>
      </c>
      <c r="L52" s="62">
        <v>393</v>
      </c>
      <c r="M52" s="62">
        <v>377</v>
      </c>
      <c r="N52" s="62">
        <v>353</v>
      </c>
      <c r="O52" s="63">
        <v>348</v>
      </c>
      <c r="P52" s="46"/>
      <c r="Q52" s="46"/>
      <c r="R52" s="46"/>
      <c r="S52" s="46"/>
      <c r="T52" s="46"/>
      <c r="U52" s="46"/>
    </row>
    <row r="53" spans="1:21" ht="30.75" customHeight="1" thickBot="1" x14ac:dyDescent="0.2">
      <c r="A53" s="46"/>
      <c r="B53" s="1186" t="s">
        <v>19</v>
      </c>
      <c r="C53" s="1187"/>
      <c r="D53" s="65"/>
      <c r="E53" s="1188" t="s">
        <v>20</v>
      </c>
      <c r="F53" s="1188"/>
      <c r="G53" s="1188"/>
      <c r="H53" s="1188"/>
      <c r="I53" s="1188"/>
      <c r="J53" s="1189"/>
      <c r="K53" s="66">
        <v>-89</v>
      </c>
      <c r="L53" s="67">
        <v>-63</v>
      </c>
      <c r="M53" s="67">
        <v>3</v>
      </c>
      <c r="N53" s="67">
        <v>74</v>
      </c>
      <c r="O53" s="68">
        <v>60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15">
      <c r="B58" s="1190" t="s">
        <v>24</v>
      </c>
      <c r="C58" s="1191"/>
      <c r="D58" s="1196" t="s">
        <v>25</v>
      </c>
      <c r="E58" s="1197"/>
      <c r="F58" s="1197"/>
      <c r="G58" s="1197"/>
      <c r="H58" s="1197"/>
      <c r="I58" s="1197"/>
      <c r="J58" s="1198"/>
      <c r="K58" s="81"/>
      <c r="L58" s="82"/>
      <c r="M58" s="82"/>
      <c r="N58" s="82"/>
      <c r="O58" s="83"/>
    </row>
    <row r="59" spans="1:21" ht="31.5" customHeight="1" x14ac:dyDescent="0.15">
      <c r="B59" s="1192"/>
      <c r="C59" s="1193"/>
      <c r="D59" s="1199" t="s">
        <v>26</v>
      </c>
      <c r="E59" s="1200"/>
      <c r="F59" s="1200"/>
      <c r="G59" s="1200"/>
      <c r="H59" s="1200"/>
      <c r="I59" s="1200"/>
      <c r="J59" s="1201"/>
      <c r="K59" s="84"/>
      <c r="L59" s="85"/>
      <c r="M59" s="85"/>
      <c r="N59" s="85"/>
      <c r="O59" s="86"/>
    </row>
    <row r="60" spans="1:21" ht="31.5" customHeight="1" thickBot="1" x14ac:dyDescent="0.2">
      <c r="B60" s="1194"/>
      <c r="C60" s="1195"/>
      <c r="D60" s="1202" t="s">
        <v>27</v>
      </c>
      <c r="E60" s="1203"/>
      <c r="F60" s="1203"/>
      <c r="G60" s="1203"/>
      <c r="H60" s="1203"/>
      <c r="I60" s="1203"/>
      <c r="J60" s="120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fmSxBnRDUJC/uMERCya4uKVoGyTjRB3pq81tRKLAqEoqmHDow0s1J9yqhfEYk0Ifxl2E6Flq1kpC8t+LX3GXg==" saltValue="681prZSm5DckJ1M3PC7Lx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225" t="s">
        <v>30</v>
      </c>
      <c r="C41" s="1226"/>
      <c r="D41" s="103"/>
      <c r="E41" s="1227" t="s">
        <v>31</v>
      </c>
      <c r="F41" s="1227"/>
      <c r="G41" s="1227"/>
      <c r="H41" s="1228"/>
      <c r="I41" s="330">
        <v>2397</v>
      </c>
      <c r="J41" s="331">
        <v>2981</v>
      </c>
      <c r="K41" s="331">
        <v>3216</v>
      </c>
      <c r="L41" s="331">
        <v>2997</v>
      </c>
      <c r="M41" s="332">
        <v>2690</v>
      </c>
    </row>
    <row r="42" spans="2:13" ht="27.75" customHeight="1" x14ac:dyDescent="0.15">
      <c r="B42" s="1215"/>
      <c r="C42" s="1216"/>
      <c r="D42" s="104"/>
      <c r="E42" s="1219" t="s">
        <v>32</v>
      </c>
      <c r="F42" s="1219"/>
      <c r="G42" s="1219"/>
      <c r="H42" s="1220"/>
      <c r="I42" s="333">
        <v>0</v>
      </c>
      <c r="J42" s="334" t="s">
        <v>485</v>
      </c>
      <c r="K42" s="334" t="s">
        <v>485</v>
      </c>
      <c r="L42" s="334" t="s">
        <v>485</v>
      </c>
      <c r="M42" s="335" t="s">
        <v>485</v>
      </c>
    </row>
    <row r="43" spans="2:13" ht="27.75" customHeight="1" x14ac:dyDescent="0.15">
      <c r="B43" s="1215"/>
      <c r="C43" s="1216"/>
      <c r="D43" s="104"/>
      <c r="E43" s="1219" t="s">
        <v>33</v>
      </c>
      <c r="F43" s="1219"/>
      <c r="G43" s="1219"/>
      <c r="H43" s="1220"/>
      <c r="I43" s="333">
        <v>443</v>
      </c>
      <c r="J43" s="334">
        <v>394</v>
      </c>
      <c r="K43" s="334">
        <v>371</v>
      </c>
      <c r="L43" s="334">
        <v>322</v>
      </c>
      <c r="M43" s="335">
        <v>279</v>
      </c>
    </row>
    <row r="44" spans="2:13" ht="27.75" customHeight="1" x14ac:dyDescent="0.15">
      <c r="B44" s="1215"/>
      <c r="C44" s="1216"/>
      <c r="D44" s="104"/>
      <c r="E44" s="1219" t="s">
        <v>34</v>
      </c>
      <c r="F44" s="1219"/>
      <c r="G44" s="1219"/>
      <c r="H44" s="1220"/>
      <c r="I44" s="333">
        <v>70</v>
      </c>
      <c r="J44" s="334">
        <v>47</v>
      </c>
      <c r="K44" s="334">
        <v>36</v>
      </c>
      <c r="L44" s="334">
        <v>29</v>
      </c>
      <c r="M44" s="335">
        <v>93</v>
      </c>
    </row>
    <row r="45" spans="2:13" ht="27.75" customHeight="1" x14ac:dyDescent="0.15">
      <c r="B45" s="1215"/>
      <c r="C45" s="1216"/>
      <c r="D45" s="104"/>
      <c r="E45" s="1219" t="s">
        <v>35</v>
      </c>
      <c r="F45" s="1219"/>
      <c r="G45" s="1219"/>
      <c r="H45" s="1220"/>
      <c r="I45" s="333">
        <v>930</v>
      </c>
      <c r="J45" s="334">
        <v>973</v>
      </c>
      <c r="K45" s="334">
        <v>935</v>
      </c>
      <c r="L45" s="334">
        <v>927</v>
      </c>
      <c r="M45" s="335">
        <v>933</v>
      </c>
    </row>
    <row r="46" spans="2:13" ht="27.75" customHeight="1" x14ac:dyDescent="0.15">
      <c r="B46" s="1215"/>
      <c r="C46" s="1216"/>
      <c r="D46" s="105"/>
      <c r="E46" s="1219" t="s">
        <v>36</v>
      </c>
      <c r="F46" s="1219"/>
      <c r="G46" s="1219"/>
      <c r="H46" s="1220"/>
      <c r="I46" s="333" t="s">
        <v>485</v>
      </c>
      <c r="J46" s="334" t="s">
        <v>485</v>
      </c>
      <c r="K46" s="334" t="s">
        <v>485</v>
      </c>
      <c r="L46" s="334" t="s">
        <v>485</v>
      </c>
      <c r="M46" s="335" t="s">
        <v>485</v>
      </c>
    </row>
    <row r="47" spans="2:13" ht="27.75" customHeight="1" x14ac:dyDescent="0.15">
      <c r="B47" s="1215"/>
      <c r="C47" s="1216"/>
      <c r="D47" s="106"/>
      <c r="E47" s="1229" t="s">
        <v>37</v>
      </c>
      <c r="F47" s="1230"/>
      <c r="G47" s="1230"/>
      <c r="H47" s="1231"/>
      <c r="I47" s="333" t="s">
        <v>485</v>
      </c>
      <c r="J47" s="334" t="s">
        <v>485</v>
      </c>
      <c r="K47" s="334" t="s">
        <v>485</v>
      </c>
      <c r="L47" s="334" t="s">
        <v>485</v>
      </c>
      <c r="M47" s="335" t="s">
        <v>485</v>
      </c>
    </row>
    <row r="48" spans="2:13" ht="27.75" customHeight="1" x14ac:dyDescent="0.15">
      <c r="B48" s="1215"/>
      <c r="C48" s="1216"/>
      <c r="D48" s="104"/>
      <c r="E48" s="1219" t="s">
        <v>38</v>
      </c>
      <c r="F48" s="1219"/>
      <c r="G48" s="1219"/>
      <c r="H48" s="1220"/>
      <c r="I48" s="333" t="s">
        <v>485</v>
      </c>
      <c r="J48" s="334" t="s">
        <v>485</v>
      </c>
      <c r="K48" s="334" t="s">
        <v>485</v>
      </c>
      <c r="L48" s="334" t="s">
        <v>485</v>
      </c>
      <c r="M48" s="335" t="s">
        <v>485</v>
      </c>
    </row>
    <row r="49" spans="2:13" ht="27.75" customHeight="1" x14ac:dyDescent="0.15">
      <c r="B49" s="1217"/>
      <c r="C49" s="1218"/>
      <c r="D49" s="104"/>
      <c r="E49" s="1219" t="s">
        <v>39</v>
      </c>
      <c r="F49" s="1219"/>
      <c r="G49" s="1219"/>
      <c r="H49" s="1220"/>
      <c r="I49" s="333" t="s">
        <v>485</v>
      </c>
      <c r="J49" s="334" t="s">
        <v>485</v>
      </c>
      <c r="K49" s="334" t="s">
        <v>485</v>
      </c>
      <c r="L49" s="334" t="s">
        <v>485</v>
      </c>
      <c r="M49" s="335" t="s">
        <v>485</v>
      </c>
    </row>
    <row r="50" spans="2:13" ht="27.75" customHeight="1" x14ac:dyDescent="0.15">
      <c r="B50" s="1213" t="s">
        <v>40</v>
      </c>
      <c r="C50" s="1214"/>
      <c r="D50" s="107"/>
      <c r="E50" s="1219" t="s">
        <v>41</v>
      </c>
      <c r="F50" s="1219"/>
      <c r="G50" s="1219"/>
      <c r="H50" s="1220"/>
      <c r="I50" s="333">
        <v>7994</v>
      </c>
      <c r="J50" s="334">
        <v>8646</v>
      </c>
      <c r="K50" s="334">
        <v>8836</v>
      </c>
      <c r="L50" s="334">
        <v>8173</v>
      </c>
      <c r="M50" s="335">
        <v>8466</v>
      </c>
    </row>
    <row r="51" spans="2:13" ht="27.75" customHeight="1" x14ac:dyDescent="0.15">
      <c r="B51" s="1215"/>
      <c r="C51" s="1216"/>
      <c r="D51" s="104"/>
      <c r="E51" s="1219" t="s">
        <v>42</v>
      </c>
      <c r="F51" s="1219"/>
      <c r="G51" s="1219"/>
      <c r="H51" s="1220"/>
      <c r="I51" s="333" t="s">
        <v>485</v>
      </c>
      <c r="J51" s="334" t="s">
        <v>485</v>
      </c>
      <c r="K51" s="334" t="s">
        <v>485</v>
      </c>
      <c r="L51" s="334" t="s">
        <v>485</v>
      </c>
      <c r="M51" s="335" t="s">
        <v>485</v>
      </c>
    </row>
    <row r="52" spans="2:13" ht="27.75" customHeight="1" x14ac:dyDescent="0.15">
      <c r="B52" s="1217"/>
      <c r="C52" s="1218"/>
      <c r="D52" s="104"/>
      <c r="E52" s="1219" t="s">
        <v>43</v>
      </c>
      <c r="F52" s="1219"/>
      <c r="G52" s="1219"/>
      <c r="H52" s="1220"/>
      <c r="I52" s="333">
        <v>3125</v>
      </c>
      <c r="J52" s="334">
        <v>3037</v>
      </c>
      <c r="K52" s="334">
        <v>3207</v>
      </c>
      <c r="L52" s="334">
        <v>3127</v>
      </c>
      <c r="M52" s="335">
        <v>2772</v>
      </c>
    </row>
    <row r="53" spans="2:13" ht="27.75" customHeight="1" thickBot="1" x14ac:dyDescent="0.2">
      <c r="B53" s="1221" t="s">
        <v>19</v>
      </c>
      <c r="C53" s="1222"/>
      <c r="D53" s="108"/>
      <c r="E53" s="1223" t="s">
        <v>44</v>
      </c>
      <c r="F53" s="1223"/>
      <c r="G53" s="1223"/>
      <c r="H53" s="1224"/>
      <c r="I53" s="336">
        <v>-7279</v>
      </c>
      <c r="J53" s="337">
        <v>-7288</v>
      </c>
      <c r="K53" s="337">
        <v>-7484</v>
      </c>
      <c r="L53" s="337">
        <v>-7024</v>
      </c>
      <c r="M53" s="338">
        <v>-7243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pFxzrFi3lP08VDHv9uYTebfZVCry5Jm/D5grG64XfzNs4Ob9q8DHhbFsJqmAq59S6yMnyPgQTPlbc9ZpqcKHwA==" saltValue="cgb+vvo4PLDe5KChyvwY3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240" t="s">
        <v>46</v>
      </c>
      <c r="D55" s="1240"/>
      <c r="E55" s="1241"/>
      <c r="F55" s="339">
        <v>2479</v>
      </c>
      <c r="G55" s="339">
        <v>2356</v>
      </c>
      <c r="H55" s="340">
        <v>2281</v>
      </c>
    </row>
    <row r="56" spans="2:8" ht="52.5" customHeight="1" x14ac:dyDescent="0.15">
      <c r="B56" s="120"/>
      <c r="C56" s="1242" t="s">
        <v>47</v>
      </c>
      <c r="D56" s="1242"/>
      <c r="E56" s="1243"/>
      <c r="F56" s="341">
        <v>1095</v>
      </c>
      <c r="G56" s="341">
        <v>1113</v>
      </c>
      <c r="H56" s="342">
        <v>1242</v>
      </c>
    </row>
    <row r="57" spans="2:8" ht="53.25" customHeight="1" x14ac:dyDescent="0.15">
      <c r="B57" s="120"/>
      <c r="C57" s="1244" t="s">
        <v>48</v>
      </c>
      <c r="D57" s="1244"/>
      <c r="E57" s="1245"/>
      <c r="F57" s="343">
        <v>6262</v>
      </c>
      <c r="G57" s="343">
        <v>5704</v>
      </c>
      <c r="H57" s="344">
        <v>5943</v>
      </c>
    </row>
    <row r="58" spans="2:8" ht="45.75" customHeight="1" x14ac:dyDescent="0.15">
      <c r="B58" s="121"/>
      <c r="C58" s="1232" t="s">
        <v>549</v>
      </c>
      <c r="D58" s="1233"/>
      <c r="E58" s="1234"/>
      <c r="F58" s="345">
        <v>3219</v>
      </c>
      <c r="G58" s="345">
        <v>2762</v>
      </c>
      <c r="H58" s="346">
        <v>2892</v>
      </c>
    </row>
    <row r="59" spans="2:8" ht="45.75" customHeight="1" x14ac:dyDescent="0.15">
      <c r="B59" s="121"/>
      <c r="C59" s="1232" t="s">
        <v>550</v>
      </c>
      <c r="D59" s="1233"/>
      <c r="E59" s="1234"/>
      <c r="F59" s="345">
        <v>1000</v>
      </c>
      <c r="G59" s="345">
        <v>1000</v>
      </c>
      <c r="H59" s="346">
        <v>1000</v>
      </c>
    </row>
    <row r="60" spans="2:8" ht="45.75" customHeight="1" x14ac:dyDescent="0.15">
      <c r="B60" s="121"/>
      <c r="C60" s="1232" t="s">
        <v>551</v>
      </c>
      <c r="D60" s="1233"/>
      <c r="E60" s="1234"/>
      <c r="F60" s="345">
        <v>953</v>
      </c>
      <c r="G60" s="345">
        <v>873</v>
      </c>
      <c r="H60" s="346">
        <v>984</v>
      </c>
    </row>
    <row r="61" spans="2:8" ht="45.75" customHeight="1" x14ac:dyDescent="0.15">
      <c r="B61" s="121"/>
      <c r="C61" s="1232" t="s">
        <v>552</v>
      </c>
      <c r="D61" s="1233"/>
      <c r="E61" s="1234"/>
      <c r="F61" s="345">
        <v>533</v>
      </c>
      <c r="G61" s="345">
        <v>516</v>
      </c>
      <c r="H61" s="346">
        <v>504</v>
      </c>
    </row>
    <row r="62" spans="2:8" ht="45.75" customHeight="1" thickBot="1" x14ac:dyDescent="0.2">
      <c r="B62" s="122"/>
      <c r="C62" s="1235" t="s">
        <v>553</v>
      </c>
      <c r="D62" s="1236"/>
      <c r="E62" s="1237"/>
      <c r="F62" s="347">
        <v>414</v>
      </c>
      <c r="G62" s="347">
        <v>414</v>
      </c>
      <c r="H62" s="348">
        <v>414</v>
      </c>
    </row>
    <row r="63" spans="2:8" ht="52.5" customHeight="1" thickBot="1" x14ac:dyDescent="0.2">
      <c r="B63" s="123"/>
      <c r="C63" s="1238" t="s">
        <v>49</v>
      </c>
      <c r="D63" s="1238"/>
      <c r="E63" s="1239"/>
      <c r="F63" s="349">
        <v>9836</v>
      </c>
      <c r="G63" s="349">
        <v>9173</v>
      </c>
      <c r="H63" s="350">
        <v>9466</v>
      </c>
    </row>
    <row r="64" spans="2:8" x14ac:dyDescent="0.15"/>
  </sheetData>
  <sheetProtection algorithmName="SHA-512" hashValue="INJ+pML40Yt/gevNzseMY+wag0AIbouOrGE2yaR7AebZ9+ZmZhqwAMJcvrXQh8jyVcuTyeFPgm99gMkXo7MNxA==" saltValue="oyz64PujufO34LksLAE3/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665E1-02A7-4E0C-B912-56198977A1E3}">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385" t="s">
        <v>578</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x14ac:dyDescent="0.15">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x14ac:dyDescent="0.15">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x14ac:dyDescent="0.15">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x14ac:dyDescent="0.15">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571</v>
      </c>
    </row>
    <row r="50" spans="1:109" x14ac:dyDescent="0.15">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523</v>
      </c>
      <c r="BQ50" s="383"/>
      <c r="BR50" s="383"/>
      <c r="BS50" s="383"/>
      <c r="BT50" s="383"/>
      <c r="BU50" s="383"/>
      <c r="BV50" s="383"/>
      <c r="BW50" s="383"/>
      <c r="BX50" s="383" t="s">
        <v>524</v>
      </c>
      <c r="BY50" s="383"/>
      <c r="BZ50" s="383"/>
      <c r="CA50" s="383"/>
      <c r="CB50" s="383"/>
      <c r="CC50" s="383"/>
      <c r="CD50" s="383"/>
      <c r="CE50" s="383"/>
      <c r="CF50" s="383" t="s">
        <v>525</v>
      </c>
      <c r="CG50" s="383"/>
      <c r="CH50" s="383"/>
      <c r="CI50" s="383"/>
      <c r="CJ50" s="383"/>
      <c r="CK50" s="383"/>
      <c r="CL50" s="383"/>
      <c r="CM50" s="383"/>
      <c r="CN50" s="383" t="s">
        <v>526</v>
      </c>
      <c r="CO50" s="383"/>
      <c r="CP50" s="383"/>
      <c r="CQ50" s="383"/>
      <c r="CR50" s="383"/>
      <c r="CS50" s="383"/>
      <c r="CT50" s="383"/>
      <c r="CU50" s="383"/>
      <c r="CV50" s="383" t="s">
        <v>527</v>
      </c>
      <c r="CW50" s="383"/>
      <c r="CX50" s="383"/>
      <c r="CY50" s="383"/>
      <c r="CZ50" s="383"/>
      <c r="DA50" s="383"/>
      <c r="DB50" s="383"/>
      <c r="DC50" s="383"/>
    </row>
    <row r="51" spans="1:109" ht="13.5" customHeight="1" x14ac:dyDescent="0.15">
      <c r="B51" s="247"/>
      <c r="G51" s="394"/>
      <c r="H51" s="394"/>
      <c r="I51" s="398"/>
      <c r="J51" s="398"/>
      <c r="K51" s="384"/>
      <c r="L51" s="384"/>
      <c r="M51" s="384"/>
      <c r="N51" s="384"/>
      <c r="AM51" s="359"/>
      <c r="AN51" s="382" t="s">
        <v>572</v>
      </c>
      <c r="AO51" s="382"/>
      <c r="AP51" s="382"/>
      <c r="AQ51" s="382"/>
      <c r="AR51" s="382"/>
      <c r="AS51" s="382"/>
      <c r="AT51" s="382"/>
      <c r="AU51" s="382"/>
      <c r="AV51" s="382"/>
      <c r="AW51" s="382"/>
      <c r="AX51" s="382"/>
      <c r="AY51" s="382"/>
      <c r="AZ51" s="382"/>
      <c r="BA51" s="382"/>
      <c r="BB51" s="382" t="s">
        <v>573</v>
      </c>
      <c r="BC51" s="382"/>
      <c r="BD51" s="382"/>
      <c r="BE51" s="382"/>
      <c r="BF51" s="382"/>
      <c r="BG51" s="382"/>
      <c r="BH51" s="382"/>
      <c r="BI51" s="382"/>
      <c r="BJ51" s="382"/>
      <c r="BK51" s="382"/>
      <c r="BL51" s="382"/>
      <c r="BM51" s="382"/>
      <c r="BN51" s="382"/>
      <c r="BO51" s="382"/>
      <c r="BP51" s="379"/>
      <c r="BQ51" s="379"/>
      <c r="BR51" s="379"/>
      <c r="BS51" s="379"/>
      <c r="BT51" s="379"/>
      <c r="BU51" s="379"/>
      <c r="BV51" s="379"/>
      <c r="BW51" s="379"/>
      <c r="BX51" s="379"/>
      <c r="BY51" s="379"/>
      <c r="BZ51" s="379"/>
      <c r="CA51" s="379"/>
      <c r="CB51" s="379"/>
      <c r="CC51" s="379"/>
      <c r="CD51" s="379"/>
      <c r="CE51" s="379"/>
      <c r="CF51" s="379"/>
      <c r="CG51" s="379"/>
      <c r="CH51" s="379"/>
      <c r="CI51" s="379"/>
      <c r="CJ51" s="379"/>
      <c r="CK51" s="379"/>
      <c r="CL51" s="379"/>
      <c r="CM51" s="379"/>
      <c r="CN51" s="379"/>
      <c r="CO51" s="379"/>
      <c r="CP51" s="379"/>
      <c r="CQ51" s="379"/>
      <c r="CR51" s="379"/>
      <c r="CS51" s="379"/>
      <c r="CT51" s="379"/>
      <c r="CU51" s="379"/>
      <c r="CV51" s="379"/>
      <c r="CW51" s="379"/>
      <c r="CX51" s="379"/>
      <c r="CY51" s="379"/>
      <c r="CZ51" s="379"/>
      <c r="DA51" s="379"/>
      <c r="DB51" s="379"/>
      <c r="DC51" s="379"/>
    </row>
    <row r="52" spans="1:109" x14ac:dyDescent="0.15">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x14ac:dyDescent="0.15">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574</v>
      </c>
      <c r="BC53" s="382"/>
      <c r="BD53" s="382"/>
      <c r="BE53" s="382"/>
      <c r="BF53" s="382"/>
      <c r="BG53" s="382"/>
      <c r="BH53" s="382"/>
      <c r="BI53" s="382"/>
      <c r="BJ53" s="382"/>
      <c r="BK53" s="382"/>
      <c r="BL53" s="382"/>
      <c r="BM53" s="382"/>
      <c r="BN53" s="382"/>
      <c r="BO53" s="382"/>
      <c r="BP53" s="379">
        <v>59.1</v>
      </c>
      <c r="BQ53" s="379"/>
      <c r="BR53" s="379"/>
      <c r="BS53" s="379"/>
      <c r="BT53" s="379"/>
      <c r="BU53" s="379"/>
      <c r="BV53" s="379"/>
      <c r="BW53" s="379"/>
      <c r="BX53" s="379">
        <v>60.8</v>
      </c>
      <c r="BY53" s="379"/>
      <c r="BZ53" s="379"/>
      <c r="CA53" s="379"/>
      <c r="CB53" s="379"/>
      <c r="CC53" s="379"/>
      <c r="CD53" s="379"/>
      <c r="CE53" s="379"/>
      <c r="CF53" s="379">
        <v>62.6</v>
      </c>
      <c r="CG53" s="379"/>
      <c r="CH53" s="379"/>
      <c r="CI53" s="379"/>
      <c r="CJ53" s="379"/>
      <c r="CK53" s="379"/>
      <c r="CL53" s="379"/>
      <c r="CM53" s="379"/>
      <c r="CN53" s="379">
        <v>62.2</v>
      </c>
      <c r="CO53" s="379"/>
      <c r="CP53" s="379"/>
      <c r="CQ53" s="379"/>
      <c r="CR53" s="379"/>
      <c r="CS53" s="379"/>
      <c r="CT53" s="379"/>
      <c r="CU53" s="379"/>
      <c r="CV53" s="379">
        <v>60.4</v>
      </c>
      <c r="CW53" s="379"/>
      <c r="CX53" s="379"/>
      <c r="CY53" s="379"/>
      <c r="CZ53" s="379"/>
      <c r="DA53" s="379"/>
      <c r="DB53" s="379"/>
      <c r="DC53" s="379"/>
    </row>
    <row r="54" spans="1:109" x14ac:dyDescent="0.15">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x14ac:dyDescent="0.15">
      <c r="A55" s="358"/>
      <c r="B55" s="247"/>
      <c r="G55" s="377"/>
      <c r="H55" s="377"/>
      <c r="I55" s="377"/>
      <c r="J55" s="377"/>
      <c r="K55" s="384"/>
      <c r="L55" s="384"/>
      <c r="M55" s="384"/>
      <c r="N55" s="384"/>
      <c r="AN55" s="383" t="s">
        <v>575</v>
      </c>
      <c r="AO55" s="383"/>
      <c r="AP55" s="383"/>
      <c r="AQ55" s="383"/>
      <c r="AR55" s="383"/>
      <c r="AS55" s="383"/>
      <c r="AT55" s="383"/>
      <c r="AU55" s="383"/>
      <c r="AV55" s="383"/>
      <c r="AW55" s="383"/>
      <c r="AX55" s="383"/>
      <c r="AY55" s="383"/>
      <c r="AZ55" s="383"/>
      <c r="BA55" s="383"/>
      <c r="BB55" s="382" t="s">
        <v>573</v>
      </c>
      <c r="BC55" s="382"/>
      <c r="BD55" s="382"/>
      <c r="BE55" s="382"/>
      <c r="BF55" s="382"/>
      <c r="BG55" s="382"/>
      <c r="BH55" s="382"/>
      <c r="BI55" s="382"/>
      <c r="BJ55" s="382"/>
      <c r="BK55" s="382"/>
      <c r="BL55" s="382"/>
      <c r="BM55" s="382"/>
      <c r="BN55" s="382"/>
      <c r="BO55" s="382"/>
      <c r="BP55" s="379">
        <v>0</v>
      </c>
      <c r="BQ55" s="379"/>
      <c r="BR55" s="379"/>
      <c r="BS55" s="379"/>
      <c r="BT55" s="379"/>
      <c r="BU55" s="379"/>
      <c r="BV55" s="379"/>
      <c r="BW55" s="379"/>
      <c r="BX55" s="379">
        <v>0</v>
      </c>
      <c r="BY55" s="379"/>
      <c r="BZ55" s="379"/>
      <c r="CA55" s="379"/>
      <c r="CB55" s="379"/>
      <c r="CC55" s="379"/>
      <c r="CD55" s="379"/>
      <c r="CE55" s="379"/>
      <c r="CF55" s="379">
        <v>0</v>
      </c>
      <c r="CG55" s="379"/>
      <c r="CH55" s="379"/>
      <c r="CI55" s="379"/>
      <c r="CJ55" s="379"/>
      <c r="CK55" s="379"/>
      <c r="CL55" s="379"/>
      <c r="CM55" s="379"/>
      <c r="CN55" s="379">
        <v>0</v>
      </c>
      <c r="CO55" s="379"/>
      <c r="CP55" s="379"/>
      <c r="CQ55" s="379"/>
      <c r="CR55" s="379"/>
      <c r="CS55" s="379"/>
      <c r="CT55" s="379"/>
      <c r="CU55" s="379"/>
      <c r="CV55" s="379">
        <v>0</v>
      </c>
      <c r="CW55" s="379"/>
      <c r="CX55" s="379"/>
      <c r="CY55" s="379"/>
      <c r="CZ55" s="379"/>
      <c r="DA55" s="379"/>
      <c r="DB55" s="379"/>
      <c r="DC55" s="379"/>
    </row>
    <row r="56" spans="1:109" x14ac:dyDescent="0.15">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x14ac:dyDescent="0.15">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574</v>
      </c>
      <c r="BC57" s="382"/>
      <c r="BD57" s="382"/>
      <c r="BE57" s="382"/>
      <c r="BF57" s="382"/>
      <c r="BG57" s="382"/>
      <c r="BH57" s="382"/>
      <c r="BI57" s="382"/>
      <c r="BJ57" s="382"/>
      <c r="BK57" s="382"/>
      <c r="BL57" s="382"/>
      <c r="BM57" s="382"/>
      <c r="BN57" s="382"/>
      <c r="BO57" s="382"/>
      <c r="BP57" s="379">
        <v>64</v>
      </c>
      <c r="BQ57" s="379"/>
      <c r="BR57" s="379"/>
      <c r="BS57" s="379"/>
      <c r="BT57" s="379"/>
      <c r="BU57" s="379"/>
      <c r="BV57" s="379"/>
      <c r="BW57" s="379"/>
      <c r="BX57" s="379">
        <v>66.2</v>
      </c>
      <c r="BY57" s="379"/>
      <c r="BZ57" s="379"/>
      <c r="CA57" s="379"/>
      <c r="CB57" s="379"/>
      <c r="CC57" s="379"/>
      <c r="CD57" s="379"/>
      <c r="CE57" s="379"/>
      <c r="CF57" s="379">
        <v>67.099999999999994</v>
      </c>
      <c r="CG57" s="379"/>
      <c r="CH57" s="379"/>
      <c r="CI57" s="379"/>
      <c r="CJ57" s="379"/>
      <c r="CK57" s="379"/>
      <c r="CL57" s="379"/>
      <c r="CM57" s="379"/>
      <c r="CN57" s="379">
        <v>67</v>
      </c>
      <c r="CO57" s="379"/>
      <c r="CP57" s="379"/>
      <c r="CQ57" s="379"/>
      <c r="CR57" s="379"/>
      <c r="CS57" s="379"/>
      <c r="CT57" s="379"/>
      <c r="CU57" s="379"/>
      <c r="CV57" s="379">
        <v>68.2</v>
      </c>
      <c r="CW57" s="379"/>
      <c r="CX57" s="379"/>
      <c r="CY57" s="379"/>
      <c r="CZ57" s="379"/>
      <c r="DA57" s="379"/>
      <c r="DB57" s="379"/>
      <c r="DC57" s="379"/>
      <c r="DD57" s="363"/>
      <c r="DE57" s="362"/>
    </row>
    <row r="58" spans="1:109" s="358" customFormat="1" x14ac:dyDescent="0.15">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576</v>
      </c>
    </row>
    <row r="64" spans="1:109" x14ac:dyDescent="0.15">
      <c r="B64" s="247"/>
      <c r="G64" s="357"/>
      <c r="I64" s="369"/>
      <c r="J64" s="369"/>
      <c r="K64" s="369"/>
      <c r="L64" s="369"/>
      <c r="M64" s="369"/>
      <c r="N64" s="370"/>
      <c r="AM64" s="357"/>
      <c r="AN64" s="357" t="s">
        <v>570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385" t="s">
        <v>579</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x14ac:dyDescent="0.15">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x14ac:dyDescent="0.15">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x14ac:dyDescent="0.15">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x14ac:dyDescent="0.15">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571</v>
      </c>
    </row>
    <row r="72" spans="2:107" x14ac:dyDescent="0.15">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523</v>
      </c>
      <c r="BQ72" s="383"/>
      <c r="BR72" s="383"/>
      <c r="BS72" s="383"/>
      <c r="BT72" s="383"/>
      <c r="BU72" s="383"/>
      <c r="BV72" s="383"/>
      <c r="BW72" s="383"/>
      <c r="BX72" s="383" t="s">
        <v>524</v>
      </c>
      <c r="BY72" s="383"/>
      <c r="BZ72" s="383"/>
      <c r="CA72" s="383"/>
      <c r="CB72" s="383"/>
      <c r="CC72" s="383"/>
      <c r="CD72" s="383"/>
      <c r="CE72" s="383"/>
      <c r="CF72" s="383" t="s">
        <v>525</v>
      </c>
      <c r="CG72" s="383"/>
      <c r="CH72" s="383"/>
      <c r="CI72" s="383"/>
      <c r="CJ72" s="383"/>
      <c r="CK72" s="383"/>
      <c r="CL72" s="383"/>
      <c r="CM72" s="383"/>
      <c r="CN72" s="383" t="s">
        <v>526</v>
      </c>
      <c r="CO72" s="383"/>
      <c r="CP72" s="383"/>
      <c r="CQ72" s="383"/>
      <c r="CR72" s="383"/>
      <c r="CS72" s="383"/>
      <c r="CT72" s="383"/>
      <c r="CU72" s="383"/>
      <c r="CV72" s="383" t="s">
        <v>527</v>
      </c>
      <c r="CW72" s="383"/>
      <c r="CX72" s="383"/>
      <c r="CY72" s="383"/>
      <c r="CZ72" s="383"/>
      <c r="DA72" s="383"/>
      <c r="DB72" s="383"/>
      <c r="DC72" s="383"/>
    </row>
    <row r="73" spans="2:107" x14ac:dyDescent="0.15">
      <c r="B73" s="247"/>
      <c r="G73" s="394"/>
      <c r="H73" s="394"/>
      <c r="I73" s="394"/>
      <c r="J73" s="394"/>
      <c r="K73" s="378"/>
      <c r="L73" s="378"/>
      <c r="M73" s="378"/>
      <c r="N73" s="378"/>
      <c r="AM73" s="359"/>
      <c r="AN73" s="382" t="s">
        <v>572</v>
      </c>
      <c r="AO73" s="382"/>
      <c r="AP73" s="382"/>
      <c r="AQ73" s="382"/>
      <c r="AR73" s="382"/>
      <c r="AS73" s="382"/>
      <c r="AT73" s="382"/>
      <c r="AU73" s="382"/>
      <c r="AV73" s="382"/>
      <c r="AW73" s="382"/>
      <c r="AX73" s="382"/>
      <c r="AY73" s="382"/>
      <c r="AZ73" s="382"/>
      <c r="BA73" s="382"/>
      <c r="BB73" s="382" t="s">
        <v>573</v>
      </c>
      <c r="BC73" s="382"/>
      <c r="BD73" s="382"/>
      <c r="BE73" s="382"/>
      <c r="BF73" s="382"/>
      <c r="BG73" s="382"/>
      <c r="BH73" s="382"/>
      <c r="BI73" s="382"/>
      <c r="BJ73" s="382"/>
      <c r="BK73" s="382"/>
      <c r="BL73" s="382"/>
      <c r="BM73" s="382"/>
      <c r="BN73" s="382"/>
      <c r="BO73" s="382"/>
      <c r="BP73" s="379"/>
      <c r="BQ73" s="379"/>
      <c r="BR73" s="379"/>
      <c r="BS73" s="379"/>
      <c r="BT73" s="379"/>
      <c r="BU73" s="379"/>
      <c r="BV73" s="379"/>
      <c r="BW73" s="379"/>
      <c r="BX73" s="379"/>
      <c r="BY73" s="379"/>
      <c r="BZ73" s="379"/>
      <c r="CA73" s="379"/>
      <c r="CB73" s="379"/>
      <c r="CC73" s="379"/>
      <c r="CD73" s="379"/>
      <c r="CE73" s="379"/>
      <c r="CF73" s="379"/>
      <c r="CG73" s="379"/>
      <c r="CH73" s="379"/>
      <c r="CI73" s="379"/>
      <c r="CJ73" s="379"/>
      <c r="CK73" s="379"/>
      <c r="CL73" s="379"/>
      <c r="CM73" s="379"/>
      <c r="CN73" s="379"/>
      <c r="CO73" s="379"/>
      <c r="CP73" s="379"/>
      <c r="CQ73" s="379"/>
      <c r="CR73" s="379"/>
      <c r="CS73" s="379"/>
      <c r="CT73" s="379"/>
      <c r="CU73" s="379"/>
      <c r="CV73" s="379"/>
      <c r="CW73" s="379"/>
      <c r="CX73" s="379"/>
      <c r="CY73" s="379"/>
      <c r="CZ73" s="379"/>
      <c r="DA73" s="379"/>
      <c r="DB73" s="379"/>
      <c r="DC73" s="379"/>
    </row>
    <row r="74" spans="2:107" x14ac:dyDescent="0.15">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x14ac:dyDescent="0.15">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577</v>
      </c>
      <c r="BC75" s="382"/>
      <c r="BD75" s="382"/>
      <c r="BE75" s="382"/>
      <c r="BF75" s="382"/>
      <c r="BG75" s="382"/>
      <c r="BH75" s="382"/>
      <c r="BI75" s="382"/>
      <c r="BJ75" s="382"/>
      <c r="BK75" s="382"/>
      <c r="BL75" s="382"/>
      <c r="BM75" s="382"/>
      <c r="BN75" s="382"/>
      <c r="BO75" s="382"/>
      <c r="BP75" s="379">
        <v>-2.6</v>
      </c>
      <c r="BQ75" s="379"/>
      <c r="BR75" s="379"/>
      <c r="BS75" s="379"/>
      <c r="BT75" s="379"/>
      <c r="BU75" s="379"/>
      <c r="BV75" s="379"/>
      <c r="BW75" s="379"/>
      <c r="BX75" s="379">
        <v>-2.7</v>
      </c>
      <c r="BY75" s="379"/>
      <c r="BZ75" s="379"/>
      <c r="CA75" s="379"/>
      <c r="CB75" s="379"/>
      <c r="CC75" s="379"/>
      <c r="CD75" s="379"/>
      <c r="CE75" s="379"/>
      <c r="CF75" s="379">
        <v>-1.7</v>
      </c>
      <c r="CG75" s="379"/>
      <c r="CH75" s="379"/>
      <c r="CI75" s="379"/>
      <c r="CJ75" s="379"/>
      <c r="CK75" s="379"/>
      <c r="CL75" s="379"/>
      <c r="CM75" s="379"/>
      <c r="CN75" s="379">
        <v>0.1</v>
      </c>
      <c r="CO75" s="379"/>
      <c r="CP75" s="379"/>
      <c r="CQ75" s="379"/>
      <c r="CR75" s="379"/>
      <c r="CS75" s="379"/>
      <c r="CT75" s="379"/>
      <c r="CU75" s="379"/>
      <c r="CV75" s="379">
        <v>1.5</v>
      </c>
      <c r="CW75" s="379"/>
      <c r="CX75" s="379"/>
      <c r="CY75" s="379"/>
      <c r="CZ75" s="379"/>
      <c r="DA75" s="379"/>
      <c r="DB75" s="379"/>
      <c r="DC75" s="379"/>
    </row>
    <row r="76" spans="2:107" x14ac:dyDescent="0.15">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x14ac:dyDescent="0.15">
      <c r="B77" s="247"/>
      <c r="G77" s="377"/>
      <c r="H77" s="377"/>
      <c r="I77" s="377"/>
      <c r="J77" s="377"/>
      <c r="K77" s="378"/>
      <c r="L77" s="378"/>
      <c r="M77" s="378"/>
      <c r="N77" s="378"/>
      <c r="AN77" s="383" t="s">
        <v>575</v>
      </c>
      <c r="AO77" s="383"/>
      <c r="AP77" s="383"/>
      <c r="AQ77" s="383"/>
      <c r="AR77" s="383"/>
      <c r="AS77" s="383"/>
      <c r="AT77" s="383"/>
      <c r="AU77" s="383"/>
      <c r="AV77" s="383"/>
      <c r="AW77" s="383"/>
      <c r="AX77" s="383"/>
      <c r="AY77" s="383"/>
      <c r="AZ77" s="383"/>
      <c r="BA77" s="383"/>
      <c r="BB77" s="382" t="s">
        <v>573</v>
      </c>
      <c r="BC77" s="382"/>
      <c r="BD77" s="382"/>
      <c r="BE77" s="382"/>
      <c r="BF77" s="382"/>
      <c r="BG77" s="382"/>
      <c r="BH77" s="382"/>
      <c r="BI77" s="382"/>
      <c r="BJ77" s="382"/>
      <c r="BK77" s="382"/>
      <c r="BL77" s="382"/>
      <c r="BM77" s="382"/>
      <c r="BN77" s="382"/>
      <c r="BO77" s="382"/>
      <c r="BP77" s="379">
        <v>0</v>
      </c>
      <c r="BQ77" s="379"/>
      <c r="BR77" s="379"/>
      <c r="BS77" s="379"/>
      <c r="BT77" s="379"/>
      <c r="BU77" s="379"/>
      <c r="BV77" s="379"/>
      <c r="BW77" s="379"/>
      <c r="BX77" s="379">
        <v>0</v>
      </c>
      <c r="BY77" s="379"/>
      <c r="BZ77" s="379"/>
      <c r="CA77" s="379"/>
      <c r="CB77" s="379"/>
      <c r="CC77" s="379"/>
      <c r="CD77" s="379"/>
      <c r="CE77" s="379"/>
      <c r="CF77" s="379">
        <v>0</v>
      </c>
      <c r="CG77" s="379"/>
      <c r="CH77" s="379"/>
      <c r="CI77" s="379"/>
      <c r="CJ77" s="379"/>
      <c r="CK77" s="379"/>
      <c r="CL77" s="379"/>
      <c r="CM77" s="379"/>
      <c r="CN77" s="379">
        <v>0</v>
      </c>
      <c r="CO77" s="379"/>
      <c r="CP77" s="379"/>
      <c r="CQ77" s="379"/>
      <c r="CR77" s="379"/>
      <c r="CS77" s="379"/>
      <c r="CT77" s="379"/>
      <c r="CU77" s="379"/>
      <c r="CV77" s="379">
        <v>0</v>
      </c>
      <c r="CW77" s="379"/>
      <c r="CX77" s="379"/>
      <c r="CY77" s="379"/>
      <c r="CZ77" s="379"/>
      <c r="DA77" s="379"/>
      <c r="DB77" s="379"/>
      <c r="DC77" s="379"/>
    </row>
    <row r="78" spans="2:107" x14ac:dyDescent="0.15">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x14ac:dyDescent="0.15">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577</v>
      </c>
      <c r="BC79" s="382"/>
      <c r="BD79" s="382"/>
      <c r="BE79" s="382"/>
      <c r="BF79" s="382"/>
      <c r="BG79" s="382"/>
      <c r="BH79" s="382"/>
      <c r="BI79" s="382"/>
      <c r="BJ79" s="382"/>
      <c r="BK79" s="382"/>
      <c r="BL79" s="382"/>
      <c r="BM79" s="382"/>
      <c r="BN79" s="382"/>
      <c r="BO79" s="382"/>
      <c r="BP79" s="379">
        <v>8</v>
      </c>
      <c r="BQ79" s="379"/>
      <c r="BR79" s="379"/>
      <c r="BS79" s="379"/>
      <c r="BT79" s="379"/>
      <c r="BU79" s="379"/>
      <c r="BV79" s="379"/>
      <c r="BW79" s="379"/>
      <c r="BX79" s="379">
        <v>8</v>
      </c>
      <c r="BY79" s="379"/>
      <c r="BZ79" s="379"/>
      <c r="CA79" s="379"/>
      <c r="CB79" s="379"/>
      <c r="CC79" s="379"/>
      <c r="CD79" s="379"/>
      <c r="CE79" s="379"/>
      <c r="CF79" s="379">
        <v>8.3000000000000007</v>
      </c>
      <c r="CG79" s="379"/>
      <c r="CH79" s="379"/>
      <c r="CI79" s="379"/>
      <c r="CJ79" s="379"/>
      <c r="CK79" s="379"/>
      <c r="CL79" s="379"/>
      <c r="CM79" s="379"/>
      <c r="CN79" s="379">
        <v>8.4</v>
      </c>
      <c r="CO79" s="379"/>
      <c r="CP79" s="379"/>
      <c r="CQ79" s="379"/>
      <c r="CR79" s="379"/>
      <c r="CS79" s="379"/>
      <c r="CT79" s="379"/>
      <c r="CU79" s="379"/>
      <c r="CV79" s="379">
        <v>8.6999999999999993</v>
      </c>
      <c r="CW79" s="379"/>
      <c r="CX79" s="379"/>
      <c r="CY79" s="379"/>
      <c r="CZ79" s="379"/>
      <c r="DA79" s="379"/>
      <c r="DB79" s="379"/>
      <c r="DC79" s="379"/>
    </row>
    <row r="80" spans="2:107" x14ac:dyDescent="0.15">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C7kweyCR/hmfQS4kjJrYxgyoH+dBY3K9i6EKmJGv3B32AFW3PTurl5cUFF9MSjEINB8f4srvs0P1iCHDksr/DQ==" saltValue="q24eeDA/rBhlY4SkrxQAx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1ADC0-D019-46EF-9EC9-96D74E3AB1FA}">
  <sheetPr>
    <pageSetUpPr fitToPage="1"/>
  </sheetPr>
  <dimension ref="A1:DR125"/>
  <sheetViews>
    <sheetView showGridLines="0" zoomScale="55" zoomScaleNormal="5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zSLaj/orhqFPrzPkRpFMnC2uilaQUN75tVy9PEQdWvBM3nGIbZTCRLqVgtsxNmAY/zbQp43igAz4wKmPC0Mz7Q==" saltValue="OPmPm0en2rxPwHR+bAdFn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07EC6-506B-476E-AD84-561764008A20}">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N98rMTxhCem7LiUMMJuMpcV8e0DCJCSn/YHBlq+Nbi0zEaO9KUQ7VmuOvlW6b1UI5w735JNRKZWJUH4FdTw5g==" saltValue="h6EU1Bl3sp/klqTIWOikb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163422</v>
      </c>
      <c r="E3" s="142"/>
      <c r="F3" s="143">
        <v>126525</v>
      </c>
      <c r="G3" s="144"/>
      <c r="H3" s="145"/>
    </row>
    <row r="4" spans="1:8" x14ac:dyDescent="0.15">
      <c r="A4" s="146"/>
      <c r="B4" s="147"/>
      <c r="C4" s="148"/>
      <c r="D4" s="149">
        <v>83838</v>
      </c>
      <c r="E4" s="150"/>
      <c r="F4" s="151">
        <v>67052</v>
      </c>
      <c r="G4" s="152"/>
      <c r="H4" s="153"/>
    </row>
    <row r="5" spans="1:8" x14ac:dyDescent="0.15">
      <c r="A5" s="134" t="s">
        <v>517</v>
      </c>
      <c r="B5" s="139"/>
      <c r="C5" s="140"/>
      <c r="D5" s="141">
        <v>169683</v>
      </c>
      <c r="E5" s="142"/>
      <c r="F5" s="143">
        <v>122054</v>
      </c>
      <c r="G5" s="144"/>
      <c r="H5" s="145"/>
    </row>
    <row r="6" spans="1:8" x14ac:dyDescent="0.15">
      <c r="A6" s="146"/>
      <c r="B6" s="147"/>
      <c r="C6" s="148"/>
      <c r="D6" s="149">
        <v>141829</v>
      </c>
      <c r="E6" s="150"/>
      <c r="F6" s="151">
        <v>68298</v>
      </c>
      <c r="G6" s="152"/>
      <c r="H6" s="153"/>
    </row>
    <row r="7" spans="1:8" x14ac:dyDescent="0.15">
      <c r="A7" s="134" t="s">
        <v>518</v>
      </c>
      <c r="B7" s="139"/>
      <c r="C7" s="140"/>
      <c r="D7" s="141">
        <v>210572</v>
      </c>
      <c r="E7" s="142"/>
      <c r="F7" s="143">
        <v>111644</v>
      </c>
      <c r="G7" s="144"/>
      <c r="H7" s="145"/>
    </row>
    <row r="8" spans="1:8" x14ac:dyDescent="0.15">
      <c r="A8" s="146"/>
      <c r="B8" s="147"/>
      <c r="C8" s="148"/>
      <c r="D8" s="149">
        <v>154597</v>
      </c>
      <c r="E8" s="150"/>
      <c r="F8" s="151">
        <v>66606</v>
      </c>
      <c r="G8" s="152"/>
      <c r="H8" s="153"/>
    </row>
    <row r="9" spans="1:8" x14ac:dyDescent="0.15">
      <c r="A9" s="134" t="s">
        <v>519</v>
      </c>
      <c r="B9" s="139"/>
      <c r="C9" s="140"/>
      <c r="D9" s="141">
        <v>229192</v>
      </c>
      <c r="E9" s="142"/>
      <c r="F9" s="143">
        <v>127917</v>
      </c>
      <c r="G9" s="144"/>
      <c r="H9" s="145"/>
    </row>
    <row r="10" spans="1:8" x14ac:dyDescent="0.15">
      <c r="A10" s="146"/>
      <c r="B10" s="147"/>
      <c r="C10" s="148"/>
      <c r="D10" s="149">
        <v>149668</v>
      </c>
      <c r="E10" s="150"/>
      <c r="F10" s="151">
        <v>69746</v>
      </c>
      <c r="G10" s="152"/>
      <c r="H10" s="153"/>
    </row>
    <row r="11" spans="1:8" x14ac:dyDescent="0.15">
      <c r="A11" s="134" t="s">
        <v>520</v>
      </c>
      <c r="B11" s="139"/>
      <c r="C11" s="140"/>
      <c r="D11" s="141">
        <v>64245</v>
      </c>
      <c r="E11" s="142"/>
      <c r="F11" s="143">
        <v>135931</v>
      </c>
      <c r="G11" s="144"/>
      <c r="H11" s="145"/>
    </row>
    <row r="12" spans="1:8" x14ac:dyDescent="0.15">
      <c r="A12" s="146"/>
      <c r="B12" s="147"/>
      <c r="C12" s="154"/>
      <c r="D12" s="149">
        <v>51954</v>
      </c>
      <c r="E12" s="150"/>
      <c r="F12" s="151">
        <v>75320</v>
      </c>
      <c r="G12" s="152"/>
      <c r="H12" s="153"/>
    </row>
    <row r="13" spans="1:8" x14ac:dyDescent="0.15">
      <c r="A13" s="134"/>
      <c r="B13" s="139"/>
      <c r="C13" s="140"/>
      <c r="D13" s="141">
        <v>167423</v>
      </c>
      <c r="E13" s="142"/>
      <c r="F13" s="143">
        <v>124814</v>
      </c>
      <c r="G13" s="155"/>
      <c r="H13" s="145"/>
    </row>
    <row r="14" spans="1:8" x14ac:dyDescent="0.15">
      <c r="A14" s="146"/>
      <c r="B14" s="147"/>
      <c r="C14" s="148"/>
      <c r="D14" s="149">
        <v>116377</v>
      </c>
      <c r="E14" s="150"/>
      <c r="F14" s="151">
        <v>69404</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12.54</v>
      </c>
      <c r="C19" s="156">
        <f>ROUND(VALUE(SUBSTITUTE(実質収支比率等に係る経年分析!G$48,"▲","-")),2)</f>
        <v>12.88</v>
      </c>
      <c r="D19" s="156">
        <f>ROUND(VALUE(SUBSTITUTE(実質収支比率等に係る経年分析!H$48,"▲","-")),2)</f>
        <v>12.91</v>
      </c>
      <c r="E19" s="156">
        <f>ROUND(VALUE(SUBSTITUTE(実質収支比率等に係る経年分析!I$48,"▲","-")),2)</f>
        <v>12.53</v>
      </c>
      <c r="F19" s="156">
        <f>ROUND(VALUE(SUBSTITUTE(実質収支比率等に係る経年分析!J$48,"▲","-")),2)</f>
        <v>10.96</v>
      </c>
    </row>
    <row r="20" spans="1:11" x14ac:dyDescent="0.15">
      <c r="A20" s="156" t="s">
        <v>53</v>
      </c>
      <c r="B20" s="156">
        <f>ROUND(VALUE(SUBSTITUTE(実質収支比率等に係る経年分析!F$47,"▲","-")),2)</f>
        <v>72.650000000000006</v>
      </c>
      <c r="C20" s="156">
        <f>ROUND(VALUE(SUBSTITUTE(実質収支比率等に係る経年分析!G$47,"▲","-")),2)</f>
        <v>69.150000000000006</v>
      </c>
      <c r="D20" s="156">
        <f>ROUND(VALUE(SUBSTITUTE(実質収支比率等に係る経年分析!H$47,"▲","-")),2)</f>
        <v>78.069999999999993</v>
      </c>
      <c r="E20" s="156">
        <f>ROUND(VALUE(SUBSTITUTE(実質収支比率等に係る経年分析!I$47,"▲","-")),2)</f>
        <v>73.650000000000006</v>
      </c>
      <c r="F20" s="156">
        <f>ROUND(VALUE(SUBSTITUTE(実質収支比率等に係る経年分析!J$47,"▲","-")),2)</f>
        <v>68.92</v>
      </c>
    </row>
    <row r="21" spans="1:11" x14ac:dyDescent="0.15">
      <c r="A21" s="156" t="s">
        <v>54</v>
      </c>
      <c r="B21" s="156">
        <f>IF(ISNUMBER(VALUE(SUBSTITUTE(実質収支比率等に係る経年分析!F$49,"▲","-"))),ROUND(VALUE(SUBSTITUTE(実質収支比率等に係る経年分析!F$49,"▲","-")),2),NA())</f>
        <v>10.35</v>
      </c>
      <c r="C21" s="156">
        <f>IF(ISNUMBER(VALUE(SUBSTITUTE(実質収支比率等に係る経年分析!G$49,"▲","-"))),ROUND(VALUE(SUBSTITUTE(実質収支比率等に係る経年分析!G$49,"▲","-")),2),NA())</f>
        <v>0.94</v>
      </c>
      <c r="D21" s="156">
        <f>IF(ISNUMBER(VALUE(SUBSTITUTE(実質収支比率等に係る経年分析!H$49,"▲","-"))),ROUND(VALUE(SUBSTITUTE(実質収支比率等に係る経年分析!H$49,"▲","-")),2),NA())</f>
        <v>6.46</v>
      </c>
      <c r="E21" s="156">
        <f>IF(ISNUMBER(VALUE(SUBSTITUTE(実質収支比率等に係る経年分析!I$49,"▲","-"))),ROUND(VALUE(SUBSTITUTE(実質収支比率等に係る経年分析!I$49,"▲","-")),2),NA())</f>
        <v>-4.1100000000000003</v>
      </c>
      <c r="F21" s="156">
        <f>IF(ISNUMBER(VALUE(SUBSTITUTE(実質収支比率等に係る経年分析!J$49,"▲","-"))),ROUND(VALUE(SUBSTITUTE(実質収支比率等に係る経年分析!J$49,"▲","-")),2),NA())</f>
        <v>-3.41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3.94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4.68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上毛町農業集落排水事業会計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0.08</v>
      </c>
    </row>
    <row r="33" spans="1:16" x14ac:dyDescent="0.15">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0.17</v>
      </c>
    </row>
    <row r="34" spans="1:16" x14ac:dyDescent="0.15">
      <c r="A34" s="157" t="str">
        <f>IF(連結実質赤字比率に係る赤字・黒字の構成分析!C$36="",NA(),連結実質赤字比率に係る赤字・黒字の構成分析!C$36)</f>
        <v>上毛町簡易水道事業会計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0.15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0.32</v>
      </c>
    </row>
    <row r="35" spans="1:16" x14ac:dyDescent="0.15">
      <c r="A35" s="157" t="str">
        <f>IF(連結実質赤字比率に係る赤字・黒字の構成分析!C$35="",NA(),連結実質赤字比率に係る赤字・黒字の構成分析!C$35)</f>
        <v>国民健康保険特別会計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1.34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0.93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0.59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0.59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0.97</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12.43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12.83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12.52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10.96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421</v>
      </c>
      <c r="E42" s="158"/>
      <c r="F42" s="158"/>
      <c r="G42" s="158">
        <f>'実質公債費比率（分子）の構造'!L$52</f>
        <v>393</v>
      </c>
      <c r="H42" s="158"/>
      <c r="I42" s="158"/>
      <c r="J42" s="158">
        <f>'実質公債費比率（分子）の構造'!M$52</f>
        <v>377</v>
      </c>
      <c r="K42" s="158"/>
      <c r="L42" s="158"/>
      <c r="M42" s="158">
        <f>'実質公債費比率（分子）の構造'!N$52</f>
        <v>353</v>
      </c>
      <c r="N42" s="158"/>
      <c r="O42" s="158"/>
      <c r="P42" s="158">
        <f>'実質公債費比率（分子）の構造'!O$52</f>
        <v>348</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31</v>
      </c>
      <c r="C44" s="158"/>
      <c r="D44" s="158"/>
      <c r="E44" s="158">
        <f>'実質公債費比率（分子）の構造'!L$50</f>
        <v>28</v>
      </c>
      <c r="F44" s="158"/>
      <c r="G44" s="158"/>
      <c r="H44" s="158">
        <f>'実質公債費比率（分子）の構造'!M$50</f>
        <v>17</v>
      </c>
      <c r="I44" s="158"/>
      <c r="J44" s="158"/>
      <c r="K44" s="158">
        <f>'実質公債費比率（分子）の構造'!N$50</f>
        <v>8</v>
      </c>
      <c r="L44" s="158"/>
      <c r="M44" s="158"/>
      <c r="N44" s="158">
        <f>'実質公債費比率（分子）の構造'!O$50</f>
        <v>16</v>
      </c>
      <c r="O44" s="158"/>
      <c r="P44" s="158"/>
    </row>
    <row r="45" spans="1:16" x14ac:dyDescent="0.15">
      <c r="A45" s="158" t="s">
        <v>63</v>
      </c>
      <c r="B45" s="158">
        <f>'実質公債費比率（分子）の構造'!K$49</f>
        <v>0</v>
      </c>
      <c r="C45" s="158"/>
      <c r="D45" s="158"/>
      <c r="E45" s="158">
        <f>'実質公債費比率（分子）の構造'!L$49</f>
        <v>0</v>
      </c>
      <c r="F45" s="158"/>
      <c r="G45" s="158"/>
      <c r="H45" s="158">
        <f>'実質公債費比率（分子）の構造'!M$49</f>
        <v>0</v>
      </c>
      <c r="I45" s="158"/>
      <c r="J45" s="158"/>
      <c r="K45" s="158">
        <f>'実質公債費比率（分子）の構造'!N$49</f>
        <v>9</v>
      </c>
      <c r="L45" s="158"/>
      <c r="M45" s="158"/>
      <c r="N45" s="158">
        <f>'実質公債費比率（分子）の構造'!O$49</f>
        <v>0</v>
      </c>
      <c r="O45" s="158"/>
      <c r="P45" s="158"/>
    </row>
    <row r="46" spans="1:16" x14ac:dyDescent="0.15">
      <c r="A46" s="158" t="s">
        <v>64</v>
      </c>
      <c r="B46" s="158">
        <f>'実質公債費比率（分子）の構造'!K$48</f>
        <v>58</v>
      </c>
      <c r="C46" s="158"/>
      <c r="D46" s="158"/>
      <c r="E46" s="158">
        <f>'実質公債費比率（分子）の構造'!L$48</f>
        <v>58</v>
      </c>
      <c r="F46" s="158"/>
      <c r="G46" s="158"/>
      <c r="H46" s="158">
        <f>'実質公債費比率（分子）の構造'!M$48</f>
        <v>60</v>
      </c>
      <c r="I46" s="158"/>
      <c r="J46" s="158"/>
      <c r="K46" s="158">
        <f>'実質公債費比率（分子）の構造'!N$48</f>
        <v>63</v>
      </c>
      <c r="L46" s="158"/>
      <c r="M46" s="158"/>
      <c r="N46" s="158">
        <f>'実質公債費比率（分子）の構造'!O$48</f>
        <v>50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243</v>
      </c>
      <c r="C49" s="158"/>
      <c r="D49" s="158"/>
      <c r="E49" s="158">
        <f>'実質公債費比率（分子）の構造'!L$45</f>
        <v>244</v>
      </c>
      <c r="F49" s="158"/>
      <c r="G49" s="158"/>
      <c r="H49" s="158">
        <f>'実質公債費比率（分子）の構造'!M$45</f>
        <v>303</v>
      </c>
      <c r="I49" s="158"/>
      <c r="J49" s="158"/>
      <c r="K49" s="158">
        <f>'実質公債費比率（分子）の構造'!N$45</f>
        <v>347</v>
      </c>
      <c r="L49" s="158"/>
      <c r="M49" s="158"/>
      <c r="N49" s="158">
        <f>'実質公債費比率（分子）の構造'!O$45</f>
        <v>342</v>
      </c>
      <c r="O49" s="158"/>
      <c r="P49" s="158"/>
    </row>
    <row r="50" spans="1:16" x14ac:dyDescent="0.15">
      <c r="A50" s="158" t="s">
        <v>67</v>
      </c>
      <c r="B50" s="158" t="e">
        <f>NA()</f>
        <v>#N/A</v>
      </c>
      <c r="C50" s="158">
        <f>IF(ISNUMBER('実質公債費比率（分子）の構造'!K$53),'実質公債費比率（分子）の構造'!K$53,NA())</f>
        <v>-89</v>
      </c>
      <c r="D50" s="158" t="e">
        <f>NA()</f>
        <v>#N/A</v>
      </c>
      <c r="E50" s="158" t="e">
        <f>NA()</f>
        <v>#N/A</v>
      </c>
      <c r="F50" s="158">
        <f>IF(ISNUMBER('実質公債費比率（分子）の構造'!L$53),'実質公債費比率（分子）の構造'!L$53,NA())</f>
        <v>-63</v>
      </c>
      <c r="G50" s="158" t="e">
        <f>NA()</f>
        <v>#N/A</v>
      </c>
      <c r="H50" s="158" t="e">
        <f>NA()</f>
        <v>#N/A</v>
      </c>
      <c r="I50" s="158">
        <f>IF(ISNUMBER('実質公債費比率（分子）の構造'!M$53),'実質公債費比率（分子）の構造'!M$53,NA())</f>
        <v>3</v>
      </c>
      <c r="J50" s="158" t="e">
        <f>NA()</f>
        <v>#N/A</v>
      </c>
      <c r="K50" s="158" t="e">
        <f>NA()</f>
        <v>#N/A</v>
      </c>
      <c r="L50" s="158">
        <f>IF(ISNUMBER('実質公債費比率（分子）の構造'!N$53),'実質公債費比率（分子）の構造'!N$53,NA())</f>
        <v>74</v>
      </c>
      <c r="M50" s="158" t="e">
        <f>NA()</f>
        <v>#N/A</v>
      </c>
      <c r="N50" s="158" t="e">
        <f>NA()</f>
        <v>#N/A</v>
      </c>
      <c r="O50" s="158">
        <f>IF(ISNUMBER('実質公債費比率（分子）の構造'!O$53),'実質公債費比率（分子）の構造'!O$53,NA())</f>
        <v>60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3125</v>
      </c>
      <c r="E56" s="157"/>
      <c r="F56" s="157"/>
      <c r="G56" s="157">
        <f>'将来負担比率（分子）の構造'!J$52</f>
        <v>3037</v>
      </c>
      <c r="H56" s="157"/>
      <c r="I56" s="157"/>
      <c r="J56" s="157">
        <f>'将来負担比率（分子）の構造'!K$52</f>
        <v>3207</v>
      </c>
      <c r="K56" s="157"/>
      <c r="L56" s="157"/>
      <c r="M56" s="157">
        <f>'将来負担比率（分子）の構造'!L$52</f>
        <v>3127</v>
      </c>
      <c r="N56" s="157"/>
      <c r="O56" s="157"/>
      <c r="P56" s="157">
        <f>'将来負担比率（分子）の構造'!M$52</f>
        <v>2772</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7994</v>
      </c>
      <c r="E58" s="157"/>
      <c r="F58" s="157"/>
      <c r="G58" s="157">
        <f>'将来負担比率（分子）の構造'!J$50</f>
        <v>8646</v>
      </c>
      <c r="H58" s="157"/>
      <c r="I58" s="157"/>
      <c r="J58" s="157">
        <f>'将来負担比率（分子）の構造'!K$50</f>
        <v>8836</v>
      </c>
      <c r="K58" s="157"/>
      <c r="L58" s="157"/>
      <c r="M58" s="157">
        <f>'将来負担比率（分子）の構造'!L$50</f>
        <v>8173</v>
      </c>
      <c r="N58" s="157"/>
      <c r="O58" s="157"/>
      <c r="P58" s="157">
        <f>'将来負担比率（分子）の構造'!M$50</f>
        <v>8466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930</v>
      </c>
      <c r="C62" s="157"/>
      <c r="D62" s="157"/>
      <c r="E62" s="157">
        <f>'将来負担比率（分子）の構造'!J$45</f>
        <v>973</v>
      </c>
      <c r="F62" s="157"/>
      <c r="G62" s="157"/>
      <c r="H62" s="157">
        <f>'将来負担比率（分子）の構造'!K$45</f>
        <v>935</v>
      </c>
      <c r="I62" s="157"/>
      <c r="J62" s="157"/>
      <c r="K62" s="157">
        <f>'将来負担比率（分子）の構造'!L$45</f>
        <v>927</v>
      </c>
      <c r="L62" s="157"/>
      <c r="M62" s="157"/>
      <c r="N62" s="157">
        <f>'将来負担比率（分子）の構造'!M$45</f>
        <v>933</v>
      </c>
      <c r="O62" s="157"/>
      <c r="P62" s="157"/>
    </row>
    <row r="63" spans="1:16" x14ac:dyDescent="0.15">
      <c r="A63" s="157" t="s">
        <v>34</v>
      </c>
      <c r="B63" s="157">
        <f>'将来負担比率（分子）の構造'!I$44</f>
        <v>70</v>
      </c>
      <c r="C63" s="157"/>
      <c r="D63" s="157"/>
      <c r="E63" s="157">
        <f>'将来負担比率（分子）の構造'!J$44</f>
        <v>47</v>
      </c>
      <c r="F63" s="157"/>
      <c r="G63" s="157"/>
      <c r="H63" s="157">
        <f>'将来負担比率（分子）の構造'!K$44</f>
        <v>36</v>
      </c>
      <c r="I63" s="157"/>
      <c r="J63" s="157"/>
      <c r="K63" s="157">
        <f>'将来負担比率（分子）の構造'!L$44</f>
        <v>29</v>
      </c>
      <c r="L63" s="157"/>
      <c r="M63" s="157"/>
      <c r="N63" s="157">
        <f>'将来負担比率（分子）の構造'!M$44</f>
        <v>93</v>
      </c>
      <c r="O63" s="157"/>
      <c r="P63" s="157"/>
    </row>
    <row r="64" spans="1:16" x14ac:dyDescent="0.15">
      <c r="A64" s="157" t="s">
        <v>33</v>
      </c>
      <c r="B64" s="157">
        <f>'将来負担比率（分子）の構造'!I$43</f>
        <v>443</v>
      </c>
      <c r="C64" s="157"/>
      <c r="D64" s="157"/>
      <c r="E64" s="157">
        <f>'将来負担比率（分子）の構造'!J$43</f>
        <v>394</v>
      </c>
      <c r="F64" s="157"/>
      <c r="G64" s="157"/>
      <c r="H64" s="157">
        <f>'将来負担比率（分子）の構造'!K$43</f>
        <v>371</v>
      </c>
      <c r="I64" s="157"/>
      <c r="J64" s="157"/>
      <c r="K64" s="157">
        <f>'将来負担比率（分子）の構造'!L$43</f>
        <v>322</v>
      </c>
      <c r="L64" s="157"/>
      <c r="M64" s="157"/>
      <c r="N64" s="157">
        <f>'将来負担比率（分子）の構造'!M$43</f>
        <v>279</v>
      </c>
      <c r="O64" s="157"/>
      <c r="P64" s="157"/>
    </row>
    <row r="65" spans="1:16" x14ac:dyDescent="0.15">
      <c r="A65" s="157" t="s">
        <v>32</v>
      </c>
      <c r="B65" s="157">
        <f>'将来負担比率（分子）の構造'!I$42</f>
        <v>0</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2397</v>
      </c>
      <c r="C66" s="157"/>
      <c r="D66" s="157"/>
      <c r="E66" s="157">
        <f>'将来負担比率（分子）の構造'!J$41</f>
        <v>2981</v>
      </c>
      <c r="F66" s="157"/>
      <c r="G66" s="157"/>
      <c r="H66" s="157">
        <f>'将来負担比率（分子）の構造'!K$41</f>
        <v>3216</v>
      </c>
      <c r="I66" s="157"/>
      <c r="J66" s="157"/>
      <c r="K66" s="157">
        <f>'将来負担比率（分子）の構造'!L$41</f>
        <v>2997</v>
      </c>
      <c r="L66" s="157"/>
      <c r="M66" s="157"/>
      <c r="N66" s="157">
        <f>'将来負担比率（分子）の構造'!M$41</f>
        <v>2690</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2479</v>
      </c>
      <c r="C72" s="161">
        <f>基金残高に係る経年分析!G55</f>
        <v>2356</v>
      </c>
      <c r="D72" s="161">
        <f>基金残高に係る経年分析!H55</f>
        <v>2281</v>
      </c>
    </row>
    <row r="73" spans="1:16" x14ac:dyDescent="0.15">
      <c r="A73" s="160" t="s">
        <v>74</v>
      </c>
      <c r="B73" s="161">
        <f>基金残高に係る経年分析!F56</f>
        <v>1095</v>
      </c>
      <c r="C73" s="161">
        <f>基金残高に係る経年分析!G56</f>
        <v>1113</v>
      </c>
      <c r="D73" s="161">
        <f>基金残高に係る経年分析!H56</f>
        <v>1242</v>
      </c>
    </row>
    <row r="74" spans="1:16" x14ac:dyDescent="0.15">
      <c r="A74" s="160" t="s">
        <v>75</v>
      </c>
      <c r="B74" s="161">
        <f>基金残高に係る経年分析!F57</f>
        <v>6262</v>
      </c>
      <c r="C74" s="161">
        <f>基金残高に係る経年分析!G57</f>
        <v>5704</v>
      </c>
      <c r="D74" s="161">
        <f>基金残高に係る経年分析!H57</f>
        <v>5943</v>
      </c>
    </row>
  </sheetData>
  <sheetProtection algorithmName="SHA-512" hashValue="ooyOHajrUG/pX8pIJibAdsx3jhwg618Hx881rz2gVLUx72vB9ms5Wg7yJRr/8B9FSkUi8kRlOYdSRuSIZFEgew==" saltValue="BsYwYKe4PeBwMqM2UBCbc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2026-08-18T05:23:30Z</cp:lastPrinted>
  <dcterms:created xsi:type="dcterms:W3CDTF">2026-02-26T10:14:51Z</dcterms:created>
  <dcterms:modified xsi:type="dcterms:W3CDTF">2026-09-25T07:55:53Z</dcterms:modified>
  <cp:category/>
</cp:coreProperties>
</file>