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51826C5-6DBA-412B-877C-B5A82E6D190B}"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O35" i="10"/>
  <c r="BE35" i="10"/>
  <c r="AM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l="1"/>
  <c r="AM34" i="10"/>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<sst xmlns="http://schemas.openxmlformats.org/spreadsheetml/2006/main" count="1184" uniqueCount="576">
  <si>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</si>
  <si>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</si>
  <si>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</si>
  <si>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</si>
  <si>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</si>
  <si>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</si>
  <si>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</si>
  <si>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</si>
  <si>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</si>
  <si>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</si>
  <si>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</si>
  <si>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</si>
  <si>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</si>
  <si>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</si>
  <si>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</si>
  <si>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</si>
  <si>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</si>
  <si>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</si>
  <si>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</si>
  <si>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</si>
  <si>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</si>
  <si>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</si>
  <si>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</si>
  <si>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</si>
  <si>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</si>
  <si>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</si>
  <si>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</si>
  <si>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</si>
  <si>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</si>
  <si>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</si>
  <si>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</si>
  <si>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</si>
  <si>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</si>
  <si>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</si>
  <si>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</si>
  <si>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</si>
  <si>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</si>
  <si>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</si>
  <si>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</si>
  <si>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</si>
  <si>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</si>
  <si>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</si>
  <si>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</si>
  <si>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</si>
  <si>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</si>
  <si>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</si>
  <si>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</si>
  <si>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</si>
  <si>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</si>
  <si>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</si>
  <si>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</si>
  <si>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</si>
  <si>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</si>
  <si>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</si>
  <si>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</si>
  <si>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</si>
  <si>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</si>
  <si>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</si>
  <si>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</si>
  <si>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</si>
  <si>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</si>
  <si>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</si>
  <si>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</si>
  <si>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</si>
  <si>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</si>
  <si>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</si>
  <si>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</si>
  <si>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</si>
  <si>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</si>
  <si>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</si>
  <si>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</si>
  <si>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</si>
  <si>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</si>
  <si>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</si>
  <si>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</si>
  <si>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</si>
  <si>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</si>
  <si>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</si>
  <si>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</si>
  <si>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</si>
  <si>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</si>
  <si>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</si>
  <si>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</si>
  <si>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</si>
  <si>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</si>
  <si>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</si>
  <si>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</si>
  <si>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</si>
  <si>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</si>
  <si>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</si>
  <si>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</si>
  <si>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</si>
  <si>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</si>
  <si>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</si>
  <si>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桂川町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</si>
  <si>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</si>
  <si>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</si>
  <si>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</si>
  <si>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</si>
  <si>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</si>
  <si>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</si>
  <si>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</si>
  <si>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</si>
  <si>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</si>
  <si>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</si>
  <si>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</si>
  <si>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</si>
  <si>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</si>
  <si>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</si>
  <si>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</si>
  <si>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</si>
  <si>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</si>
  <si>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</si>
  <si>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</si>
  <si>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</si>
  <si>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</si>
  <si>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</si>
  <si>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</si>
  <si>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</si>
  <si>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</si>
  <si>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</si>
  <si>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</si>
  <si>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</si>
  <si>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</si>
  <si>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</si>
  <si>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</si>
  <si>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</si>
  <si>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</si>
  <si>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</si>
  <si>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</si>
  <si>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</si>
  <si>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</si>
  <si>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</si>
  <si>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</si>
  <si>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</si>
  <si>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</si>
  <si>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</si>
  <si>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</si>
  <si>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</si>
  <si>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</si>
  <si>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</si>
  <si>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</si>
  <si>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</si>
  <si>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</si>
  <si>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</si>
  <si>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</si>
  <si>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</si>
  <si>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</si>
  <si>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</si>
  <si>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</si>
  <si>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</si>
  <si>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</si>
  <si>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</si>
  <si>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</si>
  <si>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</si>
  <si>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</si>
  <si>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</si>
  <si>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</si>
  <si>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</si>
  <si>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</si>
  <si>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</si>
  <si>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</si>
  <si>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</si>
  <si>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</si>
  <si>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</si>
  <si>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</si>
  <si>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</si>
  <si>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</si>
  <si>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</si>
  <si>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</si>
  <si>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</si>
  <si>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</si>
  <si>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</si>
  <si>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</si>
  <si>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</si>
  <si>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</si>
  <si>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</si>
  <si>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</si>
  <si>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</si>
  <si>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</si>
  <si>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</si>
  <si>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</si>
  <si>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</si>
  <si>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</si>
  <si>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</si>
  <si>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</si>
  <si>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</si>
  <si>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</si>
  <si>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</si>
  <si>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</si>
  <si>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</si>
  <si>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</si>
  <si>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</si>
  <si>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</si>
  <si>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</si>
  <si>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</si>
  <si>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</si>
  <si>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</si>
  <si>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</si>
  <si>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</si>
  <si>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</si>
  <si>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</si>
  <si>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</si>
  <si>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福岡県桂川町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</si>
  <si>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</si>
  <si>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</si>
  <si>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</si>
  <si>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</si>
  <si>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</si>
  <si>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</si>
  <si>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</si>
  <si>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</si>
  <si>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</si>
  <si>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</si>
  <si>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</si>
  <si>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</si>
  <si>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</si>
  <si>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</si>
  <si>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</si>
  <si>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</si>
  <si>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</si>
  <si>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</si>
  <si>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</si>
  <si>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</si>
  <si>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</si>
  <si>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</si>
  <si>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</si>
  <si>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</si>
  <si>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</si>
  <si>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</si>
  <si>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</si>
  <si>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</si>
  <si>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</si>
  <si>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</si>
  <si>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</si>
  <si>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</si>
  <si>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</si>
  <si>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</si>
  <si>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</si>
  <si>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</si>
  <si>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</si>
  <si>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</si>
  <si>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</si>
  <si>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</si>
  <si>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</si>
  <si>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</si>
  <si>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</si>
  <si>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</si>
  <si>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</si>
  <si>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</si>
  <si>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</si>
  <si>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</si>
  <si>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</si>
  <si>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</si>
  <si>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</si>
  <si>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</si>
  <si>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</si>
  <si>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</si>
  <si>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</si>
  <si>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</si>
  <si>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</si>
  <si>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</si>
  <si>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</si>
  <si>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</si>
  <si>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</si>
  <si>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</si>
  <si>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</si>
  <si>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</si>
  <si>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</si>
  <si>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</si>
  <si>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</si>
  <si>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</si>
  <si>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</si>
  <si>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</si>
  <si>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</si>
  <si>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</si>
  <si>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</si>
  <si>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</si>
  <si>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</si>
  <si>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</si>
  <si>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</si>
  <si>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</si>
  <si>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</si>
  <si>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</si>
  <si>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</si>
  <si>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</si>
  <si>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</si>
  <si>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</si>
  <si>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</si>
  <si>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</si>
  <si>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</si>
  <si>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</si>
  <si>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</si>
  <si>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</si>
  <si>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</si>
  <si>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</si>
  <si>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</si>
  <si>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</si>
  <si>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</si>
  <si>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</si>
  <si>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</si>
  <si>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</si>
  <si>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</si>
  <si>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</si>
  <si>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</si>
  <si>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</si>
  <si>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</si>
  <si>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</si>
  <si>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</si>
  <si>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</si>
  <si>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</si>
  <si>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</si>
  <si>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</si>
  <si>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</si>
  <si>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</si>
  <si>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</si>
  <si>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</si>
  <si>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</si>
  <si>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</si>
  <si>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</si>
  <si>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</si>
  <si>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</si>
  <si>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</si>
  <si>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</si>
  <si>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</si>
  <si>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</si>
  <si>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</si>
  <si>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</si>
  <si>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</si>
  <si>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</si>
  <si>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</si>
  <si>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</si>
  <si>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</si>
  <si>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</si>
  <si>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</si>
  <si>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</si>
  <si>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</si>
  <si>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</si>
  <si>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</si>
  <si>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</si>
  <si>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</si>
  <si>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</si>
  <si>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</si>
  <si>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</si>
  <si>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</si>
  <si>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</si>
  <si>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</si>
  <si>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</si>
  <si>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</si>
  <si>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</si>
  <si>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</si>
  <si>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</si>
  <si>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</si>
  <si>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</si>
  <si>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福岡県桂川町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</si>
  <si>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</si>
  <si>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</si>
  <si>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</si>
  <si>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</si>
  <si>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</si>
  <si>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</si>
  <si>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</si>
  <si>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</si>
  <si>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</si>
  <si>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</si>
  <si>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</si>
  <si>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</si>
  <si>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</si>
  <si>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</si>
  <si>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</si>
  <si>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</si>
  <si>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</si>
  <si>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</si>
  <si>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</si>
  <si>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</si>
  <si>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</si>
  <si>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</si>
  <si>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</si>
  <si>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</si>
  <si>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</si>
  <si>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</si>
  <si>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</si>
  <si>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</si>
  <si>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</si>
  <si>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</si>
  <si>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</si>
  <si>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</si>
  <si>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</si>
  <si>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</si>
  <si>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</si>
  <si>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</si>
  <si>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</si>
  <si>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</si>
  <si>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</si>
  <si>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</si>
  <si>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</si>
  <si>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</si>
  <si>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</si>
  <si>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</si>
  <si>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</si>
  <si>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</si>
  <si>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</si>
  <si>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</si>
  <si>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</si>
  <si>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</si>
  <si>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</si>
  <si>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</si>
  <si>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</si>
  <si>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</si>
  <si>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</si>
  <si>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</si>
  <si>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</si>
  <si>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</si>
  <si>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</si>
  <si>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</si>
  <si>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</si>
  <si>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</si>
  <si>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</si>
  <si>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</si>
  <si>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</si>
  <si>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</si>
  <si>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</si>
  <si>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</si>
  <si>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</si>
  <si>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</si>
  <si>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</si>
  <si>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</si>
  <si>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</si>
  <si>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</si>
  <si>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</si>
  <si>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</si>
  <si>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</si>
  <si>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</si>
  <si>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</si>
  <si>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</si>
  <si>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</si>
  <si>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</si>
  <si>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</si>
  <si>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</si>
  <si>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</si>
  <si>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</si>
  <si>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</si>
  <si>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</si>
  <si>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</si>
  <si>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</si>
  <si>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</si>
  <si>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</si>
  <si>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</si>
  <si>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</si>
  <si>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</si>
  <si>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</si>
  <si>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</si>
  <si>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</si>
  <si>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</si>
  <si>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</si>
  <si>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</si>
  <si>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</si>
  <si>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</si>
  <si>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</si>
  <si>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</si>
  <si>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</si>
  <si>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</si>
  <si>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</si>
  <si>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</si>
  <si>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</si>
  <si>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</si>
  <si>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</si>
  <si>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</si>
  <si>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</si>
  <si>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</si>
  <si>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</si>
  <si>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</si>
  <si>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</si>
  <si>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</si>
  <si>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</si>
  <si>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</si>
  <si>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</si>
  <si>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</si>
  <si>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</si>
  <si>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</si>
  <si>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</si>
  <si>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</si>
  <si>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</si>
  <si>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</si>
  <si>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</si>
  <si>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</si>
  <si>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</si>
  <si>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</si>
  <si>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</si>
  <si>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</si>
  <si>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</si>
  <si>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</si>
  <si>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</si>
  <si>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</si>
  <si>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</si>
  <si>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</si>
  <si>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</si>
  <si>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</si>
  <si>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</si>
  <si>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</si>
  <si>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</si>
  <si>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</si>
  <si>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</si>
  <si>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</si>
  <si>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</si>
  <si>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</si>
  <si>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</si>
  <si>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</si>
  <si>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</si>
  <si>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</si>
  <si>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</si>
  <si>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</si>
  <si>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</si>
  <si>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</si>
  <si>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</si>
  <si>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</si>
  <si>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</si>
  <si>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</si>
  <si>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</si>
  <si>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</si>
  <si>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</si>
  <si>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</si>
  <si>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</si>
  <si>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</si>
  <si>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</si>
  <si>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</si>
  <si>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</si>
  <si>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</si>
  <si>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</si>
  <si>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1.09</t>
  </si>
  <si>
    <t>水道事業会計</t>
  </si>
  <si>
    <t>一般会計</t>
  </si>
  <si>
    <t>国民健康保険特別会計</t>
  </si>
  <si>
    <t>後期高齢者医療特別会計</t>
  </si>
  <si>
    <t>住宅新築資金等貸付事業特別会計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</si>
  <si>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</si>
  <si>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</si>
  <si>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</si>
  <si>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</si>
  <si>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</si>
  <si>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</si>
  <si>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</si>
  <si>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</si>
  <si>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</si>
  <si>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地域商社いいバイ桂川</t>
    <rPh sb="0" eb="2">
      <t>チイキ</t>
    </rPh>
    <rPh sb="2" eb="4">
      <t>ショウシャ</t>
    </rPh>
    <rPh sb="8" eb="10">
      <t>ケイセン</t>
    </rPh>
    <phoneticPr fontId="2"/>
  </si>
  <si>
    <t>△1</t>
    <phoneticPr fontId="2"/>
  </si>
  <si>
    <t>鉱害復旧かんがい排水施設維持管理基金</t>
    <rPh sb="0" eb="4">
      <t>コウガイフッキュウ</t>
    </rPh>
    <rPh sb="8" eb="10">
      <t>ハイスイ</t>
    </rPh>
    <rPh sb="10" eb="12">
      <t>シセツ</t>
    </rPh>
    <rPh sb="12" eb="14">
      <t>イジ</t>
    </rPh>
    <rPh sb="14" eb="16">
      <t>カンリ</t>
    </rPh>
    <rPh sb="16" eb="18">
      <t>キキン</t>
    </rPh>
    <phoneticPr fontId="5"/>
  </si>
  <si>
    <t>教育・保育施設整備基金</t>
    <rPh sb="0" eb="2">
      <t>キョウイク</t>
    </rPh>
    <rPh sb="3" eb="5">
      <t>ホイク</t>
    </rPh>
    <rPh sb="5" eb="7">
      <t>シセツ</t>
    </rPh>
    <rPh sb="7" eb="9">
      <t>セイビ</t>
    </rPh>
    <rPh sb="9" eb="11">
      <t>キキン</t>
    </rPh>
    <phoneticPr fontId="5"/>
  </si>
  <si>
    <t>公共事業整備基金</t>
    <rPh sb="0" eb="2">
      <t>コウキョウ</t>
    </rPh>
    <rPh sb="2" eb="4">
      <t>ジギョウ</t>
    </rPh>
    <rPh sb="4" eb="8">
      <t>セイビキキン</t>
    </rPh>
    <phoneticPr fontId="5"/>
  </si>
  <si>
    <t>消防ポンプ自動車購入及び防災整備基金</t>
    <rPh sb="0" eb="2">
      <t>ショウボウ</t>
    </rPh>
    <rPh sb="5" eb="8">
      <t>ジドウシャ</t>
    </rPh>
    <rPh sb="8" eb="10">
      <t>コウニュウ</t>
    </rPh>
    <rPh sb="10" eb="11">
      <t>オヨ</t>
    </rPh>
    <rPh sb="12" eb="14">
      <t>ボウサイ</t>
    </rPh>
    <rPh sb="14" eb="18">
      <t>セイビキキン</t>
    </rPh>
    <phoneticPr fontId="5"/>
  </si>
  <si>
    <t>桂ヶ丘汚水処理施設管理基金</t>
    <rPh sb="0" eb="5">
      <t>カツラガオカオスイ</t>
    </rPh>
    <rPh sb="5" eb="9">
      <t>ショリシセツ</t>
    </rPh>
    <rPh sb="9" eb="13">
      <t>カンリキキン</t>
    </rPh>
    <phoneticPr fontId="5"/>
  </si>
  <si>
    <t>-</t>
    <phoneticPr fontId="2"/>
  </si>
  <si>
    <t>-</t>
    <phoneticPr fontId="2"/>
  </si>
  <si>
    <t>福岡県市町村消防団員等公務災害補償組合</t>
  </si>
  <si>
    <t>福岡県市町村職員退職手当組合（一般会計）</t>
  </si>
  <si>
    <t>福岡県市町村職員退職手当組合（基金特別会計）</t>
  </si>
  <si>
    <t>福岡県自治会館管理組合</t>
  </si>
  <si>
    <t>飯塚地区消防組合</t>
  </si>
  <si>
    <t>福岡県自治振興組合（一般会計）</t>
  </si>
  <si>
    <t>福岡県自治振興組合（公文書館事業特別会計）</t>
  </si>
  <si>
    <t>福岡県介護保険広域連合（普通会計）</t>
  </si>
  <si>
    <t>福岡県介護保険広域連合（介護保険事業特別会計）</t>
  </si>
  <si>
    <t>福岡県後期高齢者医療広域連合（一般会計）</t>
  </si>
  <si>
    <t>福岡県後期高齢者医療広域連合（後期高齢者医療特別会計）</t>
  </si>
  <si>
    <t>ふくおか県央環境広域施設組合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</si>
  <si>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</si>
  <si>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</si>
  <si>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新規発行地方債額が元金償還額を下回ったこと等により、前年度同様算定されなかった。一方で、有形固定資産減価償却率については類似団体平均値と同水準であるものの、継続的な改良を行っている道路と、空調機器の更新を行った福祉施設以外の公共施設で減価償却が進んだ影響により1.2ポイント悪化している。昭和50～60年代に集中整備された公共施設が少しずつ耐用年数を迎えているが、財政収支の考慮を念頭に、桂川町公共施設等総合管理計画及び個別施設計画等に基づき、公共施設の計画的な更新・維持管理を図ることで、突発的な財政需要の増嵩を未然に防ぎ、健全な財政運営に努める。</t>
    <rPh sb="12" eb="14">
      <t>シンキ</t>
    </rPh>
    <rPh sb="14" eb="16">
      <t>ハッコウ</t>
    </rPh>
    <rPh sb="16" eb="19">
      <t>チホウサイ</t>
    </rPh>
    <rPh sb="19" eb="20">
      <t>ガク</t>
    </rPh>
    <rPh sb="27" eb="29">
      <t>シタマワ</t>
    </rPh>
    <rPh sb="33" eb="34">
      <t>トウ</t>
    </rPh>
    <rPh sb="41" eb="43">
      <t>ドウヨウ</t>
    </rPh>
    <rPh sb="90" eb="93">
      <t>ケイゾクテキ</t>
    </rPh>
    <rPh sb="94" eb="96">
      <t>カイリョウ</t>
    </rPh>
    <rPh sb="97" eb="98">
      <t>オコナ</t>
    </rPh>
    <rPh sb="102" eb="104">
      <t>ドウロ</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</si>
  <si>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</si>
  <si>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</si>
  <si>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</si>
  <si>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</si>
  <si>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</si>
  <si>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</si>
  <si>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将来負担比率については新規発行地方債額が元金償還額を下回ったこと等により、前年度同様算定されなかった。実質公債費比率は0.2ポイントの悪化となったものの、単年度ベースでは公営住宅建設事業債元利償還金に充当する特定財源（住宅使用料）の増に伴う元利償還金の減や、普通交付税増額の影響により、やや改善している。公営住宅建設事業債については、桂川駅周辺地区都市再生整備事業に係る地方債と併せて今後各指標に大きく影響することが想定されるため、歳出改善、国・県支出金等の財源確保、ふるさと納税や基金を活用した債券運用による自主財源の確保を継続し、長期的視野に立った行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</si>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</sst>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quot;▲ &quot;#,##0;\-"/>
    <numFmt numFmtId="192"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84"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91" fontId="34" fillId="0" borderId="117" xfId="12" applyNumberFormat="1" applyFont="1" applyBorder="1" applyAlignment="1" applyProtection="1">
      <alignment horizontal="right" vertical="center" shrinkToFit="1"/>
      <protection locked="0"/>
    </xf>
    <xf numFmtId="191" fontId="34" fillId="0" borderId="113" xfId="12" applyNumberFormat="1" applyFont="1" applyBorder="1" applyAlignment="1" applyProtection="1">
      <alignment horizontal="right" vertical="center" shrinkToFit="1"/>
      <protection locked="0"/>
    </xf>
    <xf numFmtId="191" fontId="34" fillId="0" borderId="120"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91" fontId="34" fillId="0" borderId="112"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A01A58F-5C1A-458F-B62D-D1B49048ED5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4F13-429D-9D68-0F17D886BF8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109717</c:v>
                </c:pt>
                <c:pt idx="1">
                  <c:v>65068</c:v>
                </c:pt>
                <c:pt idx="2">
                  <c:v>69271</c:v>
                </c:pt>
                <c:pt idx="3">
                  <c:v>32477</c:v>
                </c:pt>
                <c:pt idx="4">
                  <c:v>56430</c:v>
                </c:pt>
              </c:numCache>
            </c:numRef>
          </c:val>
          <c:smooth val="0"/>
          <c:extLst>
            <c:ext xmlns:c16="http://schemas.microsoft.com/office/drawing/2014/chart" uri="{C3380CC4-5D6E-409C-BE32-E72D297353CC}">
              <c16:uniqueId val="{00000001-4F13-429D-9D68-0F17D886BF8F}"/>
            </c:ext>
          </c:extLst>
        </c:ser>
        <c:dLbls>
          <c:showLegendKey val="0"/>
          <c:showVal val="0"/>
          <c:showCatName val="0"/>
          <c:showSerName val="0"/>
          <c:showPercent val="0"/>
          <c:showBubbleSize val="0"/>
        </c:dLbls>
        <c:marker val="1"/>
        <c:smooth val="0"/>
        <c:axId val="403741888"/>
        <c:axId val="403741104"/>
      </c:lineChart>
      <c:catAx>
        <c:axId val="4037418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3741104"/>
        <c:crosses val="autoZero"/>
        <c:auto val="1"/>
        <c:lblAlgn val="ctr"/>
        <c:lblOffset val="100"/>
        <c:tickLblSkip val="1"/>
        <c:tickMarkSkip val="1"/>
        <c:noMultiLvlLbl val="0"/>
      </c:catAx>
      <c:valAx>
        <c:axId val="403741104"/>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37418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10.23</c:v>
                </c:pt>
                <c:pt idx="1">
                  <c:v>10.36</c:v>
                </c:pt>
                <c:pt idx="2">
                  <c:v>8.18</c:v>
                </c:pt>
                <c:pt idx="3">
                  <c:v>10.02</c:v>
                </c:pt>
                <c:pt idx="4">
                  <c:v>9.17</c:v>
                </c:pt>
              </c:numCache>
            </c:numRef>
          </c:val>
          <c:extLst>
            <c:ext xmlns:c16="http://schemas.microsoft.com/office/drawing/2014/chart" uri="{C3380CC4-5D6E-409C-BE32-E72D297353CC}">
              <c16:uniqueId val="{00000000-41C2-4EF8-8C7A-7FA5DD0CEE1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21.54</c:v>
                </c:pt>
                <c:pt idx="1">
                  <c:v>20.07</c:v>
                </c:pt>
                <c:pt idx="2">
                  <c:v>22.15</c:v>
                </c:pt>
                <c:pt idx="3">
                  <c:v>21.92</c:v>
                </c:pt>
                <c:pt idx="4">
                  <c:v>22.16</c:v>
                </c:pt>
              </c:numCache>
            </c:numRef>
          </c:val>
          <c:extLst>
            <c:ext xmlns:c16="http://schemas.microsoft.com/office/drawing/2014/chart" uri="{C3380CC4-5D6E-409C-BE32-E72D297353CC}">
              <c16:uniqueId val="{00000001-41C2-4EF8-8C7A-7FA5DD0CEE1F}"/>
            </c:ext>
          </c:extLst>
        </c:ser>
        <c:dLbls>
          <c:showLegendKey val="0"/>
          <c:showVal val="0"/>
          <c:showCatName val="0"/>
          <c:showSerName val="0"/>
          <c:showPercent val="0"/>
          <c:showBubbleSize val="0"/>
        </c:dLbls>
        <c:gapWidth val="250"/>
        <c:overlap val="100"/>
        <c:axId val="573113816"/>
        <c:axId val="5731157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4.55</c:v>
                </c:pt>
                <c:pt idx="1">
                  <c:v>0.87</c:v>
                </c:pt>
                <c:pt idx="2">
                  <c:v>-1.0900000000000001</c:v>
                </c:pt>
                <c:pt idx="3">
                  <c:v>1.96</c:v>
                </c:pt>
                <c:pt idx="4">
                  <c:v>0.27</c:v>
                </c:pt>
              </c:numCache>
            </c:numRef>
          </c:val>
          <c:smooth val="0"/>
          <c:extLst>
            <c:ext xmlns:c16="http://schemas.microsoft.com/office/drawing/2014/chart" uri="{C3380CC4-5D6E-409C-BE32-E72D297353CC}">
              <c16:uniqueId val="{00000002-41C2-4EF8-8C7A-7FA5DD0CEE1F}"/>
            </c:ext>
          </c:extLst>
        </c:ser>
        <c:dLbls>
          <c:showLegendKey val="0"/>
          <c:showVal val="0"/>
          <c:showCatName val="0"/>
          <c:showSerName val="0"/>
          <c:showPercent val="0"/>
          <c:showBubbleSize val="0"/>
        </c:dLbls>
        <c:marker val="1"/>
        <c:smooth val="0"/>
        <c:axId val="573113816"/>
        <c:axId val="573115776"/>
      </c:lineChart>
      <c:catAx>
        <c:axId val="573113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73115776"/>
        <c:crosses val="autoZero"/>
        <c:auto val="1"/>
        <c:lblAlgn val="ctr"/>
        <c:lblOffset val="100"/>
        <c:tickLblSkip val="1"/>
        <c:tickMarkSkip val="1"/>
        <c:noMultiLvlLbl val="0"/>
      </c:catAx>
      <c:valAx>
        <c:axId val="5731157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3113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107-4909-91A1-BA86AED9335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107-4909-91A1-BA86AED9335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107-4909-91A1-BA86AED9335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107-4909-91A1-BA86AED93352}"/>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107-4909-91A1-BA86AED93352}"/>
            </c:ext>
          </c:extLst>
        </c:ser>
        <c:ser>
          <c:idx val="5"/>
          <c:order val="5"/>
          <c:tx>
            <c:strRef>
              <c:f>データシート!$A$32</c:f>
              <c:strCache>
                <c:ptCount val="1"/>
                <c:pt idx="0">
                  <c:v>住宅新築資金等貸付事業特別会計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0.01</c:v>
                </c:pt>
                <c:pt idx="4">
                  <c:v>#N/A</c:v>
                </c:pt>
                <c:pt idx="5">
                  <c:v>0.18</c:v>
                </c:pt>
                <c:pt idx="6">
                  <c:v>#N/A</c:v>
                </c:pt>
                <c:pt idx="7">
                  <c:v>0.01</c:v>
                </c:pt>
                <c:pt idx="8">
                  <c:v>#N/A</c:v>
                </c:pt>
                <c:pt idx="9">
                  <c:v>0.03</c:v>
                </c:pt>
              </c:numCache>
            </c:numRef>
          </c:val>
          <c:extLst>
            <c:ext xmlns:c16="http://schemas.microsoft.com/office/drawing/2014/chart" uri="{C3380CC4-5D6E-409C-BE32-E72D297353CC}">
              <c16:uniqueId val="{00000005-B107-4909-91A1-BA86AED93352}"/>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0.04</c:v>
                </c:pt>
                <c:pt idx="2">
                  <c:v>#N/A</c:v>
                </c:pt>
                <c:pt idx="3">
                  <c:v>0.06</c:v>
                </c:pt>
                <c:pt idx="4">
                  <c:v>#N/A</c:v>
                </c:pt>
                <c:pt idx="5">
                  <c:v>7.0000000000000007E-2</c:v>
                </c:pt>
                <c:pt idx="6">
                  <c:v>#N/A</c:v>
                </c:pt>
                <c:pt idx="7">
                  <c:v>7.0000000000000007E-2</c:v>
                </c:pt>
                <c:pt idx="8">
                  <c:v>#N/A</c:v>
                </c:pt>
                <c:pt idx="9">
                  <c:v>0.11</c:v>
                </c:pt>
              </c:numCache>
            </c:numRef>
          </c:val>
          <c:extLst>
            <c:ext xmlns:c16="http://schemas.microsoft.com/office/drawing/2014/chart" uri="{C3380CC4-5D6E-409C-BE32-E72D297353CC}">
              <c16:uniqueId val="{00000006-B107-4909-91A1-BA86AED9335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1.74</c:v>
                </c:pt>
                <c:pt idx="2">
                  <c:v>#N/A</c:v>
                </c:pt>
                <c:pt idx="3">
                  <c:v>1.69</c:v>
                </c:pt>
                <c:pt idx="4">
                  <c:v>#N/A</c:v>
                </c:pt>
                <c:pt idx="5">
                  <c:v>1.97</c:v>
                </c:pt>
                <c:pt idx="6">
                  <c:v>#N/A</c:v>
                </c:pt>
                <c:pt idx="7">
                  <c:v>1.43</c:v>
                </c:pt>
                <c:pt idx="8">
                  <c:v>#N/A</c:v>
                </c:pt>
                <c:pt idx="9">
                  <c:v>2.36</c:v>
                </c:pt>
              </c:numCache>
            </c:numRef>
          </c:val>
          <c:extLst>
            <c:ext xmlns:c16="http://schemas.microsoft.com/office/drawing/2014/chart" uri="{C3380CC4-5D6E-409C-BE32-E72D297353CC}">
              <c16:uniqueId val="{00000007-B107-4909-91A1-BA86AED9335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10.199999999999999</c:v>
                </c:pt>
                <c:pt idx="2">
                  <c:v>#N/A</c:v>
                </c:pt>
                <c:pt idx="3">
                  <c:v>10.34</c:v>
                </c:pt>
                <c:pt idx="4">
                  <c:v>#N/A</c:v>
                </c:pt>
                <c:pt idx="5">
                  <c:v>7.98</c:v>
                </c:pt>
                <c:pt idx="6">
                  <c:v>#N/A</c:v>
                </c:pt>
                <c:pt idx="7">
                  <c:v>10</c:v>
                </c:pt>
                <c:pt idx="8">
                  <c:v>#N/A</c:v>
                </c:pt>
                <c:pt idx="9">
                  <c:v>9.1300000000000008</c:v>
                </c:pt>
              </c:numCache>
            </c:numRef>
          </c:val>
          <c:extLst>
            <c:ext xmlns:c16="http://schemas.microsoft.com/office/drawing/2014/chart" uri="{C3380CC4-5D6E-409C-BE32-E72D297353CC}">
              <c16:uniqueId val="{00000008-B107-4909-91A1-BA86AED9335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16.739999999999998</c:v>
                </c:pt>
                <c:pt idx="2">
                  <c:v>#N/A</c:v>
                </c:pt>
                <c:pt idx="3">
                  <c:v>16.55</c:v>
                </c:pt>
                <c:pt idx="4">
                  <c:v>#N/A</c:v>
                </c:pt>
                <c:pt idx="5">
                  <c:v>17.16</c:v>
                </c:pt>
                <c:pt idx="6">
                  <c:v>#N/A</c:v>
                </c:pt>
                <c:pt idx="7">
                  <c:v>17.440000000000001</c:v>
                </c:pt>
                <c:pt idx="8">
                  <c:v>#N/A</c:v>
                </c:pt>
                <c:pt idx="9">
                  <c:v>16.52</c:v>
                </c:pt>
              </c:numCache>
            </c:numRef>
          </c:val>
          <c:extLst>
            <c:ext xmlns:c16="http://schemas.microsoft.com/office/drawing/2014/chart" uri="{C3380CC4-5D6E-409C-BE32-E72D297353CC}">
              <c16:uniqueId val="{00000009-B107-4909-91A1-BA86AED93352}"/>
            </c:ext>
          </c:extLst>
        </c:ser>
        <c:dLbls>
          <c:showLegendKey val="0"/>
          <c:showVal val="0"/>
          <c:showCatName val="0"/>
          <c:showSerName val="0"/>
          <c:showPercent val="0"/>
          <c:showBubbleSize val="0"/>
        </c:dLbls>
        <c:gapWidth val="150"/>
        <c:overlap val="100"/>
        <c:axId val="573114208"/>
        <c:axId val="573112640"/>
      </c:barChart>
      <c:catAx>
        <c:axId val="573114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3112640"/>
        <c:crosses val="autoZero"/>
        <c:auto val="1"/>
        <c:lblAlgn val="ctr"/>
        <c:lblOffset val="100"/>
        <c:tickLblSkip val="1"/>
        <c:tickMarkSkip val="1"/>
        <c:noMultiLvlLbl val="0"/>
      </c:catAx>
      <c:valAx>
        <c:axId val="5731126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31142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300</c:v>
                </c:pt>
                <c:pt idx="5">
                  <c:v>303</c:v>
                </c:pt>
                <c:pt idx="8">
                  <c:v>306</c:v>
                </c:pt>
                <c:pt idx="11">
                  <c:v>289</c:v>
                </c:pt>
                <c:pt idx="14">
                  <c:v>277</c:v>
                </c:pt>
              </c:numCache>
            </c:numRef>
          </c:val>
          <c:extLst>
            <c:ext xmlns:c16="http://schemas.microsoft.com/office/drawing/2014/chart" uri="{C3380CC4-5D6E-409C-BE32-E72D297353CC}">
              <c16:uniqueId val="{00000000-580B-4BAC-9FAD-ABB5EB60E01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580B-4BAC-9FAD-ABB5EB60E01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80B-4BAC-9FAD-ABB5EB60E01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2</c:v>
                </c:pt>
              </c:numCache>
            </c:numRef>
          </c:val>
          <c:extLst>
            <c:ext xmlns:c16="http://schemas.microsoft.com/office/drawing/2014/chart" uri="{C3380CC4-5D6E-409C-BE32-E72D297353CC}">
              <c16:uniqueId val="{00000003-580B-4BAC-9FAD-ABB5EB60E01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80B-4BAC-9FAD-ABB5EB60E01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0B-4BAC-9FAD-ABB5EB60E01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0B-4BAC-9FAD-ABB5EB60E01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406</c:v>
                </c:pt>
                <c:pt idx="3">
                  <c:v>409</c:v>
                </c:pt>
                <c:pt idx="6">
                  <c:v>436</c:v>
                </c:pt>
                <c:pt idx="9">
                  <c:v>417</c:v>
                </c:pt>
                <c:pt idx="12">
                  <c:v>408</c:v>
                </c:pt>
              </c:numCache>
            </c:numRef>
          </c:val>
          <c:extLst>
            <c:ext xmlns:c16="http://schemas.microsoft.com/office/drawing/2014/chart" uri="{C3380CC4-5D6E-409C-BE32-E72D297353CC}">
              <c16:uniqueId val="{00000007-580B-4BAC-9FAD-ABB5EB60E01F}"/>
            </c:ext>
          </c:extLst>
        </c:ser>
        <c:dLbls>
          <c:showLegendKey val="0"/>
          <c:showVal val="0"/>
          <c:showCatName val="0"/>
          <c:showSerName val="0"/>
          <c:showPercent val="0"/>
          <c:showBubbleSize val="0"/>
        </c:dLbls>
        <c:gapWidth val="100"/>
        <c:overlap val="100"/>
        <c:axId val="573103232"/>
        <c:axId val="5731087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107</c:v>
                </c:pt>
                <c:pt idx="2">
                  <c:v>#N/A</c:v>
                </c:pt>
                <c:pt idx="3">
                  <c:v>#N/A</c:v>
                </c:pt>
                <c:pt idx="4">
                  <c:v>106</c:v>
                </c:pt>
                <c:pt idx="5">
                  <c:v>#N/A</c:v>
                </c:pt>
                <c:pt idx="6">
                  <c:v>#N/A</c:v>
                </c:pt>
                <c:pt idx="7">
                  <c:v>130</c:v>
                </c:pt>
                <c:pt idx="8">
                  <c:v>#N/A</c:v>
                </c:pt>
                <c:pt idx="9">
                  <c:v>#N/A</c:v>
                </c:pt>
                <c:pt idx="10">
                  <c:v>128</c:v>
                </c:pt>
                <c:pt idx="11">
                  <c:v>#N/A</c:v>
                </c:pt>
                <c:pt idx="12">
                  <c:v>#N/A</c:v>
                </c:pt>
                <c:pt idx="13">
                  <c:v>133</c:v>
                </c:pt>
                <c:pt idx="14">
                  <c:v>#N/A</c:v>
                </c:pt>
              </c:numCache>
            </c:numRef>
          </c:val>
          <c:smooth val="0"/>
          <c:extLst>
            <c:ext xmlns:c16="http://schemas.microsoft.com/office/drawing/2014/chart" uri="{C3380CC4-5D6E-409C-BE32-E72D297353CC}">
              <c16:uniqueId val="{00000008-580B-4BAC-9FAD-ABB5EB60E01F}"/>
            </c:ext>
          </c:extLst>
        </c:ser>
        <c:dLbls>
          <c:showLegendKey val="0"/>
          <c:showVal val="0"/>
          <c:showCatName val="0"/>
          <c:showSerName val="0"/>
          <c:showPercent val="0"/>
          <c:showBubbleSize val="0"/>
        </c:dLbls>
        <c:marker val="1"/>
        <c:smooth val="0"/>
        <c:axId val="573103232"/>
        <c:axId val="573108720"/>
      </c:lineChart>
      <c:catAx>
        <c:axId val="573103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3108720"/>
        <c:crosses val="autoZero"/>
        <c:auto val="1"/>
        <c:lblAlgn val="ctr"/>
        <c:lblOffset val="100"/>
        <c:tickLblSkip val="1"/>
        <c:tickMarkSkip val="1"/>
        <c:noMultiLvlLbl val="0"/>
      </c:catAx>
      <c:valAx>
        <c:axId val="5731087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3103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3101</c:v>
                </c:pt>
                <c:pt idx="5">
                  <c:v>2959</c:v>
                </c:pt>
                <c:pt idx="8">
                  <c:v>2754</c:v>
                </c:pt>
                <c:pt idx="11">
                  <c:v>2550</c:v>
                </c:pt>
                <c:pt idx="14">
                  <c:v>2332</c:v>
                </c:pt>
              </c:numCache>
            </c:numRef>
          </c:val>
          <c:extLst>
            <c:ext xmlns:c16="http://schemas.microsoft.com/office/drawing/2014/chart" uri="{C3380CC4-5D6E-409C-BE32-E72D297353CC}">
              <c16:uniqueId val="{00000000-7821-45C5-B2BA-F5CB0C04D3D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821-45C5-B2BA-F5CB0C04D3D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2651</c:v>
                </c:pt>
                <c:pt idx="5">
                  <c:v>3098</c:v>
                </c:pt>
                <c:pt idx="8">
                  <c:v>3407</c:v>
                </c:pt>
                <c:pt idx="11">
                  <c:v>3568</c:v>
                </c:pt>
                <c:pt idx="14">
                  <c:v>3582</c:v>
                </c:pt>
              </c:numCache>
            </c:numRef>
          </c:val>
          <c:extLst>
            <c:ext xmlns:c16="http://schemas.microsoft.com/office/drawing/2014/chart" uri="{C3380CC4-5D6E-409C-BE32-E72D297353CC}">
              <c16:uniqueId val="{00000002-7821-45C5-B2BA-F5CB0C04D3D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821-45C5-B2BA-F5CB0C04D3D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821-45C5-B2BA-F5CB0C04D3D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21-45C5-B2BA-F5CB0C04D3D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1002</c:v>
                </c:pt>
                <c:pt idx="3">
                  <c:v>999</c:v>
                </c:pt>
                <c:pt idx="6">
                  <c:v>992</c:v>
                </c:pt>
                <c:pt idx="9">
                  <c:v>996</c:v>
                </c:pt>
                <c:pt idx="12">
                  <c:v>1002</c:v>
                </c:pt>
              </c:numCache>
            </c:numRef>
          </c:val>
          <c:extLst>
            <c:ext xmlns:c16="http://schemas.microsoft.com/office/drawing/2014/chart" uri="{C3380CC4-5D6E-409C-BE32-E72D297353CC}">
              <c16:uniqueId val="{00000006-7821-45C5-B2BA-F5CB0C04D3D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10</c:v>
                </c:pt>
                <c:pt idx="9">
                  <c:v>10</c:v>
                </c:pt>
                <c:pt idx="12">
                  <c:v>12</c:v>
                </c:pt>
              </c:numCache>
            </c:numRef>
          </c:val>
          <c:extLst>
            <c:ext xmlns:c16="http://schemas.microsoft.com/office/drawing/2014/chart" uri="{C3380CC4-5D6E-409C-BE32-E72D297353CC}">
              <c16:uniqueId val="{00000007-7821-45C5-B2BA-F5CB0C04D3D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7821-45C5-B2BA-F5CB0C04D3D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821-45C5-B2BA-F5CB0C04D3D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4960</c:v>
                </c:pt>
                <c:pt idx="3">
                  <c:v>5114</c:v>
                </c:pt>
                <c:pt idx="6">
                  <c:v>5182</c:v>
                </c:pt>
                <c:pt idx="9">
                  <c:v>4914</c:v>
                </c:pt>
                <c:pt idx="12">
                  <c:v>4697</c:v>
                </c:pt>
              </c:numCache>
            </c:numRef>
          </c:val>
          <c:extLst>
            <c:ext xmlns:c16="http://schemas.microsoft.com/office/drawing/2014/chart" uri="{C3380CC4-5D6E-409C-BE32-E72D297353CC}">
              <c16:uniqueId val="{0000000A-7821-45C5-B2BA-F5CB0C04D3D2}"/>
            </c:ext>
          </c:extLst>
        </c:ser>
        <c:dLbls>
          <c:showLegendKey val="0"/>
          <c:showVal val="0"/>
          <c:showCatName val="0"/>
          <c:showSerName val="0"/>
          <c:showPercent val="0"/>
          <c:showBubbleSize val="0"/>
        </c:dLbls>
        <c:gapWidth val="100"/>
        <c:overlap val="100"/>
        <c:axId val="573101272"/>
        <c:axId val="5731048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211</c:v>
                </c:pt>
                <c:pt idx="2">
                  <c:v>#N/A</c:v>
                </c:pt>
                <c:pt idx="3">
                  <c:v>#N/A</c:v>
                </c:pt>
                <c:pt idx="4">
                  <c:v>56</c:v>
                </c:pt>
                <c:pt idx="5">
                  <c:v>#N/A</c:v>
                </c:pt>
                <c:pt idx="6">
                  <c:v>#N/A</c:v>
                </c:pt>
                <c:pt idx="7">
                  <c:v>23</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821-45C5-B2BA-F5CB0C04D3D2}"/>
            </c:ext>
          </c:extLst>
        </c:ser>
        <c:dLbls>
          <c:showLegendKey val="0"/>
          <c:showVal val="0"/>
          <c:showCatName val="0"/>
          <c:showSerName val="0"/>
          <c:showPercent val="0"/>
          <c:showBubbleSize val="0"/>
        </c:dLbls>
        <c:marker val="1"/>
        <c:smooth val="0"/>
        <c:axId val="573101272"/>
        <c:axId val="573104800"/>
      </c:lineChart>
      <c:catAx>
        <c:axId val="5731012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73104800"/>
        <c:crosses val="autoZero"/>
        <c:auto val="1"/>
        <c:lblAlgn val="ctr"/>
        <c:lblOffset val="100"/>
        <c:tickLblSkip val="1"/>
        <c:tickMarkSkip val="1"/>
        <c:noMultiLvlLbl val="0"/>
      </c:catAx>
      <c:valAx>
        <c:axId val="5731048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31012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791</c:v>
                </c:pt>
                <c:pt idx="1">
                  <c:v>791</c:v>
                </c:pt>
                <c:pt idx="2">
                  <c:v>823</c:v>
                </c:pt>
              </c:numCache>
            </c:numRef>
          </c:val>
          <c:extLst>
            <c:ext xmlns:c16="http://schemas.microsoft.com/office/drawing/2014/chart" uri="{C3380CC4-5D6E-409C-BE32-E72D297353CC}">
              <c16:uniqueId val="{00000000-900D-4C78-8839-E34BC8887E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557</c:v>
                </c:pt>
                <c:pt idx="1">
                  <c:v>603</c:v>
                </c:pt>
                <c:pt idx="2">
                  <c:v>604</c:v>
                </c:pt>
              </c:numCache>
            </c:numRef>
          </c:val>
          <c:extLst>
            <c:ext xmlns:c16="http://schemas.microsoft.com/office/drawing/2014/chart" uri="{C3380CC4-5D6E-409C-BE32-E72D297353CC}">
              <c16:uniqueId val="{00000001-900D-4C78-8839-E34BC8887E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1849</c:v>
                </c:pt>
                <c:pt idx="1">
                  <c:v>1964</c:v>
                </c:pt>
                <c:pt idx="2">
                  <c:v>1947</c:v>
                </c:pt>
              </c:numCache>
            </c:numRef>
          </c:val>
          <c:extLst>
            <c:ext xmlns:c16="http://schemas.microsoft.com/office/drawing/2014/chart" uri="{C3380CC4-5D6E-409C-BE32-E72D297353CC}">
              <c16:uniqueId val="{00000002-900D-4C78-8839-E34BC8887E08}"/>
            </c:ext>
          </c:extLst>
        </c:ser>
        <c:dLbls>
          <c:showLegendKey val="0"/>
          <c:showVal val="0"/>
          <c:showCatName val="0"/>
          <c:showSerName val="0"/>
          <c:showPercent val="0"/>
          <c:showBubbleSize val="0"/>
        </c:dLbls>
        <c:gapWidth val="120"/>
        <c:overlap val="100"/>
        <c:axId val="573106760"/>
        <c:axId val="573108328"/>
      </c:barChart>
      <c:catAx>
        <c:axId val="57310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73108328"/>
        <c:crosses val="autoZero"/>
        <c:auto val="1"/>
        <c:lblAlgn val="ctr"/>
        <c:lblOffset val="100"/>
        <c:tickLblSkip val="1"/>
        <c:tickMarkSkip val="1"/>
        <c:noMultiLvlLbl val="0"/>
      </c:catAx>
      <c:valAx>
        <c:axId val="57310832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7310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{B5017FB4-DDF2-4E46-BD67-F0E5E9213446}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80D-4E1C-985C-3296EAC1B5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{BE88FABD-D6E4-4836-A66C-0FD46F27D4EA}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0D-4E1C-985C-3296EAC1B5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{9E1B21C2-E231-44CB-8275-721672F34812}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0D-4E1C-985C-3296EAC1B5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{41E64F1C-4AE5-4876-A768-92F86F20F5E1}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0D-4E1C-985C-3296EAC1B5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{70564F5B-CFBC-4C62-94F0-C0BA355A95C4}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0D-4E1C-985C-3296EAC1B53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{02135C3D-8653-43FA-B5EB-96456B62E143}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80D-4E1C-985C-3296EAC1B53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{0E73F1FD-FB11-45B9-8AB8-E24D6DE1C9A0}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80D-4E1C-985C-3296EAC1B53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{0F79E878-BA2B-4172-9197-BCA51370B7D5}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80D-4E1C-985C-3296EAC1B53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{13653375-2FEF-45F3-A91E-A05226997726}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80D-4E1C-985C-3296EAC1B5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63.1</c:v>
                </c:pt>
                <c:pt idx="16">
                  <c:v>62.8</c:v>
                </c:pt>
                <c:pt idx="24">
                  <c:v>64.2</c:v>
                </c:pt>
                <c:pt idx="32">
                  <c:v>65.400000000000006</c:v>
                </c:pt>
              </c:numCache>
            </c:numRef>
          </c:xVal>
          <c:yVal>
            <c:numRef>
              <c:f>公会計指標分析・財政指標組合せ分析表!$BP$51:$DC$51</c:f>
              <c:numCache>
                <c:formatCode>#,##0.0;"▲ "#,##0.0</c:formatCode>
                <c:ptCount val="40"/>
                <c:pt idx="0">
                  <c:v>6.7</c:v>
                </c:pt>
                <c:pt idx="8">
                  <c:v>1.6</c:v>
                </c:pt>
                <c:pt idx="16">
                  <c:v>0.7</c:v>
                </c:pt>
              </c:numCache>
            </c:numRef>
          </c:yVal>
          <c:smooth val="0"/>
          <c:extLst>
            <c:ext xmlns:c16="http://schemas.microsoft.com/office/drawing/2014/chart" uri="{C3380CC4-5D6E-409C-BE32-E72D297353CC}">
              <c16:uniqueId val="{00000009-180D-4E1C-985C-3296EAC1B53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{C1C4ECF9-6F0E-4D47-82C7-FC226731C7A4}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80D-4E1C-985C-3296EAC1B53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{13FBEC0C-F12D-490D-AECD-F234B9A6AAAE}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0D-4E1C-985C-3296EAC1B5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{38764532-CFC7-4C0B-BAA2-D6EFDB69B00E}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0D-4E1C-985C-3296EAC1B5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{483ECB35-A67E-494C-8591-2C3EE1DEBF95}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0D-4E1C-985C-3296EAC1B5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{1EEE259D-E6A5-41B5-9665-F011A0096F01}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0D-4E1C-985C-3296EAC1B53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{24CF6571-EA25-4671-972C-3BDE9871611B}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80D-4E1C-985C-3296EAC1B53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{13F3127E-F215-47AA-BB70-1A6BA90003BC}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80D-4E1C-985C-3296EAC1B53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{8A4DEB2C-8290-4FBA-88BF-FD01B9332A24}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80D-4E1C-985C-3296EAC1B53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{C3E46E84-6631-4A40-98E5-72A453E857F3}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80D-4E1C-985C-3296EAC1B5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180D-4E1C-985C-3296EAC1B537}"/>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{208A2987-02F9-427D-89B1-EF42FAE6650F}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2A-481D-9C0C-69C1E7ECF5B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{67014C6D-1F15-437F-B785-B71A4FCA40D4}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2A-481D-9C0C-69C1E7ECF5B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{E3B71CA0-91FD-4541-95A6-D742E084F684}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2A-481D-9C0C-69C1E7ECF5B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{8F1C81CC-065F-4AFF-B6C7-6D992061EBFF}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2A-481D-9C0C-69C1E7ECF5B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{F1C818F1-B4E3-43DA-9618-F242F4A1D944}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2A-481D-9C0C-69C1E7ECF5B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{5732C75A-E617-41B2-9CC0-B981FC43B548}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2A-481D-9C0C-69C1E7ECF5B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{FB308F09-FF55-4D8F-9AE7-BC90C5C29B5E}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2A-481D-9C0C-69C1E7ECF5B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{7C1B2CBF-5467-4F7C-B40E-5E310D2B5C25}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2A-481D-9C0C-69C1E7ECF5B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{C043FC4D-BEB9-41A0-AFF6-B94632F642E8}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2A-481D-9C0C-69C1E7ECF5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3.3</c:v>
                </c:pt>
                <c:pt idx="8">
                  <c:v>3.2</c:v>
                </c:pt>
                <c:pt idx="16">
                  <c:v>3.5</c:v>
                </c:pt>
                <c:pt idx="24">
                  <c:v>3.6</c:v>
                </c:pt>
                <c:pt idx="32">
                  <c:v>3.8</c:v>
                </c:pt>
              </c:numCache>
            </c:numRef>
          </c:xVal>
          <c:yVal>
            <c:numRef>
              <c:f>公会計指標分析・財政指標組合せ分析表!$BP$73:$DC$73</c:f>
              <c:numCache>
                <c:formatCode>#,##0.0;"▲ "#,##0.0</c:formatCode>
                <c:ptCount val="40"/>
                <c:pt idx="0">
                  <c:v>6.7</c:v>
                </c:pt>
                <c:pt idx="8">
                  <c:v>1.6</c:v>
                </c:pt>
                <c:pt idx="16">
                  <c:v>0.7</c:v>
                </c:pt>
              </c:numCache>
            </c:numRef>
          </c:yVal>
          <c:smooth val="0"/>
          <c:extLst>
            <c:ext xmlns:c16="http://schemas.microsoft.com/office/drawing/2014/chart" uri="{C3380CC4-5D6E-409C-BE32-E72D297353CC}">
              <c16:uniqueId val="{00000009-892A-481D-9C0C-69C1E7ECF5B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{809FC292-58BC-4275-97C0-CE6A91164B3C}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2A-481D-9C0C-69C1E7ECF5B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{6F598091-14EA-4CFC-9DD4-36E503FEC656}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2A-481D-9C0C-69C1E7ECF5B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{626D7184-79DB-46C7-8B81-BD19D8A0344B}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2A-481D-9C0C-69C1E7ECF5B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{86DF123B-C3A3-4F89-A19D-459AB30763F5}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2A-481D-9C0C-69C1E7ECF5B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{6CD96D7E-DAF0-4332-985E-371BE2251B4C}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2A-481D-9C0C-69C1E7ECF5B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{2C18E68F-9E63-49E8-AD8D-7D2C84A3D51A}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2A-481D-9C0C-69C1E7ECF5BB}"/>
                </c:ext>
              </c:extLst>
            </c:dLbl>
            <c:dLbl>
              <c:idx val="16"/>
              <c:layout>
                <c:manualLayout>
                  <c:x val="0"/>
                  <c:y val="-3.769349691452948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{60759158-3272-46F7-B74D-3689A8616AFD}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2A-481D-9C0C-69C1E7ECF5BB}"/>
                </c:ext>
              </c:extLst>
            </c:dLbl>
            <c:dLbl>
              <c:idx val="24"/>
              <c:layout>
                <c:manualLayout>
                  <c:x val="0"/>
                  <c:y val="3.776764547330750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{C014EF58-9C80-4FAA-A05F-28F4117401AD}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2A-481D-9C0C-69C1E7ECF5BB}"/>
                </c:ext>
              </c:extLst>
            </c:dLbl>
            <c:dLbl>
              <c:idx val="32"/>
              <c:layout>
                <c:manualLayout>
                  <c:x val="0"/>
                  <c:y val="-7.3806071208645484E-5"/>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{F4681C2B-DD79-4E8C-9389-56EEC9032528}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2A-481D-9C0C-69C1E7ECF5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892A-481D-9C0C-69C1E7ECF5BB}"/>
            </c:ext>
          </c:extLst>
        </c:ser>
        <c:dLbls>
          <c:showLegendKey val="0"/>
          <c:showVal val="1"/>
          <c:showCatName val="0"/>
          <c:showSerName val="0"/>
          <c:showPercent val="0"/>
          <c:showBubbleSize val="0"/>
        </c:dLbls>
        <c:axId val="84219776"/>
        <c:axId val="84234240"/>
      </c:scatterChart>
      <c:valAx>
        <c:axId val="84219776"/>
        <c:scaling>
          <c:orientation val="maxMin"/>
          <c:max val="9"/>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福岡県桂川町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12,738
12,544
20.14
7,268,267
6,867,257
340,511
3,713,025
4,697,260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少子高齢化（町高齢化率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月時点））や若年層の町外流出等による人口減少に加え、中核となる産業がなく、基幹産業である農業についても概して小規模経営であること等により、財政基盤が弱く、類似団体平均を下回っている。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今後も、町税等の滞納対策や事務・事業の点検・改善の取組みを継続するとともに、ふるさと納税や債券運用、「第</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期桂川町まち・ひと・しごと創生総合戦略」（令和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月策定）の取組みを通じ、将来に亘り持続可能な財政基盤の強化に努める。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125413</xdr:rowOff>
    </xdr:from>
    <xdr:to>
      <xdr:col>23</xdr:col>
      <xdr:colOff>133350</xdr:colOff>
      <xdr:row>43</xdr:row>
      <xdr:rowOff>125413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977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125413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8770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105304</xdr:rowOff>
    </xdr:from>
    <xdr:to>
      <xdr:col>15</xdr:col>
      <xdr:colOff>82550</xdr:colOff>
      <xdr:row>43</xdr:row>
      <xdr:rowOff>115358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105304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6760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74613</xdr:rowOff>
    </xdr:from>
    <xdr:to>
      <xdr:col>23</xdr:col>
      <xdr:colOff>184150</xdr:colOff>
      <xdr:row>44</xdr:row>
      <xdr:rowOff>4763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46690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1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74613</xdr:rowOff>
    </xdr:from>
    <xdr:to>
      <xdr:col>19</xdr:col>
      <xdr:colOff>184150</xdr:colOff>
      <xdr:row>44</xdr:row>
      <xdr:rowOff>4763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160990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3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54504</xdr:rowOff>
    </xdr:from>
    <xdr:to>
      <xdr:col>11</xdr:col>
      <xdr:colOff>82550</xdr:colOff>
      <xdr:row>43</xdr:row>
      <xdr:rowOff>156104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140881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ポイント数値が悪化した要因としては、歳入における地方税や地方交付税、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定額減税減収補てん地方特例交付金等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の増加の影響を、歳出における人件費の増加、物価高騰による物件費の増加、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障がい者福祉に係る扶助費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の増加等の影響が上回ったためである。なお、公債費については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年度に共同調理場建設にあたり借入を行った義務教育施設整備事業債や、平成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年度に借入を行った臨時地方道整備事業債</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の償還完了等の影響により、前年度比▲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14,635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千円となった。今後も人件費の増や物価高騰など、自治体を取り巻く環境はさらに厳しくなるが、扶助費における資格審査の適正化及び計画的な施設の更新等により経常経費の削減に努める。</a:t>
          </a:r>
          <a:endParaRPr lang="ja-JP" altLang="ja-JP">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130810</xdr:rowOff>
    </xdr:from>
    <xdr:to>
      <xdr:col>23</xdr:col>
      <xdr:colOff>133350</xdr:colOff>
      <xdr:row>67</xdr:row>
      <xdr:rowOff>7620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4465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137371</xdr:rowOff>
    </xdr:from>
    <xdr:to>
      <xdr:col>19</xdr:col>
      <xdr:colOff>133350</xdr:colOff>
      <xdr:row>66</xdr:row>
      <xdr:rowOff>130810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81621"/>
          <a:ext cx="889000" cy="16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143933</xdr:rowOff>
    </xdr:from>
    <xdr:to>
      <xdr:col>15</xdr:col>
      <xdr:colOff>82550</xdr:colOff>
      <xdr:row>65</xdr:row>
      <xdr:rowOff>137371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16733"/>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143933</xdr:rowOff>
    </xdr:from>
    <xdr:to>
      <xdr:col>11</xdr:col>
      <xdr:colOff>31750</xdr:colOff>
      <xdr:row>66</xdr:row>
      <xdr:rowOff>130810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16733"/>
          <a:ext cx="889000" cy="3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128270</xdr:rowOff>
    </xdr:from>
    <xdr:to>
      <xdr:col>23</xdr:col>
      <xdr:colOff>184150</xdr:colOff>
      <xdr:row>67</xdr:row>
      <xdr:rowOff>58420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24147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3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80010</xdr:rowOff>
    </xdr:from>
    <xdr:to>
      <xdr:col>19</xdr:col>
      <xdr:colOff>184150</xdr:colOff>
      <xdr:row>67</xdr:row>
      <xdr:rowOff>10160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166387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482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86571</xdr:rowOff>
    </xdr:from>
    <xdr:to>
      <xdr:col>15</xdr:col>
      <xdr:colOff>133350</xdr:colOff>
      <xdr:row>66</xdr:row>
      <xdr:rowOff>16721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1498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317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93133</xdr:rowOff>
    </xdr:from>
    <xdr:to>
      <xdr:col>11</xdr:col>
      <xdr:colOff>82550</xdr:colOff>
      <xdr:row>65</xdr:row>
      <xdr:rowOff>23283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8060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80010</xdr:rowOff>
    </xdr:from>
    <xdr:to>
      <xdr:col>7</xdr:col>
      <xdr:colOff>31750</xdr:colOff>
      <xdr:row>67</xdr:row>
      <xdr:rowOff>10160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166387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8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[183,756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類似団体平均を下回っているのは、主に人件費を要因としている。これは「桂川町第</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次行政改革大綱（平成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年度）」の期間内に勧奨退職職員の増や、退職者の不補充等により、平成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年度正規職員</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142</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人に対し、平成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122</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人と</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14.1%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の削減を達成したことによる。令和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年度は再任用職員及び任期付職員（少人数指導教員）を除き</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127</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人と同水準を保っている。今後も、民間においても実施可能な部分は委託化等を検討し、コストの低減を図っていく方針である。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人当たりの決算額</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が増加しているの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人件費における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退職者と新規採用者の人数差や、</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物件費における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原油価格高騰による光熱水費の増</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、ふるさと応援寄付業務委託料の増など</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の影響によ</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るものである。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昨今の物価高騰により町においても厳しい財政運営が予見されるため、引き続き適切な歳出管理に努める。</a:t>
          </a:r>
          <a:endParaRPr lang="ja-JP" altLang="ja-JP" sz="105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58093</xdr:rowOff>
    </xdr:from>
    <xdr:to>
      <xdr:col>23</xdr:col>
      <xdr:colOff>133350</xdr:colOff>
      <xdr:row>82</xdr:row>
      <xdr:rowOff>111269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16993"/>
          <a:ext cx="838200" cy="5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56465</xdr:rowOff>
    </xdr:from>
    <xdr:to>
      <xdr:col>19</xdr:col>
      <xdr:colOff>133350</xdr:colOff>
      <xdr:row>82</xdr:row>
      <xdr:rowOff>58093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15365"/>
          <a:ext cx="889000" cy="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56255</xdr:rowOff>
    </xdr:from>
    <xdr:to>
      <xdr:col>15</xdr:col>
      <xdr:colOff>82550</xdr:colOff>
      <xdr:row>82</xdr:row>
      <xdr:rowOff>56465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15155"/>
          <a:ext cx="8890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49082</xdr:rowOff>
    </xdr:from>
    <xdr:to>
      <xdr:col>11</xdr:col>
      <xdr:colOff>31750</xdr:colOff>
      <xdr:row>82</xdr:row>
      <xdr:rowOff>56255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7982"/>
          <a:ext cx="889000" cy="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60469</xdr:rowOff>
    </xdr:from>
    <xdr:to>
      <xdr:col>23</xdr:col>
      <xdr:colOff>184150</xdr:colOff>
      <xdr:row>82</xdr:row>
      <xdr:rowOff>162069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1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153196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4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7293</xdr:rowOff>
    </xdr:from>
    <xdr:to>
      <xdr:col>19</xdr:col>
      <xdr:colOff>184150</xdr:colOff>
      <xdr:row>82</xdr:row>
      <xdr:rowOff>108893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6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119070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35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5665</xdr:rowOff>
    </xdr:from>
    <xdr:to>
      <xdr:col>15</xdr:col>
      <xdr:colOff>133350</xdr:colOff>
      <xdr:row>82</xdr:row>
      <xdr:rowOff>107265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6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117442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33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5455</xdr:rowOff>
    </xdr:from>
    <xdr:to>
      <xdr:col>11</xdr:col>
      <xdr:colOff>82550</xdr:colOff>
      <xdr:row>82</xdr:row>
      <xdr:rowOff>107055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117232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3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169732</xdr:rowOff>
    </xdr:from>
    <xdr:to>
      <xdr:col>7</xdr:col>
      <xdr:colOff>31750</xdr:colOff>
      <xdr:row>82</xdr:row>
      <xdr:rowOff>99882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5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110059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2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年度以降は人事院勧告に対し、国家公務員給与に準拠した調整を行っていることにより、類似団体平均をやや上回っているものの、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を下回る水準を維持している。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は退職者が一定数発生するが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、職員の新規採用も退職者補充を原則とするため、町の給与水準に大きな増減は発生しないものと見込まれるが、国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準拠を旨とし給与適正化に努める。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125589</xdr:rowOff>
    </xdr:from>
    <xdr:to>
      <xdr:col>81</xdr:col>
      <xdr:colOff>44450</xdr:colOff>
      <xdr:row>86</xdr:row>
      <xdr:rowOff>61384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698839"/>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125589</xdr:rowOff>
    </xdr:from>
    <xdr:to>
      <xdr:col>77</xdr:col>
      <xdr:colOff>44450</xdr:colOff>
      <xdr:row>86</xdr:row>
      <xdr:rowOff>141816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698839"/>
          <a:ext cx="8890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141816</xdr:rowOff>
    </xdr:from>
    <xdr:to>
      <xdr:col>72</xdr:col>
      <xdr:colOff>203200</xdr:colOff>
      <xdr:row>86</xdr:row>
      <xdr:rowOff>141816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865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141816</xdr:rowOff>
    </xdr:from>
    <xdr:to>
      <xdr:col>68</xdr:col>
      <xdr:colOff>152400</xdr:colOff>
      <xdr:row>87</xdr:row>
      <xdr:rowOff>64205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886516"/>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154111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74789</xdr:rowOff>
    </xdr:from>
    <xdr:to>
      <xdr:col>77</xdr:col>
      <xdr:colOff>95250</xdr:colOff>
      <xdr:row>86</xdr:row>
      <xdr:rowOff>4939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161166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734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91016</xdr:rowOff>
    </xdr:from>
    <xdr:to>
      <xdr:col>73</xdr:col>
      <xdr:colOff>44450</xdr:colOff>
      <xdr:row>87</xdr:row>
      <xdr:rowOff>21166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xdr:rowOff>
    </xdr:from>
    <xdr:to>
      <xdr:col>64</xdr:col>
      <xdr:colOff>152400</xdr:colOff>
      <xdr:row>87</xdr:row>
      <xdr:rowOff>115005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99782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類似団体平均を下回っているのは、「桂川町第</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次行政改革大綱（平成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年度）」の期間内に勧奨退職職員の増や、退職者の不補充等により、平成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年度正規職員総数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人に対し、平成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％の削減を達成したことが大きな要因である。令和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年度は再任用職員及び任期付職員（少人数指導教員）を除き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人と同水準を維持している。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今後も、職員の新規採用については原則退職者補充とし、適切な定員管理に努める。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70155</xdr:rowOff>
    </xdr:from>
    <xdr:to>
      <xdr:col>81</xdr:col>
      <xdr:colOff>44450</xdr:colOff>
      <xdr:row>61</xdr:row>
      <xdr:rowOff>78842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28605"/>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38303</xdr:rowOff>
    </xdr:from>
    <xdr:to>
      <xdr:col>77</xdr:col>
      <xdr:colOff>44450</xdr:colOff>
      <xdr:row>61</xdr:row>
      <xdr:rowOff>70155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96753"/>
          <a:ext cx="889000" cy="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38303</xdr:rowOff>
    </xdr:from>
    <xdr:to>
      <xdr:col>72</xdr:col>
      <xdr:colOff>203200</xdr:colOff>
      <xdr:row>61</xdr:row>
      <xdr:rowOff>44094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496753"/>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40716</xdr:rowOff>
    </xdr:from>
    <xdr:to>
      <xdr:col>68</xdr:col>
      <xdr:colOff>152400</xdr:colOff>
      <xdr:row>61</xdr:row>
      <xdr:rowOff>44094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99166"/>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28042</xdr:rowOff>
    </xdr:from>
    <xdr:to>
      <xdr:col>81</xdr:col>
      <xdr:colOff>95250</xdr:colOff>
      <xdr:row>61</xdr:row>
      <xdr:rowOff>129642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44569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31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19355</xdr:rowOff>
    </xdr:from>
    <xdr:to>
      <xdr:col>77</xdr:col>
      <xdr:colOff>95250</xdr:colOff>
      <xdr:row>61</xdr:row>
      <xdr:rowOff>120955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131132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46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158953</xdr:rowOff>
    </xdr:from>
    <xdr:to>
      <xdr:col>73</xdr:col>
      <xdr:colOff>44450</xdr:colOff>
      <xdr:row>61</xdr:row>
      <xdr:rowOff>89103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4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99280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14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164744</xdr:rowOff>
    </xdr:from>
    <xdr:to>
      <xdr:col>68</xdr:col>
      <xdr:colOff>203200</xdr:colOff>
      <xdr:row>61</xdr:row>
      <xdr:rowOff>94894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5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105071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2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161366</xdr:rowOff>
    </xdr:from>
    <xdr:to>
      <xdr:col>64</xdr:col>
      <xdr:colOff>152400</xdr:colOff>
      <xdr:row>61</xdr:row>
      <xdr:rowOff>91516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4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101693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17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年度臨時地方道整備事業債、平成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年度臨時財政対策債等の償還完了に伴う元利償還金の減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や、近年の投資的経費に係る地方債発行の抑制等により、元利償還金の減少傾向が続いたため、類似団体平均を下回る水準を維持している。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桂川駅周辺地区都市再生整備事業や、町営住宅建替事業等の大型事業に係る償還の本格化により公債費の増加が見込まれるが、従来の方針どおり、事業の実施にあたっては、世代間負担の公平化に留意しつつ、起債に大きく依存することのない財政運営を図り、元利償還金の増加抑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93472</xdr:rowOff>
    </xdr:from>
    <xdr:to>
      <xdr:col>81</xdr:col>
      <xdr:colOff>44450</xdr:colOff>
      <xdr:row>38</xdr:row>
      <xdr:rowOff>112776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60857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83820</xdr:rowOff>
    </xdr:from>
    <xdr:to>
      <xdr:col>77</xdr:col>
      <xdr:colOff>44450</xdr:colOff>
      <xdr:row>38</xdr:row>
      <xdr:rowOff>93472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5989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54864</xdr:rowOff>
    </xdr:from>
    <xdr:to>
      <xdr:col>72</xdr:col>
      <xdr:colOff>203200</xdr:colOff>
      <xdr:row>38</xdr:row>
      <xdr:rowOff>83820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56996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54864</xdr:rowOff>
    </xdr:from>
    <xdr:to>
      <xdr:col>68</xdr:col>
      <xdr:colOff>152400</xdr:colOff>
      <xdr:row>38</xdr:row>
      <xdr:rowOff>64516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56996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61976</xdr:rowOff>
    </xdr:from>
    <xdr:to>
      <xdr:col>81</xdr:col>
      <xdr:colOff>95250</xdr:colOff>
      <xdr:row>38</xdr:row>
      <xdr:rowOff>163576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78503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42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42672</xdr:rowOff>
    </xdr:from>
    <xdr:to>
      <xdr:col>77</xdr:col>
      <xdr:colOff>95250</xdr:colOff>
      <xdr:row>38</xdr:row>
      <xdr:rowOff>144272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5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154449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326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33020</xdr:rowOff>
    </xdr:from>
    <xdr:to>
      <xdr:col>73</xdr:col>
      <xdr:colOff>44450</xdr:colOff>
      <xdr:row>38</xdr:row>
      <xdr:rowOff>134620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144797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31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4064</xdr:rowOff>
    </xdr:from>
    <xdr:to>
      <xdr:col>68</xdr:col>
      <xdr:colOff>203200</xdr:colOff>
      <xdr:row>38</xdr:row>
      <xdr:rowOff>105664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51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115841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28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13716</xdr:rowOff>
    </xdr:from>
    <xdr:to>
      <xdr:col>64</xdr:col>
      <xdr:colOff>152400</xdr:colOff>
      <xdr:row>38</xdr:row>
      <xdr:rowOff>115316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5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125493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29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将来負担額においては、地方債償還額が地方債発行額を大きく上回ったことによる地方債残高の減等の影響により減額となった。また、充当可能財源等においても、臨時財政対策債償還費の減による基準財政需要額算入見込額減等の影響により減額となった。この結果、</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充当可能財源等が将来負担額を上回った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将来負担比率は算出されなかった。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今後も地方債残高については増加傾向が続くと見込まれるが、後世への負担を軽減するよう「桂川町第</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次総合計画」（令和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月策定）に沿って、長期的な視野に立った計画的な財政運営を進める。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57556</xdr:rowOff>
    </xdr:from>
    <xdr:to>
      <xdr:col>72</xdr:col>
      <xdr:colOff>203200</xdr:colOff>
      <xdr:row>14</xdr:row>
      <xdr:rowOff>66243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4401800" y="2457856"/>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66243</xdr:rowOff>
    </xdr:from>
    <xdr:to>
      <xdr:col>68</xdr:col>
      <xdr:colOff>152400</xdr:colOff>
      <xdr:row>14</xdr:row>
      <xdr:rowOff>115468</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3512800" y="2466543"/>
          <a:ext cx="889000" cy="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152976</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553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47159</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61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6756</xdr:rowOff>
    </xdr:from>
    <xdr:to>
      <xdr:col>73</xdr:col>
      <xdr:colOff>44450</xdr:colOff>
      <xdr:row>14</xdr:row>
      <xdr:rowOff>108356</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5240000" y="240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93133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4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15443</xdr:rowOff>
    </xdr:from>
    <xdr:to>
      <xdr:col>68</xdr:col>
      <xdr:colOff>203200</xdr:colOff>
      <xdr:row>14</xdr:row>
      <xdr:rowOff>117043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4351000" y="241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127220</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18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64668</xdr:rowOff>
    </xdr:from>
    <xdr:to>
      <xdr:col>64</xdr:col>
      <xdr:colOff>152400</xdr:colOff>
      <xdr:row>14</xdr:row>
      <xdr:rowOff>166268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4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4995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33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福岡県桂川町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12,738
12,544
20.14
7,268,267
6,867,257
340,511
3,713,025
4,697,260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年からの</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年間に「桂川町第</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次行政改革大綱」に沿って実施した退職者不補充等による正規職員総数の削減効果等の継続のため、類似団体平均と同水準を維持してきたが、小中学校における少人数学級指導にかかる任期付教員や、会計年度任用職員の増等により、類似団体平均を上回る状況が続い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給与改定に伴う大幅なベースアップによる増、</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退職者と新規採用者の差や負担率の変動に伴う共済費の増等の影響により</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ポイント悪化し、類似団体との差が大きくなっている。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今後も引き続き、直営で実施している各種事業について、民間での実施可能性の検討等に取り組み、人件費の縮減に努める。</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36</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8396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66040</xdr:rowOff>
    </xdr:from>
    <xdr:to>
      <xdr:col>19</xdr:col>
      <xdr:colOff>187325</xdr:colOff>
      <xdr:row>36</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38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66040</xdr:rowOff>
    </xdr:from>
    <xdr:to>
      <xdr:col>15</xdr:col>
      <xdr:colOff>98425</xdr:colOff>
      <xdr:row>36</xdr:row>
      <xdr:rowOff>111760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38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111760</xdr:rowOff>
    </xdr:from>
    <xdr:to>
      <xdr:col>11</xdr:col>
      <xdr:colOff>9525</xdr:colOff>
      <xdr:row>37</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839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110490</xdr:rowOff>
    </xdr:from>
    <xdr:to>
      <xdr:col>24</xdr:col>
      <xdr:colOff>76200</xdr:colOff>
      <xdr:row>37</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60960</xdr:rowOff>
    </xdr:from>
    <xdr:to>
      <xdr:col>20</xdr:col>
      <xdr:colOff>38100</xdr:colOff>
      <xdr:row>36</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147337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1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xdr:rowOff>
    </xdr:from>
    <xdr:to>
      <xdr:col>15</xdr:col>
      <xdr:colOff>149225</xdr:colOff>
      <xdr:row>36</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60960</xdr:rowOff>
    </xdr:from>
    <xdr:to>
      <xdr:col>11</xdr:col>
      <xdr:colOff>60325</xdr:colOff>
      <xdr:row>36</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物価高騰</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や、人件費の上昇に起因する各種経費の高騰に伴い、令和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年度以降続伸の</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状況が続いている。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年度の経常収支比率は、先述した物価高騰の影響による光熱水費の大幅な増</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や、学童保育所運営に係る経費、廃棄物収集に係る経費、予防接種・検診等に係る経費等の増加の影響が大きく、前年度から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ポイント悪化している。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今後も、これまで実施してきた庁内組織の再編や、住民及び時代のニーズを捉えた必要経費の取捨選択等の取組みを継続し、歳出縮減に努める。</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146050</xdr:rowOff>
    </xdr:from>
    <xdr:to>
      <xdr:col>82</xdr:col>
      <xdr:colOff>107950</xdr:colOff>
      <xdr:row>18</xdr:row>
      <xdr:rowOff>3175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0607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117475</xdr:rowOff>
    </xdr:from>
    <xdr:to>
      <xdr:col>78</xdr:col>
      <xdr:colOff>69850</xdr:colOff>
      <xdr:row>17</xdr:row>
      <xdr:rowOff>146050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0321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155575</xdr:rowOff>
    </xdr:from>
    <xdr:to>
      <xdr:col>73</xdr:col>
      <xdr:colOff>180975</xdr:colOff>
      <xdr:row>17</xdr:row>
      <xdr:rowOff>117475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987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155575</xdr:rowOff>
    </xdr:from>
    <xdr:to>
      <xdr:col>69</xdr:col>
      <xdr:colOff>92075</xdr:colOff>
      <xdr:row>17</xdr:row>
      <xdr:rowOff>69850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987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123825</xdr:rowOff>
    </xdr:from>
    <xdr:to>
      <xdr:col>82</xdr:col>
      <xdr:colOff>158750</xdr:colOff>
      <xdr:row>18</xdr:row>
      <xdr:rowOff>53975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0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95902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01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95250</xdr:rowOff>
    </xdr:from>
    <xdr:to>
      <xdr:col>78</xdr:col>
      <xdr:colOff>120650</xdr:colOff>
      <xdr:row>18</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66675</xdr:rowOff>
    </xdr:from>
    <xdr:to>
      <xdr:col>74</xdr:col>
      <xdr:colOff>31750</xdr:colOff>
      <xdr:row>17</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153052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104775</xdr:rowOff>
    </xdr:from>
    <xdr:to>
      <xdr:col>69</xdr:col>
      <xdr:colOff>142875</xdr:colOff>
      <xdr:row>17</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19702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年度の障害者自立支援制度開始による障害者サービス利用の増加等に伴い障がい者福祉費が膨らんでいることや、乳幼児医療に係る独自助成の拡大、高齢化率（令和</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月現在：</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36.4</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％）上昇の影響等により、類似団体平均を大きく上回っている。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なお、令和</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年度の経常収支比率は、歳出について障がい者自立支援給付費、障がい児通所支援給付費</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、老人福祉施設入所者措置委託料</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の大幅増により、高止まりの状況となっている。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少子高齢化の進む本町において、高齢者等に対する支援や、子育て環境の充実は重要な課題であるが、各種手当の見直しや資格審査の適正化等を行い、財政を圧迫する上昇傾向に、可能な限り歯止めをかけるよう努める。</a:t>
          </a:r>
          <a:endParaRPr lang="ja-JP" altLang="ja-JP" sz="95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64407</xdr:rowOff>
    </xdr:from>
    <xdr:to>
      <xdr:col>24</xdr:col>
      <xdr:colOff>25400</xdr:colOff>
      <xdr:row>60</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179957"/>
          <a:ext cx="8382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64407</xdr:rowOff>
    </xdr:from>
    <xdr:to>
      <xdr:col>19</xdr:col>
      <xdr:colOff>187325</xdr:colOff>
      <xdr:row>59</xdr:row>
      <xdr:rowOff>64407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1017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7257</xdr:rowOff>
    </xdr:from>
    <xdr:to>
      <xdr:col>15</xdr:col>
      <xdr:colOff>98425</xdr:colOff>
      <xdr:row>59</xdr:row>
      <xdr:rowOff>64407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9513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7257</xdr:rowOff>
    </xdr:from>
    <xdr:to>
      <xdr:col>11</xdr:col>
      <xdr:colOff>9525</xdr:colOff>
      <xdr:row>58</xdr:row>
      <xdr:rowOff>50800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9513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27215</xdr:rowOff>
    </xdr:from>
    <xdr:to>
      <xdr:col>24</xdr:col>
      <xdr:colOff>76200</xdr:colOff>
      <xdr:row>60</xdr:row>
      <xdr:rowOff>128815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170742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13607</xdr:rowOff>
    </xdr:from>
    <xdr:to>
      <xdr:col>20</xdr:col>
      <xdr:colOff>38100</xdr:colOff>
      <xdr:row>59</xdr:row>
      <xdr:rowOff>115207</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99984</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21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13607</xdr:rowOff>
    </xdr:from>
    <xdr:to>
      <xdr:col>15</xdr:col>
      <xdr:colOff>149225</xdr:colOff>
      <xdr:row>59</xdr:row>
      <xdr:rowOff>115207</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99984</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127907</xdr:rowOff>
    </xdr:from>
    <xdr:to>
      <xdr:col>11</xdr:col>
      <xdr:colOff>60325</xdr:colOff>
      <xdr:row>58</xdr:row>
      <xdr:rowOff>58057</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42834</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繰出金について、前年度と比較して県介護保険広域連合負担金</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後期高齢者医療</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給付費負担金及び国民健康保険特別会計繰出金、後期高齢者医療特別会計繰出金は減となったが</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る状態が続いている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なお、令和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年度の経常収支比率は普通交付税をはじめとする経常的一般財源等増</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影響により、</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今後介護予防の推進や、特に国民健康保険事業については独立採算の原則に立ち返った保険料の適正化等による財務体質の健全化を図り、税収を主な財源とする一般会計の負担減に努める。</a:t>
          </a:r>
          <a:endParaRPr lang="ja-JP" altLang="ja-JP" sz="105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1815</xdr:rowOff>
    </xdr:from>
    <xdr:to>
      <xdr:col>82</xdr:col>
      <xdr:colOff>107950</xdr:colOff>
      <xdr:row>60</xdr:row>
      <xdr:rowOff>121557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288815"/>
          <a:ext cx="8382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88900</xdr:rowOff>
    </xdr:from>
    <xdr:to>
      <xdr:col>78</xdr:col>
      <xdr:colOff>69850</xdr:colOff>
      <xdr:row>60</xdr:row>
      <xdr:rowOff>121557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3759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1815</xdr:rowOff>
    </xdr:from>
    <xdr:to>
      <xdr:col>73</xdr:col>
      <xdr:colOff>180975</xdr:colOff>
      <xdr:row>60</xdr:row>
      <xdr:rowOff>88900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2888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1815</xdr:rowOff>
    </xdr:from>
    <xdr:to>
      <xdr:col>69</xdr:col>
      <xdr:colOff>92075</xdr:colOff>
      <xdr:row>60</xdr:row>
      <xdr:rowOff>143328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288815"/>
          <a:ext cx="8890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122465</xdr:rowOff>
    </xdr:from>
    <xdr:to>
      <xdr:col>82</xdr:col>
      <xdr:colOff>158750</xdr:colOff>
      <xdr:row>60</xdr:row>
      <xdr:rowOff>52615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2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94542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21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70757</xdr:rowOff>
    </xdr:from>
    <xdr:to>
      <xdr:col>78</xdr:col>
      <xdr:colOff>120650</xdr:colOff>
      <xdr:row>61</xdr:row>
      <xdr:rowOff>907</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157134</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44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38100</xdr:rowOff>
    </xdr:from>
    <xdr:to>
      <xdr:col>74</xdr:col>
      <xdr:colOff>31750</xdr:colOff>
      <xdr:row>60</xdr:row>
      <xdr:rowOff>139700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124477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122465</xdr:rowOff>
    </xdr:from>
    <xdr:to>
      <xdr:col>69</xdr:col>
      <xdr:colOff>142875</xdr:colOff>
      <xdr:row>60</xdr:row>
      <xdr:rowOff>52615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102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37392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1032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92528</xdr:rowOff>
    </xdr:from>
    <xdr:to>
      <xdr:col>65</xdr:col>
      <xdr:colOff>53975</xdr:colOff>
      <xdr:row>61</xdr:row>
      <xdr:rowOff>22678</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7455</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は飯塚地区消防組合負担金の増、小中学校給食費補助の支援拡充による増、小児休日夜間急患センター運営負担金の増等の影響が、</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ふくおか県央環境広域施設組合負担金の大幅な減等の影響を上回ったものの</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、普通交付税をはじめとする経常的一般財源等の大幅な増の影響により、</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改善し</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下回った</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各種団体への補助金等については、団体の自立的・自主的運営の促進を求めるとともに、時代の要請に合わないものや所期の目的を達成したものの廃止・圧縮等の抜本的見直しを図り、経費縮減に努める。</a:t>
          </a:r>
          <a:endParaRPr lang="ja-JP" altLang="ja-JP" sz="105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37</xdr:row>
      <xdr:rowOff>147574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4820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34034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1270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340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1270</xdr:rowOff>
    </xdr:from>
    <xdr:to>
      <xdr:col>69</xdr:col>
      <xdr:colOff>92075</xdr:colOff>
      <xdr:row>37</xdr:row>
      <xdr:rowOff>74422</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449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104157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96774</xdr:rowOff>
    </xdr:from>
    <xdr:to>
      <xdr:col>78</xdr:col>
      <xdr:colOff>120650</xdr:colOff>
      <xdr:row>38</xdr:row>
      <xdr:rowOff>26924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11701</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135399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年度の公的資金補償金免除繰上償還及び縁故債繰上償還や、近年の投資的事業の抑制等により、地方債元利償還金の減少傾向が続いたため、類似団体平均を下回る水準を維持している。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なお、令和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年度については平成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年度に共同調理場建設にあたり借入を行った義務教育施設整備事業債や、平成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年度に借入を行った臨時地方道整備事業債</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の償還完了等の影響</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により減少したため</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ポイント改善している。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町営住宅建替事業等大型事業の地方債償還が本格化して</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が、従来の方針を踏襲し、事業の実施にあたっては、国・県支出金等の財源確保を図り、起債に大きく依存することのない財政運営に努める。</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49276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429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49276</xdr:rowOff>
    </xdr:from>
    <xdr:to>
      <xdr:col>19</xdr:col>
      <xdr:colOff>187325</xdr:colOff>
      <xdr:row>76</xdr:row>
      <xdr:rowOff>94996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794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44704</xdr:rowOff>
    </xdr:from>
    <xdr:to>
      <xdr:col>15</xdr:col>
      <xdr:colOff>98425</xdr:colOff>
      <xdr:row>76</xdr:row>
      <xdr:rowOff>94996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749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99568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749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169926</xdr:rowOff>
    </xdr:from>
    <xdr:to>
      <xdr:col>20</xdr:col>
      <xdr:colOff>38100</xdr:colOff>
      <xdr:row>76</xdr:row>
      <xdr:rowOff>100076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110253</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9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44196</xdr:rowOff>
    </xdr:from>
    <xdr:to>
      <xdr:col>15</xdr:col>
      <xdr:colOff>149225</xdr:colOff>
      <xdr:row>76</xdr:row>
      <xdr:rowOff>145796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155973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48768</xdr:rowOff>
    </xdr:from>
    <xdr:to>
      <xdr:col>6</xdr:col>
      <xdr:colOff>171450</xdr:colOff>
      <xdr:row>76</xdr:row>
      <xdr:rowOff>150368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160545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債費以外の経常収支比率が高い要因は、扶助費負担によるところが大きい。特に障がい者自立支援給付費及び障がい児通所給付費は、経常的経費の多くを占めており、財政を圧迫する大きな要因のひとつとなっている。今後も引き続き資格審査の適正化等を徹底し、将来の財政負担の軽減に努め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また、人件費についても給与改定の影響によって増加傾向にあるため、業務の見直しを徹底し、職員数の適正管理に努める。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物件費については物価高騰の影響により、光熱水費が増加傾向にある。施設の空調</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等の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適正利用について、職員間での意識共有を図る。</a:t>
          </a:r>
          <a:endParaRPr lang="ja-JP" altLang="ja-JP" sz="105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30987</xdr:rowOff>
    </xdr:from>
    <xdr:to>
      <xdr:col>82</xdr:col>
      <xdr:colOff>107950</xdr:colOff>
      <xdr:row>80</xdr:row>
      <xdr:rowOff>122428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746987"/>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140715</xdr:rowOff>
    </xdr:from>
    <xdr:to>
      <xdr:col>78</xdr:col>
      <xdr:colOff>69850</xdr:colOff>
      <xdr:row>80</xdr:row>
      <xdr:rowOff>30987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513815"/>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xdr:rowOff>
    </xdr:from>
    <xdr:to>
      <xdr:col>73</xdr:col>
      <xdr:colOff>180975</xdr:colOff>
      <xdr:row>78</xdr:row>
      <xdr:rowOff>140715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376656"/>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xdr:rowOff>
    </xdr:from>
    <xdr:to>
      <xdr:col>69</xdr:col>
      <xdr:colOff>92075</xdr:colOff>
      <xdr:row>79</xdr:row>
      <xdr:rowOff>152146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376656"/>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71628</xdr:rowOff>
    </xdr:from>
    <xdr:to>
      <xdr:col>82</xdr:col>
      <xdr:colOff>158750</xdr:colOff>
      <xdr:row>81</xdr:row>
      <xdr:rowOff>1778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78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151655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69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151637</xdr:rowOff>
    </xdr:from>
    <xdr:to>
      <xdr:col>78</xdr:col>
      <xdr:colOff>120650</xdr:colOff>
      <xdr:row>80</xdr:row>
      <xdr:rowOff>81787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66564</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782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89915</xdr:rowOff>
    </xdr:from>
    <xdr:to>
      <xdr:col>74</xdr:col>
      <xdr:colOff>31750</xdr:colOff>
      <xdr:row>79</xdr:row>
      <xdr:rowOff>20065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4842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124206</xdr:rowOff>
    </xdr:from>
    <xdr:to>
      <xdr:col>69</xdr:col>
      <xdr:colOff>142875</xdr:colOff>
      <xdr:row>78</xdr:row>
      <xdr:rowOff>54356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39133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101346</xdr:rowOff>
    </xdr:from>
    <xdr:to>
      <xdr:col>65</xdr:col>
      <xdr:colOff>53975</xdr:colOff>
      <xdr:row>80</xdr:row>
      <xdr:rowOff>31496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16273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73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福岡県桂川町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9329</xdr:rowOff>
    </xdr:from>
    <xdr:to>
      <xdr:col>29</xdr:col>
      <xdr:colOff>127000</xdr:colOff>
      <xdr:row>17</xdr:row>
      <xdr:rowOff>51108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71604"/>
          <a:ext cx="647700" cy="41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51108</xdr:rowOff>
    </xdr:from>
    <xdr:to>
      <xdr:col>26</xdr:col>
      <xdr:colOff>50800</xdr:colOff>
      <xdr:row>17</xdr:row>
      <xdr:rowOff>78563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013383"/>
          <a:ext cx="698500" cy="27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66346</xdr:rowOff>
    </xdr:from>
    <xdr:to>
      <xdr:col>22</xdr:col>
      <xdr:colOff>114300</xdr:colOff>
      <xdr:row>17</xdr:row>
      <xdr:rowOff>78563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3028621"/>
          <a:ext cx="698500" cy="12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66346</xdr:rowOff>
    </xdr:from>
    <xdr:to>
      <xdr:col>18</xdr:col>
      <xdr:colOff>177800</xdr:colOff>
      <xdr:row>17</xdr:row>
      <xdr:rowOff>95616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028621"/>
          <a:ext cx="698500" cy="29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129979</xdr:rowOff>
    </xdr:from>
    <xdr:to>
      <xdr:col>29</xdr:col>
      <xdr:colOff>177800</xdr:colOff>
      <xdr:row>17</xdr:row>
      <xdr:rowOff>60129</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920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102056</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92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308</xdr:rowOff>
    </xdr:from>
    <xdr:to>
      <xdr:col>26</xdr:col>
      <xdr:colOff>101600</xdr:colOff>
      <xdr:row>17</xdr:row>
      <xdr:rowOff>101908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62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86685</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48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27763</xdr:rowOff>
    </xdr:from>
    <xdr:to>
      <xdr:col>22</xdr:col>
      <xdr:colOff>165100</xdr:colOff>
      <xdr:row>17</xdr:row>
      <xdr:rowOff>129363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90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114140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76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15546</xdr:rowOff>
    </xdr:from>
    <xdr:to>
      <xdr:col>19</xdr:col>
      <xdr:colOff>38100</xdr:colOff>
      <xdr:row>17</xdr:row>
      <xdr:rowOff>117146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77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101923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64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44816</xdr:rowOff>
    </xdr:from>
    <xdr:to>
      <xdr:col>15</xdr:col>
      <xdr:colOff>101600</xdr:colOff>
      <xdr:row>17</xdr:row>
      <xdr:rowOff>146416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07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131193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9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233470</xdr:rowOff>
    </xdr:from>
    <xdr:to>
      <xdr:col>29</xdr:col>
      <xdr:colOff>127000</xdr:colOff>
      <xdr:row>37</xdr:row>
      <xdr:rowOff>241795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358170"/>
          <a:ext cx="647700" cy="8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239700</xdr:rowOff>
    </xdr:from>
    <xdr:to>
      <xdr:col>26</xdr:col>
      <xdr:colOff>50800</xdr:colOff>
      <xdr:row>37</xdr:row>
      <xdr:rowOff>241795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364400"/>
          <a:ext cx="698500" cy="2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239700</xdr:rowOff>
    </xdr:from>
    <xdr:to>
      <xdr:col>22</xdr:col>
      <xdr:colOff>114300</xdr:colOff>
      <xdr:row>37</xdr:row>
      <xdr:rowOff>277952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364400"/>
          <a:ext cx="698500" cy="38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277781</xdr:rowOff>
    </xdr:from>
    <xdr:to>
      <xdr:col>18</xdr:col>
      <xdr:colOff>177800</xdr:colOff>
      <xdr:row>37</xdr:row>
      <xdr:rowOff>277952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402481"/>
          <a:ext cx="698500" cy="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182670</xdr:rowOff>
    </xdr:from>
    <xdr:to>
      <xdr:col>29</xdr:col>
      <xdr:colOff>177800</xdr:colOff>
      <xdr:row>37</xdr:row>
      <xdr:rowOff>284270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307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154747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7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190995</xdr:rowOff>
    </xdr:from>
    <xdr:to>
      <xdr:col>26</xdr:col>
      <xdr:colOff>101600</xdr:colOff>
      <xdr:row>37</xdr:row>
      <xdr:rowOff>292595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315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277372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402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188900</xdr:rowOff>
    </xdr:from>
    <xdr:to>
      <xdr:col>22</xdr:col>
      <xdr:colOff>165100</xdr:colOff>
      <xdr:row>37</xdr:row>
      <xdr:rowOff>290500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313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275277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9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227152</xdr:rowOff>
    </xdr:from>
    <xdr:to>
      <xdr:col>19</xdr:col>
      <xdr:colOff>38100</xdr:colOff>
      <xdr:row>37</xdr:row>
      <xdr:rowOff>328752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51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313529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3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226981</xdr:rowOff>
    </xdr:from>
    <xdr:to>
      <xdr:col>15</xdr:col>
      <xdr:colOff>101600</xdr:colOff>
      <xdr:row>37</xdr:row>
      <xdr:rowOff>328581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51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313358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38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12,738
12,544
20.14
7,268,267
6,867,257
340,511
3,713,025
4,697,260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35829</xdr:rowOff>
    </xdr:from>
    <xdr:to>
      <xdr:col>24</xdr:col>
      <xdr:colOff>63500</xdr:colOff>
      <xdr:row>36</xdr:row>
      <xdr:rowOff>76172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08029"/>
          <a:ext cx="838200" cy="4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76172</xdr:rowOff>
    </xdr:from>
    <xdr:to>
      <xdr:col>19</xdr:col>
      <xdr:colOff>177800</xdr:colOff>
      <xdr:row>36</xdr:row>
      <xdr:rowOff>101592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48372"/>
          <a:ext cx="889000" cy="2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73388</xdr:rowOff>
    </xdr:from>
    <xdr:to>
      <xdr:col>15</xdr:col>
      <xdr:colOff>50800</xdr:colOff>
      <xdr:row>36</xdr:row>
      <xdr:rowOff>101592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245588"/>
          <a:ext cx="889000" cy="2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73388</xdr:rowOff>
    </xdr:from>
    <xdr:to>
      <xdr:col>10</xdr:col>
      <xdr:colOff>114300</xdr:colOff>
      <xdr:row>36</xdr:row>
      <xdr:rowOff>83634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45588"/>
          <a:ext cx="889000" cy="1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156479</xdr:rowOff>
    </xdr:from>
    <xdr:to>
      <xdr:col>24</xdr:col>
      <xdr:colOff>114300</xdr:colOff>
      <xdr:row>36</xdr:row>
      <xdr:rowOff>86629</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5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134906</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35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25372</xdr:rowOff>
    </xdr:from>
    <xdr:to>
      <xdr:col>20</xdr:col>
      <xdr:colOff>38100</xdr:colOff>
      <xdr:row>36</xdr:row>
      <xdr:rowOff>126972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9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118099</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29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50792</xdr:rowOff>
    </xdr:from>
    <xdr:to>
      <xdr:col>15</xdr:col>
      <xdr:colOff>101600</xdr:colOff>
      <xdr:row>36</xdr:row>
      <xdr:rowOff>152392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143519</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1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22588</xdr:rowOff>
    </xdr:from>
    <xdr:to>
      <xdr:col>10</xdr:col>
      <xdr:colOff>165100</xdr:colOff>
      <xdr:row>36</xdr:row>
      <xdr:rowOff>124188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115315</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8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32834</xdr:rowOff>
    </xdr:from>
    <xdr:to>
      <xdr:col>6</xdr:col>
      <xdr:colOff>38100</xdr:colOff>
      <xdr:row>36</xdr:row>
      <xdr:rowOff>134434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125561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164347</xdr:rowOff>
    </xdr:from>
    <xdr:to>
      <xdr:col>24</xdr:col>
      <xdr:colOff>63500</xdr:colOff>
      <xdr:row>58</xdr:row>
      <xdr:rowOff>53873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36997"/>
          <a:ext cx="838200" cy="6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41947</xdr:rowOff>
    </xdr:from>
    <xdr:to>
      <xdr:col>19</xdr:col>
      <xdr:colOff>177800</xdr:colOff>
      <xdr:row>58</xdr:row>
      <xdr:rowOff>53873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86047"/>
          <a:ext cx="889000" cy="1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41947</xdr:rowOff>
    </xdr:from>
    <xdr:to>
      <xdr:col>15</xdr:col>
      <xdr:colOff>50800</xdr:colOff>
      <xdr:row>58</xdr:row>
      <xdr:rowOff>54177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86047"/>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54177</xdr:rowOff>
    </xdr:from>
    <xdr:to>
      <xdr:col>10</xdr:col>
      <xdr:colOff>114300</xdr:colOff>
      <xdr:row>58</xdr:row>
      <xdr:rowOff>56627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98277"/>
          <a:ext cx="889000" cy="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113547</xdr:rowOff>
    </xdr:from>
    <xdr:to>
      <xdr:col>24</xdr:col>
      <xdr:colOff>114300</xdr:colOff>
      <xdr:row>58</xdr:row>
      <xdr:rowOff>43697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8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28474</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3073</xdr:rowOff>
    </xdr:from>
    <xdr:to>
      <xdr:col>20</xdr:col>
      <xdr:colOff>38100</xdr:colOff>
      <xdr:row>58</xdr:row>
      <xdr:rowOff>104673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4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95800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3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162597</xdr:rowOff>
    </xdr:from>
    <xdr:to>
      <xdr:col>15</xdr:col>
      <xdr:colOff>101600</xdr:colOff>
      <xdr:row>58</xdr:row>
      <xdr:rowOff>92747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3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83874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2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3377</xdr:rowOff>
    </xdr:from>
    <xdr:to>
      <xdr:col>10</xdr:col>
      <xdr:colOff>165100</xdr:colOff>
      <xdr:row>58</xdr:row>
      <xdr:rowOff>104977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96104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4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5827</xdr:rowOff>
    </xdr:from>
    <xdr:to>
      <xdr:col>6</xdr:col>
      <xdr:colOff>38100</xdr:colOff>
      <xdr:row>58</xdr:row>
      <xdr:rowOff>107427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98554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4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24074</xdr:rowOff>
    </xdr:from>
    <xdr:to>
      <xdr:col>24</xdr:col>
      <xdr:colOff>63500</xdr:colOff>
      <xdr:row>78</xdr:row>
      <xdr:rowOff>49244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97174"/>
          <a:ext cx="838200" cy="2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22658</xdr:rowOff>
    </xdr:from>
    <xdr:to>
      <xdr:col>19</xdr:col>
      <xdr:colOff>177800</xdr:colOff>
      <xdr:row>78</xdr:row>
      <xdr:rowOff>24074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95758"/>
          <a:ext cx="8890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22658</xdr:rowOff>
    </xdr:from>
    <xdr:to>
      <xdr:col>15</xdr:col>
      <xdr:colOff>50800</xdr:colOff>
      <xdr:row>78</xdr:row>
      <xdr:rowOff>28715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95758"/>
          <a:ext cx="8890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28715</xdr:rowOff>
    </xdr:from>
    <xdr:to>
      <xdr:col>10</xdr:col>
      <xdr:colOff>114300</xdr:colOff>
      <xdr:row>78</xdr:row>
      <xdr:rowOff>38224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01815"/>
          <a:ext cx="889000" cy="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169894</xdr:rowOff>
    </xdr:from>
    <xdr:to>
      <xdr:col>24</xdr:col>
      <xdr:colOff>114300</xdr:colOff>
      <xdr:row>78</xdr:row>
      <xdr:rowOff>100044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7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84821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8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144724</xdr:rowOff>
    </xdr:from>
    <xdr:to>
      <xdr:col>20</xdr:col>
      <xdr:colOff>38100</xdr:colOff>
      <xdr:row>78</xdr:row>
      <xdr:rowOff>74874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4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66001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3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143308</xdr:rowOff>
    </xdr:from>
    <xdr:to>
      <xdr:col>15</xdr:col>
      <xdr:colOff>101600</xdr:colOff>
      <xdr:row>78</xdr:row>
      <xdr:rowOff>73458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4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64585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3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149365</xdr:rowOff>
    </xdr:from>
    <xdr:to>
      <xdr:col>10</xdr:col>
      <xdr:colOff>165100</xdr:colOff>
      <xdr:row>78</xdr:row>
      <xdr:rowOff>79515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70642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158874</xdr:rowOff>
    </xdr:from>
    <xdr:to>
      <xdr:col>6</xdr:col>
      <xdr:colOff>38100</xdr:colOff>
      <xdr:row>78</xdr:row>
      <xdr:rowOff>89024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6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80151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53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102558</xdr:rowOff>
    </xdr:from>
    <xdr:to>
      <xdr:col>24</xdr:col>
      <xdr:colOff>63500</xdr:colOff>
      <xdr:row>93</xdr:row>
      <xdr:rowOff>29014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875958"/>
          <a:ext cx="838200" cy="9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29014</xdr:rowOff>
    </xdr:from>
    <xdr:to>
      <xdr:col>19</xdr:col>
      <xdr:colOff>177800</xdr:colOff>
      <xdr:row>94</xdr:row>
      <xdr:rowOff>83268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973864"/>
          <a:ext cx="889000" cy="22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16246</xdr:rowOff>
    </xdr:from>
    <xdr:to>
      <xdr:col>15</xdr:col>
      <xdr:colOff>50800</xdr:colOff>
      <xdr:row>94</xdr:row>
      <xdr:rowOff>83268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32546"/>
          <a:ext cx="889000" cy="6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16246</xdr:rowOff>
    </xdr:from>
    <xdr:to>
      <xdr:col>10</xdr:col>
      <xdr:colOff>114300</xdr:colOff>
      <xdr:row>96</xdr:row>
      <xdr:rowOff>48640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32546"/>
          <a:ext cx="889000" cy="37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51758</xdr:rowOff>
    </xdr:from>
    <xdr:to>
      <xdr:col>24</xdr:col>
      <xdr:colOff>114300</xdr:colOff>
      <xdr:row>92</xdr:row>
      <xdr:rowOff>153358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8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74635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676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149664</xdr:rowOff>
    </xdr:from>
    <xdr:to>
      <xdr:col>20</xdr:col>
      <xdr:colOff>38100</xdr:colOff>
      <xdr:row>93</xdr:row>
      <xdr:rowOff>79814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92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96341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69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32468</xdr:rowOff>
    </xdr:from>
    <xdr:to>
      <xdr:col>15</xdr:col>
      <xdr:colOff>101600</xdr:colOff>
      <xdr:row>94</xdr:row>
      <xdr:rowOff>134068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14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150595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92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136896</xdr:rowOff>
    </xdr:from>
    <xdr:to>
      <xdr:col>10</xdr:col>
      <xdr:colOff>165100</xdr:colOff>
      <xdr:row>94</xdr:row>
      <xdr:rowOff>67046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08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83573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856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169290</xdr:rowOff>
    </xdr:from>
    <xdr:to>
      <xdr:col>6</xdr:col>
      <xdr:colOff>38100</xdr:colOff>
      <xdr:row>96</xdr:row>
      <xdr:rowOff>99440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5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115967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3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63073</xdr:rowOff>
    </xdr:from>
    <xdr:to>
      <xdr:col>55</xdr:col>
      <xdr:colOff>0</xdr:colOff>
      <xdr:row>38</xdr:row>
      <xdr:rowOff>64429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578173"/>
          <a:ext cx="838200" cy="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49285</xdr:rowOff>
    </xdr:from>
    <xdr:to>
      <xdr:col>50</xdr:col>
      <xdr:colOff>114300</xdr:colOff>
      <xdr:row>38</xdr:row>
      <xdr:rowOff>63073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564385"/>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49285</xdr:rowOff>
    </xdr:from>
    <xdr:to>
      <xdr:col>45</xdr:col>
      <xdr:colOff>177800</xdr:colOff>
      <xdr:row>38</xdr:row>
      <xdr:rowOff>89212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64385"/>
          <a:ext cx="889000" cy="3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85136</xdr:rowOff>
    </xdr:from>
    <xdr:to>
      <xdr:col>41</xdr:col>
      <xdr:colOff>50800</xdr:colOff>
      <xdr:row>38</xdr:row>
      <xdr:rowOff>89212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57336"/>
          <a:ext cx="889000" cy="34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13629</xdr:rowOff>
    </xdr:from>
    <xdr:to>
      <xdr:col>55</xdr:col>
      <xdr:colOff>50800</xdr:colOff>
      <xdr:row>38</xdr:row>
      <xdr:rowOff>115229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2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100006</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4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12273</xdr:rowOff>
    </xdr:from>
    <xdr:to>
      <xdr:col>50</xdr:col>
      <xdr:colOff>165100</xdr:colOff>
      <xdr:row>38</xdr:row>
      <xdr:rowOff>113873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2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105000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62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169935</xdr:rowOff>
    </xdr:from>
    <xdr:to>
      <xdr:col>46</xdr:col>
      <xdr:colOff>38100</xdr:colOff>
      <xdr:row>38</xdr:row>
      <xdr:rowOff>100085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1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91212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0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38412</xdr:rowOff>
    </xdr:from>
    <xdr:to>
      <xdr:col>41</xdr:col>
      <xdr:colOff>101600</xdr:colOff>
      <xdr:row>38</xdr:row>
      <xdr:rowOff>140012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5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131139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4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34336</xdr:rowOff>
    </xdr:from>
    <xdr:to>
      <xdr:col>36</xdr:col>
      <xdr:colOff>165100</xdr:colOff>
      <xdr:row>36</xdr:row>
      <xdr:rowOff>135936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0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127063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9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10701</xdr:rowOff>
    </xdr:from>
    <xdr:to>
      <xdr:col>55</xdr:col>
      <xdr:colOff>0</xdr:colOff>
      <xdr:row>58</xdr:row>
      <xdr:rowOff>65457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54801"/>
          <a:ext cx="838200" cy="5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152797</xdr:rowOff>
    </xdr:from>
    <xdr:to>
      <xdr:col>50</xdr:col>
      <xdr:colOff>114300</xdr:colOff>
      <xdr:row>58</xdr:row>
      <xdr:rowOff>65457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25447"/>
          <a:ext cx="889000" cy="8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152797</xdr:rowOff>
    </xdr:from>
    <xdr:to>
      <xdr:col>45</xdr:col>
      <xdr:colOff>177800</xdr:colOff>
      <xdr:row>57</xdr:row>
      <xdr:rowOff>162405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25447"/>
          <a:ext cx="889000" cy="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60337</xdr:rowOff>
    </xdr:from>
    <xdr:to>
      <xdr:col>41</xdr:col>
      <xdr:colOff>50800</xdr:colOff>
      <xdr:row>57</xdr:row>
      <xdr:rowOff>162405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32987"/>
          <a:ext cx="889000" cy="10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131351</xdr:rowOff>
    </xdr:from>
    <xdr:to>
      <xdr:col>55</xdr:col>
      <xdr:colOff>50800</xdr:colOff>
      <xdr:row>58</xdr:row>
      <xdr:rowOff>61501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0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46278</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14657</xdr:rowOff>
    </xdr:from>
    <xdr:to>
      <xdr:col>50</xdr:col>
      <xdr:colOff>165100</xdr:colOff>
      <xdr:row>58</xdr:row>
      <xdr:rowOff>116257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5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107384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5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101997</xdr:rowOff>
    </xdr:from>
    <xdr:to>
      <xdr:col>46</xdr:col>
      <xdr:colOff>38100</xdr:colOff>
      <xdr:row>58</xdr:row>
      <xdr:rowOff>32147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23274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6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111605</xdr:rowOff>
    </xdr:from>
    <xdr:to>
      <xdr:col>41</xdr:col>
      <xdr:colOff>101600</xdr:colOff>
      <xdr:row>58</xdr:row>
      <xdr:rowOff>41755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8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32882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7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9537</xdr:rowOff>
    </xdr:from>
    <xdr:to>
      <xdr:col>36</xdr:col>
      <xdr:colOff>165100</xdr:colOff>
      <xdr:row>57</xdr:row>
      <xdr:rowOff>111137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8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102264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87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16097</xdr:rowOff>
    </xdr:from>
    <xdr:to>
      <xdr:col>55</xdr:col>
      <xdr:colOff>0</xdr:colOff>
      <xdr:row>78</xdr:row>
      <xdr:rowOff>24457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89197"/>
          <a:ext cx="838200" cy="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19852</xdr:rowOff>
    </xdr:from>
    <xdr:to>
      <xdr:col>50</xdr:col>
      <xdr:colOff>114300</xdr:colOff>
      <xdr:row>78</xdr:row>
      <xdr:rowOff>24457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92952"/>
          <a:ext cx="88900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19852</xdr:rowOff>
    </xdr:from>
    <xdr:to>
      <xdr:col>45</xdr:col>
      <xdr:colOff>177800</xdr:colOff>
      <xdr:row>78</xdr:row>
      <xdr:rowOff>24462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92952"/>
          <a:ext cx="889000" cy="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114943</xdr:rowOff>
    </xdr:from>
    <xdr:to>
      <xdr:col>41</xdr:col>
      <xdr:colOff>50800</xdr:colOff>
      <xdr:row>78</xdr:row>
      <xdr:rowOff>24462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16593"/>
          <a:ext cx="889000" cy="8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136747</xdr:rowOff>
    </xdr:from>
    <xdr:to>
      <xdr:col>55</xdr:col>
      <xdr:colOff>50800</xdr:colOff>
      <xdr:row>78</xdr:row>
      <xdr:rowOff>66897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3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51674</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145107</xdr:rowOff>
    </xdr:from>
    <xdr:to>
      <xdr:col>50</xdr:col>
      <xdr:colOff>165100</xdr:colOff>
      <xdr:row>78</xdr:row>
      <xdr:rowOff>75257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66384</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439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140502</xdr:rowOff>
    </xdr:from>
    <xdr:to>
      <xdr:col>46</xdr:col>
      <xdr:colOff>38100</xdr:colOff>
      <xdr:row>78</xdr:row>
      <xdr:rowOff>70652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61779</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434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145112</xdr:rowOff>
    </xdr:from>
    <xdr:to>
      <xdr:col>41</xdr:col>
      <xdr:colOff>101600</xdr:colOff>
      <xdr:row>78</xdr:row>
      <xdr:rowOff>75262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66389</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43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64143</xdr:rowOff>
    </xdr:from>
    <xdr:to>
      <xdr:col>36</xdr:col>
      <xdr:colOff>165100</xdr:colOff>
      <xdr:row>77</xdr:row>
      <xdr:rowOff>165743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6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156870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35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90232</xdr:rowOff>
    </xdr:from>
    <xdr:to>
      <xdr:col>55</xdr:col>
      <xdr:colOff>0</xdr:colOff>
      <xdr:row>98</xdr:row>
      <xdr:rowOff>90329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92332"/>
          <a:ext cx="8382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157922</xdr:rowOff>
    </xdr:from>
    <xdr:to>
      <xdr:col>50</xdr:col>
      <xdr:colOff>114300</xdr:colOff>
      <xdr:row>98</xdr:row>
      <xdr:rowOff>90232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88572"/>
          <a:ext cx="889000" cy="10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157922</xdr:rowOff>
    </xdr:from>
    <xdr:to>
      <xdr:col>45</xdr:col>
      <xdr:colOff>177800</xdr:colOff>
      <xdr:row>97</xdr:row>
      <xdr:rowOff>169649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88572"/>
          <a:ext cx="889000" cy="1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95921</xdr:rowOff>
    </xdr:from>
    <xdr:to>
      <xdr:col>41</xdr:col>
      <xdr:colOff>50800</xdr:colOff>
      <xdr:row>97</xdr:row>
      <xdr:rowOff>169649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26571"/>
          <a:ext cx="889000" cy="7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39529</xdr:rowOff>
    </xdr:from>
    <xdr:to>
      <xdr:col>55</xdr:col>
      <xdr:colOff>50800</xdr:colOff>
      <xdr:row>98</xdr:row>
      <xdr:rowOff>141129</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4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125906</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5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39432</xdr:rowOff>
    </xdr:from>
    <xdr:to>
      <xdr:col>50</xdr:col>
      <xdr:colOff>165100</xdr:colOff>
      <xdr:row>98</xdr:row>
      <xdr:rowOff>141032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4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132159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3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107122</xdr:rowOff>
    </xdr:from>
    <xdr:to>
      <xdr:col>46</xdr:col>
      <xdr:colOff>38100</xdr:colOff>
      <xdr:row>98</xdr:row>
      <xdr:rowOff>37272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3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53799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51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118849</xdr:rowOff>
    </xdr:from>
    <xdr:to>
      <xdr:col>41</xdr:col>
      <xdr:colOff>101600</xdr:colOff>
      <xdr:row>98</xdr:row>
      <xdr:rowOff>48999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4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65526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2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45121</xdr:rowOff>
    </xdr:from>
    <xdr:to>
      <xdr:col>36</xdr:col>
      <xdr:colOff>165100</xdr:colOff>
      <xdr:row>97</xdr:row>
      <xdr:rowOff>146721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7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163248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5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85544</xdr:rowOff>
    </xdr:from>
    <xdr:to>
      <xdr:col>85</xdr:col>
      <xdr:colOff>127000</xdr:colOff>
      <xdr:row>38</xdr:row>
      <xdr:rowOff>103947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00644"/>
          <a:ext cx="838200" cy="1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85544</xdr:rowOff>
    </xdr:from>
    <xdr:to>
      <xdr:col>81</xdr:col>
      <xdr:colOff>50800</xdr:colOff>
      <xdr:row>38</xdr:row>
      <xdr:rowOff>105296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00644"/>
          <a:ext cx="889000" cy="1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105296</xdr:rowOff>
    </xdr:from>
    <xdr:to>
      <xdr:col>76</xdr:col>
      <xdr:colOff>114300</xdr:colOff>
      <xdr:row>38</xdr:row>
      <xdr:rowOff>120063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20396"/>
          <a:ext cx="889000" cy="1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30726</xdr:rowOff>
    </xdr:from>
    <xdr:to>
      <xdr:col>71</xdr:col>
      <xdr:colOff>177800</xdr:colOff>
      <xdr:row>38</xdr:row>
      <xdr:rowOff>120063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5826"/>
          <a:ext cx="889000" cy="8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53147</xdr:rowOff>
    </xdr:from>
    <xdr:to>
      <xdr:col>85</xdr:col>
      <xdr:colOff>177800</xdr:colOff>
      <xdr:row>38</xdr:row>
      <xdr:rowOff>154747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6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34744</xdr:rowOff>
    </xdr:from>
    <xdr:to>
      <xdr:col>81</xdr:col>
      <xdr:colOff>101600</xdr:colOff>
      <xdr:row>38</xdr:row>
      <xdr:rowOff>136344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4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127471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42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54496</xdr:rowOff>
    </xdr:from>
    <xdr:to>
      <xdr:col>76</xdr:col>
      <xdr:colOff>165100</xdr:colOff>
      <xdr:row>38</xdr:row>
      <xdr:rowOff>156096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6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147223</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6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69263</xdr:rowOff>
    </xdr:from>
    <xdr:to>
      <xdr:col>72</xdr:col>
      <xdr:colOff>38100</xdr:colOff>
      <xdr:row>38</xdr:row>
      <xdr:rowOff>170863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161990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77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151376</xdr:rowOff>
    </xdr:from>
    <xdr:to>
      <xdr:col>67</xdr:col>
      <xdr:colOff>101600</xdr:colOff>
      <xdr:row>38</xdr:row>
      <xdr:rowOff>81527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950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72653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58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162875</xdr:rowOff>
    </xdr:from>
    <xdr:to>
      <xdr:col>85</xdr:col>
      <xdr:colOff>127000</xdr:colOff>
      <xdr:row>77</xdr:row>
      <xdr:rowOff>164595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64525"/>
          <a:ext cx="838200" cy="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158304</xdr:rowOff>
    </xdr:from>
    <xdr:to>
      <xdr:col>81</xdr:col>
      <xdr:colOff>50800</xdr:colOff>
      <xdr:row>77</xdr:row>
      <xdr:rowOff>162875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5995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158304</xdr:rowOff>
    </xdr:from>
    <xdr:to>
      <xdr:col>76</xdr:col>
      <xdr:colOff>114300</xdr:colOff>
      <xdr:row>77</xdr:row>
      <xdr:rowOff>169587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59954"/>
          <a:ext cx="889000" cy="1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166218</xdr:rowOff>
    </xdr:from>
    <xdr:to>
      <xdr:col>71</xdr:col>
      <xdr:colOff>177800</xdr:colOff>
      <xdr:row>77</xdr:row>
      <xdr:rowOff>169587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367868"/>
          <a:ext cx="889000" cy="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113795</xdr:rowOff>
    </xdr:from>
    <xdr:to>
      <xdr:col>85</xdr:col>
      <xdr:colOff>177800</xdr:colOff>
      <xdr:row>78</xdr:row>
      <xdr:rowOff>43945</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1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28722</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3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112075</xdr:rowOff>
    </xdr:from>
    <xdr:to>
      <xdr:col>81</xdr:col>
      <xdr:colOff>101600</xdr:colOff>
      <xdr:row>78</xdr:row>
      <xdr:rowOff>42225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1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33352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0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107504</xdr:rowOff>
    </xdr:from>
    <xdr:to>
      <xdr:col>76</xdr:col>
      <xdr:colOff>165100</xdr:colOff>
      <xdr:row>78</xdr:row>
      <xdr:rowOff>37654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0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28781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0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118787</xdr:rowOff>
    </xdr:from>
    <xdr:to>
      <xdr:col>72</xdr:col>
      <xdr:colOff>38100</xdr:colOff>
      <xdr:row>78</xdr:row>
      <xdr:rowOff>48937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2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40064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1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115418</xdr:rowOff>
    </xdr:from>
    <xdr:to>
      <xdr:col>67</xdr:col>
      <xdr:colOff>101600</xdr:colOff>
      <xdr:row>78</xdr:row>
      <xdr:rowOff>45568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36695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0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167334</xdr:rowOff>
    </xdr:from>
    <xdr:to>
      <xdr:col>85</xdr:col>
      <xdr:colOff>127000</xdr:colOff>
      <xdr:row>99</xdr:row>
      <xdr:rowOff>15380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69434"/>
          <a:ext cx="838200" cy="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133142</xdr:rowOff>
    </xdr:from>
    <xdr:to>
      <xdr:col>81</xdr:col>
      <xdr:colOff>50800</xdr:colOff>
      <xdr:row>98</xdr:row>
      <xdr:rowOff>167334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935242"/>
          <a:ext cx="889000" cy="3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96163</xdr:rowOff>
    </xdr:from>
    <xdr:to>
      <xdr:col>76</xdr:col>
      <xdr:colOff>114300</xdr:colOff>
      <xdr:row>98</xdr:row>
      <xdr:rowOff>133142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98263"/>
          <a:ext cx="889000" cy="3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96163</xdr:rowOff>
    </xdr:from>
    <xdr:to>
      <xdr:col>71</xdr:col>
      <xdr:colOff>177800</xdr:colOff>
      <xdr:row>99</xdr:row>
      <xdr:rowOff>22093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98263"/>
          <a:ext cx="889000" cy="9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136030</xdr:rowOff>
    </xdr:from>
    <xdr:to>
      <xdr:col>85</xdr:col>
      <xdr:colOff>177800</xdr:colOff>
      <xdr:row>99</xdr:row>
      <xdr:rowOff>66180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9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50957</xdr:rowOff>
    </xdr:from>
    <xdr:ext cx="469744"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5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116534</xdr:rowOff>
    </xdr:from>
    <xdr:to>
      <xdr:col>81</xdr:col>
      <xdr:colOff>101600</xdr:colOff>
      <xdr:row>99</xdr:row>
      <xdr:rowOff>46684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9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37811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701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82342</xdr:rowOff>
    </xdr:from>
    <xdr:to>
      <xdr:col>76</xdr:col>
      <xdr:colOff>165100</xdr:colOff>
      <xdr:row>99</xdr:row>
      <xdr:rowOff>12492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8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3619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7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45363</xdr:rowOff>
    </xdr:from>
    <xdr:to>
      <xdr:col>72</xdr:col>
      <xdr:colOff>38100</xdr:colOff>
      <xdr:row>98</xdr:row>
      <xdr:rowOff>146963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4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138090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4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142743</xdr:rowOff>
    </xdr:from>
    <xdr:to>
      <xdr:col>67</xdr:col>
      <xdr:colOff>101600</xdr:colOff>
      <xdr:row>99</xdr:row>
      <xdr:rowOff>72893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64020</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703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72911</xdr:rowOff>
    </xdr:from>
    <xdr:to>
      <xdr:col>116</xdr:col>
      <xdr:colOff>63500</xdr:colOff>
      <xdr:row>73</xdr:row>
      <xdr:rowOff>85465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588761"/>
          <a:ext cx="838200" cy="1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72911</xdr:rowOff>
    </xdr:from>
    <xdr:to>
      <xdr:col>111</xdr:col>
      <xdr:colOff>177800</xdr:colOff>
      <xdr:row>73</xdr:row>
      <xdr:rowOff>107677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588761"/>
          <a:ext cx="889000" cy="3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107677</xdr:rowOff>
    </xdr:from>
    <xdr:to>
      <xdr:col>107</xdr:col>
      <xdr:colOff>50800</xdr:colOff>
      <xdr:row>73</xdr:row>
      <xdr:rowOff>127756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623527"/>
          <a:ext cx="889000" cy="2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127756</xdr:rowOff>
    </xdr:from>
    <xdr:to>
      <xdr:col>102</xdr:col>
      <xdr:colOff>114300</xdr:colOff>
      <xdr:row>73</xdr:row>
      <xdr:rowOff>144005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643606"/>
          <a:ext cx="889000" cy="1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34665</xdr:rowOff>
    </xdr:from>
    <xdr:to>
      <xdr:col>116</xdr:col>
      <xdr:colOff>114300</xdr:colOff>
      <xdr:row>73</xdr:row>
      <xdr:rowOff>136265</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5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13092</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2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22111</xdr:rowOff>
    </xdr:from>
    <xdr:to>
      <xdr:col>112</xdr:col>
      <xdr:colOff>38100</xdr:colOff>
      <xdr:row>73</xdr:row>
      <xdr:rowOff>123711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53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114838</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63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56877</xdr:rowOff>
    </xdr:from>
    <xdr:to>
      <xdr:col>107</xdr:col>
      <xdr:colOff>101600</xdr:colOff>
      <xdr:row>73</xdr:row>
      <xdr:rowOff>158477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57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149604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76956</xdr:rowOff>
    </xdr:from>
    <xdr:to>
      <xdr:col>102</xdr:col>
      <xdr:colOff>165100</xdr:colOff>
      <xdr:row>74</xdr:row>
      <xdr:rowOff>7106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59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169683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8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93205</xdr:rowOff>
    </xdr:from>
    <xdr:to>
      <xdr:col>98</xdr:col>
      <xdr:colOff>38100</xdr:colOff>
      <xdr:row>74</xdr:row>
      <xdr:rowOff>23355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6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14482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70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539,116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円となっており、それぞれの費目に着目しても押し並べて類似団体平均に比して低コストな状況となっている。個別の項目で見ると人件費については「桂川町第</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次行政改革大綱」による職員削減効果、公債費については平成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年度と地方債繰上償還効果によるものであるが、本町は財政基盤が弱く、財政力指数では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前後と一般財源に乏しいことから、町独自施策を大きく展開することが困難であることが主要因であると思量する。しかし、前年度と比較すると、人件費については人事院勧告に伴う給与改定の影響、</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ついては議場システムの更新や、ふるさと納税寄附額増に係る委託料の増、行政システム標準化対応等の影響、普通建設事業費については、道路改良事業に加え、私立認定こども園整備に係る就学前教育・保育施設整備交付金の増の影響により、大幅に増加している。また、義務的経費である扶助費については、障がい者福祉に係る給付費の続伸により、類似団体平均を大幅に上回っており、他の経費を抑制してでも多くの財源を充当せざるを得ないことも、この状況を助長する原因であると考えられ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力の脆弱な本町は、国の地方財政施策の動向に大きく左右されるため、財政基盤の安定した自立的な行政運営を可能とするべく、これまでも実施してきた事業の取捨選択等の徹底に加え、ふるさと納税や債券運用、地方創生施策を加速し、将来に亘り活力ある持続可能な地域づくりや自主財源の創出・拡大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12,738
12,544
20.14
7,268,267
6,867,257
340,511
3,713,025
4,697,260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98171</xdr:rowOff>
    </xdr:from>
    <xdr:to>
      <xdr:col>24</xdr:col>
      <xdr:colOff>63500</xdr:colOff>
      <xdr:row>38</xdr:row>
      <xdr:rowOff>29210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27471"/>
          <a:ext cx="838200" cy="61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29210</xdr:rowOff>
    </xdr:from>
    <xdr:to>
      <xdr:col>19</xdr:col>
      <xdr:colOff>177800</xdr:colOff>
      <xdr:row>38</xdr:row>
      <xdr:rowOff>52832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44310"/>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50546</xdr:rowOff>
    </xdr:from>
    <xdr:to>
      <xdr:col>15</xdr:col>
      <xdr:colOff>50800</xdr:colOff>
      <xdr:row>38</xdr:row>
      <xdr:rowOff>52832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656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15304</xdr:rowOff>
    </xdr:from>
    <xdr:to>
      <xdr:col>10</xdr:col>
      <xdr:colOff>114300</xdr:colOff>
      <xdr:row>38</xdr:row>
      <xdr:rowOff>50546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30404"/>
          <a:ext cx="889000" cy="3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47371</xdr:rowOff>
    </xdr:from>
    <xdr:to>
      <xdr:col>24</xdr:col>
      <xdr:colOff>114300</xdr:colOff>
      <xdr:row>34</xdr:row>
      <xdr:rowOff>148971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7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70248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28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149860</xdr:rowOff>
    </xdr:from>
    <xdr:to>
      <xdr:col>20</xdr:col>
      <xdr:colOff>38100</xdr:colOff>
      <xdr:row>38</xdr:row>
      <xdr:rowOff>80010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71137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2032</xdr:rowOff>
    </xdr:from>
    <xdr:to>
      <xdr:col>15</xdr:col>
      <xdr:colOff>101600</xdr:colOff>
      <xdr:row>38</xdr:row>
      <xdr:rowOff>103632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1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94759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0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171196</xdr:rowOff>
    </xdr:from>
    <xdr:to>
      <xdr:col>10</xdr:col>
      <xdr:colOff>165100</xdr:colOff>
      <xdr:row>38</xdr:row>
      <xdr:rowOff>101346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92473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0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135953</xdr:rowOff>
    </xdr:from>
    <xdr:to>
      <xdr:col>6</xdr:col>
      <xdr:colOff>38100</xdr:colOff>
      <xdr:row>38</xdr:row>
      <xdr:rowOff>66103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7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57231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7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74541</xdr:rowOff>
    </xdr:from>
    <xdr:to>
      <xdr:col>24</xdr:col>
      <xdr:colOff>63500</xdr:colOff>
      <xdr:row>58</xdr:row>
      <xdr:rowOff>94106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8641"/>
          <a:ext cx="838200" cy="1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78302</xdr:rowOff>
    </xdr:from>
    <xdr:to>
      <xdr:col>19</xdr:col>
      <xdr:colOff>177800</xdr:colOff>
      <xdr:row>58</xdr:row>
      <xdr:rowOff>94106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22402"/>
          <a:ext cx="889000" cy="1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68104</xdr:rowOff>
    </xdr:from>
    <xdr:to>
      <xdr:col>15</xdr:col>
      <xdr:colOff>50800</xdr:colOff>
      <xdr:row>58</xdr:row>
      <xdr:rowOff>78302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2204"/>
          <a:ext cx="889000" cy="1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84868</xdr:rowOff>
    </xdr:from>
    <xdr:to>
      <xdr:col>10</xdr:col>
      <xdr:colOff>114300</xdr:colOff>
      <xdr:row>58</xdr:row>
      <xdr:rowOff>68104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57518"/>
          <a:ext cx="88900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23741</xdr:rowOff>
    </xdr:from>
    <xdr:to>
      <xdr:col>24</xdr:col>
      <xdr:colOff>114300</xdr:colOff>
      <xdr:row>58</xdr:row>
      <xdr:rowOff>125341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110118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8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43306</xdr:rowOff>
    </xdr:from>
    <xdr:to>
      <xdr:col>20</xdr:col>
      <xdr:colOff>38100</xdr:colOff>
      <xdr:row>58</xdr:row>
      <xdr:rowOff>144906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8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136033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27502</xdr:rowOff>
    </xdr:from>
    <xdr:to>
      <xdr:col>15</xdr:col>
      <xdr:colOff>101600</xdr:colOff>
      <xdr:row>58</xdr:row>
      <xdr:rowOff>129102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120229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6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17304</xdr:rowOff>
    </xdr:from>
    <xdr:to>
      <xdr:col>10</xdr:col>
      <xdr:colOff>165100</xdr:colOff>
      <xdr:row>58</xdr:row>
      <xdr:rowOff>118904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110031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5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34068</xdr:rowOff>
    </xdr:from>
    <xdr:to>
      <xdr:col>6</xdr:col>
      <xdr:colOff>38100</xdr:colOff>
      <xdr:row>57</xdr:row>
      <xdr:rowOff>135668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0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126795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9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63492</xdr:rowOff>
    </xdr:from>
    <xdr:to>
      <xdr:col>24</xdr:col>
      <xdr:colOff>63500</xdr:colOff>
      <xdr:row>75</xdr:row>
      <xdr:rowOff>65969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50792"/>
          <a:ext cx="838200" cy="17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65969</xdr:rowOff>
    </xdr:from>
    <xdr:to>
      <xdr:col>19</xdr:col>
      <xdr:colOff>177800</xdr:colOff>
      <xdr:row>76</xdr:row>
      <xdr:rowOff>128612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24719"/>
          <a:ext cx="889000" cy="234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97684</xdr:rowOff>
    </xdr:from>
    <xdr:to>
      <xdr:col>15</xdr:col>
      <xdr:colOff>50800</xdr:colOff>
      <xdr:row>76</xdr:row>
      <xdr:rowOff>128612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7884"/>
          <a:ext cx="889000" cy="3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97684</xdr:rowOff>
    </xdr:from>
    <xdr:to>
      <xdr:col>10</xdr:col>
      <xdr:colOff>114300</xdr:colOff>
      <xdr:row>77</xdr:row>
      <xdr:rowOff>150871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7884"/>
          <a:ext cx="889000" cy="22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12692</xdr:rowOff>
    </xdr:from>
    <xdr:to>
      <xdr:col>24</xdr:col>
      <xdr:colOff>114300</xdr:colOff>
      <xdr:row>74</xdr:row>
      <xdr:rowOff>114292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9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35569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51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15169</xdr:rowOff>
    </xdr:from>
    <xdr:to>
      <xdr:col>20</xdr:col>
      <xdr:colOff>38100</xdr:colOff>
      <xdr:row>75</xdr:row>
      <xdr:rowOff>116769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7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133296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4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77812</xdr:rowOff>
    </xdr:from>
    <xdr:to>
      <xdr:col>15</xdr:col>
      <xdr:colOff>101600</xdr:colOff>
      <xdr:row>77</xdr:row>
      <xdr:rowOff>7962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0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24490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8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46884</xdr:rowOff>
    </xdr:from>
    <xdr:to>
      <xdr:col>10</xdr:col>
      <xdr:colOff>165100</xdr:colOff>
      <xdr:row>76</xdr:row>
      <xdr:rowOff>148484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165010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52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100071</xdr:rowOff>
    </xdr:from>
    <xdr:to>
      <xdr:col>6</xdr:col>
      <xdr:colOff>38100</xdr:colOff>
      <xdr:row>78</xdr:row>
      <xdr:rowOff>30221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0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46748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76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105099</xdr:rowOff>
    </xdr:from>
    <xdr:to>
      <xdr:col>24</xdr:col>
      <xdr:colOff>63500</xdr:colOff>
      <xdr:row>97</xdr:row>
      <xdr:rowOff>116776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35749"/>
          <a:ext cx="838200" cy="1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116776</xdr:rowOff>
    </xdr:from>
    <xdr:to>
      <xdr:col>19</xdr:col>
      <xdr:colOff>177800</xdr:colOff>
      <xdr:row>97</xdr:row>
      <xdr:rowOff>129587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47426"/>
          <a:ext cx="889000" cy="1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111587</xdr:rowOff>
    </xdr:from>
    <xdr:to>
      <xdr:col>15</xdr:col>
      <xdr:colOff>50800</xdr:colOff>
      <xdr:row>97</xdr:row>
      <xdr:rowOff>129587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42237"/>
          <a:ext cx="889000" cy="1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111587</xdr:rowOff>
    </xdr:from>
    <xdr:to>
      <xdr:col>10</xdr:col>
      <xdr:colOff>114300</xdr:colOff>
      <xdr:row>97</xdr:row>
      <xdr:rowOff>140582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42237"/>
          <a:ext cx="889000" cy="2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54299</xdr:rowOff>
    </xdr:from>
    <xdr:to>
      <xdr:col>24</xdr:col>
      <xdr:colOff>114300</xdr:colOff>
      <xdr:row>97</xdr:row>
      <xdr:rowOff>155899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8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140676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9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65976</xdr:rowOff>
    </xdr:from>
    <xdr:to>
      <xdr:col>20</xdr:col>
      <xdr:colOff>38100</xdr:colOff>
      <xdr:row>97</xdr:row>
      <xdr:rowOff>167576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158703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8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78787</xdr:rowOff>
    </xdr:from>
    <xdr:to>
      <xdr:col>15</xdr:col>
      <xdr:colOff>101600</xdr:colOff>
      <xdr:row>98</xdr:row>
      <xdr:rowOff>8937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0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0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60787</xdr:rowOff>
    </xdr:from>
    <xdr:to>
      <xdr:col>10</xdr:col>
      <xdr:colOff>165100</xdr:colOff>
      <xdr:row>97</xdr:row>
      <xdr:rowOff>162387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9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153514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8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89782</xdr:rowOff>
    </xdr:from>
    <xdr:to>
      <xdr:col>6</xdr:col>
      <xdr:colOff>38100</xdr:colOff>
      <xdr:row>98</xdr:row>
      <xdr:rowOff>19932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2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11059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18542</xdr:rowOff>
    </xdr:from>
    <xdr:to>
      <xdr:col>55</xdr:col>
      <xdr:colOff>0</xdr:colOff>
      <xdr:row>35</xdr:row>
      <xdr:rowOff>39769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019292"/>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18542</xdr:rowOff>
    </xdr:from>
    <xdr:to>
      <xdr:col>50</xdr:col>
      <xdr:colOff>114300</xdr:colOff>
      <xdr:row>35</xdr:row>
      <xdr:rowOff>30952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019292"/>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19522</xdr:rowOff>
    </xdr:from>
    <xdr:to>
      <xdr:col>45</xdr:col>
      <xdr:colOff>177800</xdr:colOff>
      <xdr:row>35</xdr:row>
      <xdr:rowOff>30952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02027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19522</xdr:rowOff>
    </xdr:from>
    <xdr:to>
      <xdr:col>41</xdr:col>
      <xdr:colOff>50800</xdr:colOff>
      <xdr:row>35</xdr:row>
      <xdr:rowOff>41402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020272"/>
          <a:ext cx="8890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160419</xdr:rowOff>
    </xdr:from>
    <xdr:to>
      <xdr:col>55</xdr:col>
      <xdr:colOff>50800</xdr:colOff>
      <xdr:row>35</xdr:row>
      <xdr:rowOff>90569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598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11846</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84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139192</xdr:rowOff>
    </xdr:from>
    <xdr:to>
      <xdr:col>50</xdr:col>
      <xdr:colOff>165100</xdr:colOff>
      <xdr:row>35</xdr:row>
      <xdr:rowOff>69342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596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85869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74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151602</xdr:rowOff>
    </xdr:from>
    <xdr:to>
      <xdr:col>46</xdr:col>
      <xdr:colOff>38100</xdr:colOff>
      <xdr:row>35</xdr:row>
      <xdr:rowOff>81752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98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98279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75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140172</xdr:rowOff>
    </xdr:from>
    <xdr:to>
      <xdr:col>41</xdr:col>
      <xdr:colOff>101600</xdr:colOff>
      <xdr:row>35</xdr:row>
      <xdr:rowOff>70322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96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86849</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744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162052</xdr:rowOff>
    </xdr:from>
    <xdr:to>
      <xdr:col>36</xdr:col>
      <xdr:colOff>165100</xdr:colOff>
      <xdr:row>35</xdr:row>
      <xdr:rowOff>92202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99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108729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76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73203</xdr:rowOff>
    </xdr:from>
    <xdr:to>
      <xdr:col>55</xdr:col>
      <xdr:colOff>0</xdr:colOff>
      <xdr:row>58</xdr:row>
      <xdr:rowOff>91262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17303"/>
          <a:ext cx="8382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91262</xdr:rowOff>
    </xdr:from>
    <xdr:to>
      <xdr:col>50</xdr:col>
      <xdr:colOff>114300</xdr:colOff>
      <xdr:row>58</xdr:row>
      <xdr:rowOff>105791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35362"/>
          <a:ext cx="889000" cy="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105791</xdr:rowOff>
    </xdr:from>
    <xdr:to>
      <xdr:col>45</xdr:col>
      <xdr:colOff>177800</xdr:colOff>
      <xdr:row>58</xdr:row>
      <xdr:rowOff>106997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49891"/>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106997</xdr:rowOff>
    </xdr:from>
    <xdr:to>
      <xdr:col>41</xdr:col>
      <xdr:colOff>50800</xdr:colOff>
      <xdr:row>58</xdr:row>
      <xdr:rowOff>117208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51097"/>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22403</xdr:rowOff>
    </xdr:from>
    <xdr:to>
      <xdr:col>55</xdr:col>
      <xdr:colOff>50800</xdr:colOff>
      <xdr:row>58</xdr:row>
      <xdr:rowOff>124003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6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830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4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40462</xdr:rowOff>
    </xdr:from>
    <xdr:to>
      <xdr:col>50</xdr:col>
      <xdr:colOff>165100</xdr:colOff>
      <xdr:row>58</xdr:row>
      <xdr:rowOff>142062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8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133189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07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54991</xdr:rowOff>
    </xdr:from>
    <xdr:to>
      <xdr:col>46</xdr:col>
      <xdr:colOff>38100</xdr:colOff>
      <xdr:row>58</xdr:row>
      <xdr:rowOff>156591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9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147718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09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56197</xdr:rowOff>
    </xdr:from>
    <xdr:to>
      <xdr:col>41</xdr:col>
      <xdr:colOff>101600</xdr:colOff>
      <xdr:row>58</xdr:row>
      <xdr:rowOff>157797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0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148924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9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66408</xdr:rowOff>
    </xdr:from>
    <xdr:to>
      <xdr:col>36</xdr:col>
      <xdr:colOff>165100</xdr:colOff>
      <xdr:row>58</xdr:row>
      <xdr:rowOff>168008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1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159135</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03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32201</xdr:rowOff>
    </xdr:from>
    <xdr:to>
      <xdr:col>55</xdr:col>
      <xdr:colOff>0</xdr:colOff>
      <xdr:row>79</xdr:row>
      <xdr:rowOff>33074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76751"/>
          <a:ext cx="838200" cy="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7992</xdr:rowOff>
    </xdr:from>
    <xdr:to>
      <xdr:col>50</xdr:col>
      <xdr:colOff>114300</xdr:colOff>
      <xdr:row>79</xdr:row>
      <xdr:rowOff>32201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52542"/>
          <a:ext cx="889000" cy="2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7992</xdr:rowOff>
    </xdr:from>
    <xdr:to>
      <xdr:col>45</xdr:col>
      <xdr:colOff>177800</xdr:colOff>
      <xdr:row>79</xdr:row>
      <xdr:rowOff>27206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552542"/>
          <a:ext cx="889000" cy="1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15311</xdr:rowOff>
    </xdr:from>
    <xdr:to>
      <xdr:col>41</xdr:col>
      <xdr:colOff>50800</xdr:colOff>
      <xdr:row>79</xdr:row>
      <xdr:rowOff>27206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559861"/>
          <a:ext cx="889000" cy="1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153724</xdr:rowOff>
    </xdr:from>
    <xdr:to>
      <xdr:col>55</xdr:col>
      <xdr:colOff>50800</xdr:colOff>
      <xdr:row>79</xdr:row>
      <xdr:rowOff>83874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2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152851</xdr:rowOff>
    </xdr:from>
    <xdr:to>
      <xdr:col>50</xdr:col>
      <xdr:colOff>165100</xdr:colOff>
      <xdr:row>79</xdr:row>
      <xdr:rowOff>83001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2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74128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128642</xdr:rowOff>
    </xdr:from>
    <xdr:to>
      <xdr:col>46</xdr:col>
      <xdr:colOff>38100</xdr:colOff>
      <xdr:row>79</xdr:row>
      <xdr:rowOff>58792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0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49919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59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147856</xdr:rowOff>
    </xdr:from>
    <xdr:to>
      <xdr:col>41</xdr:col>
      <xdr:colOff>101600</xdr:colOff>
      <xdr:row>79</xdr:row>
      <xdr:rowOff>78006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69133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61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135961</xdr:rowOff>
    </xdr:from>
    <xdr:to>
      <xdr:col>36</xdr:col>
      <xdr:colOff>165100</xdr:colOff>
      <xdr:row>79</xdr:row>
      <xdr:rowOff>66111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0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57238</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60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32362</xdr:rowOff>
    </xdr:from>
    <xdr:to>
      <xdr:col>55</xdr:col>
      <xdr:colOff>0</xdr:colOff>
      <xdr:row>99</xdr:row>
      <xdr:rowOff>40559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7005912"/>
          <a:ext cx="838200" cy="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57738</xdr:rowOff>
    </xdr:from>
    <xdr:to>
      <xdr:col>50</xdr:col>
      <xdr:colOff>114300</xdr:colOff>
      <xdr:row>99</xdr:row>
      <xdr:rowOff>40559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859838"/>
          <a:ext cx="889000" cy="15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57738</xdr:rowOff>
    </xdr:from>
    <xdr:to>
      <xdr:col>45</xdr:col>
      <xdr:colOff>177800</xdr:colOff>
      <xdr:row>98</xdr:row>
      <xdr:rowOff>123270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859838"/>
          <a:ext cx="889000" cy="6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132325</xdr:rowOff>
    </xdr:from>
    <xdr:to>
      <xdr:col>41</xdr:col>
      <xdr:colOff>50800</xdr:colOff>
      <xdr:row>98</xdr:row>
      <xdr:rowOff>123270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762975"/>
          <a:ext cx="889000" cy="16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153012</xdr:rowOff>
    </xdr:from>
    <xdr:to>
      <xdr:col>55</xdr:col>
      <xdr:colOff>50800</xdr:colOff>
      <xdr:row>99</xdr:row>
      <xdr:rowOff>83162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95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67939</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7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161209</xdr:rowOff>
    </xdr:from>
    <xdr:to>
      <xdr:col>50</xdr:col>
      <xdr:colOff>165100</xdr:colOff>
      <xdr:row>99</xdr:row>
      <xdr:rowOff>91359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96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82486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705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6938</xdr:rowOff>
    </xdr:from>
    <xdr:to>
      <xdr:col>46</xdr:col>
      <xdr:colOff>38100</xdr:colOff>
      <xdr:row>98</xdr:row>
      <xdr:rowOff>108538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0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125065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8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72470</xdr:rowOff>
    </xdr:from>
    <xdr:to>
      <xdr:col>41</xdr:col>
      <xdr:colOff>101600</xdr:colOff>
      <xdr:row>99</xdr:row>
      <xdr:rowOff>2620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7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165197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6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81525</xdr:rowOff>
    </xdr:from>
    <xdr:to>
      <xdr:col>36</xdr:col>
      <xdr:colOff>165100</xdr:colOff>
      <xdr:row>98</xdr:row>
      <xdr:rowOff>11675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1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28202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48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80868</xdr:rowOff>
    </xdr:from>
    <xdr:to>
      <xdr:col>85</xdr:col>
      <xdr:colOff>127000</xdr:colOff>
      <xdr:row>37</xdr:row>
      <xdr:rowOff>93213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24518"/>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93213</xdr:rowOff>
    </xdr:from>
    <xdr:to>
      <xdr:col>81</xdr:col>
      <xdr:colOff>50800</xdr:colOff>
      <xdr:row>37</xdr:row>
      <xdr:rowOff>114717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36863"/>
          <a:ext cx="889000" cy="2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114717</xdr:rowOff>
    </xdr:from>
    <xdr:to>
      <xdr:col>76</xdr:col>
      <xdr:colOff>114300</xdr:colOff>
      <xdr:row>37</xdr:row>
      <xdr:rowOff>132597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58367"/>
          <a:ext cx="889000" cy="17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132597</xdr:rowOff>
    </xdr:from>
    <xdr:to>
      <xdr:col>71</xdr:col>
      <xdr:colOff>177800</xdr:colOff>
      <xdr:row>37</xdr:row>
      <xdr:rowOff>132891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76247"/>
          <a:ext cx="8890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30068</xdr:rowOff>
    </xdr:from>
    <xdr:to>
      <xdr:col>85</xdr:col>
      <xdr:colOff>177800</xdr:colOff>
      <xdr:row>37</xdr:row>
      <xdr:rowOff>131668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7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8495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5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42413</xdr:rowOff>
    </xdr:from>
    <xdr:to>
      <xdr:col>81</xdr:col>
      <xdr:colOff>101600</xdr:colOff>
      <xdr:row>37</xdr:row>
      <xdr:rowOff>144013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135140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7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63917</xdr:rowOff>
    </xdr:from>
    <xdr:to>
      <xdr:col>76</xdr:col>
      <xdr:colOff>165100</xdr:colOff>
      <xdr:row>37</xdr:row>
      <xdr:rowOff>165517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0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156644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0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81797</xdr:rowOff>
    </xdr:from>
    <xdr:to>
      <xdr:col>72</xdr:col>
      <xdr:colOff>38100</xdr:colOff>
      <xdr:row>38</xdr:row>
      <xdr:rowOff>11947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2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3074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1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82091</xdr:rowOff>
    </xdr:from>
    <xdr:to>
      <xdr:col>67</xdr:col>
      <xdr:colOff>101600</xdr:colOff>
      <xdr:row>38</xdr:row>
      <xdr:rowOff>12241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2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3368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1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41256</xdr:rowOff>
    </xdr:from>
    <xdr:to>
      <xdr:col>85</xdr:col>
      <xdr:colOff>127000</xdr:colOff>
      <xdr:row>57</xdr:row>
      <xdr:rowOff>86372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13906"/>
          <a:ext cx="838200" cy="4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86372</xdr:rowOff>
    </xdr:from>
    <xdr:to>
      <xdr:col>81</xdr:col>
      <xdr:colOff>50800</xdr:colOff>
      <xdr:row>57</xdr:row>
      <xdr:rowOff>87109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59022"/>
          <a:ext cx="889000" cy="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25656</xdr:rowOff>
    </xdr:from>
    <xdr:to>
      <xdr:col>76</xdr:col>
      <xdr:colOff>114300</xdr:colOff>
      <xdr:row>57</xdr:row>
      <xdr:rowOff>87109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98306"/>
          <a:ext cx="889000" cy="6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25656</xdr:rowOff>
    </xdr:from>
    <xdr:to>
      <xdr:col>71</xdr:col>
      <xdr:colOff>177800</xdr:colOff>
      <xdr:row>57</xdr:row>
      <xdr:rowOff>75637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98306"/>
          <a:ext cx="889000" cy="4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161906</xdr:rowOff>
    </xdr:from>
    <xdr:to>
      <xdr:col>85</xdr:col>
      <xdr:colOff>177800</xdr:colOff>
      <xdr:row>57</xdr:row>
      <xdr:rowOff>92056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6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76833</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35572</xdr:rowOff>
    </xdr:from>
    <xdr:to>
      <xdr:col>81</xdr:col>
      <xdr:colOff>101600</xdr:colOff>
      <xdr:row>57</xdr:row>
      <xdr:rowOff>137172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0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128299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36309</xdr:rowOff>
    </xdr:from>
    <xdr:to>
      <xdr:col>76</xdr:col>
      <xdr:colOff>165100</xdr:colOff>
      <xdr:row>57</xdr:row>
      <xdr:rowOff>137909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0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129036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146306</xdr:rowOff>
    </xdr:from>
    <xdr:to>
      <xdr:col>72</xdr:col>
      <xdr:colOff>38100</xdr:colOff>
      <xdr:row>57</xdr:row>
      <xdr:rowOff>76456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4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67583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4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24837</xdr:rowOff>
    </xdr:from>
    <xdr:to>
      <xdr:col>67</xdr:col>
      <xdr:colOff>101600</xdr:colOff>
      <xdr:row>57</xdr:row>
      <xdr:rowOff>126437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9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117564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9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85545</xdr:rowOff>
    </xdr:from>
    <xdr:to>
      <xdr:col>85</xdr:col>
      <xdr:colOff>127000</xdr:colOff>
      <xdr:row>78</xdr:row>
      <xdr:rowOff>103947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58645"/>
          <a:ext cx="8382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85545</xdr:rowOff>
    </xdr:from>
    <xdr:to>
      <xdr:col>81</xdr:col>
      <xdr:colOff>50800</xdr:colOff>
      <xdr:row>78</xdr:row>
      <xdr:rowOff>105296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58645"/>
          <a:ext cx="889000" cy="1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105296</xdr:rowOff>
    </xdr:from>
    <xdr:to>
      <xdr:col>76</xdr:col>
      <xdr:colOff>114300</xdr:colOff>
      <xdr:row>78</xdr:row>
      <xdr:rowOff>120064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78396"/>
          <a:ext cx="889000" cy="1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30727</xdr:rowOff>
    </xdr:from>
    <xdr:to>
      <xdr:col>71</xdr:col>
      <xdr:colOff>177800</xdr:colOff>
      <xdr:row>78</xdr:row>
      <xdr:rowOff>120064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03827"/>
          <a:ext cx="889000" cy="8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53147</xdr:rowOff>
    </xdr:from>
    <xdr:to>
      <xdr:col>85</xdr:col>
      <xdr:colOff>177800</xdr:colOff>
      <xdr:row>78</xdr:row>
      <xdr:rowOff>154747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2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34745</xdr:rowOff>
    </xdr:from>
    <xdr:to>
      <xdr:col>81</xdr:col>
      <xdr:colOff>101600</xdr:colOff>
      <xdr:row>78</xdr:row>
      <xdr:rowOff>136345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0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127472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50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54496</xdr:rowOff>
    </xdr:from>
    <xdr:to>
      <xdr:col>76</xdr:col>
      <xdr:colOff>165100</xdr:colOff>
      <xdr:row>78</xdr:row>
      <xdr:rowOff>156096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2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147223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69264</xdr:rowOff>
    </xdr:from>
    <xdr:to>
      <xdr:col>72</xdr:col>
      <xdr:colOff>38100</xdr:colOff>
      <xdr:row>78</xdr:row>
      <xdr:rowOff>170864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161991</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35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151377</xdr:rowOff>
    </xdr:from>
    <xdr:to>
      <xdr:col>67</xdr:col>
      <xdr:colOff>101600</xdr:colOff>
      <xdr:row>78</xdr:row>
      <xdr:rowOff>81527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5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72654</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44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162875</xdr:rowOff>
    </xdr:from>
    <xdr:to>
      <xdr:col>85</xdr:col>
      <xdr:colOff>127000</xdr:colOff>
      <xdr:row>97</xdr:row>
      <xdr:rowOff>164595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93525"/>
          <a:ext cx="838200" cy="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158304</xdr:rowOff>
    </xdr:from>
    <xdr:to>
      <xdr:col>81</xdr:col>
      <xdr:colOff>50800</xdr:colOff>
      <xdr:row>97</xdr:row>
      <xdr:rowOff>162875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78895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158304</xdr:rowOff>
    </xdr:from>
    <xdr:to>
      <xdr:col>76</xdr:col>
      <xdr:colOff>114300</xdr:colOff>
      <xdr:row>97</xdr:row>
      <xdr:rowOff>169587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788954"/>
          <a:ext cx="889000" cy="1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166164</xdr:rowOff>
    </xdr:from>
    <xdr:to>
      <xdr:col>71</xdr:col>
      <xdr:colOff>177800</xdr:colOff>
      <xdr:row>97</xdr:row>
      <xdr:rowOff>169587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796814"/>
          <a:ext cx="889000" cy="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113795</xdr:rowOff>
    </xdr:from>
    <xdr:to>
      <xdr:col>85</xdr:col>
      <xdr:colOff>177800</xdr:colOff>
      <xdr:row>98</xdr:row>
      <xdr:rowOff>43945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4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28722</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5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112075</xdr:rowOff>
    </xdr:from>
    <xdr:to>
      <xdr:col>81</xdr:col>
      <xdr:colOff>101600</xdr:colOff>
      <xdr:row>98</xdr:row>
      <xdr:rowOff>42225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4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33352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3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107504</xdr:rowOff>
    </xdr:from>
    <xdr:to>
      <xdr:col>76</xdr:col>
      <xdr:colOff>165100</xdr:colOff>
      <xdr:row>98</xdr:row>
      <xdr:rowOff>37654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3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28781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3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118787</xdr:rowOff>
    </xdr:from>
    <xdr:to>
      <xdr:col>72</xdr:col>
      <xdr:colOff>38100</xdr:colOff>
      <xdr:row>98</xdr:row>
      <xdr:rowOff>48937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4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40064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4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115364</xdr:rowOff>
    </xdr:from>
    <xdr:to>
      <xdr:col>67</xdr:col>
      <xdr:colOff>101600</xdr:colOff>
      <xdr:row>98</xdr:row>
      <xdr:rowOff>45514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4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36641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3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議会費において類似団体平均を上回っているのは、議場システムの更新を行ったことによるものである。その他の議会費については、いわゆる政務調査費を公費負担していないことや、議員提案によって平成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年度の間に議員定数を従前の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人に削減した影響により類似団体と比較しても低水準となっている。また、総務費においても類似団体平均を大きく下回っているが、これは「桂川町第</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次行政改革大綱」による職員削減について、総務・企画等の内部管理部門を中心に行ったことによる人件費の削減効果が大きいと思量する。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方、労働費においては、旧産炭地域特有の就労対策関係費により、類似団体平均を大きく上回っている。また、民生費においては障がい者福祉に関する扶助費の需要や、私立認定こども園に対する就学前教育・保育施設整備交付金（保育部分）の増の影響により、類似団体平均を大きく上回っている。さらに、教育費においては、類似団体平均を下回っているものの、民生費同様、私立認定こども園に対する就学前教育・保育施設整備交付金（教育部分）の増の影響により大幅な増となっている。ただし、性質的歳出と同様、それぞれの費目で押し並べて類似団体平均に比して低コストな状況になっているのは、本町の歳入構造や、社会保障関係経費の代表的費目である民生費の増加圧力の他費目への波及によるものに起因していると思量す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財政構造の改善のため、事務・事業の総点検等の歳出効率化はもちろん、地域の新たな雇用拡大や既存産業の活性化、地域資源を活かした産業開発等の歳入増加に資する施策の展開を図り、行財政基盤の安定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福岡県桂川町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b="0" i="0" baseline="0">
              <a:solidFill>
                <a:schemeClr val="dk1"/>
              </a:solidFill>
              <a:effectLst/>
              <a:latin typeface="ＭＳ ゴシック" pitchFamily="49" charset="-128"/>
              <a:ea typeface="ＭＳ ゴシック" pitchFamily="49"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財政調整基金残高は、令和元年度の約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百万円から令和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百万円に増加している。また、実質収支比率は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％となっており、前年度と比べて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0.85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ポイント減少している。今後市町村にとって望ましい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％の水準を目標とし、適切な財政運営に努める。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実質単年度収支については、主に町立認定こども園整備事業に係る繰越財源の大幅な増加の影響が、財政調整基金における決算余剰金積立や、国の補正予算に伴う普通交付税の大幅な増等の影響を上回ったことにより、黒字幅が減少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今後も地方税収への過度な依存を避け、総合計画等の各種計画に則り、長期的な視野に立った行財政運営を図り、より一層の財政健全化に努める。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福岡県桂川町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国民健康保険特別会計において、加入者の高齢化による保険税収入の減や医療費の増大等により、平成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年度に国保会計保険給付費支払準備基金が枯渇して赤字決算となり、引き続き歳入不足が見込まれたことから、平成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日から保険税率の改定（引き上げ）を実施した。その結果、平成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年度及び平成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年度においては赤字決算となったものの、平成</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年度には黒字決算に転じ、事業運営について一定の改善を図ることができた。令和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年度については約</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88</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百万円の黒字決算、実質単年度収支においても約</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百万円の黒字となったものの、保険税算定における資産割廃止による収入見込の減など、今後の財政運営については細心の注意を払う必要があると思量する。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消費増税に伴う公費による財政支援の拡充等を踏まえ、また会計毎独立採算主義に則り一般会計からの法定外繰入を回避するよう、特定健康診査及び特定保健指導の推進や適正受診の啓発等の医療費適正化対策の更なる強化を図り、健全な事業運営に努め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なお、一般会計をはじめとするその他の会計においても黒字を維持しており、連結ベースでも問題のない数値を示している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福岡県桂川町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元利償還金等</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について約</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百万円の減額となったが、これは「元利償還金」における平成</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年度臨時地方道整備事業債及び平成</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年度臨時財政対策債の償還完了が主な要因である。その一方で、「組合等が起こした地方債の元利償還金に対する負担金等」について、飯塚地区消防組合分が約</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百万円新規算入されている。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また、算入公債費等</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も、基準財政需要額に算入された公債費の減（災害元利において基準財政需要額に算入された災害復旧費、臨時財政対策債償還費の減等）の影響が、特定財源（公営住宅使用料）の増の影響を上回った結果、約</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この結果、「実質公債費率の分子」については、約</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桂川駅周辺地区都市再生整備事業や町営住宅建替事業に係る償還が本格化しているため、やむを得ず地方債を発行する場合は、普通交付税措置の高いメニューを選択するという従来からの方針を踏襲し、実質公債費の増加抑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福岡県桂川町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については、「一般会計等に係る地方債の現在高」において、地方債発行額が前年度から約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百万円の増額となったものの、償還額が発行額を大きく上回ったため、約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また、職員の給与改定や年齢構成が影響する「退職手当負担見込額」において、退職者数と新規採用者数の差や、特別職に対する退職手当支給予定額増等の影響によりやや増加した。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充当可能財源等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については、「基準財政需要額算入見込額」において、臨時財政対策債償還費など普通交付税基準財政需要額算入率の高い地方債メニューが縮小しているため、約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百万円減少した一方で、「充当可能基金」においては、歳出抑制による執行残の財政調整基金、教育・保育施設整備基金等への積み増しや定期預金利率の上昇、新たな債券運用の開始により、前年度より約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この結果、令和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年度は充当可能財源等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が将来負担額（</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上回ったため、将来負担比率は算出されなかった。将来負担額の大部分を構成する地方債現在高については、引き続き増加傾向で推移する見込みであるが、今後の財源涵養に資する事業を精査した上で地方債を発行し、健全で持続可能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福岡県桂川町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31,403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厳しい財政運営状況に鑑み、各基金別及び基金全体において具体的な目標積立額については設定せず、歳出抑制に伴う執行残等について積立てを行っていく見込みである。また、基金を原資とした債券運用など資産活用による歳入の確保についても、引き続き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・公共事業整備基金：公共事業整備の充実</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・教育・保育施設整備基金：教育・保育環境の充実に資する施設の維持管理及び更新</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・泉ケ丘団地汚水処理施設管理基金：県営泉ケ丘団地汚水処理施設の円滑な維持管理運営</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・桂ケ丘汚水処理施設管理基金：桂ケ丘区汚水処理施設の円滑な維持管理運営</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・ふるさと・水と土保全基金：桂川町内における土地改良施設の機能を適正に発揮させるための集落共同活動の強化に対する支援事業</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・鉱害復旧かんがい排水施設維持管理基金：鉱害復旧かんがい排水施設の円滑な維持管理運営</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・森林環境整備基金：森林整備、木材利用の促進及び普及啓発</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・宿泊税交付金基金：観光資源の魅力向上、旅行者の受入環境の充実、その他の観光の振興</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・消防ポンプ自動車購入及び防災整備基金：消防ポンプ自動車購入及び防災に関する整備</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・文化振興基金：文化施設の管理運営及び人材育成事業の円滑な推進</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・公共事業整備基金：令和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年度決算における住宅新築資金等貸付事業特別会計歳入余剰金の一般会計繰入に伴う積立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23,326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預金利子積立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　議場システム更新事業費及び用地購入費の財源繰入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77,841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・教育・保育施設整備基金：令和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年度決算見込みにおける一般会計歳入余剰金の積立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36,000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　預金利子積立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・桂ヶ丘汚水処理施設管理基金：預金利子積立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・鉱害復旧かんがい排水施設維持管理基金：預金利子積立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869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　債券運用利息積立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719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　施設維持管理費の繰入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3,716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・森林環境整備基金：令和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年度森林環境譲与税に係る事業費財源相当分控除額の積立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1,220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　預金利子積立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・消防ポンプ自動車購入及び防災整備基金：消防団用消防ポンプ自動車次期更新費の計画積立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　預金利子積立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・文化振興基金：預金利子積立　</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の厳しい財政運営状況に鑑み、具体的な目標積立額については設定せず、歳出抑制に伴う執行残等について積立てを行っていく見込みである。また、基金を原資とした債券運用など資産活用による歳入確保についても引き続き行っていく。</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年度決算見込みにおける一般会計歳入剰余金の積立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・預金利子積立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・債券運用利息積立金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近年の厳しい財政運営状況に鑑み、具体的な目標積立額については設定せず、歳出抑制に伴う執行残等について積立てを行っていく見込みである。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・預金利子積立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・債券運用利息積立金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近年の厳しい財政運営状況に鑑み、具体的な目標積立額については設定せず、歳出抑制に伴う執行残等について積立てを行っていく見込みである。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なお、桂川駅周辺地区都市再生整備事業及び町営住宅建替事業に係る起債の償還が本格化し、財政運営を圧迫する要因となる見込みであるため、取崩しもやむを得ない状況を迎えるものと見込んでいる。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2AD5384-FF48-4B19-88D7-A734A74DA6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F778F36-5E56-4D31-B0DE-64C79C63D0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2DC40F62-786C-47F8-B63D-B821B32B343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445714B4-AD19-4A25-92DA-AC10917274A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B42E2B99-2C80-4DB7-AF59-BF6E977D74A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09B7085-C86F-49B2-8710-5B03FD3D127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B6F73A58-6FD3-493E-99D9-AA568EC5E08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6C235868-CAFF-4D87-9FEB-69BF53688E5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CB8FB5A9-1754-4019-A717-95B23767F3F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BF34BF02-D6F9-4841-90A8-C74637DCA97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福岡県桂川町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3C527DD6-8409-48AC-B2A0-ED46AC49928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25ED0340-47F7-478F-ACF7-7A7BBC0A609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7F36B27F-B2C8-4839-9390-F31683A0777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B9B18CE9-A909-4450-AC80-D6FCAACF198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3E87ECB9-0598-4611-8D3D-C488C48A6C4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A22F700F-12AB-42C0-869B-08E703B1A0F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12,738
12,544
20.14
7,268,267
6,867,257
340,511
3,713,025
4,697,260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E438A159-1FDE-4D4B-9D65-EFA561F0CE7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8042BAA2-8A81-497D-8F93-4FFA049C299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CF928F80-6D9D-4132-9169-6F70999463A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743044D7-30AE-40FE-9554-A8B5A1F9842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7FFA251E-38D5-4AB4-915E-D2BAEEF5D6C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5F311DC0-5901-4096-92FB-2A12177191B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FE8F1F49-7A62-42EB-A987-BA64AA6DBE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682A3F59-B44E-44DC-80D0-D67C2173818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47CD1956-7B55-4C8D-AEDE-637D2306BB5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D895738E-D957-4C83-8B33-6E2DEB0A648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CFD13670-C3C5-41A6-9A8D-D88982CE99C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45453C3A-F1D0-417F-9373-6E7CFE40B5F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23A74C5-E5D9-4A8A-A96E-D2BCDE51DC7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1BF0CC48-A1AC-4014-9759-4E8DAC786CC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40E7462F-014D-4A82-839A-B77A8DC269A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C4C33445-59B1-493D-BFB2-54624F1B7AF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1942ACE5-9FFA-4178-AC7F-FCACA29C1C4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838063B8-BC76-49FF-86C3-AE06CF9EECA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5373A166-1E9A-481C-A827-2C4FFABDD8C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DEEC551D-6AC7-4FE8-B990-CDD0E845DE6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BD08CACF-61AE-4753-991F-9A0C723418F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FC5050CF-26CF-40C0-8003-E294F35B7B1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EFE072E-83B0-4CF5-A743-99F4F54E32E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1F7A3DD4-B6E9-47ED-B171-959C97161AA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BCF22C9F-8A25-473C-A386-50D95D9C650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147F337F-3682-4070-B194-58FD4CD8927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AC6D2D33-A21F-417C-8650-CDB47172CA5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37F19A0E-C421-49D9-AAD3-56A47A04F89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482E6118-67AE-4229-AB33-920422F65E0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A1ED6DE6-0619-44F5-B0F9-7885B39CFA7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D29C070-9732-4C58-BD5C-A1279AA2FD4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D3FD9DDF-5E33-47AB-9638-FB81AD43CD9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B7D3F4CB-0C31-48D2-8338-6C49A3E278F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A7937ED2-23FF-4124-9EED-E7D295584DC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B22D9CEF-FFAE-41D1-A2F9-45B74A67419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類似団体平均値と同水準であるものの、昭和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年代前後にかけて整備した公共施設等が順次、耐用年数を迎えている。近年は町営住宅建設事業などの大型事業や道路の長寿命化等、計画的に施設の整備・更新を行っているが、令和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年度は道路と、空調機器の更新を行った福祉施設以外の公共施設において有形固定資産減価償却率が上昇している。</a:t>
          </a:r>
        </a:p>
        <a:p>
          <a:r>
            <a:rPr kumimoji="1" lang="ja-JP" altLang="en-US" sz="1100">
              <a:latin typeface="ＭＳ Ｐゴシック" panose="020B0600070205080204" pitchFamily="50" charset="-128"/>
              <a:ea typeface="ＭＳ Ｐゴシック" panose="020B0600070205080204" pitchFamily="50" charset="-128"/>
            </a:rPr>
            <a:t>　今後も桂川町公共施設等総合管理計画及び個別施設計画に基づき、計画的な更新・維持保全及び管理の効率化に努める。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5F49DD75-AC72-40B3-AF7F-BFB44631296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1DA71022-D21B-4324-B6D0-56EB195FFD3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B4489219-F84B-46BE-A52C-1BCFA3814DE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6" name="直線コネクタ 55">
          <a:extLst>
            <a:ext uri="{FF2B5EF4-FFF2-40B4-BE49-F238E27FC236}">
              <a16:creationId xmlns:a16="http://schemas.microsoft.com/office/drawing/2014/main" id="{A14FEF2B-3A0E-4B4B-95EA-89B7B476433E}"/>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7" name="テキスト ボックス 56">
          <a:extLst>
            <a:ext uri="{FF2B5EF4-FFF2-40B4-BE49-F238E27FC236}">
              <a16:creationId xmlns:a16="http://schemas.microsoft.com/office/drawing/2014/main" id="{620A7156-8928-470A-866F-B8FA7C74279A}"/>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8" name="直線コネクタ 57">
          <a:extLst>
            <a:ext uri="{FF2B5EF4-FFF2-40B4-BE49-F238E27FC236}">
              <a16:creationId xmlns:a16="http://schemas.microsoft.com/office/drawing/2014/main" id="{DA3D5A68-834C-4987-8D62-52AF1063E90B}"/>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9" name="テキスト ボックス 58">
          <a:extLst>
            <a:ext uri="{FF2B5EF4-FFF2-40B4-BE49-F238E27FC236}">
              <a16:creationId xmlns:a16="http://schemas.microsoft.com/office/drawing/2014/main" id="{B7B02F79-C3A2-4FA9-87F4-A7F4CFD2AC4E}"/>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0" name="直線コネクタ 59">
          <a:extLst>
            <a:ext uri="{FF2B5EF4-FFF2-40B4-BE49-F238E27FC236}">
              <a16:creationId xmlns:a16="http://schemas.microsoft.com/office/drawing/2014/main" id="{8A992B89-6AD5-4C1F-908B-CFEA6384E3A9}"/>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1" name="テキスト ボックス 60">
          <a:extLst>
            <a:ext uri="{FF2B5EF4-FFF2-40B4-BE49-F238E27FC236}">
              <a16:creationId xmlns:a16="http://schemas.microsoft.com/office/drawing/2014/main" id="{1D34F902-1048-4A42-A834-826110E406CF}"/>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0EEF6A62-6FFB-4678-B64B-CBEA163017E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F15CF4EC-F87C-48C2-AD46-E4039797736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4" name="直線コネクタ 63">
          <a:extLst>
            <a:ext uri="{FF2B5EF4-FFF2-40B4-BE49-F238E27FC236}">
              <a16:creationId xmlns:a16="http://schemas.microsoft.com/office/drawing/2014/main" id="{80D3EE83-72CA-41DC-AA86-CA324BE70925}"/>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5" name="テキスト ボックス 64">
          <a:extLst>
            <a:ext uri="{FF2B5EF4-FFF2-40B4-BE49-F238E27FC236}">
              <a16:creationId xmlns:a16="http://schemas.microsoft.com/office/drawing/2014/main" id="{04FBDAFB-88D9-4ECA-8664-E8A802A1347F}"/>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a:extLst>
            <a:ext uri="{FF2B5EF4-FFF2-40B4-BE49-F238E27FC236}">
              <a16:creationId xmlns:a16="http://schemas.microsoft.com/office/drawing/2014/main" id="{A5AC7DD2-636B-48A1-813C-00264382FAC8}"/>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a:extLst>
            <a:ext uri="{FF2B5EF4-FFF2-40B4-BE49-F238E27FC236}">
              <a16:creationId xmlns:a16="http://schemas.microsoft.com/office/drawing/2014/main" id="{966C4FF4-5C8D-41A3-98F0-129A0F3E80DC}"/>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8" name="直線コネクタ 67">
          <a:extLst>
            <a:ext uri="{FF2B5EF4-FFF2-40B4-BE49-F238E27FC236}">
              <a16:creationId xmlns:a16="http://schemas.microsoft.com/office/drawing/2014/main" id="{E8AC2A5B-35FD-4576-B4F9-12CB0C7FAC5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9" name="テキスト ボックス 68">
          <a:extLst>
            <a:ext uri="{FF2B5EF4-FFF2-40B4-BE49-F238E27FC236}">
              <a16:creationId xmlns:a16="http://schemas.microsoft.com/office/drawing/2014/main" id="{59CB6D0A-EF3F-4360-A8E6-D14A545238C2}"/>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B6E4FC8-3846-4370-87D0-A9E1DF01052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F64EE8F8-DBD7-4BA9-B7EA-8F7D09C41EE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1E2B91A-6E2B-4D2C-A64B-A26B7E052D5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3" name="直線コネクタ 72">
          <a:extLst>
            <a:ext uri="{FF2B5EF4-FFF2-40B4-BE49-F238E27FC236}">
              <a16:creationId xmlns:a16="http://schemas.microsoft.com/office/drawing/2014/main" id="{78F01A27-9892-4165-8B78-9833149B3866}"/>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4" name="有形固定資産減価償却率最小値テキスト">
          <a:extLst>
            <a:ext uri="{FF2B5EF4-FFF2-40B4-BE49-F238E27FC236}">
              <a16:creationId xmlns:a16="http://schemas.microsoft.com/office/drawing/2014/main" id="{D85B9575-C530-4CE1-BCAE-5F02DE703CA8}"/>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5" name="直線コネクタ 74">
          <a:extLst>
            <a:ext uri="{FF2B5EF4-FFF2-40B4-BE49-F238E27FC236}">
              <a16:creationId xmlns:a16="http://schemas.microsoft.com/office/drawing/2014/main" id="{0B93CC39-3F0B-4120-A5ED-179B245538D7}"/>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6" name="有形固定資産減価償却率最大値テキスト">
          <a:extLst>
            <a:ext uri="{FF2B5EF4-FFF2-40B4-BE49-F238E27FC236}">
              <a16:creationId xmlns:a16="http://schemas.microsoft.com/office/drawing/2014/main" id="{5E904396-9CE1-49E0-A789-FB4740FE42A7}"/>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7" name="直線コネクタ 76">
          <a:extLst>
            <a:ext uri="{FF2B5EF4-FFF2-40B4-BE49-F238E27FC236}">
              <a16:creationId xmlns:a16="http://schemas.microsoft.com/office/drawing/2014/main" id="{25D8EE09-4E6D-45B4-8E04-9138F38A5B5E}"/>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8" name="有形固定資産減価償却率平均値テキスト">
          <a:extLst>
            <a:ext uri="{FF2B5EF4-FFF2-40B4-BE49-F238E27FC236}">
              <a16:creationId xmlns:a16="http://schemas.microsoft.com/office/drawing/2014/main" id="{7F1F0D85-3E94-45E9-A0EF-68EB311184A5}"/>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9" name="フローチャート: 判断 78">
          <a:extLst>
            <a:ext uri="{FF2B5EF4-FFF2-40B4-BE49-F238E27FC236}">
              <a16:creationId xmlns:a16="http://schemas.microsoft.com/office/drawing/2014/main" id="{0D5A4909-F082-44D0-A081-3AD9FFF7083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0" name="フローチャート: 判断 79">
          <a:extLst>
            <a:ext uri="{FF2B5EF4-FFF2-40B4-BE49-F238E27FC236}">
              <a16:creationId xmlns:a16="http://schemas.microsoft.com/office/drawing/2014/main" id="{7AA682FB-65A7-4DDB-A786-67ABA0AA6934}"/>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1" name="フローチャート: 判断 80">
          <a:extLst>
            <a:ext uri="{FF2B5EF4-FFF2-40B4-BE49-F238E27FC236}">
              <a16:creationId xmlns:a16="http://schemas.microsoft.com/office/drawing/2014/main" id="{687CE7D6-D84E-49DF-B0E2-4B3EEF070F82}"/>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2" name="フローチャート: 判断 81">
          <a:extLst>
            <a:ext uri="{FF2B5EF4-FFF2-40B4-BE49-F238E27FC236}">
              <a16:creationId xmlns:a16="http://schemas.microsoft.com/office/drawing/2014/main" id="{2F019031-1924-4AE0-B1AE-81DCAC5C354E}"/>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3" name="フローチャート: 判断 82">
          <a:extLst>
            <a:ext uri="{FF2B5EF4-FFF2-40B4-BE49-F238E27FC236}">
              <a16:creationId xmlns:a16="http://schemas.microsoft.com/office/drawing/2014/main" id="{C2D3FBFB-E488-4F85-BE46-2E37238750B2}"/>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147A7A6-788E-410E-A4E4-F57D2ECD973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A43C515-5B61-45ED-B304-F120920B240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EADB7B4-3DB9-4A01-A909-0684455DF40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EB6990A-C671-4201-AE3D-56D8ECA4F09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C8128E5-0A95-4921-81CD-5A2D3CFEAD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40958</xdr:rowOff>
    </xdr:from>
    <xdr:to>
      <xdr:col>23</xdr:col>
      <xdr:colOff>136525</xdr:colOff>
      <xdr:row>31</xdr:row>
      <xdr:rowOff>142558</xdr:rowOff>
    </xdr:to>
    <xdr:sp macro="" textlink="">
      <xdr:nvSpPr>
        <xdr:cNvPr id="89" name="楕円 88">
          <a:extLst>
            <a:ext uri="{FF2B5EF4-FFF2-40B4-BE49-F238E27FC236}">
              <a16:creationId xmlns:a16="http://schemas.microsoft.com/office/drawing/2014/main" id="{52999EE8-ACCA-401B-A889-71C2E131B61F}"/>
            </a:ext>
          </a:extLst>
        </xdr:cNvPr>
        <xdr:cNvSpPr/>
      </xdr:nvSpPr>
      <xdr:spPr>
        <a:xfrm>
          <a:off x="4711700" y="612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19385</xdr:rowOff>
    </xdr:from>
    <xdr:ext cx="405111" cy="259045"/>
    <xdr:sp macro="" textlink="">
      <xdr:nvSpPr>
        <xdr:cNvPr id="90" name="有形固定資産減価償却率該当値テキスト">
          <a:extLst>
            <a:ext uri="{FF2B5EF4-FFF2-40B4-BE49-F238E27FC236}">
              <a16:creationId xmlns:a16="http://schemas.microsoft.com/office/drawing/2014/main" id="{AACBA8FC-3175-4A6C-8F94-FA0D388DE20D}"/>
            </a:ext>
          </a:extLst>
        </xdr:cNvPr>
        <xdr:cNvSpPr txBox="1"/>
      </xdr:nvSpPr>
      <xdr:spPr>
        <a:xfrm>
          <a:off x="4813300" y="610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8572</xdr:rowOff>
    </xdr:from>
    <xdr:to>
      <xdr:col>19</xdr:col>
      <xdr:colOff>187325</xdr:colOff>
      <xdr:row>31</xdr:row>
      <xdr:rowOff>110172</xdr:rowOff>
    </xdr:to>
    <xdr:sp macro="" textlink="">
      <xdr:nvSpPr>
        <xdr:cNvPr id="91" name="楕円 90">
          <a:extLst>
            <a:ext uri="{FF2B5EF4-FFF2-40B4-BE49-F238E27FC236}">
              <a16:creationId xmlns:a16="http://schemas.microsoft.com/office/drawing/2014/main" id="{88B8E48E-2252-46F9-8EF0-9AB69E41F8E1}"/>
            </a:ext>
          </a:extLst>
        </xdr:cNvPr>
        <xdr:cNvSpPr/>
      </xdr:nvSpPr>
      <xdr:spPr>
        <a:xfrm>
          <a:off x="4000500" y="609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59372</xdr:rowOff>
    </xdr:from>
    <xdr:to>
      <xdr:col>23</xdr:col>
      <xdr:colOff>85725</xdr:colOff>
      <xdr:row>31</xdr:row>
      <xdr:rowOff>91758</xdr:rowOff>
    </xdr:to>
    <xdr:cxnSp macro="">
      <xdr:nvCxnSpPr>
        <xdr:cNvPr id="92" name="直線コネクタ 91">
          <a:extLst>
            <a:ext uri="{FF2B5EF4-FFF2-40B4-BE49-F238E27FC236}">
              <a16:creationId xmlns:a16="http://schemas.microsoft.com/office/drawing/2014/main" id="{4400FAF8-3722-4CAB-98F1-1F3F8185848C}"/>
            </a:ext>
          </a:extLst>
        </xdr:cNvPr>
        <xdr:cNvCxnSpPr/>
      </xdr:nvCxnSpPr>
      <xdr:spPr>
        <a:xfrm>
          <a:off x="4051300" y="6145847"/>
          <a:ext cx="711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142240</xdr:rowOff>
    </xdr:from>
    <xdr:to>
      <xdr:col>15</xdr:col>
      <xdr:colOff>187325</xdr:colOff>
      <xdr:row>31</xdr:row>
      <xdr:rowOff>72390</xdr:rowOff>
    </xdr:to>
    <xdr:sp macro="" textlink="">
      <xdr:nvSpPr>
        <xdr:cNvPr id="93" name="楕円 92">
          <a:extLst>
            <a:ext uri="{FF2B5EF4-FFF2-40B4-BE49-F238E27FC236}">
              <a16:creationId xmlns:a16="http://schemas.microsoft.com/office/drawing/2014/main" id="{4B21126B-C5D5-4D79-A5C9-E4235A736D2A}"/>
            </a:ext>
          </a:extLst>
        </xdr:cNvPr>
        <xdr:cNvSpPr/>
      </xdr:nvSpPr>
      <xdr:spPr>
        <a:xfrm>
          <a:off x="3238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21590</xdr:rowOff>
    </xdr:from>
    <xdr:to>
      <xdr:col>19</xdr:col>
      <xdr:colOff>136525</xdr:colOff>
      <xdr:row>31</xdr:row>
      <xdr:rowOff>59372</xdr:rowOff>
    </xdr:to>
    <xdr:cxnSp macro="">
      <xdr:nvCxnSpPr>
        <xdr:cNvPr id="94" name="直線コネクタ 93">
          <a:extLst>
            <a:ext uri="{FF2B5EF4-FFF2-40B4-BE49-F238E27FC236}">
              <a16:creationId xmlns:a16="http://schemas.microsoft.com/office/drawing/2014/main" id="{9FFFA4D2-7075-4D19-B984-0545D13C472C}"/>
            </a:ext>
          </a:extLst>
        </xdr:cNvPr>
        <xdr:cNvCxnSpPr/>
      </xdr:nvCxnSpPr>
      <xdr:spPr>
        <a:xfrm>
          <a:off x="3289300" y="6108065"/>
          <a:ext cx="76200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150336</xdr:rowOff>
    </xdr:from>
    <xdr:to>
      <xdr:col>11</xdr:col>
      <xdr:colOff>187325</xdr:colOff>
      <xdr:row>31</xdr:row>
      <xdr:rowOff>80486</xdr:rowOff>
    </xdr:to>
    <xdr:sp macro="" textlink="">
      <xdr:nvSpPr>
        <xdr:cNvPr id="95" name="楕円 94">
          <a:extLst>
            <a:ext uri="{FF2B5EF4-FFF2-40B4-BE49-F238E27FC236}">
              <a16:creationId xmlns:a16="http://schemas.microsoft.com/office/drawing/2014/main" id="{EB59CA8D-CE10-486F-B7BA-BCCC6C03AD35}"/>
            </a:ext>
          </a:extLst>
        </xdr:cNvPr>
        <xdr:cNvSpPr/>
      </xdr:nvSpPr>
      <xdr:spPr>
        <a:xfrm>
          <a:off x="2476500" y="606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21590</xdr:rowOff>
    </xdr:from>
    <xdr:to>
      <xdr:col>15</xdr:col>
      <xdr:colOff>136525</xdr:colOff>
      <xdr:row>31</xdr:row>
      <xdr:rowOff>29686</xdr:rowOff>
    </xdr:to>
    <xdr:cxnSp macro="">
      <xdr:nvCxnSpPr>
        <xdr:cNvPr id="96" name="直線コネクタ 95">
          <a:extLst>
            <a:ext uri="{FF2B5EF4-FFF2-40B4-BE49-F238E27FC236}">
              <a16:creationId xmlns:a16="http://schemas.microsoft.com/office/drawing/2014/main" id="{54FF995B-E5D7-4F0E-9C8D-C79239A14C6B}"/>
            </a:ext>
          </a:extLst>
        </xdr:cNvPr>
        <xdr:cNvCxnSpPr/>
      </xdr:nvCxnSpPr>
      <xdr:spPr>
        <a:xfrm flipV="1">
          <a:off x="2527300" y="6108065"/>
          <a:ext cx="7620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126047</xdr:rowOff>
    </xdr:from>
    <xdr:to>
      <xdr:col>7</xdr:col>
      <xdr:colOff>187325</xdr:colOff>
      <xdr:row>31</xdr:row>
      <xdr:rowOff>56197</xdr:rowOff>
    </xdr:to>
    <xdr:sp macro="" textlink="">
      <xdr:nvSpPr>
        <xdr:cNvPr id="97" name="楕円 96">
          <a:extLst>
            <a:ext uri="{FF2B5EF4-FFF2-40B4-BE49-F238E27FC236}">
              <a16:creationId xmlns:a16="http://schemas.microsoft.com/office/drawing/2014/main" id="{54ADE96A-A23E-42AE-B411-2016709B1089}"/>
            </a:ext>
          </a:extLst>
        </xdr:cNvPr>
        <xdr:cNvSpPr/>
      </xdr:nvSpPr>
      <xdr:spPr>
        <a:xfrm>
          <a:off x="1714500" y="604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xdr:rowOff>
    </xdr:from>
    <xdr:to>
      <xdr:col>11</xdr:col>
      <xdr:colOff>136525</xdr:colOff>
      <xdr:row>31</xdr:row>
      <xdr:rowOff>29686</xdr:rowOff>
    </xdr:to>
    <xdr:cxnSp macro="">
      <xdr:nvCxnSpPr>
        <xdr:cNvPr id="98" name="直線コネクタ 97">
          <a:extLst>
            <a:ext uri="{FF2B5EF4-FFF2-40B4-BE49-F238E27FC236}">
              <a16:creationId xmlns:a16="http://schemas.microsoft.com/office/drawing/2014/main" id="{33B0AA21-3212-447B-BCCE-6C7786E95E7B}"/>
            </a:ext>
          </a:extLst>
        </xdr:cNvPr>
        <xdr:cNvCxnSpPr/>
      </xdr:nvCxnSpPr>
      <xdr:spPr>
        <a:xfrm>
          <a:off x="1765300" y="6091872"/>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99" name="n_1aveValue有形固定資産減価償却率">
          <a:extLst>
            <a:ext uri="{FF2B5EF4-FFF2-40B4-BE49-F238E27FC236}">
              <a16:creationId xmlns:a16="http://schemas.microsoft.com/office/drawing/2014/main" id="{F0C08535-EF03-43A2-A88D-93AA70335109}"/>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0" name="n_2aveValue有形固定資産減価償却率">
          <a:extLst>
            <a:ext uri="{FF2B5EF4-FFF2-40B4-BE49-F238E27FC236}">
              <a16:creationId xmlns:a16="http://schemas.microsoft.com/office/drawing/2014/main" id="{6DFB66C4-52A2-4C06-AD6B-8F3182298EAB}"/>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1" name="n_3aveValue有形固定資産減価償却率">
          <a:extLst>
            <a:ext uri="{FF2B5EF4-FFF2-40B4-BE49-F238E27FC236}">
              <a16:creationId xmlns:a16="http://schemas.microsoft.com/office/drawing/2014/main" id="{856C64A8-2BF0-41EE-8F41-D8F184977F69}"/>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2" name="n_4aveValue有形固定資産減価償却率">
          <a:extLst>
            <a:ext uri="{FF2B5EF4-FFF2-40B4-BE49-F238E27FC236}">
              <a16:creationId xmlns:a16="http://schemas.microsoft.com/office/drawing/2014/main" id="{A99D47E7-3234-40D2-8DE2-DFDF64E80775}"/>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126699</xdr:rowOff>
    </xdr:from>
    <xdr:ext cx="405111" cy="259045"/>
    <xdr:sp macro="" textlink="">
      <xdr:nvSpPr>
        <xdr:cNvPr id="103" name="n_1mainValue有形固定資産減価償却率">
          <a:extLst>
            <a:ext uri="{FF2B5EF4-FFF2-40B4-BE49-F238E27FC236}">
              <a16:creationId xmlns:a16="http://schemas.microsoft.com/office/drawing/2014/main" id="{078F9FC8-DFD1-4B44-A83E-9ACAE473E903}"/>
            </a:ext>
          </a:extLst>
        </xdr:cNvPr>
        <xdr:cNvSpPr txBox="1"/>
      </xdr:nvSpPr>
      <xdr:spPr>
        <a:xfrm>
          <a:off x="3836044" y="587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88917</xdr:rowOff>
    </xdr:from>
    <xdr:ext cx="405111" cy="259045"/>
    <xdr:sp macro="" textlink="">
      <xdr:nvSpPr>
        <xdr:cNvPr id="104" name="n_2mainValue有形固定資産減価償却率">
          <a:extLst>
            <a:ext uri="{FF2B5EF4-FFF2-40B4-BE49-F238E27FC236}">
              <a16:creationId xmlns:a16="http://schemas.microsoft.com/office/drawing/2014/main" id="{74F033EB-6601-4977-A8AE-2551C05AC7DA}"/>
            </a:ext>
          </a:extLst>
        </xdr:cNvPr>
        <xdr:cNvSpPr txBox="1"/>
      </xdr:nvSpPr>
      <xdr:spPr>
        <a:xfrm>
          <a:off x="3086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71613</xdr:rowOff>
    </xdr:from>
    <xdr:ext cx="405111" cy="259045"/>
    <xdr:sp macro="" textlink="">
      <xdr:nvSpPr>
        <xdr:cNvPr id="105" name="n_3mainValue有形固定資産減価償却率">
          <a:extLst>
            <a:ext uri="{FF2B5EF4-FFF2-40B4-BE49-F238E27FC236}">
              <a16:creationId xmlns:a16="http://schemas.microsoft.com/office/drawing/2014/main" id="{62209723-6FC8-400D-824D-6F81D049BCEC}"/>
            </a:ext>
          </a:extLst>
        </xdr:cNvPr>
        <xdr:cNvSpPr txBox="1"/>
      </xdr:nvSpPr>
      <xdr:spPr>
        <a:xfrm>
          <a:off x="2324744" y="615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47324</xdr:rowOff>
    </xdr:from>
    <xdr:ext cx="405111" cy="259045"/>
    <xdr:sp macro="" textlink="">
      <xdr:nvSpPr>
        <xdr:cNvPr id="106" name="n_4mainValue有形固定資産減価償却率">
          <a:extLst>
            <a:ext uri="{FF2B5EF4-FFF2-40B4-BE49-F238E27FC236}">
              <a16:creationId xmlns:a16="http://schemas.microsoft.com/office/drawing/2014/main" id="{6461F221-6A6B-429B-BED1-7A961EC1AB63}"/>
            </a:ext>
          </a:extLst>
        </xdr:cNvPr>
        <xdr:cNvSpPr txBox="1"/>
      </xdr:nvSpPr>
      <xdr:spPr>
        <a:xfrm>
          <a:off x="1562744" y="6133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77FF3AC-C685-4A6F-AE31-A462E021038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886B6A2-5531-43D6-8A58-37AA17C16BB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AE61CBE-BA48-41C3-BA37-17F558694DD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5032361-3CC9-4F6B-8E87-5B7BF3F4D94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1C0AF619-0540-4502-920F-AC422C60F17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D3035973-CFA9-4CC4-99BC-DE71B7BB998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74ECDA6-5B68-4F9F-BA99-E7F52383215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DDDC2A2-F7D3-48D3-88C9-02E136C64C0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1F8DEDC-D82F-4ED1-A420-2BB233CB564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2BFB18C-5387-4909-B473-6CFF6707F6A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617E9D00-E1C1-4E39-B804-909EE793C63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36C735CD-FB39-4E7E-8C83-EA69F342BB7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2F2CE26-25AD-4A50-B7D8-955D7FF1809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950">
              <a:latin typeface="ＭＳ Ｐゴシック" panose="020B0600070205080204" pitchFamily="50" charset="-128"/>
              <a:ea typeface="ＭＳ Ｐゴシック" panose="020B0600070205080204" pitchFamily="50" charset="-128"/>
            </a:rPr>
            <a:t>前年度と比較して、分子側においては一般補助施設等整備事業債の発行額増等の影響を、元金償還額が上回ったことにより、将来負担額が減少したものの、基準財政需要額算入見込額の減等の影響により充当可能財源等についても減額となった。一方で分母側においても、普通交付税が前年度と比較して増額となったものの、人件費や扶助費、補助費等の経費増に起因する経常経費充当財源等の大幅な増額により減額となった。この結果、分母側の減少幅が分子側の減少幅を上回ったことにより、債務償還比率はやや悪化している。</a:t>
          </a:r>
        </a:p>
        <a:p>
          <a:r>
            <a:rPr kumimoji="1" lang="ja-JP" altLang="en-US" sz="950">
              <a:latin typeface="ＭＳ Ｐゴシック" panose="020B0600070205080204" pitchFamily="50" charset="-128"/>
              <a:ea typeface="ＭＳ Ｐゴシック" panose="020B0600070205080204" pitchFamily="50" charset="-128"/>
            </a:rPr>
            <a:t>　今後の財政運営に当たっても、歳出抑制による執行残の基金積立実施、基金を原資とした債券運用による歳入の確保を積極的に行う。</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B04BB52-BC13-4C77-AD58-F7A9EE53873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9BDACFCB-A7C6-4475-BA8F-05DD1A9F631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A4E8372F-4071-40CC-91BD-D2FA621D4B6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37B3AF3E-F92B-4402-A2DE-0E57F7F46BA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3B40FBD2-1B88-40E1-95CA-434B2C9E411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270423D1-415D-43F5-A38A-E886BF4E11F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EAFA1585-FADB-4D1F-A4B5-6CA6A4D2172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983AE737-4CB9-47A6-9BB2-F1ED87AA0A7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C7DF665E-742D-472D-9009-717680D05CF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AB8BE8ED-92F4-4770-B85F-DD39E44571B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628830C4-109D-44BF-B9F6-004B8F98949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10C4A1DB-8C1D-4378-A84E-1908D4BBD97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67654E89-C9A7-4942-9FE6-C2DEF12A421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6E9010E0-9154-4687-AED2-C78420DD540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F939A33D-9879-42D2-92F7-85D6681AB2B8}"/>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9AA8364-1797-4D83-BC17-5E4C09DC5F1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6DEBD79-BF34-4B73-AC01-DEB568C527B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7" name="直線コネクタ 136">
          <a:extLst>
            <a:ext uri="{FF2B5EF4-FFF2-40B4-BE49-F238E27FC236}">
              <a16:creationId xmlns:a16="http://schemas.microsoft.com/office/drawing/2014/main" id="{751B6A9B-CA9E-4A31-AF66-387C92653C88}"/>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8" name="債務償還比率最小値テキスト">
          <a:extLst>
            <a:ext uri="{FF2B5EF4-FFF2-40B4-BE49-F238E27FC236}">
              <a16:creationId xmlns:a16="http://schemas.microsoft.com/office/drawing/2014/main" id="{CAB44302-52D1-45B6-BA20-70FE144A7AFE}"/>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9" name="直線コネクタ 138">
          <a:extLst>
            <a:ext uri="{FF2B5EF4-FFF2-40B4-BE49-F238E27FC236}">
              <a16:creationId xmlns:a16="http://schemas.microsoft.com/office/drawing/2014/main" id="{3003D411-0102-4C13-8E10-D9A8813F452F}"/>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425C6565-31FA-4F2B-8A09-689B5D11C3E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5CF1696E-F5A3-45DA-8D58-7C2D6C58B74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2" name="債務償還比率平均値テキスト">
          <a:extLst>
            <a:ext uri="{FF2B5EF4-FFF2-40B4-BE49-F238E27FC236}">
              <a16:creationId xmlns:a16="http://schemas.microsoft.com/office/drawing/2014/main" id="{694BE39C-F1CD-4059-99D7-2B9C40B2F8B1}"/>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3" name="フローチャート: 判断 142">
          <a:extLst>
            <a:ext uri="{FF2B5EF4-FFF2-40B4-BE49-F238E27FC236}">
              <a16:creationId xmlns:a16="http://schemas.microsoft.com/office/drawing/2014/main" id="{73753290-C7DB-4F87-856C-580BDEAB425D}"/>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4" name="フローチャート: 判断 143">
          <a:extLst>
            <a:ext uri="{FF2B5EF4-FFF2-40B4-BE49-F238E27FC236}">
              <a16:creationId xmlns:a16="http://schemas.microsoft.com/office/drawing/2014/main" id="{AF377A79-912A-477E-800E-AE3308038712}"/>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5" name="フローチャート: 判断 144">
          <a:extLst>
            <a:ext uri="{FF2B5EF4-FFF2-40B4-BE49-F238E27FC236}">
              <a16:creationId xmlns:a16="http://schemas.microsoft.com/office/drawing/2014/main" id="{79F9C729-1F14-443A-B704-C15C42E87D5D}"/>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6" name="フローチャート: 判断 145">
          <a:extLst>
            <a:ext uri="{FF2B5EF4-FFF2-40B4-BE49-F238E27FC236}">
              <a16:creationId xmlns:a16="http://schemas.microsoft.com/office/drawing/2014/main" id="{39756F56-7D7B-435B-BECD-90E9FDB11075}"/>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7" name="フローチャート: 判断 146">
          <a:extLst>
            <a:ext uri="{FF2B5EF4-FFF2-40B4-BE49-F238E27FC236}">
              <a16:creationId xmlns:a16="http://schemas.microsoft.com/office/drawing/2014/main" id="{185CCFE0-B261-445C-B712-8369741E6A81}"/>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E2E07D9-2033-4A76-8D02-9174BD194B1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5F8EC30-195F-4324-878E-0012C2C7013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EEB1F57-D0C4-4914-81DF-A10BB98C2AE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3B42203-BE7B-40E2-8252-335C968FE49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262A974-9A9A-4786-9B19-170D960EFCC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170425</xdr:rowOff>
    </xdr:from>
    <xdr:to>
      <xdr:col>76</xdr:col>
      <xdr:colOff>73025</xdr:colOff>
      <xdr:row>30</xdr:row>
      <xdr:rowOff>100575</xdr:rowOff>
    </xdr:to>
    <xdr:sp macro="" textlink="">
      <xdr:nvSpPr>
        <xdr:cNvPr id="153" name="楕円 152">
          <a:extLst>
            <a:ext uri="{FF2B5EF4-FFF2-40B4-BE49-F238E27FC236}">
              <a16:creationId xmlns:a16="http://schemas.microsoft.com/office/drawing/2014/main" id="{E372D2DA-B788-4D0D-BF5C-ABDBAF406FFD}"/>
            </a:ext>
          </a:extLst>
        </xdr:cNvPr>
        <xdr:cNvSpPr/>
      </xdr:nvSpPr>
      <xdr:spPr>
        <a:xfrm>
          <a:off x="14744700" y="59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148852</xdr:rowOff>
    </xdr:from>
    <xdr:ext cx="469744" cy="259045"/>
    <xdr:sp macro="" textlink="">
      <xdr:nvSpPr>
        <xdr:cNvPr id="154" name="債務償還比率該当値テキスト">
          <a:extLst>
            <a:ext uri="{FF2B5EF4-FFF2-40B4-BE49-F238E27FC236}">
              <a16:creationId xmlns:a16="http://schemas.microsoft.com/office/drawing/2014/main" id="{BBF2B5D0-BC72-483D-8A42-DBFC60F245D9}"/>
            </a:ext>
          </a:extLst>
        </xdr:cNvPr>
        <xdr:cNvSpPr txBox="1"/>
      </xdr:nvSpPr>
      <xdr:spPr>
        <a:xfrm>
          <a:off x="14846300" y="58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163948</xdr:rowOff>
    </xdr:from>
    <xdr:to>
      <xdr:col>72</xdr:col>
      <xdr:colOff>123825</xdr:colOff>
      <xdr:row>30</xdr:row>
      <xdr:rowOff>94098</xdr:rowOff>
    </xdr:to>
    <xdr:sp macro="" textlink="">
      <xdr:nvSpPr>
        <xdr:cNvPr id="155" name="楕円 154">
          <a:extLst>
            <a:ext uri="{FF2B5EF4-FFF2-40B4-BE49-F238E27FC236}">
              <a16:creationId xmlns:a16="http://schemas.microsoft.com/office/drawing/2014/main" id="{43B55A9C-8079-4F2B-A341-E58515E223A0}"/>
            </a:ext>
          </a:extLst>
        </xdr:cNvPr>
        <xdr:cNvSpPr/>
      </xdr:nvSpPr>
      <xdr:spPr>
        <a:xfrm>
          <a:off x="14033500" y="590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43298</xdr:rowOff>
    </xdr:from>
    <xdr:to>
      <xdr:col>76</xdr:col>
      <xdr:colOff>22225</xdr:colOff>
      <xdr:row>30</xdr:row>
      <xdr:rowOff>49775</xdr:rowOff>
    </xdr:to>
    <xdr:cxnSp macro="">
      <xdr:nvCxnSpPr>
        <xdr:cNvPr id="156" name="直線コネクタ 155">
          <a:extLst>
            <a:ext uri="{FF2B5EF4-FFF2-40B4-BE49-F238E27FC236}">
              <a16:creationId xmlns:a16="http://schemas.microsoft.com/office/drawing/2014/main" id="{7648A67D-F9CB-4A6E-93BB-A4B9FDB1B5B8}"/>
            </a:ext>
          </a:extLst>
        </xdr:cNvPr>
        <xdr:cNvCxnSpPr/>
      </xdr:nvCxnSpPr>
      <xdr:spPr>
        <a:xfrm>
          <a:off x="14084300" y="5958323"/>
          <a:ext cx="711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88229</xdr:rowOff>
    </xdr:from>
    <xdr:to>
      <xdr:col>68</xdr:col>
      <xdr:colOff>123825</xdr:colOff>
      <xdr:row>30</xdr:row>
      <xdr:rowOff>18379</xdr:rowOff>
    </xdr:to>
    <xdr:sp macro="" textlink="">
      <xdr:nvSpPr>
        <xdr:cNvPr id="157" name="楕円 156">
          <a:extLst>
            <a:ext uri="{FF2B5EF4-FFF2-40B4-BE49-F238E27FC236}">
              <a16:creationId xmlns:a16="http://schemas.microsoft.com/office/drawing/2014/main" id="{3C719CC2-B138-4B7A-9D8A-75C56BB2F0B9}"/>
            </a:ext>
          </a:extLst>
        </xdr:cNvPr>
        <xdr:cNvSpPr/>
      </xdr:nvSpPr>
      <xdr:spPr>
        <a:xfrm>
          <a:off x="13271500" y="58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139029</xdr:rowOff>
    </xdr:from>
    <xdr:to>
      <xdr:col>72</xdr:col>
      <xdr:colOff>73025</xdr:colOff>
      <xdr:row>30</xdr:row>
      <xdr:rowOff>43298</xdr:rowOff>
    </xdr:to>
    <xdr:cxnSp macro="">
      <xdr:nvCxnSpPr>
        <xdr:cNvPr id="158" name="直線コネクタ 157">
          <a:extLst>
            <a:ext uri="{FF2B5EF4-FFF2-40B4-BE49-F238E27FC236}">
              <a16:creationId xmlns:a16="http://schemas.microsoft.com/office/drawing/2014/main" id="{298C9A1E-98BF-466F-8D42-D15BBD1C6B99}"/>
            </a:ext>
          </a:extLst>
        </xdr:cNvPr>
        <xdr:cNvCxnSpPr/>
      </xdr:nvCxnSpPr>
      <xdr:spPr>
        <a:xfrm>
          <a:off x="13322300" y="5882604"/>
          <a:ext cx="762000" cy="7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19912</xdr:rowOff>
    </xdr:from>
    <xdr:to>
      <xdr:col>64</xdr:col>
      <xdr:colOff>123825</xdr:colOff>
      <xdr:row>29</xdr:row>
      <xdr:rowOff>121512</xdr:rowOff>
    </xdr:to>
    <xdr:sp macro="" textlink="">
      <xdr:nvSpPr>
        <xdr:cNvPr id="159" name="楕円 158">
          <a:extLst>
            <a:ext uri="{FF2B5EF4-FFF2-40B4-BE49-F238E27FC236}">
              <a16:creationId xmlns:a16="http://schemas.microsoft.com/office/drawing/2014/main" id="{8E4C739F-6F7D-41A0-859C-6FD28A504E25}"/>
            </a:ext>
          </a:extLst>
        </xdr:cNvPr>
        <xdr:cNvSpPr/>
      </xdr:nvSpPr>
      <xdr:spPr>
        <a:xfrm>
          <a:off x="12509500" y="576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70712</xdr:rowOff>
    </xdr:from>
    <xdr:to>
      <xdr:col>68</xdr:col>
      <xdr:colOff>73025</xdr:colOff>
      <xdr:row>29</xdr:row>
      <xdr:rowOff>139029</xdr:rowOff>
    </xdr:to>
    <xdr:cxnSp macro="">
      <xdr:nvCxnSpPr>
        <xdr:cNvPr id="160" name="直線コネクタ 159">
          <a:extLst>
            <a:ext uri="{FF2B5EF4-FFF2-40B4-BE49-F238E27FC236}">
              <a16:creationId xmlns:a16="http://schemas.microsoft.com/office/drawing/2014/main" id="{2060E4F4-A8AB-4B96-8EF7-665E773097B5}"/>
            </a:ext>
          </a:extLst>
        </xdr:cNvPr>
        <xdr:cNvCxnSpPr/>
      </xdr:nvCxnSpPr>
      <xdr:spPr>
        <a:xfrm>
          <a:off x="12560300" y="5814287"/>
          <a:ext cx="762000" cy="6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121457</xdr:rowOff>
    </xdr:from>
    <xdr:to>
      <xdr:col>60</xdr:col>
      <xdr:colOff>123825</xdr:colOff>
      <xdr:row>32</xdr:row>
      <xdr:rowOff>51607</xdr:rowOff>
    </xdr:to>
    <xdr:sp macro="" textlink="">
      <xdr:nvSpPr>
        <xdr:cNvPr id="161" name="楕円 160">
          <a:extLst>
            <a:ext uri="{FF2B5EF4-FFF2-40B4-BE49-F238E27FC236}">
              <a16:creationId xmlns:a16="http://schemas.microsoft.com/office/drawing/2014/main" id="{C1482876-6DC1-4FD0-809A-082BD630549E}"/>
            </a:ext>
          </a:extLst>
        </xdr:cNvPr>
        <xdr:cNvSpPr/>
      </xdr:nvSpPr>
      <xdr:spPr>
        <a:xfrm>
          <a:off x="11747500" y="620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70712</xdr:rowOff>
    </xdr:from>
    <xdr:to>
      <xdr:col>64</xdr:col>
      <xdr:colOff>73025</xdr:colOff>
      <xdr:row>32</xdr:row>
      <xdr:rowOff>807</xdr:rowOff>
    </xdr:to>
    <xdr:cxnSp macro="">
      <xdr:nvCxnSpPr>
        <xdr:cNvPr id="162" name="直線コネクタ 161">
          <a:extLst>
            <a:ext uri="{FF2B5EF4-FFF2-40B4-BE49-F238E27FC236}">
              <a16:creationId xmlns:a16="http://schemas.microsoft.com/office/drawing/2014/main" id="{097B51A9-5AE5-4D18-A44A-F19284604517}"/>
            </a:ext>
          </a:extLst>
        </xdr:cNvPr>
        <xdr:cNvCxnSpPr/>
      </xdr:nvCxnSpPr>
      <xdr:spPr>
        <a:xfrm flipV="1">
          <a:off x="11798300" y="5814287"/>
          <a:ext cx="762000" cy="44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3" name="n_1aveValue債務償還比率">
          <a:extLst>
            <a:ext uri="{FF2B5EF4-FFF2-40B4-BE49-F238E27FC236}">
              <a16:creationId xmlns:a16="http://schemas.microsoft.com/office/drawing/2014/main" id="{FFC40022-6349-455E-B1B7-62AE992A742A}"/>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4" name="n_2aveValue債務償還比率">
          <a:extLst>
            <a:ext uri="{FF2B5EF4-FFF2-40B4-BE49-F238E27FC236}">
              <a16:creationId xmlns:a16="http://schemas.microsoft.com/office/drawing/2014/main" id="{4D6E0973-4827-4B88-8DF3-418FD7306D9F}"/>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5" name="n_3aveValue債務償還比率">
          <a:extLst>
            <a:ext uri="{FF2B5EF4-FFF2-40B4-BE49-F238E27FC236}">
              <a16:creationId xmlns:a16="http://schemas.microsoft.com/office/drawing/2014/main" id="{239C5D18-9E78-4DFB-B01F-A0C49DA9ECB3}"/>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6" name="n_4aveValue債務償還比率">
          <a:extLst>
            <a:ext uri="{FF2B5EF4-FFF2-40B4-BE49-F238E27FC236}">
              <a16:creationId xmlns:a16="http://schemas.microsoft.com/office/drawing/2014/main" id="{A148251D-9E35-44E6-B55F-2937ABCC60C5}"/>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85225</xdr:rowOff>
    </xdr:from>
    <xdr:ext cx="469744" cy="259045"/>
    <xdr:sp macro="" textlink="">
      <xdr:nvSpPr>
        <xdr:cNvPr id="167" name="n_1mainValue債務償還比率">
          <a:extLst>
            <a:ext uri="{FF2B5EF4-FFF2-40B4-BE49-F238E27FC236}">
              <a16:creationId xmlns:a16="http://schemas.microsoft.com/office/drawing/2014/main" id="{B8A3F35C-5DAD-4F37-B95E-DFF01BB9A016}"/>
            </a:ext>
          </a:extLst>
        </xdr:cNvPr>
        <xdr:cNvSpPr txBox="1"/>
      </xdr:nvSpPr>
      <xdr:spPr>
        <a:xfrm>
          <a:off x="13836727" y="600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34906</xdr:rowOff>
    </xdr:from>
    <xdr:ext cx="469744" cy="259045"/>
    <xdr:sp macro="" textlink="">
      <xdr:nvSpPr>
        <xdr:cNvPr id="168" name="n_2mainValue債務償還比率">
          <a:extLst>
            <a:ext uri="{FF2B5EF4-FFF2-40B4-BE49-F238E27FC236}">
              <a16:creationId xmlns:a16="http://schemas.microsoft.com/office/drawing/2014/main" id="{FDCC38A7-0C5A-421A-82B5-F98772E543D7}"/>
            </a:ext>
          </a:extLst>
        </xdr:cNvPr>
        <xdr:cNvSpPr txBox="1"/>
      </xdr:nvSpPr>
      <xdr:spPr>
        <a:xfrm>
          <a:off x="13087427" y="560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138039</xdr:rowOff>
    </xdr:from>
    <xdr:ext cx="469744" cy="259045"/>
    <xdr:sp macro="" textlink="">
      <xdr:nvSpPr>
        <xdr:cNvPr id="169" name="n_3mainValue債務償還比率">
          <a:extLst>
            <a:ext uri="{FF2B5EF4-FFF2-40B4-BE49-F238E27FC236}">
              <a16:creationId xmlns:a16="http://schemas.microsoft.com/office/drawing/2014/main" id="{B1D30DA4-DF07-4D15-9E2E-3ADCA8B16D2E}"/>
            </a:ext>
          </a:extLst>
        </xdr:cNvPr>
        <xdr:cNvSpPr txBox="1"/>
      </xdr:nvSpPr>
      <xdr:spPr>
        <a:xfrm>
          <a:off x="12325427" y="5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42734</xdr:rowOff>
    </xdr:from>
    <xdr:ext cx="469744" cy="259045"/>
    <xdr:sp macro="" textlink="">
      <xdr:nvSpPr>
        <xdr:cNvPr id="170" name="n_4mainValue債務償還比率">
          <a:extLst>
            <a:ext uri="{FF2B5EF4-FFF2-40B4-BE49-F238E27FC236}">
              <a16:creationId xmlns:a16="http://schemas.microsoft.com/office/drawing/2014/main" id="{79346A3A-29B9-4E04-BCC1-6620910F419D}"/>
            </a:ext>
          </a:extLst>
        </xdr:cNvPr>
        <xdr:cNvSpPr txBox="1"/>
      </xdr:nvSpPr>
      <xdr:spPr>
        <a:xfrm>
          <a:off x="11563427" y="630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41DF7CC-E0D6-4500-931D-DA9BA83865C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FB56B0D6-B68C-4047-A466-B400A2E11E8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5BA6B4B0-15FF-4825-8C2E-484DC885AD3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E77EB15-55A4-4810-AE51-EFD2E2C377A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4AC473CF-C088-409C-8B05-8F4E226424A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DB12E26F-CE7A-4BF1-B4CC-4BBDF5845EC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DE0E56-79EB-4437-A865-ACB33E377F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A91F62-0BAE-4A85-BC3C-B2BF51F9E08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6F2C6A-B152-474D-A3F3-2026AF596F3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923026-8292-4DA3-A100-FBCFD995A77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FEA8E5-197B-48BD-B4DA-719732AC0E0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EE268B-3829-427A-B650-1A9DD5D9BE6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409CB8-757D-4BCC-8D83-2B1FD5BE6C1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31032C-8A47-487D-898D-76CD93047D9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F9942D8-12BE-41EF-B961-342AD455A73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182BA56-1F83-4DBB-A50B-07C2ECB7221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12,738
12,544
20.14
7,268,267
6,867,257
340,511
3,713,025
4,697,260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027114-7C79-4809-B811-9B0E383299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274692-F776-45D7-A281-0C29098D94D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E06566-CF90-41CC-8733-903B751CAC4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43AED40-3490-4B29-9DC4-187AFD3217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69376F3-2FE4-44CC-AB3F-AEC824A4C38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BE85079-8251-4839-8E03-76388C08AB9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A2D5CA-CFCD-4537-B34A-A5409C85E2A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1B72E3A-15B5-49DD-818B-BC2C48E895A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C60C355-96C0-4217-B7EE-60F33FD34C1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865BCCC-E0D8-42DE-BEFE-8ED32D73D21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213AB8D-5A55-45BD-9E72-C5D392A00F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8D94DAA-E475-477E-8035-773117AE758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FB0782D-CEAE-4E31-BDE5-3C29FA34C4E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EF57D15-0FE3-4183-9AFA-CAC6D8C66E5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9AD5DB7-A35D-4127-BF16-EA8DC645261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CA6905-97F2-43EA-94CA-4FC3B0A3052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61A25C-B894-4B3D-8A05-D58FBC0FC1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362C72-EFAD-428D-B93B-D5CFC206627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720D892-1E4A-4C3D-AE25-D2D0C315BDD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D76C53D-C249-4696-9F44-993AE5CE455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32672C-6AD3-486F-9884-B6CC276157A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7943D0E-18A3-48CF-89B5-216C8CF3F7A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FFB69C-5191-4ABA-9F50-1724F36FEEA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F433D0-7A20-4BDF-807A-2A4A43CD855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B55AAC5-FF66-4227-8380-CF88229D844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AE69E9B-29F2-437B-B9CF-6CF09273A06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618231E-7513-48BB-948F-80DBAF987F8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071DAC-FE40-4DB9-BCC2-FE0BA9BEA2B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9FBB117-6BEC-4D51-A0E6-E2EB6C73B59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0BE5801-C102-44BB-967B-5709ADFEEBB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071650-C51F-4152-AE7B-F1E0DF40EC7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5C95A47-7F1A-4D8E-B5B7-F94A8ADAE49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4F60F8B-0D73-42CE-B775-D5E9AF171F6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241AD04-3AB5-4AFF-8B68-417382D4775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568B069-17BE-4A16-B3B3-CEF9C11C2C8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F6E0EEA-4BFE-4310-91FA-23CE36BBB6C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5D1C9FE-9B2E-4611-93D2-1881B7CBC79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B99EC16-8F6A-46A2-908A-B2C261821A1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4F86662-76A7-4097-9A66-2E65254CD4C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7919FA3-C5CA-4522-9ADF-BFE64AFE4B2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828030C-08BE-4109-8454-053C7320BCB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E8708F5-1202-45E2-A295-62FD1BD9847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8FCCF07-74BE-4DFB-8CDA-C685D3D571D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D4344F38-3089-473F-A5FC-194356020FC7}"/>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A64F28C5-4B33-45F1-BCE8-E1C4CAB6FA66}"/>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9834585E-FAA7-4EBB-B31E-4741F19F7115}"/>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1E6FDF7A-44DC-429A-8147-0A4151FE63A5}"/>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997C16BE-06E2-4839-BED7-0E07CE86A1E7}"/>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E116534B-425C-4C82-8B0A-E68949326235}"/>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CF34C5B5-A5B3-4F77-BE15-4A403AB88065}"/>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7B7F58BD-3056-4BEB-A5C2-D9893AF85872}"/>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64A92FC3-EE27-4A8D-AE1D-92F6A00516A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63A7C8C8-A487-4952-A2C4-DCD905CC433B}"/>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20EA9274-E1B2-4410-9E30-D4B1716A98CE}"/>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C6FD592-6D6B-4B93-B938-C0FB95B0BCD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1B15051-280D-409D-AF2E-16656FD46CA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3AC408-6E5C-4EA7-9D5C-B6481332160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AB6A24-F39C-4485-A8C9-765FB5B87C9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3ECFDF-9685-44EA-8BF8-8C0D653D318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4826</xdr:rowOff>
    </xdr:from>
    <xdr:to>
      <xdr:col>24</xdr:col>
      <xdr:colOff>114300</xdr:colOff>
      <xdr:row>36</xdr:row>
      <xdr:rowOff>106426</xdr:rowOff>
    </xdr:to>
    <xdr:sp macro="" textlink="">
      <xdr:nvSpPr>
        <xdr:cNvPr id="71" name="楕円 70">
          <a:extLst>
            <a:ext uri="{FF2B5EF4-FFF2-40B4-BE49-F238E27FC236}">
              <a16:creationId xmlns:a16="http://schemas.microsoft.com/office/drawing/2014/main" id="{7B5F00F3-9154-492D-AF48-2E0717ED163A}"/>
            </a:ext>
          </a:extLst>
        </xdr:cNvPr>
        <xdr:cNvSpPr/>
      </xdr:nvSpPr>
      <xdr:spPr>
        <a:xfrm>
          <a:off x="4584700" y="61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27703</xdr:rowOff>
    </xdr:from>
    <xdr:ext cx="405111" cy="259045"/>
    <xdr:sp macro="" textlink="">
      <xdr:nvSpPr>
        <xdr:cNvPr id="72" name="【道路】&#10;有形固定資産減価償却率該当値テキスト">
          <a:extLst>
            <a:ext uri="{FF2B5EF4-FFF2-40B4-BE49-F238E27FC236}">
              <a16:creationId xmlns:a16="http://schemas.microsoft.com/office/drawing/2014/main" id="{D0C2D98C-B342-41F3-A10E-F33B3D076714}"/>
            </a:ext>
          </a:extLst>
        </xdr:cNvPr>
        <xdr:cNvSpPr txBox="1"/>
      </xdr:nvSpPr>
      <xdr:spPr>
        <a:xfrm>
          <a:off x="4673600" y="602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39116</xdr:rowOff>
    </xdr:from>
    <xdr:to>
      <xdr:col>20</xdr:col>
      <xdr:colOff>38100</xdr:colOff>
      <xdr:row>36</xdr:row>
      <xdr:rowOff>140716</xdr:rowOff>
    </xdr:to>
    <xdr:sp macro="" textlink="">
      <xdr:nvSpPr>
        <xdr:cNvPr id="73" name="楕円 72">
          <a:extLst>
            <a:ext uri="{FF2B5EF4-FFF2-40B4-BE49-F238E27FC236}">
              <a16:creationId xmlns:a16="http://schemas.microsoft.com/office/drawing/2014/main" id="{B6629B56-C70C-42D5-9396-B96324245018}"/>
            </a:ext>
          </a:extLst>
        </xdr:cNvPr>
        <xdr:cNvSpPr/>
      </xdr:nvSpPr>
      <xdr:spPr>
        <a:xfrm>
          <a:off x="3746500" y="62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55626</xdr:rowOff>
    </xdr:from>
    <xdr:to>
      <xdr:col>24</xdr:col>
      <xdr:colOff>63500</xdr:colOff>
      <xdr:row>36</xdr:row>
      <xdr:rowOff>89916</xdr:rowOff>
    </xdr:to>
    <xdr:cxnSp macro="">
      <xdr:nvCxnSpPr>
        <xdr:cNvPr id="74" name="直線コネクタ 73">
          <a:extLst>
            <a:ext uri="{FF2B5EF4-FFF2-40B4-BE49-F238E27FC236}">
              <a16:creationId xmlns:a16="http://schemas.microsoft.com/office/drawing/2014/main" id="{E2595E98-0702-46C1-BE88-3ADA4FD646DF}"/>
            </a:ext>
          </a:extLst>
        </xdr:cNvPr>
        <xdr:cNvCxnSpPr/>
      </xdr:nvCxnSpPr>
      <xdr:spPr>
        <a:xfrm flipV="1">
          <a:off x="3797300" y="622782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7112</xdr:rowOff>
    </xdr:from>
    <xdr:to>
      <xdr:col>15</xdr:col>
      <xdr:colOff>101600</xdr:colOff>
      <xdr:row>36</xdr:row>
      <xdr:rowOff>108712</xdr:rowOff>
    </xdr:to>
    <xdr:sp macro="" textlink="">
      <xdr:nvSpPr>
        <xdr:cNvPr id="75" name="楕円 74">
          <a:extLst>
            <a:ext uri="{FF2B5EF4-FFF2-40B4-BE49-F238E27FC236}">
              <a16:creationId xmlns:a16="http://schemas.microsoft.com/office/drawing/2014/main" id="{07CA18FD-5A34-41ED-8992-835698EAA242}"/>
            </a:ext>
          </a:extLst>
        </xdr:cNvPr>
        <xdr:cNvSpPr/>
      </xdr:nvSpPr>
      <xdr:spPr>
        <a:xfrm>
          <a:off x="2857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57912</xdr:rowOff>
    </xdr:from>
    <xdr:to>
      <xdr:col>19</xdr:col>
      <xdr:colOff>177800</xdr:colOff>
      <xdr:row>36</xdr:row>
      <xdr:rowOff>89916</xdr:rowOff>
    </xdr:to>
    <xdr:cxnSp macro="">
      <xdr:nvCxnSpPr>
        <xdr:cNvPr id="76" name="直線コネクタ 75">
          <a:extLst>
            <a:ext uri="{FF2B5EF4-FFF2-40B4-BE49-F238E27FC236}">
              <a16:creationId xmlns:a16="http://schemas.microsoft.com/office/drawing/2014/main" id="{3E8D2362-C766-4139-9A03-340D0011CC46}"/>
            </a:ext>
          </a:extLst>
        </xdr:cNvPr>
        <xdr:cNvCxnSpPr/>
      </xdr:nvCxnSpPr>
      <xdr:spPr>
        <a:xfrm>
          <a:off x="2908300" y="62301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160274</xdr:rowOff>
    </xdr:from>
    <xdr:to>
      <xdr:col>10</xdr:col>
      <xdr:colOff>165100</xdr:colOff>
      <xdr:row>36</xdr:row>
      <xdr:rowOff>90424</xdr:rowOff>
    </xdr:to>
    <xdr:sp macro="" textlink="">
      <xdr:nvSpPr>
        <xdr:cNvPr id="77" name="楕円 76">
          <a:extLst>
            <a:ext uri="{FF2B5EF4-FFF2-40B4-BE49-F238E27FC236}">
              <a16:creationId xmlns:a16="http://schemas.microsoft.com/office/drawing/2014/main" id="{7F5ECCF1-AF1D-4684-924A-B4F623B2D19A}"/>
            </a:ext>
          </a:extLst>
        </xdr:cNvPr>
        <xdr:cNvSpPr/>
      </xdr:nvSpPr>
      <xdr:spPr>
        <a:xfrm>
          <a:off x="1968500" y="61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39624</xdr:rowOff>
    </xdr:from>
    <xdr:to>
      <xdr:col>15</xdr:col>
      <xdr:colOff>50800</xdr:colOff>
      <xdr:row>36</xdr:row>
      <xdr:rowOff>57912</xdr:rowOff>
    </xdr:to>
    <xdr:cxnSp macro="">
      <xdr:nvCxnSpPr>
        <xdr:cNvPr id="78" name="直線コネクタ 77">
          <a:extLst>
            <a:ext uri="{FF2B5EF4-FFF2-40B4-BE49-F238E27FC236}">
              <a16:creationId xmlns:a16="http://schemas.microsoft.com/office/drawing/2014/main" id="{734EB78A-7683-41CF-95F2-A1F83A7F41C8}"/>
            </a:ext>
          </a:extLst>
        </xdr:cNvPr>
        <xdr:cNvCxnSpPr/>
      </xdr:nvCxnSpPr>
      <xdr:spPr>
        <a:xfrm>
          <a:off x="2019300" y="62118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139700</xdr:rowOff>
    </xdr:from>
    <xdr:to>
      <xdr:col>6</xdr:col>
      <xdr:colOff>38100</xdr:colOff>
      <xdr:row>36</xdr:row>
      <xdr:rowOff>69850</xdr:rowOff>
    </xdr:to>
    <xdr:sp macro="" textlink="">
      <xdr:nvSpPr>
        <xdr:cNvPr id="79" name="楕円 78">
          <a:extLst>
            <a:ext uri="{FF2B5EF4-FFF2-40B4-BE49-F238E27FC236}">
              <a16:creationId xmlns:a16="http://schemas.microsoft.com/office/drawing/2014/main" id="{ADA366A0-3D33-4B0C-B86E-C285EA91A825}"/>
            </a:ext>
          </a:extLst>
        </xdr:cNvPr>
        <xdr:cNvSpPr/>
      </xdr:nvSpPr>
      <xdr:spPr>
        <a:xfrm>
          <a:off x="1079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19050</xdr:rowOff>
    </xdr:from>
    <xdr:to>
      <xdr:col>10</xdr:col>
      <xdr:colOff>114300</xdr:colOff>
      <xdr:row>36</xdr:row>
      <xdr:rowOff>39624</xdr:rowOff>
    </xdr:to>
    <xdr:cxnSp macro="">
      <xdr:nvCxnSpPr>
        <xdr:cNvPr id="80" name="直線コネクタ 79">
          <a:extLst>
            <a:ext uri="{FF2B5EF4-FFF2-40B4-BE49-F238E27FC236}">
              <a16:creationId xmlns:a16="http://schemas.microsoft.com/office/drawing/2014/main" id="{90D85793-9B64-4571-B496-87A02749AE63}"/>
            </a:ext>
          </a:extLst>
        </xdr:cNvPr>
        <xdr:cNvCxnSpPr/>
      </xdr:nvCxnSpPr>
      <xdr:spPr>
        <a:xfrm>
          <a:off x="1130300" y="61912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49E46050-733F-4839-8D8D-C34730FEDF1D}"/>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CDE04616-622D-4101-AA75-2D44E7B9F483}"/>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D422FE29-F360-4D63-A247-C4957BC7712A}"/>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7ABACE5A-DC36-489D-A6FB-96BA4B67DE2D}"/>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157243</xdr:rowOff>
    </xdr:from>
    <xdr:ext cx="405111" cy="259045"/>
    <xdr:sp macro="" textlink="">
      <xdr:nvSpPr>
        <xdr:cNvPr id="85" name="n_1mainValue【道路】&#10;有形固定資産減価償却率">
          <a:extLst>
            <a:ext uri="{FF2B5EF4-FFF2-40B4-BE49-F238E27FC236}">
              <a16:creationId xmlns:a16="http://schemas.microsoft.com/office/drawing/2014/main" id="{7B79E682-318A-43EF-8A51-7BA4B9FFC2F8}"/>
            </a:ext>
          </a:extLst>
        </xdr:cNvPr>
        <xdr:cNvSpPr txBox="1"/>
      </xdr:nvSpPr>
      <xdr:spPr>
        <a:xfrm>
          <a:off x="3582044" y="598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125239</xdr:rowOff>
    </xdr:from>
    <xdr:ext cx="405111" cy="259045"/>
    <xdr:sp macro="" textlink="">
      <xdr:nvSpPr>
        <xdr:cNvPr id="86" name="n_2mainValue【道路】&#10;有形固定資産減価償却率">
          <a:extLst>
            <a:ext uri="{FF2B5EF4-FFF2-40B4-BE49-F238E27FC236}">
              <a16:creationId xmlns:a16="http://schemas.microsoft.com/office/drawing/2014/main" id="{33B94A0B-7C92-4DDF-B11D-8FE0007314DB}"/>
            </a:ext>
          </a:extLst>
        </xdr:cNvPr>
        <xdr:cNvSpPr txBox="1"/>
      </xdr:nvSpPr>
      <xdr:spPr>
        <a:xfrm>
          <a:off x="2705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106951</xdr:rowOff>
    </xdr:from>
    <xdr:ext cx="405111" cy="259045"/>
    <xdr:sp macro="" textlink="">
      <xdr:nvSpPr>
        <xdr:cNvPr id="87" name="n_3mainValue【道路】&#10;有形固定資産減価償却率">
          <a:extLst>
            <a:ext uri="{FF2B5EF4-FFF2-40B4-BE49-F238E27FC236}">
              <a16:creationId xmlns:a16="http://schemas.microsoft.com/office/drawing/2014/main" id="{5FA06648-9749-435C-8DB3-4D7832857283}"/>
            </a:ext>
          </a:extLst>
        </xdr:cNvPr>
        <xdr:cNvSpPr txBox="1"/>
      </xdr:nvSpPr>
      <xdr:spPr>
        <a:xfrm>
          <a:off x="18167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86377</xdr:rowOff>
    </xdr:from>
    <xdr:ext cx="405111" cy="259045"/>
    <xdr:sp macro="" textlink="">
      <xdr:nvSpPr>
        <xdr:cNvPr id="88" name="n_4mainValue【道路】&#10;有形固定資産減価償却率">
          <a:extLst>
            <a:ext uri="{FF2B5EF4-FFF2-40B4-BE49-F238E27FC236}">
              <a16:creationId xmlns:a16="http://schemas.microsoft.com/office/drawing/2014/main" id="{20571466-A602-43F2-8B38-381CF7E912A9}"/>
            </a:ext>
          </a:extLst>
        </xdr:cNvPr>
        <xdr:cNvSpPr txBox="1"/>
      </xdr:nvSpPr>
      <xdr:spPr>
        <a:xfrm>
          <a:off x="927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E7996B5-38A7-4A70-A089-BAD7554FACD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5C16CCD-EF12-4EEE-ABA7-355F4151DB6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B530F5F-A878-41D9-B679-F6AEDF3EB57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6689C06-242D-4646-877D-FFB233418D3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799D26C-99B7-42C1-A3E7-C3C7E16E825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8C107B3-CF6B-42D4-9A9F-351B4A38D8C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A882396-3CEA-4899-97B4-F29BD3B3562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A9323E2-7458-4847-949F-7698B698133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BF74164-155A-499A-98E5-60FB8024795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3B27967-367F-48DB-8CB9-491CE9B558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10E30CD-B5C2-45BD-AD9F-5E25D6B561A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176DB7E-C8E4-47B6-A84D-2826A6AB00F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1E5EF81-B14D-4C9A-830F-68C98B7C2FA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84ECA7F-7A14-467C-A5CE-AC104EE71E4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221E50E-2E3A-413C-A830-3BF94B15145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FC8C598-E5D1-4DCF-96B6-F4BC11C8959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316E38D-5FC6-42F3-AFC8-76B741AF818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7D2CCF1-1DFB-41A0-AA63-E103FA94241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72E7B6D-99DE-414C-82E5-1310BF0112C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1AFEB8E-8A88-4E4E-A8B5-E3A3A9171FE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16F8D54-2066-4512-98CD-AA858308B51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ABBEF510-7846-4D70-8169-ECD28B3AABE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B01E84D-D9A6-415A-95E3-C59855D0A26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90769137-3ECE-42CD-8C15-54A3EB33F35C}"/>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3967A553-B681-42D4-ABFF-2DDA71F62AE9}"/>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6A92C257-27F2-4823-8E64-D2D2B66D3D1E}"/>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D105712E-EAA0-4654-8DEB-E1B3757F721E}"/>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B8F0C6AF-135F-4A84-9DF6-282763256443}"/>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6268B276-1C36-4D21-8959-B13750479933}"/>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C49DB784-6679-41FF-B363-4F65E310B672}"/>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DDDDF678-A7EA-4C60-B347-2E0B81CF21E9}"/>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FADCE6C7-DC81-44E3-AA24-823F433D89F5}"/>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D513C7D7-074E-4AED-8919-7A430F9C8DC1}"/>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483BA4E2-A511-4227-806D-3F6F09EB4169}"/>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A0F79BE-8E38-4677-AB77-28F8694B4AA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F32788C-39C3-4D21-B39C-4E0AE877E4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E900FC8-3AAB-478C-BC9E-083064EB7B8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F85FC78-2AE3-45BE-A510-AD347253A1D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62DA9D3-F1AE-4C03-8F1C-D6A8609A8C9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89256</xdr:rowOff>
    </xdr:from>
    <xdr:to>
      <xdr:col>55</xdr:col>
      <xdr:colOff>50800</xdr:colOff>
      <xdr:row>41</xdr:row>
      <xdr:rowOff>19406</xdr:rowOff>
    </xdr:to>
    <xdr:sp macro="" textlink="">
      <xdr:nvSpPr>
        <xdr:cNvPr id="128" name="楕円 127">
          <a:extLst>
            <a:ext uri="{FF2B5EF4-FFF2-40B4-BE49-F238E27FC236}">
              <a16:creationId xmlns:a16="http://schemas.microsoft.com/office/drawing/2014/main" id="{698BC7E6-5413-4459-876F-515EBA6DFEA9}"/>
            </a:ext>
          </a:extLst>
        </xdr:cNvPr>
        <xdr:cNvSpPr/>
      </xdr:nvSpPr>
      <xdr:spPr>
        <a:xfrm>
          <a:off x="10426700" y="694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67683</xdr:rowOff>
    </xdr:from>
    <xdr:ext cx="534377" cy="259045"/>
    <xdr:sp macro="" textlink="">
      <xdr:nvSpPr>
        <xdr:cNvPr id="129" name="【道路】&#10;一人当たり延長該当値テキスト">
          <a:extLst>
            <a:ext uri="{FF2B5EF4-FFF2-40B4-BE49-F238E27FC236}">
              <a16:creationId xmlns:a16="http://schemas.microsoft.com/office/drawing/2014/main" id="{F5685770-3E8D-4F27-8A3A-5559317D60BC}"/>
            </a:ext>
          </a:extLst>
        </xdr:cNvPr>
        <xdr:cNvSpPr txBox="1"/>
      </xdr:nvSpPr>
      <xdr:spPr>
        <a:xfrm>
          <a:off x="10515600" y="69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90380</xdr:rowOff>
    </xdr:from>
    <xdr:to>
      <xdr:col>50</xdr:col>
      <xdr:colOff>165100</xdr:colOff>
      <xdr:row>41</xdr:row>
      <xdr:rowOff>20530</xdr:rowOff>
    </xdr:to>
    <xdr:sp macro="" textlink="">
      <xdr:nvSpPr>
        <xdr:cNvPr id="130" name="楕円 129">
          <a:extLst>
            <a:ext uri="{FF2B5EF4-FFF2-40B4-BE49-F238E27FC236}">
              <a16:creationId xmlns:a16="http://schemas.microsoft.com/office/drawing/2014/main" id="{6081460B-8E4D-4224-B3CA-208CA3F7B9E6}"/>
            </a:ext>
          </a:extLst>
        </xdr:cNvPr>
        <xdr:cNvSpPr/>
      </xdr:nvSpPr>
      <xdr:spPr>
        <a:xfrm>
          <a:off x="9588500" y="694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140056</xdr:rowOff>
    </xdr:from>
    <xdr:to>
      <xdr:col>55</xdr:col>
      <xdr:colOff>0</xdr:colOff>
      <xdr:row>40</xdr:row>
      <xdr:rowOff>141180</xdr:rowOff>
    </xdr:to>
    <xdr:cxnSp macro="">
      <xdr:nvCxnSpPr>
        <xdr:cNvPr id="131" name="直線コネクタ 130">
          <a:extLst>
            <a:ext uri="{FF2B5EF4-FFF2-40B4-BE49-F238E27FC236}">
              <a16:creationId xmlns:a16="http://schemas.microsoft.com/office/drawing/2014/main" id="{A4CA7788-AC21-4DCD-8723-657BC4C50F62}"/>
            </a:ext>
          </a:extLst>
        </xdr:cNvPr>
        <xdr:cNvCxnSpPr/>
      </xdr:nvCxnSpPr>
      <xdr:spPr>
        <a:xfrm flipV="1">
          <a:off x="9639300" y="6998056"/>
          <a:ext cx="8382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96647</xdr:rowOff>
    </xdr:from>
    <xdr:to>
      <xdr:col>46</xdr:col>
      <xdr:colOff>38100</xdr:colOff>
      <xdr:row>41</xdr:row>
      <xdr:rowOff>26797</xdr:rowOff>
    </xdr:to>
    <xdr:sp macro="" textlink="">
      <xdr:nvSpPr>
        <xdr:cNvPr id="132" name="楕円 131">
          <a:extLst>
            <a:ext uri="{FF2B5EF4-FFF2-40B4-BE49-F238E27FC236}">
              <a16:creationId xmlns:a16="http://schemas.microsoft.com/office/drawing/2014/main" id="{376BD663-5736-4AF4-9C6E-5C8DB6BF3A48}"/>
            </a:ext>
          </a:extLst>
        </xdr:cNvPr>
        <xdr:cNvSpPr/>
      </xdr:nvSpPr>
      <xdr:spPr>
        <a:xfrm>
          <a:off x="8699500" y="695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141180</xdr:rowOff>
    </xdr:from>
    <xdr:to>
      <xdr:col>50</xdr:col>
      <xdr:colOff>114300</xdr:colOff>
      <xdr:row>40</xdr:row>
      <xdr:rowOff>147447</xdr:rowOff>
    </xdr:to>
    <xdr:cxnSp macro="">
      <xdr:nvCxnSpPr>
        <xdr:cNvPr id="133" name="直線コネクタ 132">
          <a:extLst>
            <a:ext uri="{FF2B5EF4-FFF2-40B4-BE49-F238E27FC236}">
              <a16:creationId xmlns:a16="http://schemas.microsoft.com/office/drawing/2014/main" id="{314E5C20-EBFC-4395-AEC5-57B3D8A37C7C}"/>
            </a:ext>
          </a:extLst>
        </xdr:cNvPr>
        <xdr:cNvCxnSpPr/>
      </xdr:nvCxnSpPr>
      <xdr:spPr>
        <a:xfrm flipV="1">
          <a:off x="8750300" y="6999180"/>
          <a:ext cx="889000" cy="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97619</xdr:rowOff>
    </xdr:from>
    <xdr:to>
      <xdr:col>41</xdr:col>
      <xdr:colOff>101600</xdr:colOff>
      <xdr:row>41</xdr:row>
      <xdr:rowOff>27769</xdr:rowOff>
    </xdr:to>
    <xdr:sp macro="" textlink="">
      <xdr:nvSpPr>
        <xdr:cNvPr id="134" name="楕円 133">
          <a:extLst>
            <a:ext uri="{FF2B5EF4-FFF2-40B4-BE49-F238E27FC236}">
              <a16:creationId xmlns:a16="http://schemas.microsoft.com/office/drawing/2014/main" id="{EBDE218D-5C1E-4F73-A5F4-3369B8B55CD1}"/>
            </a:ext>
          </a:extLst>
        </xdr:cNvPr>
        <xdr:cNvSpPr/>
      </xdr:nvSpPr>
      <xdr:spPr>
        <a:xfrm>
          <a:off x="7810500" y="695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147447</xdr:rowOff>
    </xdr:from>
    <xdr:to>
      <xdr:col>45</xdr:col>
      <xdr:colOff>177800</xdr:colOff>
      <xdr:row>40</xdr:row>
      <xdr:rowOff>148419</xdr:rowOff>
    </xdr:to>
    <xdr:cxnSp macro="">
      <xdr:nvCxnSpPr>
        <xdr:cNvPr id="135" name="直線コネクタ 134">
          <a:extLst>
            <a:ext uri="{FF2B5EF4-FFF2-40B4-BE49-F238E27FC236}">
              <a16:creationId xmlns:a16="http://schemas.microsoft.com/office/drawing/2014/main" id="{23BF2B59-CF0D-4746-B2B6-EF88B2CCF0EF}"/>
            </a:ext>
          </a:extLst>
        </xdr:cNvPr>
        <xdr:cNvCxnSpPr/>
      </xdr:nvCxnSpPr>
      <xdr:spPr>
        <a:xfrm flipV="1">
          <a:off x="7861300" y="7005447"/>
          <a:ext cx="889000" cy="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100400</xdr:rowOff>
    </xdr:from>
    <xdr:to>
      <xdr:col>36</xdr:col>
      <xdr:colOff>165100</xdr:colOff>
      <xdr:row>41</xdr:row>
      <xdr:rowOff>30550</xdr:rowOff>
    </xdr:to>
    <xdr:sp macro="" textlink="">
      <xdr:nvSpPr>
        <xdr:cNvPr id="136" name="楕円 135">
          <a:extLst>
            <a:ext uri="{FF2B5EF4-FFF2-40B4-BE49-F238E27FC236}">
              <a16:creationId xmlns:a16="http://schemas.microsoft.com/office/drawing/2014/main" id="{8295EF7A-476B-48C1-AA5F-E54600EBA1B3}"/>
            </a:ext>
          </a:extLst>
        </xdr:cNvPr>
        <xdr:cNvSpPr/>
      </xdr:nvSpPr>
      <xdr:spPr>
        <a:xfrm>
          <a:off x="6921500" y="69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148419</xdr:rowOff>
    </xdr:from>
    <xdr:to>
      <xdr:col>41</xdr:col>
      <xdr:colOff>50800</xdr:colOff>
      <xdr:row>40</xdr:row>
      <xdr:rowOff>151200</xdr:rowOff>
    </xdr:to>
    <xdr:cxnSp macro="">
      <xdr:nvCxnSpPr>
        <xdr:cNvPr id="137" name="直線コネクタ 136">
          <a:extLst>
            <a:ext uri="{FF2B5EF4-FFF2-40B4-BE49-F238E27FC236}">
              <a16:creationId xmlns:a16="http://schemas.microsoft.com/office/drawing/2014/main" id="{BF960DB0-EEE4-4830-AA5E-EF372F73978F}"/>
            </a:ext>
          </a:extLst>
        </xdr:cNvPr>
        <xdr:cNvCxnSpPr/>
      </xdr:nvCxnSpPr>
      <xdr:spPr>
        <a:xfrm flipV="1">
          <a:off x="6972300" y="7006419"/>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5A3DDC06-4EBA-4736-838A-161443A88A64}"/>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1D617B5F-EBD7-40AD-AB24-2E9C421EC2F1}"/>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E5F056BF-6F72-40C9-80E8-EE841299C727}"/>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FA9D4D10-E4DC-4108-BF53-C887403339D4}"/>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11657</xdr:rowOff>
    </xdr:from>
    <xdr:ext cx="534377" cy="259045"/>
    <xdr:sp macro="" textlink="">
      <xdr:nvSpPr>
        <xdr:cNvPr id="142" name="n_1mainValue【道路】&#10;一人当たり延長">
          <a:extLst>
            <a:ext uri="{FF2B5EF4-FFF2-40B4-BE49-F238E27FC236}">
              <a16:creationId xmlns:a16="http://schemas.microsoft.com/office/drawing/2014/main" id="{7E6811B0-3698-488A-AAB9-282689FD2ECE}"/>
            </a:ext>
          </a:extLst>
        </xdr:cNvPr>
        <xdr:cNvSpPr txBox="1"/>
      </xdr:nvSpPr>
      <xdr:spPr>
        <a:xfrm>
          <a:off x="9359411" y="704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17924</xdr:rowOff>
    </xdr:from>
    <xdr:ext cx="534377" cy="259045"/>
    <xdr:sp macro="" textlink="">
      <xdr:nvSpPr>
        <xdr:cNvPr id="143" name="n_2mainValue【道路】&#10;一人当たり延長">
          <a:extLst>
            <a:ext uri="{FF2B5EF4-FFF2-40B4-BE49-F238E27FC236}">
              <a16:creationId xmlns:a16="http://schemas.microsoft.com/office/drawing/2014/main" id="{33DB3E5D-688E-4351-A843-EE65CB266FA4}"/>
            </a:ext>
          </a:extLst>
        </xdr:cNvPr>
        <xdr:cNvSpPr txBox="1"/>
      </xdr:nvSpPr>
      <xdr:spPr>
        <a:xfrm>
          <a:off x="8483111" y="704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18896</xdr:rowOff>
    </xdr:from>
    <xdr:ext cx="534377" cy="259045"/>
    <xdr:sp macro="" textlink="">
      <xdr:nvSpPr>
        <xdr:cNvPr id="144" name="n_3mainValue【道路】&#10;一人当たり延長">
          <a:extLst>
            <a:ext uri="{FF2B5EF4-FFF2-40B4-BE49-F238E27FC236}">
              <a16:creationId xmlns:a16="http://schemas.microsoft.com/office/drawing/2014/main" id="{29B813A2-076D-4C90-A0D5-3B3393474BA1}"/>
            </a:ext>
          </a:extLst>
        </xdr:cNvPr>
        <xdr:cNvSpPr txBox="1"/>
      </xdr:nvSpPr>
      <xdr:spPr>
        <a:xfrm>
          <a:off x="7594111" y="704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21677</xdr:rowOff>
    </xdr:from>
    <xdr:ext cx="534377" cy="259045"/>
    <xdr:sp macro="" textlink="">
      <xdr:nvSpPr>
        <xdr:cNvPr id="145" name="n_4mainValue【道路】&#10;一人当たり延長">
          <a:extLst>
            <a:ext uri="{FF2B5EF4-FFF2-40B4-BE49-F238E27FC236}">
              <a16:creationId xmlns:a16="http://schemas.microsoft.com/office/drawing/2014/main" id="{A57D27E3-B900-4C4E-BD33-40CBF0387C95}"/>
            </a:ext>
          </a:extLst>
        </xdr:cNvPr>
        <xdr:cNvSpPr txBox="1"/>
      </xdr:nvSpPr>
      <xdr:spPr>
        <a:xfrm>
          <a:off x="6705111" y="705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EB2F077-B04F-4BF5-84EE-3ABE3C34B73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3E29CEF-3A2C-4068-8F6C-B2D54BA646B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0A75BA9-293D-4149-B04B-ACE0170DF1F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ACC1774-346F-4266-BA39-2621FE62FC3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51EAB88-29B8-484E-B5EB-EC896986AFD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462371E-6AC6-4229-B186-567C1656C5E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ED5AD2F-C725-41D6-8A72-BF65954AFD6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C39A567-222D-4459-9AAF-8759C2E1BD2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E5DE97-1437-4524-94C2-A31CC0B6E7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04BC667-224C-4CFA-8A2E-7969BB7F5CC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557DD49-F4D2-4F89-BF92-F747A9BE8B9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63130DC-D33F-4376-8DEA-6E418A52936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CBE871C-9074-4ACD-90FE-5DFF9D80BD2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1C2302C-DC78-4026-9990-693CBD042AF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4B65383-99C0-48BA-A806-216EA4419FC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8037FD4-3B3D-4337-8FEF-B0B0DEA6323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CF3EBDE-E972-4343-A392-AED17C97FA0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0F4B14F-39CD-445E-AB10-D7388CEF2C2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ABC160E-C2D1-420B-A8DB-59134A50DD6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85F5CDF-2A2E-4FDB-B3D8-DB6B0504191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3AB6077-2600-48F4-8CC8-2A8EED2BD05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9B971EF-8E94-4732-8C92-976C97F8F26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5BF240E-0FE9-4A2E-8800-9338FC407F4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6853728-DC64-4C9D-B6C2-3C0F4450695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0626F5C-2F6A-4F81-BC00-679C5BEB8A4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B649AF4-2FE0-4C68-93FC-34D7DCD050C6}"/>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60976DD0-1885-4ECF-A97D-BC8C6379BC2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E3C140D7-5F0A-4206-9075-D33E2684D4F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69234EB-DB00-4F88-A786-60E4C6FCDBC6}"/>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E362101-2888-4701-904C-4BF4DA6A63B7}"/>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D875C3E-D62A-4DE4-9925-040DB9B81800}"/>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A47B2D91-1557-4E3E-A9AB-E1E063F7EAF3}"/>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BAEC97BA-EEE6-403B-935F-217F9913C54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A664687A-E0F7-4ADB-BA25-AFF7B496700B}"/>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D22ECFAD-A7FA-42F3-909F-FAD76FCBC31A}"/>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1B866ED6-32F4-4C5F-927D-2CC6048CEDB8}"/>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F313EEA-70E3-4631-A881-53B7BB8521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813E998-66D3-4DBC-9FA0-8684F8BF867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8A65333-13A7-4C4C-8DCF-ADBB46C90CE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65C660-7ED9-40F1-B181-A5C26B72AE9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FB87260-6D74-47A2-B5AC-52D24F3665B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47172</xdr:rowOff>
    </xdr:from>
    <xdr:to>
      <xdr:col>24</xdr:col>
      <xdr:colOff>114300</xdr:colOff>
      <xdr:row>61</xdr:row>
      <xdr:rowOff>148772</xdr:rowOff>
    </xdr:to>
    <xdr:sp macro="" textlink="">
      <xdr:nvSpPr>
        <xdr:cNvPr id="187" name="楕円 186">
          <a:extLst>
            <a:ext uri="{FF2B5EF4-FFF2-40B4-BE49-F238E27FC236}">
              <a16:creationId xmlns:a16="http://schemas.microsoft.com/office/drawing/2014/main" id="{CD160ECD-AB79-4689-9DC1-A92C8767FCAF}"/>
            </a:ext>
          </a:extLst>
        </xdr:cNvPr>
        <xdr:cNvSpPr/>
      </xdr:nvSpPr>
      <xdr:spPr>
        <a:xfrm>
          <a:off x="45847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25599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3881BF6-5B6E-46EC-A2C8-230898DDFE31}"/>
            </a:ext>
          </a:extLst>
        </xdr:cNvPr>
        <xdr:cNvSpPr txBox="1"/>
      </xdr:nvSpPr>
      <xdr:spPr>
        <a:xfrm>
          <a:off x="4673600"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19413</xdr:rowOff>
    </xdr:from>
    <xdr:to>
      <xdr:col>20</xdr:col>
      <xdr:colOff>38100</xdr:colOff>
      <xdr:row>61</xdr:row>
      <xdr:rowOff>121013</xdr:rowOff>
    </xdr:to>
    <xdr:sp macro="" textlink="">
      <xdr:nvSpPr>
        <xdr:cNvPr id="189" name="楕円 188">
          <a:extLst>
            <a:ext uri="{FF2B5EF4-FFF2-40B4-BE49-F238E27FC236}">
              <a16:creationId xmlns:a16="http://schemas.microsoft.com/office/drawing/2014/main" id="{ACC208D8-9044-4282-96CB-6C67D72378A5}"/>
            </a:ext>
          </a:extLst>
        </xdr:cNvPr>
        <xdr:cNvSpPr/>
      </xdr:nvSpPr>
      <xdr:spPr>
        <a:xfrm>
          <a:off x="3746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70213</xdr:rowOff>
    </xdr:from>
    <xdr:to>
      <xdr:col>24</xdr:col>
      <xdr:colOff>63500</xdr:colOff>
      <xdr:row>61</xdr:row>
      <xdr:rowOff>97972</xdr:rowOff>
    </xdr:to>
    <xdr:cxnSp macro="">
      <xdr:nvCxnSpPr>
        <xdr:cNvPr id="190" name="直線コネクタ 189">
          <a:extLst>
            <a:ext uri="{FF2B5EF4-FFF2-40B4-BE49-F238E27FC236}">
              <a16:creationId xmlns:a16="http://schemas.microsoft.com/office/drawing/2014/main" id="{989C6C17-1F93-47E9-B0D2-88729EB9BCB5}"/>
            </a:ext>
          </a:extLst>
        </xdr:cNvPr>
        <xdr:cNvCxnSpPr/>
      </xdr:nvCxnSpPr>
      <xdr:spPr>
        <a:xfrm>
          <a:off x="3797300" y="1052866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163104</xdr:rowOff>
    </xdr:from>
    <xdr:to>
      <xdr:col>15</xdr:col>
      <xdr:colOff>101600</xdr:colOff>
      <xdr:row>61</xdr:row>
      <xdr:rowOff>93254</xdr:rowOff>
    </xdr:to>
    <xdr:sp macro="" textlink="">
      <xdr:nvSpPr>
        <xdr:cNvPr id="191" name="楕円 190">
          <a:extLst>
            <a:ext uri="{FF2B5EF4-FFF2-40B4-BE49-F238E27FC236}">
              <a16:creationId xmlns:a16="http://schemas.microsoft.com/office/drawing/2014/main" id="{65F4AB52-9F61-4C09-91D7-F34D6BE6BE12}"/>
            </a:ext>
          </a:extLst>
        </xdr:cNvPr>
        <xdr:cNvSpPr/>
      </xdr:nvSpPr>
      <xdr:spPr>
        <a:xfrm>
          <a:off x="28575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42454</xdr:rowOff>
    </xdr:from>
    <xdr:to>
      <xdr:col>19</xdr:col>
      <xdr:colOff>177800</xdr:colOff>
      <xdr:row>61</xdr:row>
      <xdr:rowOff>70213</xdr:rowOff>
    </xdr:to>
    <xdr:cxnSp macro="">
      <xdr:nvCxnSpPr>
        <xdr:cNvPr id="192" name="直線コネクタ 191">
          <a:extLst>
            <a:ext uri="{FF2B5EF4-FFF2-40B4-BE49-F238E27FC236}">
              <a16:creationId xmlns:a16="http://schemas.microsoft.com/office/drawing/2014/main" id="{D1CDA3A7-BA66-4DF6-AA53-02BDA0505F88}"/>
            </a:ext>
          </a:extLst>
        </xdr:cNvPr>
        <xdr:cNvCxnSpPr/>
      </xdr:nvCxnSpPr>
      <xdr:spPr>
        <a:xfrm>
          <a:off x="2908300" y="105009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93" name="楕円 192">
          <a:extLst>
            <a:ext uri="{FF2B5EF4-FFF2-40B4-BE49-F238E27FC236}">
              <a16:creationId xmlns:a16="http://schemas.microsoft.com/office/drawing/2014/main" id="{A9BD582A-98A5-4339-95EE-D3A503BF98AC}"/>
            </a:ext>
          </a:extLst>
        </xdr:cNvPr>
        <xdr:cNvSpPr/>
      </xdr:nvSpPr>
      <xdr:spPr>
        <a:xfrm>
          <a:off x="1968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14696</xdr:rowOff>
    </xdr:from>
    <xdr:to>
      <xdr:col>15</xdr:col>
      <xdr:colOff>50800</xdr:colOff>
      <xdr:row>61</xdr:row>
      <xdr:rowOff>42454</xdr:rowOff>
    </xdr:to>
    <xdr:cxnSp macro="">
      <xdr:nvCxnSpPr>
        <xdr:cNvPr id="194" name="直線コネクタ 193">
          <a:extLst>
            <a:ext uri="{FF2B5EF4-FFF2-40B4-BE49-F238E27FC236}">
              <a16:creationId xmlns:a16="http://schemas.microsoft.com/office/drawing/2014/main" id="{F32DC53D-E490-4922-8E79-87F95624FDAC}"/>
            </a:ext>
          </a:extLst>
        </xdr:cNvPr>
        <xdr:cNvCxnSpPr/>
      </xdr:nvCxnSpPr>
      <xdr:spPr>
        <a:xfrm>
          <a:off x="2019300" y="1047314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109220</xdr:rowOff>
    </xdr:from>
    <xdr:to>
      <xdr:col>6</xdr:col>
      <xdr:colOff>38100</xdr:colOff>
      <xdr:row>61</xdr:row>
      <xdr:rowOff>39370</xdr:rowOff>
    </xdr:to>
    <xdr:sp macro="" textlink="">
      <xdr:nvSpPr>
        <xdr:cNvPr id="195" name="楕円 194">
          <a:extLst>
            <a:ext uri="{FF2B5EF4-FFF2-40B4-BE49-F238E27FC236}">
              <a16:creationId xmlns:a16="http://schemas.microsoft.com/office/drawing/2014/main" id="{566A57E6-8E6E-4D7C-8AAC-9BE3FF4471CD}"/>
            </a:ext>
          </a:extLst>
        </xdr:cNvPr>
        <xdr:cNvSpPr/>
      </xdr:nvSpPr>
      <xdr:spPr>
        <a:xfrm>
          <a:off x="1079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160020</xdr:rowOff>
    </xdr:from>
    <xdr:to>
      <xdr:col>10</xdr:col>
      <xdr:colOff>114300</xdr:colOff>
      <xdr:row>61</xdr:row>
      <xdr:rowOff>14696</xdr:rowOff>
    </xdr:to>
    <xdr:cxnSp macro="">
      <xdr:nvCxnSpPr>
        <xdr:cNvPr id="196" name="直線コネクタ 195">
          <a:extLst>
            <a:ext uri="{FF2B5EF4-FFF2-40B4-BE49-F238E27FC236}">
              <a16:creationId xmlns:a16="http://schemas.microsoft.com/office/drawing/2014/main" id="{CBD59E8D-19EA-476A-BB8D-98F43AB64038}"/>
            </a:ext>
          </a:extLst>
        </xdr:cNvPr>
        <xdr:cNvCxnSpPr/>
      </xdr:nvCxnSpPr>
      <xdr:spPr>
        <a:xfrm>
          <a:off x="1130300" y="1044702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9AB094F-8432-4B40-9D08-380961E0ED96}"/>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CF62C0B-6A1D-4CB8-9576-CE0629012540}"/>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5343D1C-E9A4-471C-B33A-12DE1399CD11}"/>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B6B2676-39AE-4502-8DAB-A1C6422926AD}"/>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112140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269D758-BFFC-40C0-ABD6-A90C0A244BCB}"/>
            </a:ext>
          </a:extLst>
        </xdr:cNvPr>
        <xdr:cNvSpPr txBox="1"/>
      </xdr:nvSpPr>
      <xdr:spPr>
        <a:xfrm>
          <a:off x="35820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039FE1F-FEDC-44A4-9146-04732DDD6C81}"/>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F74F5F5-BA03-4F33-92A7-49571BCE4E1A}"/>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00947CA-48F8-4BF4-BC96-44B7A04356F2}"/>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B1C6899-E28B-49AC-A5C3-C4FECACF4F3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D8C1086-F747-4248-9B74-00F750E6D06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D1C3267-7BC8-47C5-9D47-1B59AE3D0ED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9D7C6E0-1BF6-4542-964B-2BE59F3E386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12FB060-FD7E-4E62-8B1C-7F2EE71B167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A487D6B-4775-4CA7-A1A2-455077A0C8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E352E02-54B8-4884-832C-68C33414738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8210DD8-480C-4981-93AC-CD115A6205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376A33B-296C-430E-B35D-5FD1304A2FF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CAF3A0E-5768-4699-90C4-7C62DEDC39D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AC58A79E-786A-477C-92EA-CB3FA29B755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A1846BF1-43EB-4885-948A-DE07195D6FD2}"/>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70B20997-54A1-4338-A1B7-B5B75F24E94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33A412DF-473F-4A2B-9F61-F6D63525AFFC}"/>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74AE432-7E5D-490E-A537-A9D450193E5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ED64227B-81C7-4533-AE8D-D9A3669B759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7CBC838-853A-457E-A944-CFA2B890F69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D6A99C28-1BD6-4D7E-94B2-74CB4DA079A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903D2F0A-0E40-4794-A216-4D7C082314D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EB395287-6BAD-49AF-AE02-C0B448022A42}"/>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391077C1-1A41-47BD-A51E-F01F26572D8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86EE9475-7671-4AB6-9ACA-C13F5A1A8FEB}"/>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600B8C4-9982-4130-81BC-429179FBE2A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8102A21-C807-47EA-8770-60E3D93D465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22902BB-1731-4245-9BEA-6C7D6106E02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CD6A90B8-3F36-4B44-850E-0BDAB1D3CA79}"/>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A801853-585C-4358-B08B-054A6D705CE4}"/>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2267C2BE-D61C-48E3-B3AC-811B4F2DEFDF}"/>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DE50191-48E5-4068-B81D-0B3FC888D4E2}"/>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B9F350EE-2C5A-494E-8196-49ED5F571003}"/>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14E541F-F5E3-4BEB-A0A3-B4690393485C}"/>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BB43E3A3-F076-4314-8525-332CFFDB6DBF}"/>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10CA2F9C-0549-4295-9EEA-6D9D19F9B419}"/>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CEDA7A28-F302-4D25-A19A-CBA3DC25F249}"/>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E2D746B2-2FAC-4807-A464-EF3F00C860E2}"/>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87CD792E-FFFC-4A19-813F-693C573F1FF1}"/>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7F04729-8C54-4B28-BD54-D7F688FBAD5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15B5A78-95B8-4A7F-B684-289566577C7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2A70056-245E-45A6-BF73-BF5D8785BE0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7BF2B3-B9B9-4648-BD34-5929AE48741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CDD44D1-A630-4307-90FE-8E335BFB7A5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129373</xdr:rowOff>
    </xdr:from>
    <xdr:to>
      <xdr:col>55</xdr:col>
      <xdr:colOff>50800</xdr:colOff>
      <xdr:row>64</xdr:row>
      <xdr:rowOff>59523</xdr:rowOff>
    </xdr:to>
    <xdr:sp macro="" textlink="">
      <xdr:nvSpPr>
        <xdr:cNvPr id="246" name="楕円 245">
          <a:extLst>
            <a:ext uri="{FF2B5EF4-FFF2-40B4-BE49-F238E27FC236}">
              <a16:creationId xmlns:a16="http://schemas.microsoft.com/office/drawing/2014/main" id="{F0674BFF-6AD8-4C0C-94F8-AED3F5FBD026}"/>
            </a:ext>
          </a:extLst>
        </xdr:cNvPr>
        <xdr:cNvSpPr/>
      </xdr:nvSpPr>
      <xdr:spPr>
        <a:xfrm>
          <a:off x="10426700" y="1093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44300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4184C87-353D-4BC0-95C5-C46C36A61539}"/>
            </a:ext>
          </a:extLst>
        </xdr:cNvPr>
        <xdr:cNvSpPr txBox="1"/>
      </xdr:nvSpPr>
      <xdr:spPr>
        <a:xfrm>
          <a:off x="10515600" y="10845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130652</xdr:rowOff>
    </xdr:from>
    <xdr:to>
      <xdr:col>50</xdr:col>
      <xdr:colOff>165100</xdr:colOff>
      <xdr:row>64</xdr:row>
      <xdr:rowOff>60802</xdr:rowOff>
    </xdr:to>
    <xdr:sp macro="" textlink="">
      <xdr:nvSpPr>
        <xdr:cNvPr id="248" name="楕円 247">
          <a:extLst>
            <a:ext uri="{FF2B5EF4-FFF2-40B4-BE49-F238E27FC236}">
              <a16:creationId xmlns:a16="http://schemas.microsoft.com/office/drawing/2014/main" id="{6A755DC5-9264-4649-847F-B9FAB6026EBD}"/>
            </a:ext>
          </a:extLst>
        </xdr:cNvPr>
        <xdr:cNvSpPr/>
      </xdr:nvSpPr>
      <xdr:spPr>
        <a:xfrm>
          <a:off x="9588500" y="1093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8723</xdr:rowOff>
    </xdr:from>
    <xdr:to>
      <xdr:col>55</xdr:col>
      <xdr:colOff>0</xdr:colOff>
      <xdr:row>64</xdr:row>
      <xdr:rowOff>10002</xdr:rowOff>
    </xdr:to>
    <xdr:cxnSp macro="">
      <xdr:nvCxnSpPr>
        <xdr:cNvPr id="249" name="直線コネクタ 248">
          <a:extLst>
            <a:ext uri="{FF2B5EF4-FFF2-40B4-BE49-F238E27FC236}">
              <a16:creationId xmlns:a16="http://schemas.microsoft.com/office/drawing/2014/main" id="{E5EC6517-F905-4DFD-A47B-F1E51F75B441}"/>
            </a:ext>
          </a:extLst>
        </xdr:cNvPr>
        <xdr:cNvCxnSpPr/>
      </xdr:nvCxnSpPr>
      <xdr:spPr>
        <a:xfrm flipV="1">
          <a:off x="9639300" y="10981523"/>
          <a:ext cx="8382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132224</xdr:rowOff>
    </xdr:from>
    <xdr:to>
      <xdr:col>46</xdr:col>
      <xdr:colOff>38100</xdr:colOff>
      <xdr:row>64</xdr:row>
      <xdr:rowOff>62374</xdr:rowOff>
    </xdr:to>
    <xdr:sp macro="" textlink="">
      <xdr:nvSpPr>
        <xdr:cNvPr id="250" name="楕円 249">
          <a:extLst>
            <a:ext uri="{FF2B5EF4-FFF2-40B4-BE49-F238E27FC236}">
              <a16:creationId xmlns:a16="http://schemas.microsoft.com/office/drawing/2014/main" id="{8F94CCE8-039B-4953-AE1B-165E547FEFBF}"/>
            </a:ext>
          </a:extLst>
        </xdr:cNvPr>
        <xdr:cNvSpPr/>
      </xdr:nvSpPr>
      <xdr:spPr>
        <a:xfrm>
          <a:off x="8699500" y="1093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10002</xdr:rowOff>
    </xdr:from>
    <xdr:to>
      <xdr:col>50</xdr:col>
      <xdr:colOff>114300</xdr:colOff>
      <xdr:row>64</xdr:row>
      <xdr:rowOff>11574</xdr:rowOff>
    </xdr:to>
    <xdr:cxnSp macro="">
      <xdr:nvCxnSpPr>
        <xdr:cNvPr id="251" name="直線コネクタ 250">
          <a:extLst>
            <a:ext uri="{FF2B5EF4-FFF2-40B4-BE49-F238E27FC236}">
              <a16:creationId xmlns:a16="http://schemas.microsoft.com/office/drawing/2014/main" id="{903D5FDA-6B20-4109-B1FC-0F9FB88E8F81}"/>
            </a:ext>
          </a:extLst>
        </xdr:cNvPr>
        <xdr:cNvCxnSpPr/>
      </xdr:nvCxnSpPr>
      <xdr:spPr>
        <a:xfrm flipV="1">
          <a:off x="8750300" y="10982802"/>
          <a:ext cx="889000" cy="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133640</xdr:rowOff>
    </xdr:from>
    <xdr:to>
      <xdr:col>41</xdr:col>
      <xdr:colOff>101600</xdr:colOff>
      <xdr:row>64</xdr:row>
      <xdr:rowOff>63790</xdr:rowOff>
    </xdr:to>
    <xdr:sp macro="" textlink="">
      <xdr:nvSpPr>
        <xdr:cNvPr id="252" name="楕円 251">
          <a:extLst>
            <a:ext uri="{FF2B5EF4-FFF2-40B4-BE49-F238E27FC236}">
              <a16:creationId xmlns:a16="http://schemas.microsoft.com/office/drawing/2014/main" id="{D283CBBA-5FCC-482A-9813-BF63294D4C70}"/>
            </a:ext>
          </a:extLst>
        </xdr:cNvPr>
        <xdr:cNvSpPr/>
      </xdr:nvSpPr>
      <xdr:spPr>
        <a:xfrm>
          <a:off x="7810500" y="1093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11574</xdr:rowOff>
    </xdr:from>
    <xdr:to>
      <xdr:col>45</xdr:col>
      <xdr:colOff>177800</xdr:colOff>
      <xdr:row>64</xdr:row>
      <xdr:rowOff>12990</xdr:rowOff>
    </xdr:to>
    <xdr:cxnSp macro="">
      <xdr:nvCxnSpPr>
        <xdr:cNvPr id="253" name="直線コネクタ 252">
          <a:extLst>
            <a:ext uri="{FF2B5EF4-FFF2-40B4-BE49-F238E27FC236}">
              <a16:creationId xmlns:a16="http://schemas.microsoft.com/office/drawing/2014/main" id="{3E2BB446-E84B-4651-AB20-AA8A00DCE406}"/>
            </a:ext>
          </a:extLst>
        </xdr:cNvPr>
        <xdr:cNvCxnSpPr/>
      </xdr:nvCxnSpPr>
      <xdr:spPr>
        <a:xfrm flipV="1">
          <a:off x="7861300" y="10984374"/>
          <a:ext cx="8890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134533</xdr:rowOff>
    </xdr:from>
    <xdr:to>
      <xdr:col>36</xdr:col>
      <xdr:colOff>165100</xdr:colOff>
      <xdr:row>64</xdr:row>
      <xdr:rowOff>64683</xdr:rowOff>
    </xdr:to>
    <xdr:sp macro="" textlink="">
      <xdr:nvSpPr>
        <xdr:cNvPr id="254" name="楕円 253">
          <a:extLst>
            <a:ext uri="{FF2B5EF4-FFF2-40B4-BE49-F238E27FC236}">
              <a16:creationId xmlns:a16="http://schemas.microsoft.com/office/drawing/2014/main" id="{C48254E0-C8F0-43A1-ADB2-C6224037CCED}"/>
            </a:ext>
          </a:extLst>
        </xdr:cNvPr>
        <xdr:cNvSpPr/>
      </xdr:nvSpPr>
      <xdr:spPr>
        <a:xfrm>
          <a:off x="6921500" y="1093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12990</xdr:rowOff>
    </xdr:from>
    <xdr:to>
      <xdr:col>41</xdr:col>
      <xdr:colOff>50800</xdr:colOff>
      <xdr:row>64</xdr:row>
      <xdr:rowOff>13883</xdr:rowOff>
    </xdr:to>
    <xdr:cxnSp macro="">
      <xdr:nvCxnSpPr>
        <xdr:cNvPr id="255" name="直線コネクタ 254">
          <a:extLst>
            <a:ext uri="{FF2B5EF4-FFF2-40B4-BE49-F238E27FC236}">
              <a16:creationId xmlns:a16="http://schemas.microsoft.com/office/drawing/2014/main" id="{6411AACB-5471-4A8C-A6AB-4F6236A99D08}"/>
            </a:ext>
          </a:extLst>
        </xdr:cNvPr>
        <xdr:cNvCxnSpPr/>
      </xdr:nvCxnSpPr>
      <xdr:spPr>
        <a:xfrm flipV="1">
          <a:off x="6972300" y="10985790"/>
          <a:ext cx="889000" cy="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741609A-1C87-4E0E-A99A-408354E34EE3}"/>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5C9DC17-C353-401D-ADAE-325A525D619C}"/>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5EDBA02-6B29-4BA8-935B-93C39602D5DA}"/>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6BEB9DD7-A6D6-437B-9B46-1226E85452A9}"/>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51929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C7C1F55-730C-4F8E-B0CD-918C99A2FC5C}"/>
            </a:ext>
          </a:extLst>
        </xdr:cNvPr>
        <xdr:cNvSpPr txBox="1"/>
      </xdr:nvSpPr>
      <xdr:spPr>
        <a:xfrm>
          <a:off x="9327095" y="11024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53501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7014058-2EB1-44C7-927C-3A8A6E5DA40F}"/>
            </a:ext>
          </a:extLst>
        </xdr:cNvPr>
        <xdr:cNvSpPr txBox="1"/>
      </xdr:nvSpPr>
      <xdr:spPr>
        <a:xfrm>
          <a:off x="8450795" y="11026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54917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FB949BF6-7C4E-4D38-A91E-BA131E8CDD81}"/>
            </a:ext>
          </a:extLst>
        </xdr:cNvPr>
        <xdr:cNvSpPr txBox="1"/>
      </xdr:nvSpPr>
      <xdr:spPr>
        <a:xfrm>
          <a:off x="7561795" y="11027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55810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AC0FE0C-53CF-4FE5-B0A4-E452F09C2751}"/>
            </a:ext>
          </a:extLst>
        </xdr:cNvPr>
        <xdr:cNvSpPr txBox="1"/>
      </xdr:nvSpPr>
      <xdr:spPr>
        <a:xfrm>
          <a:off x="6672795" y="11028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43DAEBC-344E-4FEA-93EB-1516E2B7655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8E1EBD-B83F-4428-9FD2-030F4C8C095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269F0FB-8351-484E-9B00-3AFAB007191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DA56352-BCD2-4271-9ED6-D4DA44D8429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3DC2C1B-7428-40ED-AF49-2E815BAACD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965BD0C-DA52-4AF4-9175-6807887D6E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C14058C-8844-4B5D-B955-864F7F587C6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6E159A5-82A7-4985-ADED-3C09ADF8379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325C301-599A-4B29-977D-58D38EAA55F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2FF4733-5D5F-4E8E-96B7-7B52A20EABA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843F255-5BFD-472B-8D07-B80DB4FCF4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4C661C0-9572-46C1-8914-B018E2F766C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5E33E1E-D90A-47ED-B9FF-D13A3A3D479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CD6B8C6-5945-4793-A16E-B95F12F2B29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A41BB6C-A9BC-42AE-977C-88D5D08CE7B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33E2178-B10B-4D87-A499-1072B40B965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4AFBEFF-0429-491F-ADCA-35B081EF59B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560F8F4-5882-4171-9ED1-AD6CB50978B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B9CDC32-3665-4EFF-BCFB-92824E01B5F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D8D0B8F-1596-4FF0-A55B-94A26658589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E556A43-CEE6-4120-95B1-D6B375D8F0F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1B465C3-B8E8-4B36-947B-1EE985EB13F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B438FFB-0F69-414B-A5B3-0D4EEE07676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2E7FBFB8-6316-452A-93CF-87596B333A1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5C06A0D-29D9-43D8-9AB2-EA22D9B8AE01}"/>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1B73D5C5-55CF-4CC8-BDCD-65636EACA07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651D16D-F239-49AB-ACB1-37B739397A0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9DA3519-FF8E-4495-B64D-59BC96D8B287}"/>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4F21D8A2-0136-48A4-A6E7-8FBDB3836503}"/>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C508A1A-6AC1-4DD5-8753-00749FA64EB8}"/>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EEF0DC1E-0C2C-4220-BDAE-8F57351E85A4}"/>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3F19D236-E922-47DD-ACCC-AC78BA82FA45}"/>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E6A93093-5CB6-4D01-AB43-481A534BB542}"/>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378F0A8A-1AC8-49CA-93EA-2E7491C6A1EE}"/>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2B9BBDCB-6969-4C8A-814A-7DBFFFA36434}"/>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BEE5D32-DA58-41FC-B329-C06F7703655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299F90F-0EA7-46FE-9B31-755CD044602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985910D-76D5-4AB2-AD76-363A872FEFF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9D5849F-5BF6-4C8F-8AE4-DAFF7DA1EC0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F9225A2-98B3-4F7A-B8E6-4EE28C24945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74930</xdr:rowOff>
    </xdr:from>
    <xdr:to>
      <xdr:col>24</xdr:col>
      <xdr:colOff>114300</xdr:colOff>
      <xdr:row>82</xdr:row>
      <xdr:rowOff>5080</xdr:rowOff>
    </xdr:to>
    <xdr:sp macro="" textlink="">
      <xdr:nvSpPr>
        <xdr:cNvPr id="304" name="楕円 303">
          <a:extLst>
            <a:ext uri="{FF2B5EF4-FFF2-40B4-BE49-F238E27FC236}">
              <a16:creationId xmlns:a16="http://schemas.microsoft.com/office/drawing/2014/main" id="{C617DDE3-4D56-4744-862C-B5349ED97046}"/>
            </a:ext>
          </a:extLst>
        </xdr:cNvPr>
        <xdr:cNvSpPr/>
      </xdr:nvSpPr>
      <xdr:spPr>
        <a:xfrm>
          <a:off x="45847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97807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8E61FF6-AE5C-48A0-876D-6ABE60EF4043}"/>
            </a:ext>
          </a:extLst>
        </xdr:cNvPr>
        <xdr:cNvSpPr txBox="1"/>
      </xdr:nvSpPr>
      <xdr:spPr>
        <a:xfrm>
          <a:off x="4673600"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63500</xdr:rowOff>
    </xdr:from>
    <xdr:to>
      <xdr:col>20</xdr:col>
      <xdr:colOff>38100</xdr:colOff>
      <xdr:row>81</xdr:row>
      <xdr:rowOff>165100</xdr:rowOff>
    </xdr:to>
    <xdr:sp macro="" textlink="">
      <xdr:nvSpPr>
        <xdr:cNvPr id="306" name="楕円 305">
          <a:extLst>
            <a:ext uri="{FF2B5EF4-FFF2-40B4-BE49-F238E27FC236}">
              <a16:creationId xmlns:a16="http://schemas.microsoft.com/office/drawing/2014/main" id="{48ADD6F3-27CA-4D02-9343-5E02C246F436}"/>
            </a:ext>
          </a:extLst>
        </xdr:cNvPr>
        <xdr:cNvSpPr/>
      </xdr:nvSpPr>
      <xdr:spPr>
        <a:xfrm>
          <a:off x="3746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114300</xdr:rowOff>
    </xdr:from>
    <xdr:to>
      <xdr:col>24</xdr:col>
      <xdr:colOff>63500</xdr:colOff>
      <xdr:row>81</xdr:row>
      <xdr:rowOff>125730</xdr:rowOff>
    </xdr:to>
    <xdr:cxnSp macro="">
      <xdr:nvCxnSpPr>
        <xdr:cNvPr id="307" name="直線コネクタ 306">
          <a:extLst>
            <a:ext uri="{FF2B5EF4-FFF2-40B4-BE49-F238E27FC236}">
              <a16:creationId xmlns:a16="http://schemas.microsoft.com/office/drawing/2014/main" id="{7482EECB-7243-4043-BC94-94F25C9B1489}"/>
            </a:ext>
          </a:extLst>
        </xdr:cNvPr>
        <xdr:cNvCxnSpPr/>
      </xdr:nvCxnSpPr>
      <xdr:spPr>
        <a:xfrm>
          <a:off x="3797300" y="140017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61595</xdr:rowOff>
    </xdr:from>
    <xdr:to>
      <xdr:col>15</xdr:col>
      <xdr:colOff>101600</xdr:colOff>
      <xdr:row>81</xdr:row>
      <xdr:rowOff>163195</xdr:rowOff>
    </xdr:to>
    <xdr:sp macro="" textlink="">
      <xdr:nvSpPr>
        <xdr:cNvPr id="308" name="楕円 307">
          <a:extLst>
            <a:ext uri="{FF2B5EF4-FFF2-40B4-BE49-F238E27FC236}">
              <a16:creationId xmlns:a16="http://schemas.microsoft.com/office/drawing/2014/main" id="{D6F55BC3-8921-4C59-85EF-C975366BB9E5}"/>
            </a:ext>
          </a:extLst>
        </xdr:cNvPr>
        <xdr:cNvSpPr/>
      </xdr:nvSpPr>
      <xdr:spPr>
        <a:xfrm>
          <a:off x="2857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112395</xdr:rowOff>
    </xdr:from>
    <xdr:to>
      <xdr:col>19</xdr:col>
      <xdr:colOff>177800</xdr:colOff>
      <xdr:row>81</xdr:row>
      <xdr:rowOff>114300</xdr:rowOff>
    </xdr:to>
    <xdr:cxnSp macro="">
      <xdr:nvCxnSpPr>
        <xdr:cNvPr id="309" name="直線コネクタ 308">
          <a:extLst>
            <a:ext uri="{FF2B5EF4-FFF2-40B4-BE49-F238E27FC236}">
              <a16:creationId xmlns:a16="http://schemas.microsoft.com/office/drawing/2014/main" id="{3A7B999C-9F17-4B2D-8912-C49636D98BA8}"/>
            </a:ext>
          </a:extLst>
        </xdr:cNvPr>
        <xdr:cNvCxnSpPr/>
      </xdr:nvCxnSpPr>
      <xdr:spPr>
        <a:xfrm>
          <a:off x="2908300" y="139998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88264</xdr:rowOff>
    </xdr:from>
    <xdr:to>
      <xdr:col>10</xdr:col>
      <xdr:colOff>165100</xdr:colOff>
      <xdr:row>84</xdr:row>
      <xdr:rowOff>18414</xdr:rowOff>
    </xdr:to>
    <xdr:sp macro="" textlink="">
      <xdr:nvSpPr>
        <xdr:cNvPr id="310" name="楕円 309">
          <a:extLst>
            <a:ext uri="{FF2B5EF4-FFF2-40B4-BE49-F238E27FC236}">
              <a16:creationId xmlns:a16="http://schemas.microsoft.com/office/drawing/2014/main" id="{4119269B-321C-483D-89C3-3FF39571D5B3}"/>
            </a:ext>
          </a:extLst>
        </xdr:cNvPr>
        <xdr:cNvSpPr/>
      </xdr:nvSpPr>
      <xdr:spPr>
        <a:xfrm>
          <a:off x="19685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112395</xdr:rowOff>
    </xdr:from>
    <xdr:to>
      <xdr:col>15</xdr:col>
      <xdr:colOff>50800</xdr:colOff>
      <xdr:row>83</xdr:row>
      <xdr:rowOff>139064</xdr:rowOff>
    </xdr:to>
    <xdr:cxnSp macro="">
      <xdr:nvCxnSpPr>
        <xdr:cNvPr id="311" name="直線コネクタ 310">
          <a:extLst>
            <a:ext uri="{FF2B5EF4-FFF2-40B4-BE49-F238E27FC236}">
              <a16:creationId xmlns:a16="http://schemas.microsoft.com/office/drawing/2014/main" id="{3DFF8FFD-B4D5-402E-B11E-C3029F5BBD8F}"/>
            </a:ext>
          </a:extLst>
        </xdr:cNvPr>
        <xdr:cNvCxnSpPr/>
      </xdr:nvCxnSpPr>
      <xdr:spPr>
        <a:xfrm flipV="1">
          <a:off x="2019300" y="13999845"/>
          <a:ext cx="889000" cy="36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65405</xdr:rowOff>
    </xdr:from>
    <xdr:to>
      <xdr:col>6</xdr:col>
      <xdr:colOff>38100</xdr:colOff>
      <xdr:row>83</xdr:row>
      <xdr:rowOff>167005</xdr:rowOff>
    </xdr:to>
    <xdr:sp macro="" textlink="">
      <xdr:nvSpPr>
        <xdr:cNvPr id="312" name="楕円 311">
          <a:extLst>
            <a:ext uri="{FF2B5EF4-FFF2-40B4-BE49-F238E27FC236}">
              <a16:creationId xmlns:a16="http://schemas.microsoft.com/office/drawing/2014/main" id="{C89F1F2F-3317-4192-95EC-11EBBBAC4916}"/>
            </a:ext>
          </a:extLst>
        </xdr:cNvPr>
        <xdr:cNvSpPr/>
      </xdr:nvSpPr>
      <xdr:spPr>
        <a:xfrm>
          <a:off x="1079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116205</xdr:rowOff>
    </xdr:from>
    <xdr:to>
      <xdr:col>10</xdr:col>
      <xdr:colOff>114300</xdr:colOff>
      <xdr:row>83</xdr:row>
      <xdr:rowOff>139064</xdr:rowOff>
    </xdr:to>
    <xdr:cxnSp macro="">
      <xdr:nvCxnSpPr>
        <xdr:cNvPr id="313" name="直線コネクタ 312">
          <a:extLst>
            <a:ext uri="{FF2B5EF4-FFF2-40B4-BE49-F238E27FC236}">
              <a16:creationId xmlns:a16="http://schemas.microsoft.com/office/drawing/2014/main" id="{B7CDF9F3-B73E-4DB2-B826-0744B2F1F9EB}"/>
            </a:ext>
          </a:extLst>
        </xdr:cNvPr>
        <xdr:cNvCxnSpPr/>
      </xdr:nvCxnSpPr>
      <xdr:spPr>
        <a:xfrm>
          <a:off x="1130300" y="1434655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F5927F11-643F-4286-9684-F4673D7D061D}"/>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C0C0BBC6-B3AB-4744-9520-CAAAEAE1C39A}"/>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A1FCF894-97F5-4AE1-A532-B0EA59E959AB}"/>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5D52EC82-8E29-459B-BD02-257733F4831F}"/>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10177</xdr:rowOff>
    </xdr:from>
    <xdr:ext cx="405111" cy="259045"/>
    <xdr:sp macro="" textlink="">
      <xdr:nvSpPr>
        <xdr:cNvPr id="318" name="n_1mainValue【公営住宅】&#10;有形固定資産減価償却率">
          <a:extLst>
            <a:ext uri="{FF2B5EF4-FFF2-40B4-BE49-F238E27FC236}">
              <a16:creationId xmlns:a16="http://schemas.microsoft.com/office/drawing/2014/main" id="{1FCE07A0-2BB7-4281-AB0A-8AA9F6F37245}"/>
            </a:ext>
          </a:extLst>
        </xdr:cNvPr>
        <xdr:cNvSpPr txBox="1"/>
      </xdr:nvSpPr>
      <xdr:spPr>
        <a:xfrm>
          <a:off x="35820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8272</xdr:rowOff>
    </xdr:from>
    <xdr:ext cx="405111" cy="259045"/>
    <xdr:sp macro="" textlink="">
      <xdr:nvSpPr>
        <xdr:cNvPr id="319" name="n_2mainValue【公営住宅】&#10;有形固定資産減価償却率">
          <a:extLst>
            <a:ext uri="{FF2B5EF4-FFF2-40B4-BE49-F238E27FC236}">
              <a16:creationId xmlns:a16="http://schemas.microsoft.com/office/drawing/2014/main" id="{0635652A-3C92-4461-B6E3-C044A58EEC8D}"/>
            </a:ext>
          </a:extLst>
        </xdr:cNvPr>
        <xdr:cNvSpPr txBox="1"/>
      </xdr:nvSpPr>
      <xdr:spPr>
        <a:xfrm>
          <a:off x="27057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9541</xdr:rowOff>
    </xdr:from>
    <xdr:ext cx="405111" cy="259045"/>
    <xdr:sp macro="" textlink="">
      <xdr:nvSpPr>
        <xdr:cNvPr id="320" name="n_3mainValue【公営住宅】&#10;有形固定資産減価償却率">
          <a:extLst>
            <a:ext uri="{FF2B5EF4-FFF2-40B4-BE49-F238E27FC236}">
              <a16:creationId xmlns:a16="http://schemas.microsoft.com/office/drawing/2014/main" id="{F24DDD92-0C1F-4F5A-8BFB-A0E60F6B6550}"/>
            </a:ext>
          </a:extLst>
        </xdr:cNvPr>
        <xdr:cNvSpPr txBox="1"/>
      </xdr:nvSpPr>
      <xdr:spPr>
        <a:xfrm>
          <a:off x="1816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158132</xdr:rowOff>
    </xdr:from>
    <xdr:ext cx="405111" cy="259045"/>
    <xdr:sp macro="" textlink="">
      <xdr:nvSpPr>
        <xdr:cNvPr id="321" name="n_4mainValue【公営住宅】&#10;有形固定資産減価償却率">
          <a:extLst>
            <a:ext uri="{FF2B5EF4-FFF2-40B4-BE49-F238E27FC236}">
              <a16:creationId xmlns:a16="http://schemas.microsoft.com/office/drawing/2014/main" id="{36170EC1-3131-4F4B-8473-77E95012F7C3}"/>
            </a:ext>
          </a:extLst>
        </xdr:cNvPr>
        <xdr:cNvSpPr txBox="1"/>
      </xdr:nvSpPr>
      <xdr:spPr>
        <a:xfrm>
          <a:off x="9277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C0B67E6-0633-48B1-854A-E2F600A318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167C1B3-0246-4F4D-BBC6-3CF03371DA8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B1DB8AE-59D6-4977-A4E2-AB51CF67939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5601947-8939-4889-9919-516208E3EB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1ED61F1-535F-441B-8ADA-D83F8621DF8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8DC10A0-3B1D-4C11-A921-0C037012024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6AF3F75-8FED-4A82-82F8-8B481050D9D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20D30DD-8232-49A1-A5D8-A14807A8E48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507888F-ECA8-46FA-889B-A18B00C1B4D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1D650B5-EF7F-4485-9C6C-14E24B0A729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B50307A-BD1E-4F11-9597-0BBE2BB61F1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DE443C7-38A1-4698-B930-13336407CD5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E686F12-41F6-404C-AB3A-8ABBBB796E5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98CD0CB-8AA1-449B-B104-43B13F13017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B8C66A0-8D1D-4BFE-8D04-108FA8E6F16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672903B-E3E7-4140-B03F-0029ACD5F91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B7CBA2D-0BFE-408D-9B59-CCEA540253F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47F31D99-FA07-4351-B185-D6E0ACCDF6A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1AF213F-C59E-4EA3-A1E0-0A7600A468D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F5341FC-4A21-443B-903E-8042F0E3B96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1006D84-16CF-46E7-B1B9-75CBDB75C9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D659C363-44CF-4DD6-BDA1-29CC4595A79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6B887B69-7FD4-4EFE-9261-7E8E196E258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3C2C9851-E9E5-41B7-9685-DC715560C76C}"/>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628F3F6-0F7D-4E71-A6F5-64A598021B06}"/>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E0FFA5DA-E237-47AB-ABDB-74B003CAA956}"/>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BC6F6A2A-51FE-4FA9-937D-5A5DF4DF81FD}"/>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60C5CF92-F553-4FF2-A01E-2EF675FBFF5E}"/>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6DCB1CC3-AD90-467E-BEA1-0080F2C2A5D0}"/>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E8408FA-708C-49CE-B5A6-1E8567E5E78F}"/>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36E680C8-3224-4419-BAF9-D63BED7EB3BD}"/>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5CB87D31-891D-47EE-B0EE-F7DB2235D1BD}"/>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93742997-AD5F-4588-9437-774CD4A5A104}"/>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B2420A69-35ED-4D15-B00A-B05057D32207}"/>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29ABF28-E006-469A-8EE0-2AFBA65AC55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3EFE085-08A2-4C5C-9238-AAF9482CFE1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5C52979-C33B-4EF7-B464-0ADB8C80B0B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FD60145-9278-4EE6-8ECB-9A54421E8DE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1BE0968-B927-4068-AF61-609056E7389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124461</xdr:rowOff>
    </xdr:from>
    <xdr:to>
      <xdr:col>55</xdr:col>
      <xdr:colOff>50800</xdr:colOff>
      <xdr:row>85</xdr:row>
      <xdr:rowOff>54611</xdr:rowOff>
    </xdr:to>
    <xdr:sp macro="" textlink="">
      <xdr:nvSpPr>
        <xdr:cNvPr id="361" name="楕円 360">
          <a:extLst>
            <a:ext uri="{FF2B5EF4-FFF2-40B4-BE49-F238E27FC236}">
              <a16:creationId xmlns:a16="http://schemas.microsoft.com/office/drawing/2014/main" id="{553D77E3-FFB4-4AF2-A08F-0976A1189AE4}"/>
            </a:ext>
          </a:extLst>
        </xdr:cNvPr>
        <xdr:cNvSpPr/>
      </xdr:nvSpPr>
      <xdr:spPr>
        <a:xfrm>
          <a:off x="10426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147338</xdr:rowOff>
    </xdr:from>
    <xdr:ext cx="469744" cy="259045"/>
    <xdr:sp macro="" textlink="">
      <xdr:nvSpPr>
        <xdr:cNvPr id="362" name="【公営住宅】&#10;一人当たり面積該当値テキスト">
          <a:extLst>
            <a:ext uri="{FF2B5EF4-FFF2-40B4-BE49-F238E27FC236}">
              <a16:creationId xmlns:a16="http://schemas.microsoft.com/office/drawing/2014/main" id="{17F120D4-D0E4-4EAE-9171-2CCD8111C44A}"/>
            </a:ext>
          </a:extLst>
        </xdr:cNvPr>
        <xdr:cNvSpPr txBox="1"/>
      </xdr:nvSpPr>
      <xdr:spPr>
        <a:xfrm>
          <a:off x="10515600" y="1437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117411</xdr:rowOff>
    </xdr:from>
    <xdr:to>
      <xdr:col>50</xdr:col>
      <xdr:colOff>165100</xdr:colOff>
      <xdr:row>85</xdr:row>
      <xdr:rowOff>47561</xdr:rowOff>
    </xdr:to>
    <xdr:sp macro="" textlink="">
      <xdr:nvSpPr>
        <xdr:cNvPr id="363" name="楕円 362">
          <a:extLst>
            <a:ext uri="{FF2B5EF4-FFF2-40B4-BE49-F238E27FC236}">
              <a16:creationId xmlns:a16="http://schemas.microsoft.com/office/drawing/2014/main" id="{BEB078C4-156D-4796-BCB1-0FC30752AAA6}"/>
            </a:ext>
          </a:extLst>
        </xdr:cNvPr>
        <xdr:cNvSpPr/>
      </xdr:nvSpPr>
      <xdr:spPr>
        <a:xfrm>
          <a:off x="9588500" y="1451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168211</xdr:rowOff>
    </xdr:from>
    <xdr:to>
      <xdr:col>55</xdr:col>
      <xdr:colOff>0</xdr:colOff>
      <xdr:row>85</xdr:row>
      <xdr:rowOff>3811</xdr:rowOff>
    </xdr:to>
    <xdr:cxnSp macro="">
      <xdr:nvCxnSpPr>
        <xdr:cNvPr id="364" name="直線コネクタ 363">
          <a:extLst>
            <a:ext uri="{FF2B5EF4-FFF2-40B4-BE49-F238E27FC236}">
              <a16:creationId xmlns:a16="http://schemas.microsoft.com/office/drawing/2014/main" id="{2F01D242-C4A9-45C3-B1B1-E935ECAB9544}"/>
            </a:ext>
          </a:extLst>
        </xdr:cNvPr>
        <xdr:cNvCxnSpPr/>
      </xdr:nvCxnSpPr>
      <xdr:spPr>
        <a:xfrm>
          <a:off x="9639300" y="14570011"/>
          <a:ext cx="838200" cy="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108838</xdr:rowOff>
    </xdr:from>
    <xdr:to>
      <xdr:col>46</xdr:col>
      <xdr:colOff>38100</xdr:colOff>
      <xdr:row>85</xdr:row>
      <xdr:rowOff>38988</xdr:rowOff>
    </xdr:to>
    <xdr:sp macro="" textlink="">
      <xdr:nvSpPr>
        <xdr:cNvPr id="365" name="楕円 364">
          <a:extLst>
            <a:ext uri="{FF2B5EF4-FFF2-40B4-BE49-F238E27FC236}">
              <a16:creationId xmlns:a16="http://schemas.microsoft.com/office/drawing/2014/main" id="{B77910E5-77E5-4D5B-8FB1-A0AB80D29230}"/>
            </a:ext>
          </a:extLst>
        </xdr:cNvPr>
        <xdr:cNvSpPr/>
      </xdr:nvSpPr>
      <xdr:spPr>
        <a:xfrm>
          <a:off x="8699500" y="1451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159638</xdr:rowOff>
    </xdr:from>
    <xdr:to>
      <xdr:col>50</xdr:col>
      <xdr:colOff>114300</xdr:colOff>
      <xdr:row>84</xdr:row>
      <xdr:rowOff>168211</xdr:rowOff>
    </xdr:to>
    <xdr:cxnSp macro="">
      <xdr:nvCxnSpPr>
        <xdr:cNvPr id="366" name="直線コネクタ 365">
          <a:extLst>
            <a:ext uri="{FF2B5EF4-FFF2-40B4-BE49-F238E27FC236}">
              <a16:creationId xmlns:a16="http://schemas.microsoft.com/office/drawing/2014/main" id="{84010AD6-5931-46EE-8F84-FB9526C4C44D}"/>
            </a:ext>
          </a:extLst>
        </xdr:cNvPr>
        <xdr:cNvCxnSpPr/>
      </xdr:nvCxnSpPr>
      <xdr:spPr>
        <a:xfrm>
          <a:off x="8750300" y="14561438"/>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156274</xdr:rowOff>
    </xdr:from>
    <xdr:to>
      <xdr:col>41</xdr:col>
      <xdr:colOff>101600</xdr:colOff>
      <xdr:row>85</xdr:row>
      <xdr:rowOff>86424</xdr:rowOff>
    </xdr:to>
    <xdr:sp macro="" textlink="">
      <xdr:nvSpPr>
        <xdr:cNvPr id="367" name="楕円 366">
          <a:extLst>
            <a:ext uri="{FF2B5EF4-FFF2-40B4-BE49-F238E27FC236}">
              <a16:creationId xmlns:a16="http://schemas.microsoft.com/office/drawing/2014/main" id="{F68984CD-66BA-4648-823A-01AB493346F3}"/>
            </a:ext>
          </a:extLst>
        </xdr:cNvPr>
        <xdr:cNvSpPr/>
      </xdr:nvSpPr>
      <xdr:spPr>
        <a:xfrm>
          <a:off x="7810500" y="1455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159638</xdr:rowOff>
    </xdr:from>
    <xdr:to>
      <xdr:col>45</xdr:col>
      <xdr:colOff>177800</xdr:colOff>
      <xdr:row>85</xdr:row>
      <xdr:rowOff>35624</xdr:rowOff>
    </xdr:to>
    <xdr:cxnSp macro="">
      <xdr:nvCxnSpPr>
        <xdr:cNvPr id="368" name="直線コネクタ 367">
          <a:extLst>
            <a:ext uri="{FF2B5EF4-FFF2-40B4-BE49-F238E27FC236}">
              <a16:creationId xmlns:a16="http://schemas.microsoft.com/office/drawing/2014/main" id="{C1C7F028-F794-4850-8C3C-9A9ACFB26655}"/>
            </a:ext>
          </a:extLst>
        </xdr:cNvPr>
        <xdr:cNvCxnSpPr/>
      </xdr:nvCxnSpPr>
      <xdr:spPr>
        <a:xfrm flipV="1">
          <a:off x="7861300" y="14561438"/>
          <a:ext cx="889000" cy="4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156845</xdr:rowOff>
    </xdr:from>
    <xdr:to>
      <xdr:col>36</xdr:col>
      <xdr:colOff>165100</xdr:colOff>
      <xdr:row>85</xdr:row>
      <xdr:rowOff>86995</xdr:rowOff>
    </xdr:to>
    <xdr:sp macro="" textlink="">
      <xdr:nvSpPr>
        <xdr:cNvPr id="369" name="楕円 368">
          <a:extLst>
            <a:ext uri="{FF2B5EF4-FFF2-40B4-BE49-F238E27FC236}">
              <a16:creationId xmlns:a16="http://schemas.microsoft.com/office/drawing/2014/main" id="{9B9962AB-A99F-4914-881D-8CBC05A0E540}"/>
            </a:ext>
          </a:extLst>
        </xdr:cNvPr>
        <xdr:cNvSpPr/>
      </xdr:nvSpPr>
      <xdr:spPr>
        <a:xfrm>
          <a:off x="6921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35624</xdr:rowOff>
    </xdr:from>
    <xdr:to>
      <xdr:col>41</xdr:col>
      <xdr:colOff>50800</xdr:colOff>
      <xdr:row>85</xdr:row>
      <xdr:rowOff>36195</xdr:rowOff>
    </xdr:to>
    <xdr:cxnSp macro="">
      <xdr:nvCxnSpPr>
        <xdr:cNvPr id="370" name="直線コネクタ 369">
          <a:extLst>
            <a:ext uri="{FF2B5EF4-FFF2-40B4-BE49-F238E27FC236}">
              <a16:creationId xmlns:a16="http://schemas.microsoft.com/office/drawing/2014/main" id="{871886A9-83CE-414F-A92F-DD369ADCB02C}"/>
            </a:ext>
          </a:extLst>
        </xdr:cNvPr>
        <xdr:cNvCxnSpPr/>
      </xdr:nvCxnSpPr>
      <xdr:spPr>
        <a:xfrm flipV="1">
          <a:off x="6972300" y="14608874"/>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788DA7C6-A1D4-4D86-A317-EE42F3D4E803}"/>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4C7F9B88-0601-499A-B54A-CC360745DD07}"/>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6B67DEF7-D637-45C8-AF87-E66FACDCFB25}"/>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D9784D4B-4D63-4B16-96F5-2E85F4F4DE24}"/>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64088</xdr:rowOff>
    </xdr:from>
    <xdr:ext cx="469744" cy="259045"/>
    <xdr:sp macro="" textlink="">
      <xdr:nvSpPr>
        <xdr:cNvPr id="375" name="n_1mainValue【公営住宅】&#10;一人当たり面積">
          <a:extLst>
            <a:ext uri="{FF2B5EF4-FFF2-40B4-BE49-F238E27FC236}">
              <a16:creationId xmlns:a16="http://schemas.microsoft.com/office/drawing/2014/main" id="{91FA256C-2E72-49AD-8919-785F2CD11AE8}"/>
            </a:ext>
          </a:extLst>
        </xdr:cNvPr>
        <xdr:cNvSpPr txBox="1"/>
      </xdr:nvSpPr>
      <xdr:spPr>
        <a:xfrm>
          <a:off x="9391727" y="1429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55515</xdr:rowOff>
    </xdr:from>
    <xdr:ext cx="469744" cy="259045"/>
    <xdr:sp macro="" textlink="">
      <xdr:nvSpPr>
        <xdr:cNvPr id="376" name="n_2mainValue【公営住宅】&#10;一人当たり面積">
          <a:extLst>
            <a:ext uri="{FF2B5EF4-FFF2-40B4-BE49-F238E27FC236}">
              <a16:creationId xmlns:a16="http://schemas.microsoft.com/office/drawing/2014/main" id="{EC2646C3-3FD5-44C9-A330-0C61D299831F}"/>
            </a:ext>
          </a:extLst>
        </xdr:cNvPr>
        <xdr:cNvSpPr txBox="1"/>
      </xdr:nvSpPr>
      <xdr:spPr>
        <a:xfrm>
          <a:off x="8515427" y="1428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77551</xdr:rowOff>
    </xdr:from>
    <xdr:ext cx="469744" cy="259045"/>
    <xdr:sp macro="" textlink="">
      <xdr:nvSpPr>
        <xdr:cNvPr id="377" name="n_3mainValue【公営住宅】&#10;一人当たり面積">
          <a:extLst>
            <a:ext uri="{FF2B5EF4-FFF2-40B4-BE49-F238E27FC236}">
              <a16:creationId xmlns:a16="http://schemas.microsoft.com/office/drawing/2014/main" id="{39477350-FD18-482F-A207-8CE734EE8917}"/>
            </a:ext>
          </a:extLst>
        </xdr:cNvPr>
        <xdr:cNvSpPr txBox="1"/>
      </xdr:nvSpPr>
      <xdr:spPr>
        <a:xfrm>
          <a:off x="7626427" y="1465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78122</xdr:rowOff>
    </xdr:from>
    <xdr:ext cx="469744" cy="259045"/>
    <xdr:sp macro="" textlink="">
      <xdr:nvSpPr>
        <xdr:cNvPr id="378" name="n_4mainValue【公営住宅】&#10;一人当たり面積">
          <a:extLst>
            <a:ext uri="{FF2B5EF4-FFF2-40B4-BE49-F238E27FC236}">
              <a16:creationId xmlns:a16="http://schemas.microsoft.com/office/drawing/2014/main" id="{738649D9-E46C-4270-9606-101531489DED}"/>
            </a:ext>
          </a:extLst>
        </xdr:cNvPr>
        <xdr:cNvSpPr txBox="1"/>
      </xdr:nvSpPr>
      <xdr:spPr>
        <a:xfrm>
          <a:off x="6737427" y="1465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96F3A1A-CA7A-4AF3-9E1A-609C0255CAC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86B20FA5-E760-458D-939E-6D8453A5356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F0B610F-B8EC-494F-8923-30DCE4CAF67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58A8F9E-2223-4F95-ABF2-7E0CE0E919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68794FF-AFD5-4218-8241-0650E1959BB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1D66EFE-D41D-4A10-B95F-5A9B8EFA4A4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C4CE40E-B2A3-40F2-99F5-138DEFAD12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6EAC573-C878-4C88-A1B1-24F2E9469D3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B99AEF7-88FC-49B2-B342-A618AFD4CC4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C9C99C57-F66C-4EAE-B0D5-E3465DD2C4F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7F45E02-A920-46DF-8EB5-084E36E8213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18125076-98DD-4CB0-AF91-CBE9AAD45E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7CDE0BF9-507F-47A2-8412-2C95094EA1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157E2C28-8DE6-47B6-868F-E38D4E8EEFA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AAB7FDE-C179-439D-813B-C5B58124482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55B37934-B5F1-4DC5-AC14-B539C7D304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42828BA1-4E18-4056-95CF-C7879FE9774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CD3590E-B201-41B7-81D6-FF0AABC14F8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8DB6EE99-25D7-4AE9-9FCF-D8547C4410E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60393B82-A151-42C9-AA8B-BC7197555F5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510EAE09-D50E-4F8B-889C-596AAAC9D63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8F1104E-98D4-4007-B08D-0E5AC4ED2C0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9743803-B226-4B85-BE31-8CA5773AD4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EB832AE-AA9A-41DD-8570-06A3CD36660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1D5563A-3AFD-4C7B-8821-68283D75443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89A0C80F-E5FA-4EE3-BA6F-269462643B9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B0571F2A-3F35-4D19-93D0-6D60005F054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7B9111CE-EFA2-4FA0-8C15-A4C73639A1D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5B6B2A17-1F12-46B6-B582-1C1B8965166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11995B61-FB33-4CF7-B6A2-A1A1275BC1B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BF49F08-E3EB-4892-B509-EF7AF22D96D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F0017271-C634-4865-931D-35CD5A91C59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6673C963-F043-4E38-99AB-6706FB7156F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4115B6A6-5AFB-4394-963B-7694E17A383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EE0BAF4E-FFD1-46E0-A4FD-079CD7FD49B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ECA2207D-2903-4D96-A1E6-0A611F2E6E9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DC0471D-4353-49EC-91FE-1BFF83C866D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E7C1B7C2-CE8B-4FA7-A22E-5FC562FCB24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41BBCDE2-4689-43D2-8675-BC8E7F1B5A9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2743D609-E419-4478-9B11-4243FC8B877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00AB81F8-9FDC-4E71-8848-FE553D195850}"/>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3D3B7C17-60BE-4836-B105-C68EDD4A271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2A5162D0-F7B2-4A88-8D8C-09788BB8CB3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1B7F2CCF-3767-443A-8462-ECB1D9F60C36}"/>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B6256984-5978-4CA5-9D41-41A4ED58D2DA}"/>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69254C8B-8E1C-49A2-8371-98692D13E75F}"/>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522E55E8-2EC3-438E-BF15-A68D88D14761}"/>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73488F9D-50E3-41D4-9143-7211618AC33B}"/>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CA2DD7DC-4611-4D49-A713-0BD35E473029}"/>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532BBDAD-C351-43CA-82CB-5D55B173588A}"/>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31AFD190-67AA-41EF-B10A-E9C53126BE47}"/>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F8B20FA-8E5A-488A-8AE9-AAD78EF44FE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34269BA-D02D-4880-A3A2-1978C39F243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06D1B29-A31E-4554-89D9-1650FBDCF15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E948FFA-3D4A-406D-94F1-46DBC18765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EC0882C-25D6-4D11-9441-01B8E8CBE9F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147320</xdr:rowOff>
    </xdr:from>
    <xdr:to>
      <xdr:col>85</xdr:col>
      <xdr:colOff>177800</xdr:colOff>
      <xdr:row>40</xdr:row>
      <xdr:rowOff>77470</xdr:rowOff>
    </xdr:to>
    <xdr:sp macro="" textlink="">
      <xdr:nvSpPr>
        <xdr:cNvPr id="435" name="楕円 434">
          <a:extLst>
            <a:ext uri="{FF2B5EF4-FFF2-40B4-BE49-F238E27FC236}">
              <a16:creationId xmlns:a16="http://schemas.microsoft.com/office/drawing/2014/main" id="{7458F5FB-4747-4F5E-B666-91DADF771307}"/>
            </a:ext>
          </a:extLst>
        </xdr:cNvPr>
        <xdr:cNvSpPr/>
      </xdr:nvSpPr>
      <xdr:spPr>
        <a:xfrm>
          <a:off x="162687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125747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D3D93FE5-861D-4838-8BB6-8DC74BDBAB51}"/>
            </a:ext>
          </a:extLst>
        </xdr:cNvPr>
        <xdr:cNvSpPr txBox="1"/>
      </xdr:nvSpPr>
      <xdr:spPr>
        <a:xfrm>
          <a:off x="16357600"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69215</xdr:rowOff>
    </xdr:from>
    <xdr:to>
      <xdr:col>81</xdr:col>
      <xdr:colOff>101600</xdr:colOff>
      <xdr:row>40</xdr:row>
      <xdr:rowOff>170815</xdr:rowOff>
    </xdr:to>
    <xdr:sp macro="" textlink="">
      <xdr:nvSpPr>
        <xdr:cNvPr id="437" name="楕円 436">
          <a:extLst>
            <a:ext uri="{FF2B5EF4-FFF2-40B4-BE49-F238E27FC236}">
              <a16:creationId xmlns:a16="http://schemas.microsoft.com/office/drawing/2014/main" id="{4ADB13C1-5087-4711-A707-90CA4F44A825}"/>
            </a:ext>
          </a:extLst>
        </xdr:cNvPr>
        <xdr:cNvSpPr/>
      </xdr:nvSpPr>
      <xdr:spPr>
        <a:xfrm>
          <a:off x="15430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26670</xdr:rowOff>
    </xdr:from>
    <xdr:to>
      <xdr:col>85</xdr:col>
      <xdr:colOff>127000</xdr:colOff>
      <xdr:row>40</xdr:row>
      <xdr:rowOff>120015</xdr:rowOff>
    </xdr:to>
    <xdr:cxnSp macro="">
      <xdr:nvCxnSpPr>
        <xdr:cNvPr id="438" name="直線コネクタ 437">
          <a:extLst>
            <a:ext uri="{FF2B5EF4-FFF2-40B4-BE49-F238E27FC236}">
              <a16:creationId xmlns:a16="http://schemas.microsoft.com/office/drawing/2014/main" id="{753C4B7D-0F65-4BC5-9FA7-F78C5872AE11}"/>
            </a:ext>
          </a:extLst>
        </xdr:cNvPr>
        <xdr:cNvCxnSpPr/>
      </xdr:nvCxnSpPr>
      <xdr:spPr>
        <a:xfrm flipV="1">
          <a:off x="15481300" y="688467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42545</xdr:rowOff>
    </xdr:from>
    <xdr:to>
      <xdr:col>76</xdr:col>
      <xdr:colOff>165100</xdr:colOff>
      <xdr:row>40</xdr:row>
      <xdr:rowOff>144145</xdr:rowOff>
    </xdr:to>
    <xdr:sp macro="" textlink="">
      <xdr:nvSpPr>
        <xdr:cNvPr id="439" name="楕円 438">
          <a:extLst>
            <a:ext uri="{FF2B5EF4-FFF2-40B4-BE49-F238E27FC236}">
              <a16:creationId xmlns:a16="http://schemas.microsoft.com/office/drawing/2014/main" id="{45B3473C-5C8A-494E-90A0-427B7FECEA34}"/>
            </a:ext>
          </a:extLst>
        </xdr:cNvPr>
        <xdr:cNvSpPr/>
      </xdr:nvSpPr>
      <xdr:spPr>
        <a:xfrm>
          <a:off x="14541500" y="69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93345</xdr:rowOff>
    </xdr:from>
    <xdr:to>
      <xdr:col>81</xdr:col>
      <xdr:colOff>50800</xdr:colOff>
      <xdr:row>40</xdr:row>
      <xdr:rowOff>120015</xdr:rowOff>
    </xdr:to>
    <xdr:cxnSp macro="">
      <xdr:nvCxnSpPr>
        <xdr:cNvPr id="440" name="直線コネクタ 439">
          <a:extLst>
            <a:ext uri="{FF2B5EF4-FFF2-40B4-BE49-F238E27FC236}">
              <a16:creationId xmlns:a16="http://schemas.microsoft.com/office/drawing/2014/main" id="{ACB7DF7A-7595-4B93-BD55-E77EE6FDE080}"/>
            </a:ext>
          </a:extLst>
        </xdr:cNvPr>
        <xdr:cNvCxnSpPr/>
      </xdr:nvCxnSpPr>
      <xdr:spPr>
        <a:xfrm>
          <a:off x="14592300" y="69513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8255</xdr:rowOff>
    </xdr:from>
    <xdr:to>
      <xdr:col>72</xdr:col>
      <xdr:colOff>38100</xdr:colOff>
      <xdr:row>40</xdr:row>
      <xdr:rowOff>109855</xdr:rowOff>
    </xdr:to>
    <xdr:sp macro="" textlink="">
      <xdr:nvSpPr>
        <xdr:cNvPr id="441" name="楕円 440">
          <a:extLst>
            <a:ext uri="{FF2B5EF4-FFF2-40B4-BE49-F238E27FC236}">
              <a16:creationId xmlns:a16="http://schemas.microsoft.com/office/drawing/2014/main" id="{3EC245C9-E82F-4430-BCB9-0D24EA3630C2}"/>
            </a:ext>
          </a:extLst>
        </xdr:cNvPr>
        <xdr:cNvSpPr/>
      </xdr:nvSpPr>
      <xdr:spPr>
        <a:xfrm>
          <a:off x="13652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59055</xdr:rowOff>
    </xdr:from>
    <xdr:to>
      <xdr:col>76</xdr:col>
      <xdr:colOff>114300</xdr:colOff>
      <xdr:row>40</xdr:row>
      <xdr:rowOff>93345</xdr:rowOff>
    </xdr:to>
    <xdr:cxnSp macro="">
      <xdr:nvCxnSpPr>
        <xdr:cNvPr id="442" name="直線コネクタ 441">
          <a:extLst>
            <a:ext uri="{FF2B5EF4-FFF2-40B4-BE49-F238E27FC236}">
              <a16:creationId xmlns:a16="http://schemas.microsoft.com/office/drawing/2014/main" id="{F6D421A1-10A5-4F2F-AD99-DE4E6ED57B04}"/>
            </a:ext>
          </a:extLst>
        </xdr:cNvPr>
        <xdr:cNvCxnSpPr/>
      </xdr:nvCxnSpPr>
      <xdr:spPr>
        <a:xfrm>
          <a:off x="13703300" y="69170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27305</xdr:rowOff>
    </xdr:from>
    <xdr:to>
      <xdr:col>67</xdr:col>
      <xdr:colOff>101600</xdr:colOff>
      <xdr:row>40</xdr:row>
      <xdr:rowOff>128905</xdr:rowOff>
    </xdr:to>
    <xdr:sp macro="" textlink="">
      <xdr:nvSpPr>
        <xdr:cNvPr id="443" name="楕円 442">
          <a:extLst>
            <a:ext uri="{FF2B5EF4-FFF2-40B4-BE49-F238E27FC236}">
              <a16:creationId xmlns:a16="http://schemas.microsoft.com/office/drawing/2014/main" id="{78E3E2C0-E9A2-45E6-8C85-6C721FC37E01}"/>
            </a:ext>
          </a:extLst>
        </xdr:cNvPr>
        <xdr:cNvSpPr/>
      </xdr:nvSpPr>
      <xdr:spPr>
        <a:xfrm>
          <a:off x="12763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59055</xdr:rowOff>
    </xdr:from>
    <xdr:to>
      <xdr:col>71</xdr:col>
      <xdr:colOff>177800</xdr:colOff>
      <xdr:row>40</xdr:row>
      <xdr:rowOff>78105</xdr:rowOff>
    </xdr:to>
    <xdr:cxnSp macro="">
      <xdr:nvCxnSpPr>
        <xdr:cNvPr id="444" name="直線コネクタ 443">
          <a:extLst>
            <a:ext uri="{FF2B5EF4-FFF2-40B4-BE49-F238E27FC236}">
              <a16:creationId xmlns:a16="http://schemas.microsoft.com/office/drawing/2014/main" id="{B422B105-891B-4252-9B36-94C001F383B9}"/>
            </a:ext>
          </a:extLst>
        </xdr:cNvPr>
        <xdr:cNvCxnSpPr/>
      </xdr:nvCxnSpPr>
      <xdr:spPr>
        <a:xfrm flipV="1">
          <a:off x="12814300" y="69170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51361BB4-8A41-4401-8D92-928D4BFE3E73}"/>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A364187E-0FD5-4CF0-8CFA-7E0FA049A230}"/>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92BDE992-8EC3-46CA-980B-81D8ED87B76D}"/>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47D9FF6D-7085-47FE-B58C-8EF8F3C3CC86}"/>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161942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D4D3C5E8-9812-4DAD-BB96-90C7A4AFEE6B}"/>
            </a:ext>
          </a:extLst>
        </xdr:cNvPr>
        <xdr:cNvSpPr txBox="1"/>
      </xdr:nvSpPr>
      <xdr:spPr>
        <a:xfrm>
          <a:off x="15266044"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135272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28A54C57-8731-4BD7-B315-424FD855BE9B}"/>
            </a:ext>
          </a:extLst>
        </xdr:cNvPr>
        <xdr:cNvSpPr txBox="1"/>
      </xdr:nvSpPr>
      <xdr:spPr>
        <a:xfrm>
          <a:off x="14389744" y="69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100982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E6A35056-A293-4F35-B5F6-D096ABA462B2}"/>
            </a:ext>
          </a:extLst>
        </xdr:cNvPr>
        <xdr:cNvSpPr txBox="1"/>
      </xdr:nvSpPr>
      <xdr:spPr>
        <a:xfrm>
          <a:off x="135007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120032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A13E73AB-8BD8-43E8-A018-37B99DEFD8F6}"/>
            </a:ext>
          </a:extLst>
        </xdr:cNvPr>
        <xdr:cNvSpPr txBox="1"/>
      </xdr:nvSpPr>
      <xdr:spPr>
        <a:xfrm>
          <a:off x="1261174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4A96670B-A77A-41E2-AC79-8D34D66E18D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D36E9756-2737-4398-B8A2-0B2EC91D358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8C842C8-6E0B-40D7-8C9B-445A299C0F1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70AF5A8-3842-4AC5-A09D-A8420D89EE7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7E91B632-439C-47CC-87BE-8171780B56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BBA3345C-64A2-4C05-97BC-050B4838C55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FB238589-7A06-4DF7-904C-A2D4BE96BEC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128DF393-9F9A-4237-BF64-9AE09DD487E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F53CE641-1733-40F6-B30C-F4EDA267F0D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284655B5-71D3-437D-B5AB-823474E87A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88F2DA3B-02C9-402E-8E0A-04AFCD0BB3A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9D30FCD0-AE3E-4FD1-99D3-C855351F776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FF6E3AC-52E9-4787-AC1F-67B388585C5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CAE772D1-7A72-4CD5-8A2A-B6A4FD6EF5C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B1F56D18-9FBE-4373-8048-B87C8980F1C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6DF465FF-9C96-41CF-BD8C-4F87594AB1D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87D2F8A1-30D9-41B9-A1BF-8B3DF549D6B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7E92B1EA-1479-46CE-95B4-3605BE912F6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2F132A2-84F9-4683-860B-93FC0C27222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2D7C90F0-95FE-4373-B824-E7B31EFB181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251B53C5-67D6-434B-88F1-9EDFB75B64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FF385B09-81B7-43E5-9117-49DE9CC1A7C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C4261D5B-EC58-44AE-95DD-FB31DC476233}"/>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1E6D151F-C3D2-498F-AF47-93626DAC0A6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428AC7A2-1588-4C8C-A88A-F8D2E80B428E}"/>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5B20A05F-D629-4B08-A046-A5F877AA2420}"/>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EB1D3C64-88D1-4C28-965C-E190AB0D5259}"/>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D3D1CA7F-31FF-4EA9-BDD1-2E1952A0067C}"/>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E2648B0D-4925-4E8D-A29B-F8084FD78634}"/>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239762D4-7FC8-4114-8C8F-812EBCF462B3}"/>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05513E0C-9B23-4012-8566-DB1BDC7104A5}"/>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3A6509E3-DE38-4201-880E-CAE6ED3EA283}"/>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F100916-F236-4A70-A46A-E890108C63C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25CA948-B235-4219-8E51-C2C4141DC36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7D46B94-8E02-4CE4-B041-848F3229C44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5EFD7E5-F181-44E9-9522-14226663D02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C064CA9-C158-4066-B7B0-4B725D723F3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130556</xdr:rowOff>
    </xdr:from>
    <xdr:to>
      <xdr:col>116</xdr:col>
      <xdr:colOff>114300</xdr:colOff>
      <xdr:row>40</xdr:row>
      <xdr:rowOff>60706</xdr:rowOff>
    </xdr:to>
    <xdr:sp macro="" textlink="">
      <xdr:nvSpPr>
        <xdr:cNvPr id="490" name="楕円 489">
          <a:extLst>
            <a:ext uri="{FF2B5EF4-FFF2-40B4-BE49-F238E27FC236}">
              <a16:creationId xmlns:a16="http://schemas.microsoft.com/office/drawing/2014/main" id="{EB7B0FA4-26F8-423C-B52B-3DFCE47D31F6}"/>
            </a:ext>
          </a:extLst>
        </xdr:cNvPr>
        <xdr:cNvSpPr/>
      </xdr:nvSpPr>
      <xdr:spPr>
        <a:xfrm>
          <a:off x="221107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108983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E7F943CB-53D7-4077-B115-62BDB03313FF}"/>
            </a:ext>
          </a:extLst>
        </xdr:cNvPr>
        <xdr:cNvSpPr txBox="1"/>
      </xdr:nvSpPr>
      <xdr:spPr>
        <a:xfrm>
          <a:off x="22199600" y="679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135128</xdr:rowOff>
    </xdr:from>
    <xdr:to>
      <xdr:col>112</xdr:col>
      <xdr:colOff>38100</xdr:colOff>
      <xdr:row>40</xdr:row>
      <xdr:rowOff>65278</xdr:rowOff>
    </xdr:to>
    <xdr:sp macro="" textlink="">
      <xdr:nvSpPr>
        <xdr:cNvPr id="492" name="楕円 491">
          <a:extLst>
            <a:ext uri="{FF2B5EF4-FFF2-40B4-BE49-F238E27FC236}">
              <a16:creationId xmlns:a16="http://schemas.microsoft.com/office/drawing/2014/main" id="{FFC70D59-2A02-44E2-943D-DDB5270DC764}"/>
            </a:ext>
          </a:extLst>
        </xdr:cNvPr>
        <xdr:cNvSpPr/>
      </xdr:nvSpPr>
      <xdr:spPr>
        <a:xfrm>
          <a:off x="21272500" y="682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xdr:rowOff>
    </xdr:from>
    <xdr:to>
      <xdr:col>116</xdr:col>
      <xdr:colOff>63500</xdr:colOff>
      <xdr:row>40</xdr:row>
      <xdr:rowOff>14478</xdr:rowOff>
    </xdr:to>
    <xdr:cxnSp macro="">
      <xdr:nvCxnSpPr>
        <xdr:cNvPr id="493" name="直線コネクタ 492">
          <a:extLst>
            <a:ext uri="{FF2B5EF4-FFF2-40B4-BE49-F238E27FC236}">
              <a16:creationId xmlns:a16="http://schemas.microsoft.com/office/drawing/2014/main" id="{0EAA3085-442F-45BF-A8FB-9184748B02B5}"/>
            </a:ext>
          </a:extLst>
        </xdr:cNvPr>
        <xdr:cNvCxnSpPr/>
      </xdr:nvCxnSpPr>
      <xdr:spPr>
        <a:xfrm flipV="1">
          <a:off x="21323300" y="686790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137414</xdr:rowOff>
    </xdr:from>
    <xdr:to>
      <xdr:col>107</xdr:col>
      <xdr:colOff>101600</xdr:colOff>
      <xdr:row>40</xdr:row>
      <xdr:rowOff>67564</xdr:rowOff>
    </xdr:to>
    <xdr:sp macro="" textlink="">
      <xdr:nvSpPr>
        <xdr:cNvPr id="494" name="楕円 493">
          <a:extLst>
            <a:ext uri="{FF2B5EF4-FFF2-40B4-BE49-F238E27FC236}">
              <a16:creationId xmlns:a16="http://schemas.microsoft.com/office/drawing/2014/main" id="{025CEFAD-04B1-4760-86CE-6AD367AC105C}"/>
            </a:ext>
          </a:extLst>
        </xdr:cNvPr>
        <xdr:cNvSpPr/>
      </xdr:nvSpPr>
      <xdr:spPr>
        <a:xfrm>
          <a:off x="20383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14478</xdr:rowOff>
    </xdr:from>
    <xdr:to>
      <xdr:col>111</xdr:col>
      <xdr:colOff>177800</xdr:colOff>
      <xdr:row>40</xdr:row>
      <xdr:rowOff>16764</xdr:rowOff>
    </xdr:to>
    <xdr:cxnSp macro="">
      <xdr:nvCxnSpPr>
        <xdr:cNvPr id="495" name="直線コネクタ 494">
          <a:extLst>
            <a:ext uri="{FF2B5EF4-FFF2-40B4-BE49-F238E27FC236}">
              <a16:creationId xmlns:a16="http://schemas.microsoft.com/office/drawing/2014/main" id="{2F98434A-2CDF-4B0B-BD20-B4E303BEAD8F}"/>
            </a:ext>
          </a:extLst>
        </xdr:cNvPr>
        <xdr:cNvCxnSpPr/>
      </xdr:nvCxnSpPr>
      <xdr:spPr>
        <a:xfrm flipV="1">
          <a:off x="20434300" y="68724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141986</xdr:rowOff>
    </xdr:from>
    <xdr:to>
      <xdr:col>102</xdr:col>
      <xdr:colOff>165100</xdr:colOff>
      <xdr:row>40</xdr:row>
      <xdr:rowOff>72136</xdr:rowOff>
    </xdr:to>
    <xdr:sp macro="" textlink="">
      <xdr:nvSpPr>
        <xdr:cNvPr id="496" name="楕円 495">
          <a:extLst>
            <a:ext uri="{FF2B5EF4-FFF2-40B4-BE49-F238E27FC236}">
              <a16:creationId xmlns:a16="http://schemas.microsoft.com/office/drawing/2014/main" id="{FED1A9BB-C1B7-4A41-8671-82BD7CF4B6AA}"/>
            </a:ext>
          </a:extLst>
        </xdr:cNvPr>
        <xdr:cNvSpPr/>
      </xdr:nvSpPr>
      <xdr:spPr>
        <a:xfrm>
          <a:off x="19494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xdr:rowOff>
    </xdr:from>
    <xdr:to>
      <xdr:col>107</xdr:col>
      <xdr:colOff>50800</xdr:colOff>
      <xdr:row>40</xdr:row>
      <xdr:rowOff>21336</xdr:rowOff>
    </xdr:to>
    <xdr:cxnSp macro="">
      <xdr:nvCxnSpPr>
        <xdr:cNvPr id="497" name="直線コネクタ 496">
          <a:extLst>
            <a:ext uri="{FF2B5EF4-FFF2-40B4-BE49-F238E27FC236}">
              <a16:creationId xmlns:a16="http://schemas.microsoft.com/office/drawing/2014/main" id="{3F46B7C0-FDD2-4428-9FD8-92BB661D9FA5}"/>
            </a:ext>
          </a:extLst>
        </xdr:cNvPr>
        <xdr:cNvCxnSpPr/>
      </xdr:nvCxnSpPr>
      <xdr:spPr>
        <a:xfrm flipV="1">
          <a:off x="19545300" y="68747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29972</xdr:rowOff>
    </xdr:from>
    <xdr:to>
      <xdr:col>98</xdr:col>
      <xdr:colOff>38100</xdr:colOff>
      <xdr:row>39</xdr:row>
      <xdr:rowOff>131572</xdr:rowOff>
    </xdr:to>
    <xdr:sp macro="" textlink="">
      <xdr:nvSpPr>
        <xdr:cNvPr id="498" name="楕円 497">
          <a:extLst>
            <a:ext uri="{FF2B5EF4-FFF2-40B4-BE49-F238E27FC236}">
              <a16:creationId xmlns:a16="http://schemas.microsoft.com/office/drawing/2014/main" id="{F8D1192D-15E8-4425-9FF8-5FB44E589C9D}"/>
            </a:ext>
          </a:extLst>
        </xdr:cNvPr>
        <xdr:cNvSpPr/>
      </xdr:nvSpPr>
      <xdr:spPr>
        <a:xfrm>
          <a:off x="18605500" y="67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80772</xdr:rowOff>
    </xdr:from>
    <xdr:to>
      <xdr:col>102</xdr:col>
      <xdr:colOff>114300</xdr:colOff>
      <xdr:row>40</xdr:row>
      <xdr:rowOff>21336</xdr:rowOff>
    </xdr:to>
    <xdr:cxnSp macro="">
      <xdr:nvCxnSpPr>
        <xdr:cNvPr id="499" name="直線コネクタ 498">
          <a:extLst>
            <a:ext uri="{FF2B5EF4-FFF2-40B4-BE49-F238E27FC236}">
              <a16:creationId xmlns:a16="http://schemas.microsoft.com/office/drawing/2014/main" id="{E4C5544D-AA3A-402F-8C8E-2925DC7C1BF2}"/>
            </a:ext>
          </a:extLst>
        </xdr:cNvPr>
        <xdr:cNvCxnSpPr/>
      </xdr:nvCxnSpPr>
      <xdr:spPr>
        <a:xfrm>
          <a:off x="18656300" y="6767322"/>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F6CCE61E-1C39-419A-AA34-DD57AC12DC06}"/>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60A31F01-5DB8-4CD4-A141-18517DB6E31E}"/>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237CC340-4E6E-493C-B3FD-E0371A006C93}"/>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E7170565-6C1E-475F-AEFA-C436EE9AEA27}"/>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56405</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465F525B-D3F0-4C1F-939A-119906A4D816}"/>
            </a:ext>
          </a:extLst>
        </xdr:cNvPr>
        <xdr:cNvSpPr txBox="1"/>
      </xdr:nvSpPr>
      <xdr:spPr>
        <a:xfrm>
          <a:off x="21075727" y="691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58691</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879D68EF-B30C-485B-A8DA-C11E3AE6027F}"/>
            </a:ext>
          </a:extLst>
        </xdr:cNvPr>
        <xdr:cNvSpPr txBox="1"/>
      </xdr:nvSpPr>
      <xdr:spPr>
        <a:xfrm>
          <a:off x="20199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63263</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7AC247C5-3D6A-45A7-9D16-63103FE41817}"/>
            </a:ext>
          </a:extLst>
        </xdr:cNvPr>
        <xdr:cNvSpPr txBox="1"/>
      </xdr:nvSpPr>
      <xdr:spPr>
        <a:xfrm>
          <a:off x="193104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122699</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B80507A4-1BEE-4E33-B523-814AD39BA4CA}"/>
            </a:ext>
          </a:extLst>
        </xdr:cNvPr>
        <xdr:cNvSpPr txBox="1"/>
      </xdr:nvSpPr>
      <xdr:spPr>
        <a:xfrm>
          <a:off x="18421427" y="680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CBA0F88-F073-40E2-A4F3-542544ADB95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3116774D-34C2-459A-8E59-94AB4DDC7CD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3FECE95F-4987-45ED-9BD9-47A3D68EA96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D078A7CC-D300-45B0-B898-19BDD9D60C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1A77E106-16E9-49F1-9BEB-4737524CB71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BE900FEB-2CA8-428D-8BD8-E0931AC205C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E8B6599D-D958-47A5-BDED-958E7020F1C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9E2077A-8A39-4791-8634-00BAC5FBDA3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D30B1BCA-BE62-4234-9361-EA2BFAFAE03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9B3DEAF3-93C6-4218-9D19-61782448B66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28488B19-D55C-48A1-BD0E-67C48071E8C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7058318A-5438-47F3-AF7C-EE18D394921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2C0DE5A2-ED24-40DA-A8B3-E774B5704D2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2F56E400-3225-4F23-88A4-2B7FACFEBC7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1DEC5402-61EB-4182-B565-F3519425A17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AC141027-C0E3-4307-8CA8-62764E6A522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C1F9F943-741B-4494-8704-6E0E6BF2704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A2D8A00A-0727-41CF-A80A-30B34772AE0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7D6C230A-5E12-47E1-B913-81AEFC3DD63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B23E658-31C6-4D3B-A3F9-0F89F59908D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A76EAD4B-9FF9-45CF-8A53-E3B97A51127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E378EDB-A115-4D46-A8F4-4086BBB8CAD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FB4E11BD-DD08-4FBB-951D-21D6A82AC25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D762C81C-FC8F-4694-8469-3D9782CFBF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82DD3E6A-43F9-44B1-9EAF-B6E346DB635F}"/>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DDA73A39-0D03-4E23-8636-983157B6355E}"/>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52D239E1-5045-48F2-8023-807FCF94A2C5}"/>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4299DD6-C240-4802-B1E2-6DFADD20760C}"/>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7AB32F9A-BF4C-4055-8CCD-E453F81D46A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A9572DE-4CCE-4370-8503-0C5E68CE95BB}"/>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2B2E1F0D-B6F3-4252-9D69-52875AE8C594}"/>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EA08E606-DBA4-4081-9A66-91AAC662A1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15D12EBA-9A1B-4238-A366-570C0C1D9C4D}"/>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8CBDEAD8-7CC9-4C53-9D2D-659E07439FA4}"/>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B101EFD1-706C-4D22-B56E-287636A55AFF}"/>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E522B6A-7D2A-4AA7-AAFE-34EDE36EE8B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3735D7E-3C05-4593-932D-64BC15E87A0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94AA4D9-E745-415C-9C62-567604C4EDB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E42ECC3-8886-494D-B1FD-89F312A3FAA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CA58B53-B2B7-4DCA-8DF0-B24FE955EB5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105410</xdr:rowOff>
    </xdr:from>
    <xdr:to>
      <xdr:col>85</xdr:col>
      <xdr:colOff>177800</xdr:colOff>
      <xdr:row>62</xdr:row>
      <xdr:rowOff>35560</xdr:rowOff>
    </xdr:to>
    <xdr:sp macro="" textlink="">
      <xdr:nvSpPr>
        <xdr:cNvPr id="548" name="楕円 547">
          <a:extLst>
            <a:ext uri="{FF2B5EF4-FFF2-40B4-BE49-F238E27FC236}">
              <a16:creationId xmlns:a16="http://schemas.microsoft.com/office/drawing/2014/main" id="{0389B4EF-320D-4F6C-BE1C-AD15CE2656EB}"/>
            </a:ext>
          </a:extLst>
        </xdr:cNvPr>
        <xdr:cNvSpPr/>
      </xdr:nvSpPr>
      <xdr:spPr>
        <a:xfrm>
          <a:off x="162687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83837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F22A05FB-E23C-48B9-BFCD-6E28885A27E1}"/>
            </a:ext>
          </a:extLst>
        </xdr:cNvPr>
        <xdr:cNvSpPr txBox="1"/>
      </xdr:nvSpPr>
      <xdr:spPr>
        <a:xfrm>
          <a:off x="16357600"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67310</xdr:rowOff>
    </xdr:from>
    <xdr:to>
      <xdr:col>81</xdr:col>
      <xdr:colOff>101600</xdr:colOff>
      <xdr:row>61</xdr:row>
      <xdr:rowOff>168910</xdr:rowOff>
    </xdr:to>
    <xdr:sp macro="" textlink="">
      <xdr:nvSpPr>
        <xdr:cNvPr id="550" name="楕円 549">
          <a:extLst>
            <a:ext uri="{FF2B5EF4-FFF2-40B4-BE49-F238E27FC236}">
              <a16:creationId xmlns:a16="http://schemas.microsoft.com/office/drawing/2014/main" id="{33FB7159-B90F-469E-B83E-1C61AC5B3910}"/>
            </a:ext>
          </a:extLst>
        </xdr:cNvPr>
        <xdr:cNvSpPr/>
      </xdr:nvSpPr>
      <xdr:spPr>
        <a:xfrm>
          <a:off x="15430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118110</xdr:rowOff>
    </xdr:from>
    <xdr:to>
      <xdr:col>85</xdr:col>
      <xdr:colOff>127000</xdr:colOff>
      <xdr:row>61</xdr:row>
      <xdr:rowOff>156210</xdr:rowOff>
    </xdr:to>
    <xdr:cxnSp macro="">
      <xdr:nvCxnSpPr>
        <xdr:cNvPr id="551" name="直線コネクタ 550">
          <a:extLst>
            <a:ext uri="{FF2B5EF4-FFF2-40B4-BE49-F238E27FC236}">
              <a16:creationId xmlns:a16="http://schemas.microsoft.com/office/drawing/2014/main" id="{E07F000B-1309-444E-A914-3A3FA5B8BEE7}"/>
            </a:ext>
          </a:extLst>
        </xdr:cNvPr>
        <xdr:cNvCxnSpPr/>
      </xdr:nvCxnSpPr>
      <xdr:spPr>
        <a:xfrm>
          <a:off x="15481300" y="105765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19685</xdr:rowOff>
    </xdr:from>
    <xdr:to>
      <xdr:col>76</xdr:col>
      <xdr:colOff>165100</xdr:colOff>
      <xdr:row>61</xdr:row>
      <xdr:rowOff>121285</xdr:rowOff>
    </xdr:to>
    <xdr:sp macro="" textlink="">
      <xdr:nvSpPr>
        <xdr:cNvPr id="552" name="楕円 551">
          <a:extLst>
            <a:ext uri="{FF2B5EF4-FFF2-40B4-BE49-F238E27FC236}">
              <a16:creationId xmlns:a16="http://schemas.microsoft.com/office/drawing/2014/main" id="{4AF73574-DE8D-4320-83A9-6F86232BC366}"/>
            </a:ext>
          </a:extLst>
        </xdr:cNvPr>
        <xdr:cNvSpPr/>
      </xdr:nvSpPr>
      <xdr:spPr>
        <a:xfrm>
          <a:off x="14541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70485</xdr:rowOff>
    </xdr:from>
    <xdr:to>
      <xdr:col>81</xdr:col>
      <xdr:colOff>50800</xdr:colOff>
      <xdr:row>61</xdr:row>
      <xdr:rowOff>118110</xdr:rowOff>
    </xdr:to>
    <xdr:cxnSp macro="">
      <xdr:nvCxnSpPr>
        <xdr:cNvPr id="553" name="直線コネクタ 552">
          <a:extLst>
            <a:ext uri="{FF2B5EF4-FFF2-40B4-BE49-F238E27FC236}">
              <a16:creationId xmlns:a16="http://schemas.microsoft.com/office/drawing/2014/main" id="{A37F7720-C9F2-403D-AC5F-1ED41881EA0E}"/>
            </a:ext>
          </a:extLst>
        </xdr:cNvPr>
        <xdr:cNvCxnSpPr/>
      </xdr:nvCxnSpPr>
      <xdr:spPr>
        <a:xfrm>
          <a:off x="14592300" y="105289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137795</xdr:rowOff>
    </xdr:from>
    <xdr:to>
      <xdr:col>72</xdr:col>
      <xdr:colOff>38100</xdr:colOff>
      <xdr:row>61</xdr:row>
      <xdr:rowOff>67945</xdr:rowOff>
    </xdr:to>
    <xdr:sp macro="" textlink="">
      <xdr:nvSpPr>
        <xdr:cNvPr id="554" name="楕円 553">
          <a:extLst>
            <a:ext uri="{FF2B5EF4-FFF2-40B4-BE49-F238E27FC236}">
              <a16:creationId xmlns:a16="http://schemas.microsoft.com/office/drawing/2014/main" id="{91A7B5B4-14F1-4C8C-862E-F1E2043A8880}"/>
            </a:ext>
          </a:extLst>
        </xdr:cNvPr>
        <xdr:cNvSpPr/>
      </xdr:nvSpPr>
      <xdr:spPr>
        <a:xfrm>
          <a:off x="13652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17145</xdr:rowOff>
    </xdr:from>
    <xdr:to>
      <xdr:col>76</xdr:col>
      <xdr:colOff>114300</xdr:colOff>
      <xdr:row>61</xdr:row>
      <xdr:rowOff>70485</xdr:rowOff>
    </xdr:to>
    <xdr:cxnSp macro="">
      <xdr:nvCxnSpPr>
        <xdr:cNvPr id="555" name="直線コネクタ 554">
          <a:extLst>
            <a:ext uri="{FF2B5EF4-FFF2-40B4-BE49-F238E27FC236}">
              <a16:creationId xmlns:a16="http://schemas.microsoft.com/office/drawing/2014/main" id="{8CAB3A42-4A89-4F45-A3CB-028EFB0B9E00}"/>
            </a:ext>
          </a:extLst>
        </xdr:cNvPr>
        <xdr:cNvCxnSpPr/>
      </xdr:nvCxnSpPr>
      <xdr:spPr>
        <a:xfrm>
          <a:off x="13703300" y="1047559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2540</xdr:rowOff>
    </xdr:from>
    <xdr:to>
      <xdr:col>67</xdr:col>
      <xdr:colOff>101600</xdr:colOff>
      <xdr:row>61</xdr:row>
      <xdr:rowOff>104140</xdr:rowOff>
    </xdr:to>
    <xdr:sp macro="" textlink="">
      <xdr:nvSpPr>
        <xdr:cNvPr id="556" name="楕円 555">
          <a:extLst>
            <a:ext uri="{FF2B5EF4-FFF2-40B4-BE49-F238E27FC236}">
              <a16:creationId xmlns:a16="http://schemas.microsoft.com/office/drawing/2014/main" id="{6AB6A7BC-0644-471E-BFA4-820E7C63BB28}"/>
            </a:ext>
          </a:extLst>
        </xdr:cNvPr>
        <xdr:cNvSpPr/>
      </xdr:nvSpPr>
      <xdr:spPr>
        <a:xfrm>
          <a:off x="12763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17145</xdr:rowOff>
    </xdr:from>
    <xdr:to>
      <xdr:col>71</xdr:col>
      <xdr:colOff>177800</xdr:colOff>
      <xdr:row>61</xdr:row>
      <xdr:rowOff>53340</xdr:rowOff>
    </xdr:to>
    <xdr:cxnSp macro="">
      <xdr:nvCxnSpPr>
        <xdr:cNvPr id="557" name="直線コネクタ 556">
          <a:extLst>
            <a:ext uri="{FF2B5EF4-FFF2-40B4-BE49-F238E27FC236}">
              <a16:creationId xmlns:a16="http://schemas.microsoft.com/office/drawing/2014/main" id="{707641EF-8D9F-4662-BEC9-8FE9673901C1}"/>
            </a:ext>
          </a:extLst>
        </xdr:cNvPr>
        <xdr:cNvCxnSpPr/>
      </xdr:nvCxnSpPr>
      <xdr:spPr>
        <a:xfrm flipV="1">
          <a:off x="12814300" y="104755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C1A0C461-14AA-4EC5-924D-DDDBB56B4644}"/>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1D37DF71-CD8A-43FE-B8D4-1E6686936D0A}"/>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7F96B7EB-0347-43AC-9FC7-0DA05FD58A2B}"/>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6629B3E4-8704-4506-B164-76CEE868D2BB}"/>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160037</xdr:rowOff>
    </xdr:from>
    <xdr:ext cx="405111" cy="259045"/>
    <xdr:sp macro="" textlink="">
      <xdr:nvSpPr>
        <xdr:cNvPr id="562" name="n_1mainValue【学校施設】&#10;有形固定資産減価償却率">
          <a:extLst>
            <a:ext uri="{FF2B5EF4-FFF2-40B4-BE49-F238E27FC236}">
              <a16:creationId xmlns:a16="http://schemas.microsoft.com/office/drawing/2014/main" id="{441F824E-2C0B-4137-91C6-F0580A972102}"/>
            </a:ext>
          </a:extLst>
        </xdr:cNvPr>
        <xdr:cNvSpPr txBox="1"/>
      </xdr:nvSpPr>
      <xdr:spPr>
        <a:xfrm>
          <a:off x="15266044"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112412</xdr:rowOff>
    </xdr:from>
    <xdr:ext cx="405111" cy="259045"/>
    <xdr:sp macro="" textlink="">
      <xdr:nvSpPr>
        <xdr:cNvPr id="563" name="n_2mainValue【学校施設】&#10;有形固定資産減価償却率">
          <a:extLst>
            <a:ext uri="{FF2B5EF4-FFF2-40B4-BE49-F238E27FC236}">
              <a16:creationId xmlns:a16="http://schemas.microsoft.com/office/drawing/2014/main" id="{392626CF-A326-45F3-97F2-D488A972D390}"/>
            </a:ext>
          </a:extLst>
        </xdr:cNvPr>
        <xdr:cNvSpPr txBox="1"/>
      </xdr:nvSpPr>
      <xdr:spPr>
        <a:xfrm>
          <a:off x="143897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59072</xdr:rowOff>
    </xdr:from>
    <xdr:ext cx="405111" cy="259045"/>
    <xdr:sp macro="" textlink="">
      <xdr:nvSpPr>
        <xdr:cNvPr id="564" name="n_3mainValue【学校施設】&#10;有形固定資産減価償却率">
          <a:extLst>
            <a:ext uri="{FF2B5EF4-FFF2-40B4-BE49-F238E27FC236}">
              <a16:creationId xmlns:a16="http://schemas.microsoft.com/office/drawing/2014/main" id="{BC3DD888-DA5A-4390-B231-03936A80B64A}"/>
            </a:ext>
          </a:extLst>
        </xdr:cNvPr>
        <xdr:cNvSpPr txBox="1"/>
      </xdr:nvSpPr>
      <xdr:spPr>
        <a:xfrm>
          <a:off x="13500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95267</xdr:rowOff>
    </xdr:from>
    <xdr:ext cx="405111" cy="259045"/>
    <xdr:sp macro="" textlink="">
      <xdr:nvSpPr>
        <xdr:cNvPr id="565" name="n_4mainValue【学校施設】&#10;有形固定資産減価償却率">
          <a:extLst>
            <a:ext uri="{FF2B5EF4-FFF2-40B4-BE49-F238E27FC236}">
              <a16:creationId xmlns:a16="http://schemas.microsoft.com/office/drawing/2014/main" id="{20C2AB72-6B70-4073-9705-C06D026DC286}"/>
            </a:ext>
          </a:extLst>
        </xdr:cNvPr>
        <xdr:cNvSpPr txBox="1"/>
      </xdr:nvSpPr>
      <xdr:spPr>
        <a:xfrm>
          <a:off x="12611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DFE55FE-A9F2-4A33-97DB-42FEF3E9E0D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6FB0905-F52A-41AD-B18A-BCDD999CAB0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25994241-39DB-4B75-AEA7-FB797FF7A91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93E8E33-9333-4CCB-B8D1-FD86D9B8AD9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8F53153-19E0-458B-9E0D-13BACADE088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939A24D-4310-458C-8AB7-4C0AFE8600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5B30BB52-1B35-4714-95E7-B05A2B3E5A8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DDC60030-9583-45E2-936B-16C6AE532F9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5A5BF32-F16D-4B7E-99AA-7230307F445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5264632-6010-4359-9B95-41E9AD46A4A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45A99A2C-A5B0-43FF-92C2-4D4A7F052B8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258A722D-7938-43F9-8E87-0506D44EB3D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8318FEE-9ECB-4C34-BCB3-7018A67A503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3CE6B3DA-93F5-4173-BAB7-700045D227D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26340E37-B616-4719-A885-25779C0A314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C72380D9-94D1-417B-A921-5EF8B4444A8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B7D72A81-5B78-40CD-9D80-6602F284CCA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AA27490-3074-44A9-B3D9-41D8B4E8E6B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98B06F13-B20F-4DE9-B4F2-712F74F09DD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89A14D93-51A5-43FD-A38C-A9FE2FF52E2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31F95551-E268-4BF3-8000-52ADC288E87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49495227-4E0A-4ABE-81C8-03E057266A8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EC913529-9767-43DD-9BFC-B30F1107906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D3CEC0A-2DEB-4718-ABD2-8C26DC4D8EC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2D5BA450-4526-4567-8F30-E3FBCB4160C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87641E51-7A12-4649-815E-C01C5C5CAC0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4DAE766A-3D6D-4AB4-A373-465C62C708EC}"/>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849D78C5-88BD-4871-BD2E-8D227526B4F7}"/>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C26315B7-7CC7-46AE-B1DF-C89FBEE923CB}"/>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32F02B7E-0BE0-4C2B-8833-93E29B6F838C}"/>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D4A05FD6-4B9E-4EF2-84FC-EBE54164AAE2}"/>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C3B5CB47-E408-46C6-A4A6-835593206EBB}"/>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862BA94E-35E2-4E28-A561-8610A8CC5382}"/>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8E001F73-DA35-4EFD-A898-0D3A51A07811}"/>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4E5B7AF3-D348-4A9B-9B22-1A0623248D8B}"/>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5C162F1D-3420-46A3-9F20-472EDD95B1DA}"/>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90837A4B-B7D8-4221-88C2-C55DCF13A8E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5CA0C95-719F-4AD8-8FF3-848C3730F38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48AE10E-014E-4484-B589-924C41236FB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51C2FA1-EB61-4D94-9261-D39FAD80B3E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D35D99E-80C8-44FC-9DC4-06544346FF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1685104-C2CA-4D25-812C-E1DFA84A368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84074</xdr:rowOff>
    </xdr:from>
    <xdr:to>
      <xdr:col>116</xdr:col>
      <xdr:colOff>114300</xdr:colOff>
      <xdr:row>64</xdr:row>
      <xdr:rowOff>14224</xdr:rowOff>
    </xdr:to>
    <xdr:sp macro="" textlink="">
      <xdr:nvSpPr>
        <xdr:cNvPr id="608" name="楕円 607">
          <a:extLst>
            <a:ext uri="{FF2B5EF4-FFF2-40B4-BE49-F238E27FC236}">
              <a16:creationId xmlns:a16="http://schemas.microsoft.com/office/drawing/2014/main" id="{B8759B30-8F27-4380-9AD4-6D5CD1414276}"/>
            </a:ext>
          </a:extLst>
        </xdr:cNvPr>
        <xdr:cNvSpPr/>
      </xdr:nvSpPr>
      <xdr:spPr>
        <a:xfrm>
          <a:off x="22110700" y="1088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62501</xdr:rowOff>
    </xdr:from>
    <xdr:ext cx="469744" cy="259045"/>
    <xdr:sp macro="" textlink="">
      <xdr:nvSpPr>
        <xdr:cNvPr id="609" name="【学校施設】&#10;一人当たり面積該当値テキスト">
          <a:extLst>
            <a:ext uri="{FF2B5EF4-FFF2-40B4-BE49-F238E27FC236}">
              <a16:creationId xmlns:a16="http://schemas.microsoft.com/office/drawing/2014/main" id="{9086BC67-FE34-4A3F-ACAD-2CB1A7C4BBA6}"/>
            </a:ext>
          </a:extLst>
        </xdr:cNvPr>
        <xdr:cNvSpPr txBox="1"/>
      </xdr:nvSpPr>
      <xdr:spPr>
        <a:xfrm>
          <a:off x="22199600"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88973</xdr:rowOff>
    </xdr:from>
    <xdr:to>
      <xdr:col>112</xdr:col>
      <xdr:colOff>38100</xdr:colOff>
      <xdr:row>64</xdr:row>
      <xdr:rowOff>19123</xdr:rowOff>
    </xdr:to>
    <xdr:sp macro="" textlink="">
      <xdr:nvSpPr>
        <xdr:cNvPr id="610" name="楕円 609">
          <a:extLst>
            <a:ext uri="{FF2B5EF4-FFF2-40B4-BE49-F238E27FC236}">
              <a16:creationId xmlns:a16="http://schemas.microsoft.com/office/drawing/2014/main" id="{7394CF17-E459-4308-91E4-87E19D3E1BB5}"/>
            </a:ext>
          </a:extLst>
        </xdr:cNvPr>
        <xdr:cNvSpPr/>
      </xdr:nvSpPr>
      <xdr:spPr>
        <a:xfrm>
          <a:off x="21272500" y="1089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134874</xdr:rowOff>
    </xdr:from>
    <xdr:to>
      <xdr:col>116</xdr:col>
      <xdr:colOff>63500</xdr:colOff>
      <xdr:row>63</xdr:row>
      <xdr:rowOff>139773</xdr:rowOff>
    </xdr:to>
    <xdr:cxnSp macro="">
      <xdr:nvCxnSpPr>
        <xdr:cNvPr id="611" name="直線コネクタ 610">
          <a:extLst>
            <a:ext uri="{FF2B5EF4-FFF2-40B4-BE49-F238E27FC236}">
              <a16:creationId xmlns:a16="http://schemas.microsoft.com/office/drawing/2014/main" id="{02ED160B-5FC8-4066-ACAA-AFBF85BA4449}"/>
            </a:ext>
          </a:extLst>
        </xdr:cNvPr>
        <xdr:cNvCxnSpPr/>
      </xdr:nvCxnSpPr>
      <xdr:spPr>
        <a:xfrm flipV="1">
          <a:off x="21323300" y="1093622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95504</xdr:rowOff>
    </xdr:from>
    <xdr:to>
      <xdr:col>107</xdr:col>
      <xdr:colOff>101600</xdr:colOff>
      <xdr:row>64</xdr:row>
      <xdr:rowOff>25654</xdr:rowOff>
    </xdr:to>
    <xdr:sp macro="" textlink="">
      <xdr:nvSpPr>
        <xdr:cNvPr id="612" name="楕円 611">
          <a:extLst>
            <a:ext uri="{FF2B5EF4-FFF2-40B4-BE49-F238E27FC236}">
              <a16:creationId xmlns:a16="http://schemas.microsoft.com/office/drawing/2014/main" id="{0887FDBA-E51B-4434-A823-AC1B926E10FF}"/>
            </a:ext>
          </a:extLst>
        </xdr:cNvPr>
        <xdr:cNvSpPr/>
      </xdr:nvSpPr>
      <xdr:spPr>
        <a:xfrm>
          <a:off x="20383500" y="1089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139773</xdr:rowOff>
    </xdr:from>
    <xdr:to>
      <xdr:col>111</xdr:col>
      <xdr:colOff>177800</xdr:colOff>
      <xdr:row>63</xdr:row>
      <xdr:rowOff>146304</xdr:rowOff>
    </xdr:to>
    <xdr:cxnSp macro="">
      <xdr:nvCxnSpPr>
        <xdr:cNvPr id="613" name="直線コネクタ 612">
          <a:extLst>
            <a:ext uri="{FF2B5EF4-FFF2-40B4-BE49-F238E27FC236}">
              <a16:creationId xmlns:a16="http://schemas.microsoft.com/office/drawing/2014/main" id="{4F5EBB23-99A5-449D-873D-5FCB3AF3DFCD}"/>
            </a:ext>
          </a:extLst>
        </xdr:cNvPr>
        <xdr:cNvCxnSpPr/>
      </xdr:nvCxnSpPr>
      <xdr:spPr>
        <a:xfrm flipV="1">
          <a:off x="20434300" y="109411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101382</xdr:rowOff>
    </xdr:from>
    <xdr:to>
      <xdr:col>102</xdr:col>
      <xdr:colOff>165100</xdr:colOff>
      <xdr:row>64</xdr:row>
      <xdr:rowOff>31532</xdr:rowOff>
    </xdr:to>
    <xdr:sp macro="" textlink="">
      <xdr:nvSpPr>
        <xdr:cNvPr id="614" name="楕円 613">
          <a:extLst>
            <a:ext uri="{FF2B5EF4-FFF2-40B4-BE49-F238E27FC236}">
              <a16:creationId xmlns:a16="http://schemas.microsoft.com/office/drawing/2014/main" id="{A4BDDA57-094F-4A1A-B4E4-48C50CA485F6}"/>
            </a:ext>
          </a:extLst>
        </xdr:cNvPr>
        <xdr:cNvSpPr/>
      </xdr:nvSpPr>
      <xdr:spPr>
        <a:xfrm>
          <a:off x="19494500" y="1090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146304</xdr:rowOff>
    </xdr:from>
    <xdr:to>
      <xdr:col>107</xdr:col>
      <xdr:colOff>50800</xdr:colOff>
      <xdr:row>63</xdr:row>
      <xdr:rowOff>152182</xdr:rowOff>
    </xdr:to>
    <xdr:cxnSp macro="">
      <xdr:nvCxnSpPr>
        <xdr:cNvPr id="615" name="直線コネクタ 614">
          <a:extLst>
            <a:ext uri="{FF2B5EF4-FFF2-40B4-BE49-F238E27FC236}">
              <a16:creationId xmlns:a16="http://schemas.microsoft.com/office/drawing/2014/main" id="{08DFC6A3-7990-4160-B2B1-1451FB5D7772}"/>
            </a:ext>
          </a:extLst>
        </xdr:cNvPr>
        <xdr:cNvCxnSpPr/>
      </xdr:nvCxnSpPr>
      <xdr:spPr>
        <a:xfrm flipV="1">
          <a:off x="19545300" y="10947654"/>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104974</xdr:rowOff>
    </xdr:from>
    <xdr:to>
      <xdr:col>98</xdr:col>
      <xdr:colOff>38100</xdr:colOff>
      <xdr:row>64</xdr:row>
      <xdr:rowOff>35124</xdr:rowOff>
    </xdr:to>
    <xdr:sp macro="" textlink="">
      <xdr:nvSpPr>
        <xdr:cNvPr id="616" name="楕円 615">
          <a:extLst>
            <a:ext uri="{FF2B5EF4-FFF2-40B4-BE49-F238E27FC236}">
              <a16:creationId xmlns:a16="http://schemas.microsoft.com/office/drawing/2014/main" id="{B5714C76-8145-4076-9B97-5821B84757B5}"/>
            </a:ext>
          </a:extLst>
        </xdr:cNvPr>
        <xdr:cNvSpPr/>
      </xdr:nvSpPr>
      <xdr:spPr>
        <a:xfrm>
          <a:off x="18605500" y="1090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152182</xdr:rowOff>
    </xdr:from>
    <xdr:to>
      <xdr:col>102</xdr:col>
      <xdr:colOff>114300</xdr:colOff>
      <xdr:row>63</xdr:row>
      <xdr:rowOff>155774</xdr:rowOff>
    </xdr:to>
    <xdr:cxnSp macro="">
      <xdr:nvCxnSpPr>
        <xdr:cNvPr id="617" name="直線コネクタ 616">
          <a:extLst>
            <a:ext uri="{FF2B5EF4-FFF2-40B4-BE49-F238E27FC236}">
              <a16:creationId xmlns:a16="http://schemas.microsoft.com/office/drawing/2014/main" id="{D67B1E21-403B-47EC-B85A-31047389C466}"/>
            </a:ext>
          </a:extLst>
        </xdr:cNvPr>
        <xdr:cNvCxnSpPr/>
      </xdr:nvCxnSpPr>
      <xdr:spPr>
        <a:xfrm flipV="1">
          <a:off x="18656300" y="10953532"/>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757B7272-8908-455F-9275-8F699A403AAD}"/>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CD2629A9-CB84-4D43-9BDF-51682C396E00}"/>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6599F3CE-C466-4994-8DBB-05498F169FB8}"/>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737416A3-885D-4ACA-BBC4-98236F1A0F05}"/>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10250</xdr:rowOff>
    </xdr:from>
    <xdr:ext cx="469744" cy="259045"/>
    <xdr:sp macro="" textlink="">
      <xdr:nvSpPr>
        <xdr:cNvPr id="622" name="n_1mainValue【学校施設】&#10;一人当たり面積">
          <a:extLst>
            <a:ext uri="{FF2B5EF4-FFF2-40B4-BE49-F238E27FC236}">
              <a16:creationId xmlns:a16="http://schemas.microsoft.com/office/drawing/2014/main" id="{4AC4A244-F41C-415B-98CC-8F683CF1E241}"/>
            </a:ext>
          </a:extLst>
        </xdr:cNvPr>
        <xdr:cNvSpPr txBox="1"/>
      </xdr:nvSpPr>
      <xdr:spPr>
        <a:xfrm>
          <a:off x="21075727" y="1098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16781</xdr:rowOff>
    </xdr:from>
    <xdr:ext cx="469744" cy="259045"/>
    <xdr:sp macro="" textlink="">
      <xdr:nvSpPr>
        <xdr:cNvPr id="623" name="n_2mainValue【学校施設】&#10;一人当たり面積">
          <a:extLst>
            <a:ext uri="{FF2B5EF4-FFF2-40B4-BE49-F238E27FC236}">
              <a16:creationId xmlns:a16="http://schemas.microsoft.com/office/drawing/2014/main" id="{F8016BA6-EC5B-4829-8A39-FA5624F17741}"/>
            </a:ext>
          </a:extLst>
        </xdr:cNvPr>
        <xdr:cNvSpPr txBox="1"/>
      </xdr:nvSpPr>
      <xdr:spPr>
        <a:xfrm>
          <a:off x="20199427" y="1098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22659</xdr:rowOff>
    </xdr:from>
    <xdr:ext cx="469744" cy="259045"/>
    <xdr:sp macro="" textlink="">
      <xdr:nvSpPr>
        <xdr:cNvPr id="624" name="n_3mainValue【学校施設】&#10;一人当たり面積">
          <a:extLst>
            <a:ext uri="{FF2B5EF4-FFF2-40B4-BE49-F238E27FC236}">
              <a16:creationId xmlns:a16="http://schemas.microsoft.com/office/drawing/2014/main" id="{6542D1D5-13C0-410B-9D2A-35D1F3A37AB2}"/>
            </a:ext>
          </a:extLst>
        </xdr:cNvPr>
        <xdr:cNvSpPr txBox="1"/>
      </xdr:nvSpPr>
      <xdr:spPr>
        <a:xfrm>
          <a:off x="19310427" y="10995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26251</xdr:rowOff>
    </xdr:from>
    <xdr:ext cx="469744" cy="259045"/>
    <xdr:sp macro="" textlink="">
      <xdr:nvSpPr>
        <xdr:cNvPr id="625" name="n_4mainValue【学校施設】&#10;一人当たり面積">
          <a:extLst>
            <a:ext uri="{FF2B5EF4-FFF2-40B4-BE49-F238E27FC236}">
              <a16:creationId xmlns:a16="http://schemas.microsoft.com/office/drawing/2014/main" id="{73BABB95-F2CF-46AC-AFF0-46D150C5DFE3}"/>
            </a:ext>
          </a:extLst>
        </xdr:cNvPr>
        <xdr:cNvSpPr txBox="1"/>
      </xdr:nvSpPr>
      <xdr:spPr>
        <a:xfrm>
          <a:off x="18421427" y="109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95D1168B-724F-40A0-8B81-3BEE14C6F15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19CC287-9AC2-4706-AB98-2D4FE67A85C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D153D5DC-AE18-4914-8D00-022C9E8D2A8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C2DF2AF1-D9A3-42DD-976D-81E29E61D52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A889DC8A-5522-4B97-9AD4-2643BC882B5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54D963C1-8FA9-475A-965F-D86E4BCEF58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C549E85-B7BF-4CA6-BB7C-F25ECF67A4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81EAEF6C-0DAE-4831-AD35-16BF35104C7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ADBD2125-2513-4C2F-8825-5E464B4005E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73B548C0-46A6-481D-9D11-84DFD8634F7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94ACA91E-32E4-4CF3-AD85-BADFFD3151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B5BD248C-8B55-499F-8EBE-B81073AC8C7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7A23A7C8-B99B-4F74-A875-BDC7BBF3800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FC80A4CD-EADF-4FEF-81A3-DB1500F4BE2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221928E7-6CEF-4CCF-864F-D136DE47609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E731C38F-2E56-46BA-9F27-C4E5C31CCEA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81EEDF3F-9B74-40A7-B8C5-163A63A44A4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2644A813-6525-4AC3-A63C-1B989F6369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5C5CE350-4860-449D-8506-C82B10617BC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483F3326-0B81-4FB0-8BFB-8E9D90D45B5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D03CCA2D-B7E5-4DE7-BE46-8BFF5480557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988B0CBD-336C-4D0E-AC64-467684C8248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CA32C602-5373-4A34-B36F-D30A22B17BB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4A2A70B3-C146-4ACA-8C2C-06A3D3B347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422FCF9E-CDD5-4103-86E9-129E8FAEBD4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7C6F5D70-B6BA-472F-8BBD-C8391F8EC2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98D8FD73-FF3B-4EDE-9D51-550F3C6EE8D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E8AF535B-94A4-4CA7-B8F6-474747BBBCE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F6B254A-8C77-4C74-A029-AB09E674948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AA136D3F-2022-4626-939F-590642D0159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20654E44-030E-4E05-AB59-D3AED63B524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BC838088-A4D9-4572-B5EB-CD79F872365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F1ADF482-31B6-4D02-9C80-5786FE415B2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749A396A-7912-4156-97B1-DB361AECD23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CFD53AD-935D-412E-A80A-5F2EB626C30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829ED936-7996-4FD3-8E96-3EBB1B89001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2183D931-0E71-4BCD-A7E5-76B1CF52386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29720E7E-5884-406E-9AC5-B247ADD7EA1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C476BF8B-85BF-4834-A8D1-1834FD8ECC7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7BF4D1ED-65BA-452C-BBD6-097A418A371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929A3FE6-1103-483B-A094-87788B52569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07368C43-59E9-4AE0-9022-26EA0E0AA7DA}"/>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EE6D0A95-1F5A-4E34-A725-827A88C7359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69FC2D12-D5C6-497C-BF11-939A21CC55E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5C9FAC7D-588C-4B36-BFE3-C5BA009D6CF5}"/>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A1D2DA0D-4EFC-4957-BB97-0A4FC30BC51C}"/>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E1B4751D-7285-4E12-A274-882671F21888}"/>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68236DC4-6505-46F7-9D6A-3F9F9D79BF02}"/>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14933973-7A40-451A-83B6-5E3F8768AD7B}"/>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7EF1AAB3-8B47-4815-B18C-3472B1407506}"/>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C35F8D91-3274-470E-84D4-C8E07E797105}"/>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600020BD-2F59-402D-9CA8-FCFCC503115D}"/>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8FBF000E-B235-4E36-8E2B-2D25F0A5DBB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055F138-D9B0-441E-B379-83D043C02EC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1A207FF4-1F92-4E8B-AC80-D71621F02D7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4C6B5A5-3687-450F-A2BB-258F061E9AE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8685EDC5-202F-4738-BA81-EDEC22AD2F3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164193</xdr:rowOff>
    </xdr:from>
    <xdr:to>
      <xdr:col>85</xdr:col>
      <xdr:colOff>177800</xdr:colOff>
      <xdr:row>108</xdr:row>
      <xdr:rowOff>94343</xdr:rowOff>
    </xdr:to>
    <xdr:sp macro="" textlink="">
      <xdr:nvSpPr>
        <xdr:cNvPr id="683" name="楕円 682">
          <a:extLst>
            <a:ext uri="{FF2B5EF4-FFF2-40B4-BE49-F238E27FC236}">
              <a16:creationId xmlns:a16="http://schemas.microsoft.com/office/drawing/2014/main" id="{A836A829-42D9-4618-9D7D-6A2152C37EB5}"/>
            </a:ext>
          </a:extLst>
        </xdr:cNvPr>
        <xdr:cNvSpPr/>
      </xdr:nvSpPr>
      <xdr:spPr>
        <a:xfrm>
          <a:off x="162687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142620</xdr:rowOff>
    </xdr:from>
    <xdr:ext cx="405111" cy="259045"/>
    <xdr:sp macro="" textlink="">
      <xdr:nvSpPr>
        <xdr:cNvPr id="684" name="【公民館】&#10;有形固定資産減価償却率該当値テキスト">
          <a:extLst>
            <a:ext uri="{FF2B5EF4-FFF2-40B4-BE49-F238E27FC236}">
              <a16:creationId xmlns:a16="http://schemas.microsoft.com/office/drawing/2014/main" id="{78564EB0-D951-43C1-83C4-E04C35529106}"/>
            </a:ext>
          </a:extLst>
        </xdr:cNvPr>
        <xdr:cNvSpPr txBox="1"/>
      </xdr:nvSpPr>
      <xdr:spPr>
        <a:xfrm>
          <a:off x="16357600"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123371</xdr:rowOff>
    </xdr:from>
    <xdr:to>
      <xdr:col>81</xdr:col>
      <xdr:colOff>101600</xdr:colOff>
      <xdr:row>108</xdr:row>
      <xdr:rowOff>53521</xdr:rowOff>
    </xdr:to>
    <xdr:sp macro="" textlink="">
      <xdr:nvSpPr>
        <xdr:cNvPr id="685" name="楕円 684">
          <a:extLst>
            <a:ext uri="{FF2B5EF4-FFF2-40B4-BE49-F238E27FC236}">
              <a16:creationId xmlns:a16="http://schemas.microsoft.com/office/drawing/2014/main" id="{E53B4C9D-E119-47FF-BA82-5CB80340C267}"/>
            </a:ext>
          </a:extLst>
        </xdr:cNvPr>
        <xdr:cNvSpPr/>
      </xdr:nvSpPr>
      <xdr:spPr>
        <a:xfrm>
          <a:off x="15430500" y="1846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2721</xdr:rowOff>
    </xdr:from>
    <xdr:to>
      <xdr:col>85</xdr:col>
      <xdr:colOff>127000</xdr:colOff>
      <xdr:row>108</xdr:row>
      <xdr:rowOff>43543</xdr:rowOff>
    </xdr:to>
    <xdr:cxnSp macro="">
      <xdr:nvCxnSpPr>
        <xdr:cNvPr id="686" name="直線コネクタ 685">
          <a:extLst>
            <a:ext uri="{FF2B5EF4-FFF2-40B4-BE49-F238E27FC236}">
              <a16:creationId xmlns:a16="http://schemas.microsoft.com/office/drawing/2014/main" id="{7346D27A-6443-439D-A6A5-CB81A01B763A}"/>
            </a:ext>
          </a:extLst>
        </xdr:cNvPr>
        <xdr:cNvCxnSpPr/>
      </xdr:nvCxnSpPr>
      <xdr:spPr>
        <a:xfrm>
          <a:off x="15481300" y="1851932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74386</xdr:rowOff>
    </xdr:from>
    <xdr:to>
      <xdr:col>76</xdr:col>
      <xdr:colOff>165100</xdr:colOff>
      <xdr:row>108</xdr:row>
      <xdr:rowOff>4536</xdr:rowOff>
    </xdr:to>
    <xdr:sp macro="" textlink="">
      <xdr:nvSpPr>
        <xdr:cNvPr id="687" name="楕円 686">
          <a:extLst>
            <a:ext uri="{FF2B5EF4-FFF2-40B4-BE49-F238E27FC236}">
              <a16:creationId xmlns:a16="http://schemas.microsoft.com/office/drawing/2014/main" id="{F2A4A95E-04F7-4BDC-8EC3-063DB5B13E1A}"/>
            </a:ext>
          </a:extLst>
        </xdr:cNvPr>
        <xdr:cNvSpPr/>
      </xdr:nvSpPr>
      <xdr:spPr>
        <a:xfrm>
          <a:off x="14541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125186</xdr:rowOff>
    </xdr:from>
    <xdr:to>
      <xdr:col>81</xdr:col>
      <xdr:colOff>50800</xdr:colOff>
      <xdr:row>108</xdr:row>
      <xdr:rowOff>2721</xdr:rowOff>
    </xdr:to>
    <xdr:cxnSp macro="">
      <xdr:nvCxnSpPr>
        <xdr:cNvPr id="688" name="直線コネクタ 687">
          <a:extLst>
            <a:ext uri="{FF2B5EF4-FFF2-40B4-BE49-F238E27FC236}">
              <a16:creationId xmlns:a16="http://schemas.microsoft.com/office/drawing/2014/main" id="{827C19D2-42BA-4AB9-B8D3-24FBA275D195}"/>
            </a:ext>
          </a:extLst>
        </xdr:cNvPr>
        <xdr:cNvCxnSpPr/>
      </xdr:nvCxnSpPr>
      <xdr:spPr>
        <a:xfrm>
          <a:off x="14592300" y="1847033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46627</xdr:rowOff>
    </xdr:from>
    <xdr:to>
      <xdr:col>72</xdr:col>
      <xdr:colOff>38100</xdr:colOff>
      <xdr:row>107</xdr:row>
      <xdr:rowOff>148227</xdr:rowOff>
    </xdr:to>
    <xdr:sp macro="" textlink="">
      <xdr:nvSpPr>
        <xdr:cNvPr id="689" name="楕円 688">
          <a:extLst>
            <a:ext uri="{FF2B5EF4-FFF2-40B4-BE49-F238E27FC236}">
              <a16:creationId xmlns:a16="http://schemas.microsoft.com/office/drawing/2014/main" id="{87A934A8-CCC7-4CDD-995A-43490DDF681B}"/>
            </a:ext>
          </a:extLst>
        </xdr:cNvPr>
        <xdr:cNvSpPr/>
      </xdr:nvSpPr>
      <xdr:spPr>
        <a:xfrm>
          <a:off x="13652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97427</xdr:rowOff>
    </xdr:from>
    <xdr:to>
      <xdr:col>76</xdr:col>
      <xdr:colOff>114300</xdr:colOff>
      <xdr:row>107</xdr:row>
      <xdr:rowOff>125186</xdr:rowOff>
    </xdr:to>
    <xdr:cxnSp macro="">
      <xdr:nvCxnSpPr>
        <xdr:cNvPr id="690" name="直線コネクタ 689">
          <a:extLst>
            <a:ext uri="{FF2B5EF4-FFF2-40B4-BE49-F238E27FC236}">
              <a16:creationId xmlns:a16="http://schemas.microsoft.com/office/drawing/2014/main" id="{2254974B-5012-4BB3-B3EC-E316F90DDCC4}"/>
            </a:ext>
          </a:extLst>
        </xdr:cNvPr>
        <xdr:cNvCxnSpPr/>
      </xdr:nvCxnSpPr>
      <xdr:spPr>
        <a:xfrm>
          <a:off x="13703300" y="1844257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2539</xdr:rowOff>
    </xdr:from>
    <xdr:to>
      <xdr:col>67</xdr:col>
      <xdr:colOff>101600</xdr:colOff>
      <xdr:row>107</xdr:row>
      <xdr:rowOff>104139</xdr:rowOff>
    </xdr:to>
    <xdr:sp macro="" textlink="">
      <xdr:nvSpPr>
        <xdr:cNvPr id="691" name="楕円 690">
          <a:extLst>
            <a:ext uri="{FF2B5EF4-FFF2-40B4-BE49-F238E27FC236}">
              <a16:creationId xmlns:a16="http://schemas.microsoft.com/office/drawing/2014/main" id="{7AE11AD9-45F1-468B-A720-0EF929E20B74}"/>
            </a:ext>
          </a:extLst>
        </xdr:cNvPr>
        <xdr:cNvSpPr/>
      </xdr:nvSpPr>
      <xdr:spPr>
        <a:xfrm>
          <a:off x="12763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53339</xdr:rowOff>
    </xdr:from>
    <xdr:to>
      <xdr:col>71</xdr:col>
      <xdr:colOff>177800</xdr:colOff>
      <xdr:row>107</xdr:row>
      <xdr:rowOff>97427</xdr:rowOff>
    </xdr:to>
    <xdr:cxnSp macro="">
      <xdr:nvCxnSpPr>
        <xdr:cNvPr id="692" name="直線コネクタ 691">
          <a:extLst>
            <a:ext uri="{FF2B5EF4-FFF2-40B4-BE49-F238E27FC236}">
              <a16:creationId xmlns:a16="http://schemas.microsoft.com/office/drawing/2014/main" id="{F2DDC2CB-593D-40C5-9A9F-847DF13660DE}"/>
            </a:ext>
          </a:extLst>
        </xdr:cNvPr>
        <xdr:cNvCxnSpPr/>
      </xdr:nvCxnSpPr>
      <xdr:spPr>
        <a:xfrm>
          <a:off x="12814300" y="18398489"/>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42B6046E-66E8-4CEC-A8A5-4D103A47C284}"/>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C628C33C-DB3C-4954-B5AC-9E85B6D13DB5}"/>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5DDFF9D6-3823-4EE9-9E26-5DD56A2CF692}"/>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a:extLst>
            <a:ext uri="{FF2B5EF4-FFF2-40B4-BE49-F238E27FC236}">
              <a16:creationId xmlns:a16="http://schemas.microsoft.com/office/drawing/2014/main" id="{F94AC3B0-44C4-4E7C-91B5-88569204B986}"/>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44648</xdr:rowOff>
    </xdr:from>
    <xdr:ext cx="405111" cy="259045"/>
    <xdr:sp macro="" textlink="">
      <xdr:nvSpPr>
        <xdr:cNvPr id="697" name="n_1mainValue【公民館】&#10;有形固定資産減価償却率">
          <a:extLst>
            <a:ext uri="{FF2B5EF4-FFF2-40B4-BE49-F238E27FC236}">
              <a16:creationId xmlns:a16="http://schemas.microsoft.com/office/drawing/2014/main" id="{1A3D1E5F-7567-45C9-B234-81472A4EBF39}"/>
            </a:ext>
          </a:extLst>
        </xdr:cNvPr>
        <xdr:cNvSpPr txBox="1"/>
      </xdr:nvSpPr>
      <xdr:spPr>
        <a:xfrm>
          <a:off x="15266044" y="185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167113</xdr:rowOff>
    </xdr:from>
    <xdr:ext cx="405111" cy="259045"/>
    <xdr:sp macro="" textlink="">
      <xdr:nvSpPr>
        <xdr:cNvPr id="698" name="n_2mainValue【公民館】&#10;有形固定資産減価償却率">
          <a:extLst>
            <a:ext uri="{FF2B5EF4-FFF2-40B4-BE49-F238E27FC236}">
              <a16:creationId xmlns:a16="http://schemas.microsoft.com/office/drawing/2014/main" id="{70F4E27C-0877-41E9-9C60-86706183B500}"/>
            </a:ext>
          </a:extLst>
        </xdr:cNvPr>
        <xdr:cNvSpPr txBox="1"/>
      </xdr:nvSpPr>
      <xdr:spPr>
        <a:xfrm>
          <a:off x="14389744" y="1851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139354</xdr:rowOff>
    </xdr:from>
    <xdr:ext cx="405111" cy="259045"/>
    <xdr:sp macro="" textlink="">
      <xdr:nvSpPr>
        <xdr:cNvPr id="699" name="n_3mainValue【公民館】&#10;有形固定資産減価償却率">
          <a:extLst>
            <a:ext uri="{FF2B5EF4-FFF2-40B4-BE49-F238E27FC236}">
              <a16:creationId xmlns:a16="http://schemas.microsoft.com/office/drawing/2014/main" id="{A661BDDD-B12F-4BB3-840A-433E85AC8BEC}"/>
            </a:ext>
          </a:extLst>
        </xdr:cNvPr>
        <xdr:cNvSpPr txBox="1"/>
      </xdr:nvSpPr>
      <xdr:spPr>
        <a:xfrm>
          <a:off x="13500744"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95266</xdr:rowOff>
    </xdr:from>
    <xdr:ext cx="405111" cy="259045"/>
    <xdr:sp macro="" textlink="">
      <xdr:nvSpPr>
        <xdr:cNvPr id="700" name="n_4mainValue【公民館】&#10;有形固定資産減価償却率">
          <a:extLst>
            <a:ext uri="{FF2B5EF4-FFF2-40B4-BE49-F238E27FC236}">
              <a16:creationId xmlns:a16="http://schemas.microsoft.com/office/drawing/2014/main" id="{6905029F-C699-474E-A96F-295C1993F829}"/>
            </a:ext>
          </a:extLst>
        </xdr:cNvPr>
        <xdr:cNvSpPr txBox="1"/>
      </xdr:nvSpPr>
      <xdr:spPr>
        <a:xfrm>
          <a:off x="126117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D068C25F-F2CA-4590-91D6-257380F03A2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933A3045-5B1D-48FD-9A9B-67021462C6F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5E156EFE-9B57-4B78-9E73-1271563895A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CA8BC589-5473-40BE-ADA8-8C6951B3E83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FF814FF5-9676-40B2-B545-CA4B061F8A5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3762C9C4-D74F-437A-BB75-CF494A5C377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75823453-6C4C-4718-88E0-03989D48D94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5D9419AB-FF26-4783-9F44-F08D4887502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2D0080F1-1EB5-4DF0-BF84-E70ACE06582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A7B72FAD-E6B4-48FF-A4BC-17F352779F6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4E1060D5-413C-4F52-A60C-1107F7787AE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FBDE279C-0A97-4348-A267-BEA8FF93F5F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7664D5D7-0AC6-4737-AB50-B8383F356C1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F103BB57-1923-4637-81BA-5CB569106DE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0102185E-DAD0-46D8-967E-94C00E6E3E7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6821ED8C-2067-45F1-A141-A89C8CF611E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755FC8A8-E585-49EE-8183-E5B51717B51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7B4DC427-0648-4394-A39C-5D35AACCF40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C542F9B4-5ABD-4D8A-8CCC-EE0C1E74A15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76B3BBAF-9F34-4448-A5D2-AD04F372EF4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11DB3DBB-61F5-48D2-9E48-0F660FE83C4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01CCAC3A-6E63-490F-9A1A-87EF4248806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F0E6685E-96D8-4BC0-A9CB-B9CB3E1EC8A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2CD693B3-E775-489D-A87A-7772B6E6D756}"/>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CF032100-55CC-443C-8B0F-DE38EB1B6C67}"/>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9838CCAC-F755-4596-B74F-2ED9100589AE}"/>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B9211919-E903-43CD-864C-84A560EFD503}"/>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A2EEAC7B-669E-4ABE-AEA0-FA4D9B7F1EC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F69DDD59-15A2-4A88-88C6-A2A6F0A4AC50}"/>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A4327093-2FE2-4B77-B14B-252CDC4C51DA}"/>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2B8BEA89-C186-4548-AB80-7D51F274C62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C4E0977D-03BC-4379-B300-EA0808C253FC}"/>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9C7D8918-CA71-49F6-B31E-38DD84537C6B}"/>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F3DB2E68-057C-4213-A605-6B60E739E084}"/>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213BAAA7-8F0D-4ECE-96FC-672C9086B20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AAEF802-91D3-4ECF-AC85-6669615738B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122BA813-8835-42D3-8C01-424284E206A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642013D8-0766-4A2C-8216-C0E70756F0D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5C76896-D10A-4411-9806-423FFC540A7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83820</xdr:rowOff>
    </xdr:from>
    <xdr:to>
      <xdr:col>116</xdr:col>
      <xdr:colOff>114300</xdr:colOff>
      <xdr:row>108</xdr:row>
      <xdr:rowOff>13970</xdr:rowOff>
    </xdr:to>
    <xdr:sp macro="" textlink="">
      <xdr:nvSpPr>
        <xdr:cNvPr id="740" name="楕円 739">
          <a:extLst>
            <a:ext uri="{FF2B5EF4-FFF2-40B4-BE49-F238E27FC236}">
              <a16:creationId xmlns:a16="http://schemas.microsoft.com/office/drawing/2014/main" id="{8C7F7400-7094-4679-A309-084D6EDB74DB}"/>
            </a:ext>
          </a:extLst>
        </xdr:cNvPr>
        <xdr:cNvSpPr/>
      </xdr:nvSpPr>
      <xdr:spPr>
        <a:xfrm>
          <a:off x="22110700" y="184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62247</xdr:rowOff>
    </xdr:from>
    <xdr:ext cx="469744" cy="259045"/>
    <xdr:sp macro="" textlink="">
      <xdr:nvSpPr>
        <xdr:cNvPr id="741" name="【公民館】&#10;一人当たり面積該当値テキスト">
          <a:extLst>
            <a:ext uri="{FF2B5EF4-FFF2-40B4-BE49-F238E27FC236}">
              <a16:creationId xmlns:a16="http://schemas.microsoft.com/office/drawing/2014/main" id="{6919DAD7-265F-4FB0-9588-62881D0B5829}"/>
            </a:ext>
          </a:extLst>
        </xdr:cNvPr>
        <xdr:cNvSpPr txBox="1"/>
      </xdr:nvSpPr>
      <xdr:spPr>
        <a:xfrm>
          <a:off x="22199600" y="1840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85089</xdr:rowOff>
    </xdr:from>
    <xdr:to>
      <xdr:col>112</xdr:col>
      <xdr:colOff>38100</xdr:colOff>
      <xdr:row>108</xdr:row>
      <xdr:rowOff>15239</xdr:rowOff>
    </xdr:to>
    <xdr:sp macro="" textlink="">
      <xdr:nvSpPr>
        <xdr:cNvPr id="742" name="楕円 741">
          <a:extLst>
            <a:ext uri="{FF2B5EF4-FFF2-40B4-BE49-F238E27FC236}">
              <a16:creationId xmlns:a16="http://schemas.microsoft.com/office/drawing/2014/main" id="{BB45E702-E7D8-4994-AE7B-0BC6ADA97D96}"/>
            </a:ext>
          </a:extLst>
        </xdr:cNvPr>
        <xdr:cNvSpPr/>
      </xdr:nvSpPr>
      <xdr:spPr>
        <a:xfrm>
          <a:off x="21272500" y="1843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134620</xdr:rowOff>
    </xdr:from>
    <xdr:to>
      <xdr:col>116</xdr:col>
      <xdr:colOff>63500</xdr:colOff>
      <xdr:row>107</xdr:row>
      <xdr:rowOff>135889</xdr:rowOff>
    </xdr:to>
    <xdr:cxnSp macro="">
      <xdr:nvCxnSpPr>
        <xdr:cNvPr id="743" name="直線コネクタ 742">
          <a:extLst>
            <a:ext uri="{FF2B5EF4-FFF2-40B4-BE49-F238E27FC236}">
              <a16:creationId xmlns:a16="http://schemas.microsoft.com/office/drawing/2014/main" id="{DE7997C4-FECF-4173-BE26-3C755FCEE5BB}"/>
            </a:ext>
          </a:extLst>
        </xdr:cNvPr>
        <xdr:cNvCxnSpPr/>
      </xdr:nvCxnSpPr>
      <xdr:spPr>
        <a:xfrm flipV="1">
          <a:off x="21323300" y="18479770"/>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87630</xdr:rowOff>
    </xdr:from>
    <xdr:to>
      <xdr:col>107</xdr:col>
      <xdr:colOff>101600</xdr:colOff>
      <xdr:row>108</xdr:row>
      <xdr:rowOff>17780</xdr:rowOff>
    </xdr:to>
    <xdr:sp macro="" textlink="">
      <xdr:nvSpPr>
        <xdr:cNvPr id="744" name="楕円 743">
          <a:extLst>
            <a:ext uri="{FF2B5EF4-FFF2-40B4-BE49-F238E27FC236}">
              <a16:creationId xmlns:a16="http://schemas.microsoft.com/office/drawing/2014/main" id="{BA860CEC-9B20-43FB-87BF-E6F5149D6243}"/>
            </a:ext>
          </a:extLst>
        </xdr:cNvPr>
        <xdr:cNvSpPr/>
      </xdr:nvSpPr>
      <xdr:spPr>
        <a:xfrm>
          <a:off x="20383500" y="184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135889</xdr:rowOff>
    </xdr:from>
    <xdr:to>
      <xdr:col>111</xdr:col>
      <xdr:colOff>177800</xdr:colOff>
      <xdr:row>107</xdr:row>
      <xdr:rowOff>138430</xdr:rowOff>
    </xdr:to>
    <xdr:cxnSp macro="">
      <xdr:nvCxnSpPr>
        <xdr:cNvPr id="745" name="直線コネクタ 744">
          <a:extLst>
            <a:ext uri="{FF2B5EF4-FFF2-40B4-BE49-F238E27FC236}">
              <a16:creationId xmlns:a16="http://schemas.microsoft.com/office/drawing/2014/main" id="{045E6E37-873D-40F3-831A-5D3202284128}"/>
            </a:ext>
          </a:extLst>
        </xdr:cNvPr>
        <xdr:cNvCxnSpPr/>
      </xdr:nvCxnSpPr>
      <xdr:spPr>
        <a:xfrm flipV="1">
          <a:off x="20434300" y="1848103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90170</xdr:rowOff>
    </xdr:from>
    <xdr:to>
      <xdr:col>102</xdr:col>
      <xdr:colOff>165100</xdr:colOff>
      <xdr:row>108</xdr:row>
      <xdr:rowOff>20320</xdr:rowOff>
    </xdr:to>
    <xdr:sp macro="" textlink="">
      <xdr:nvSpPr>
        <xdr:cNvPr id="746" name="楕円 745">
          <a:extLst>
            <a:ext uri="{FF2B5EF4-FFF2-40B4-BE49-F238E27FC236}">
              <a16:creationId xmlns:a16="http://schemas.microsoft.com/office/drawing/2014/main" id="{59AFCEDC-005C-4F5D-A2C9-0681E87FE19F}"/>
            </a:ext>
          </a:extLst>
        </xdr:cNvPr>
        <xdr:cNvSpPr/>
      </xdr:nvSpPr>
      <xdr:spPr>
        <a:xfrm>
          <a:off x="19494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138430</xdr:rowOff>
    </xdr:from>
    <xdr:to>
      <xdr:col>107</xdr:col>
      <xdr:colOff>50800</xdr:colOff>
      <xdr:row>107</xdr:row>
      <xdr:rowOff>140970</xdr:rowOff>
    </xdr:to>
    <xdr:cxnSp macro="">
      <xdr:nvCxnSpPr>
        <xdr:cNvPr id="747" name="直線コネクタ 746">
          <a:extLst>
            <a:ext uri="{FF2B5EF4-FFF2-40B4-BE49-F238E27FC236}">
              <a16:creationId xmlns:a16="http://schemas.microsoft.com/office/drawing/2014/main" id="{64300D0E-2301-406F-8FAD-6A9F53A3CA48}"/>
            </a:ext>
          </a:extLst>
        </xdr:cNvPr>
        <xdr:cNvCxnSpPr/>
      </xdr:nvCxnSpPr>
      <xdr:spPr>
        <a:xfrm flipV="1">
          <a:off x="19545300" y="184835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91439</xdr:rowOff>
    </xdr:from>
    <xdr:to>
      <xdr:col>98</xdr:col>
      <xdr:colOff>38100</xdr:colOff>
      <xdr:row>108</xdr:row>
      <xdr:rowOff>21589</xdr:rowOff>
    </xdr:to>
    <xdr:sp macro="" textlink="">
      <xdr:nvSpPr>
        <xdr:cNvPr id="748" name="楕円 747">
          <a:extLst>
            <a:ext uri="{FF2B5EF4-FFF2-40B4-BE49-F238E27FC236}">
              <a16:creationId xmlns:a16="http://schemas.microsoft.com/office/drawing/2014/main" id="{6F5E6F6F-9C78-47A4-AFEB-78F9648AE26D}"/>
            </a:ext>
          </a:extLst>
        </xdr:cNvPr>
        <xdr:cNvSpPr/>
      </xdr:nvSpPr>
      <xdr:spPr>
        <a:xfrm>
          <a:off x="18605500" y="184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140970</xdr:rowOff>
    </xdr:from>
    <xdr:to>
      <xdr:col>102</xdr:col>
      <xdr:colOff>114300</xdr:colOff>
      <xdr:row>107</xdr:row>
      <xdr:rowOff>142239</xdr:rowOff>
    </xdr:to>
    <xdr:cxnSp macro="">
      <xdr:nvCxnSpPr>
        <xdr:cNvPr id="749" name="直線コネクタ 748">
          <a:extLst>
            <a:ext uri="{FF2B5EF4-FFF2-40B4-BE49-F238E27FC236}">
              <a16:creationId xmlns:a16="http://schemas.microsoft.com/office/drawing/2014/main" id="{375FBB2B-1E23-45C2-B4F4-8C20D5186E40}"/>
            </a:ext>
          </a:extLst>
        </xdr:cNvPr>
        <xdr:cNvCxnSpPr/>
      </xdr:nvCxnSpPr>
      <xdr:spPr>
        <a:xfrm flipV="1">
          <a:off x="18656300" y="184861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ABD8A7BD-E369-47A3-85A1-8D3FA32EC2B2}"/>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3481F5DB-7FD0-4558-ABCE-24A6773EDCE3}"/>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4D48F07D-91FF-428A-8272-7894BC26A367}"/>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3" name="n_4aveValue【公民館】&#10;一人当たり面積">
          <a:extLst>
            <a:ext uri="{FF2B5EF4-FFF2-40B4-BE49-F238E27FC236}">
              <a16:creationId xmlns:a16="http://schemas.microsoft.com/office/drawing/2014/main" id="{B5BDD655-C5AF-45BA-A7CD-5DA43AD9708C}"/>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6366</xdr:rowOff>
    </xdr:from>
    <xdr:ext cx="469744" cy="259045"/>
    <xdr:sp macro="" textlink="">
      <xdr:nvSpPr>
        <xdr:cNvPr id="754" name="n_1mainValue【公民館】&#10;一人当たり面積">
          <a:extLst>
            <a:ext uri="{FF2B5EF4-FFF2-40B4-BE49-F238E27FC236}">
              <a16:creationId xmlns:a16="http://schemas.microsoft.com/office/drawing/2014/main" id="{5685D157-A647-4C67-AD6A-F73D4B177516}"/>
            </a:ext>
          </a:extLst>
        </xdr:cNvPr>
        <xdr:cNvSpPr txBox="1"/>
      </xdr:nvSpPr>
      <xdr:spPr>
        <a:xfrm>
          <a:off x="21075727" y="1852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8907</xdr:rowOff>
    </xdr:from>
    <xdr:ext cx="469744" cy="259045"/>
    <xdr:sp macro="" textlink="">
      <xdr:nvSpPr>
        <xdr:cNvPr id="755" name="n_2mainValue【公民館】&#10;一人当たり面積">
          <a:extLst>
            <a:ext uri="{FF2B5EF4-FFF2-40B4-BE49-F238E27FC236}">
              <a16:creationId xmlns:a16="http://schemas.microsoft.com/office/drawing/2014/main" id="{424514FA-7DDA-4CF0-9282-D748BA208925}"/>
            </a:ext>
          </a:extLst>
        </xdr:cNvPr>
        <xdr:cNvSpPr txBox="1"/>
      </xdr:nvSpPr>
      <xdr:spPr>
        <a:xfrm>
          <a:off x="20199427" y="185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11447</xdr:rowOff>
    </xdr:from>
    <xdr:ext cx="469744" cy="259045"/>
    <xdr:sp macro="" textlink="">
      <xdr:nvSpPr>
        <xdr:cNvPr id="756" name="n_3mainValue【公民館】&#10;一人当たり面積">
          <a:extLst>
            <a:ext uri="{FF2B5EF4-FFF2-40B4-BE49-F238E27FC236}">
              <a16:creationId xmlns:a16="http://schemas.microsoft.com/office/drawing/2014/main" id="{A6E37F42-02EE-432F-A0AB-CA9061958291}"/>
            </a:ext>
          </a:extLst>
        </xdr:cNvPr>
        <xdr:cNvSpPr txBox="1"/>
      </xdr:nvSpPr>
      <xdr:spPr>
        <a:xfrm>
          <a:off x="19310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12716</xdr:rowOff>
    </xdr:from>
    <xdr:ext cx="469744" cy="259045"/>
    <xdr:sp macro="" textlink="">
      <xdr:nvSpPr>
        <xdr:cNvPr id="757" name="n_4mainValue【公民館】&#10;一人当たり面積">
          <a:extLst>
            <a:ext uri="{FF2B5EF4-FFF2-40B4-BE49-F238E27FC236}">
              <a16:creationId xmlns:a16="http://schemas.microsoft.com/office/drawing/2014/main" id="{C7C04B48-912B-45B2-B03B-56E74CCDFCA3}"/>
            </a:ext>
          </a:extLst>
        </xdr:cNvPr>
        <xdr:cNvSpPr txBox="1"/>
      </xdr:nvSpPr>
      <xdr:spPr>
        <a:xfrm>
          <a:off x="18421427" y="1852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1923839C-5252-4B35-88DE-13C769FF6DA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CFC49B21-F353-4DA9-A4CD-F22CE300BC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3B3E2B89-9B8C-4B83-9671-37BD074B076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昭和</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60</a:t>
          </a:r>
          <a:r>
            <a:rPr kumimoji="1" lang="ja-JP" altLang="en-US" sz="1200">
              <a:latin typeface="ＭＳ Ｐゴシック" panose="020B0600070205080204" pitchFamily="50" charset="-128"/>
              <a:ea typeface="ＭＳ Ｐゴシック" panose="020B0600070205080204" pitchFamily="50" charset="-128"/>
            </a:rPr>
            <a:t>年代前後に集中して公共施設を整備しており、それらの施設が順次耐用年数を迎えていることから、全体的に有形固定資産減価償却率が増加傾向にあり、また、全国平均や類似団体より概ね高い水準にある。中でも公民館、幼稚園・保育所は</a:t>
          </a:r>
          <a:r>
            <a:rPr kumimoji="1" lang="en-US" altLang="ja-JP" sz="1200">
              <a:latin typeface="ＭＳ Ｐゴシック" panose="020B0600070205080204" pitchFamily="50" charset="-128"/>
              <a:ea typeface="ＭＳ Ｐゴシック" panose="020B0600070205080204" pitchFamily="50" charset="-128"/>
            </a:rPr>
            <a:t>80</a:t>
          </a:r>
          <a:r>
            <a:rPr kumimoji="1" lang="ja-JP" altLang="en-US" sz="1200">
              <a:latin typeface="ＭＳ Ｐゴシック" panose="020B0600070205080204" pitchFamily="50" charset="-128"/>
              <a:ea typeface="ＭＳ Ｐゴシック" panose="020B0600070205080204" pitchFamily="50" charset="-128"/>
            </a:rPr>
            <a:t>％を超える高い水準となっている。道路については、社会資本整備総合交付金を活用した道路改良事業や、公共施設等適正管理推進事業債を活用した道路維持保全事業の影響により、</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ポイント改善している。公営住宅については、平成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年度から計画的に更新・再編・集約化を進めており、平成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年度に新町営住宅二反田団地</a:t>
          </a:r>
          <a:r>
            <a:rPr kumimoji="1" lang="en-US" altLang="ja-JP" sz="1200">
              <a:latin typeface="ＭＳ Ｐゴシック" panose="020B0600070205080204" pitchFamily="50" charset="-128"/>
              <a:ea typeface="ＭＳ Ｐゴシック" panose="020B0600070205080204" pitchFamily="50" charset="-128"/>
            </a:rPr>
            <a:t>A</a:t>
          </a:r>
          <a:r>
            <a:rPr kumimoji="1" lang="ja-JP" altLang="en-US" sz="1200">
              <a:latin typeface="ＭＳ Ｐゴシック" panose="020B0600070205080204" pitchFamily="50" charset="-128"/>
              <a:ea typeface="ＭＳ Ｐゴシック" panose="020B0600070205080204" pitchFamily="50" charset="-128"/>
            </a:rPr>
            <a:t>棟、令和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年度には</a:t>
          </a:r>
          <a:r>
            <a:rPr kumimoji="1" lang="en-US" altLang="ja-JP" sz="1200">
              <a:latin typeface="ＭＳ Ｐゴシック" panose="020B0600070205080204" pitchFamily="50" charset="-128"/>
              <a:ea typeface="ＭＳ Ｐゴシック" panose="020B0600070205080204" pitchFamily="50" charset="-128"/>
            </a:rPr>
            <a:t>B</a:t>
          </a:r>
          <a:r>
            <a:rPr kumimoji="1" lang="ja-JP" altLang="en-US" sz="1200">
              <a:latin typeface="ＭＳ Ｐゴシック" panose="020B0600070205080204" pitchFamily="50" charset="-128"/>
              <a:ea typeface="ＭＳ Ｐゴシック" panose="020B0600070205080204" pitchFamily="50" charset="-128"/>
            </a:rPr>
            <a:t>棟が完成したことにより、有形固定資産減価償却率が大幅に減少している。学校施設については、令和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年度に小学校外壁等改修事業を実施したことにより</a:t>
          </a:r>
          <a:r>
            <a:rPr kumimoji="1" lang="en-US" altLang="ja-JP" sz="1200">
              <a:latin typeface="ＭＳ Ｐゴシック" panose="020B0600070205080204" pitchFamily="50" charset="-128"/>
              <a:ea typeface="ＭＳ Ｐゴシック" panose="020B0600070205080204" pitchFamily="50" charset="-128"/>
            </a:rPr>
            <a:t>70</a:t>
          </a:r>
          <a:r>
            <a:rPr kumimoji="1" lang="ja-JP" altLang="en-US" sz="1200">
              <a:latin typeface="ＭＳ Ｐゴシック" panose="020B0600070205080204" pitchFamily="50" charset="-128"/>
              <a:ea typeface="ＭＳ Ｐゴシック" panose="020B0600070205080204" pitchFamily="50" charset="-128"/>
            </a:rPr>
            <a:t>％を下回ったものの、令和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年度以降は再び</a:t>
          </a:r>
          <a:r>
            <a:rPr kumimoji="1" lang="en-US" altLang="ja-JP" sz="1200">
              <a:latin typeface="ＭＳ Ｐゴシック" panose="020B0600070205080204" pitchFamily="50" charset="-128"/>
              <a:ea typeface="ＭＳ Ｐゴシック" panose="020B0600070205080204" pitchFamily="50" charset="-128"/>
            </a:rPr>
            <a:t>70</a:t>
          </a:r>
          <a:r>
            <a:rPr kumimoji="1" lang="ja-JP" altLang="en-US" sz="1200">
              <a:latin typeface="ＭＳ Ｐゴシック" panose="020B0600070205080204" pitchFamily="50" charset="-128"/>
              <a:ea typeface="ＭＳ Ｐゴシック" panose="020B0600070205080204" pitchFamily="50" charset="-128"/>
            </a:rPr>
            <a:t>％を超える水準となっている。保育所については、屋上防水工事を実施したことにより</a:t>
          </a:r>
          <a:r>
            <a:rPr kumimoji="1" lang="en-US" altLang="ja-JP" sz="1200">
              <a:latin typeface="ＭＳ Ｐゴシック" panose="020B0600070205080204" pitchFamily="50" charset="-128"/>
              <a:ea typeface="ＭＳ Ｐゴシック" panose="020B0600070205080204" pitchFamily="50" charset="-128"/>
            </a:rPr>
            <a:t>4.9</a:t>
          </a:r>
          <a:r>
            <a:rPr kumimoji="1" lang="ja-JP" altLang="en-US" sz="1200">
              <a:latin typeface="ＭＳ Ｐゴシック" panose="020B0600070205080204" pitchFamily="50" charset="-128"/>
              <a:ea typeface="ＭＳ Ｐゴシック" panose="020B0600070205080204" pitchFamily="50" charset="-128"/>
            </a:rPr>
            <a:t>ポイント改善しているが、町立認定こども園を新設するにあたり、今後は原則として大規模な改修は行わないこととしている。橋りょう・トンネルについては、有形固定資産減価償却率が類似団体平均値と同水準にある。橋りょうについては、平成</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年度に策定した橋梁長寿命化修繕計画に基づく維持保全に取り組んでおり、経費の縮減と長寿命化に努めている。</a:t>
          </a:r>
        </a:p>
        <a:p>
          <a:r>
            <a:rPr kumimoji="1" lang="ja-JP" altLang="en-US" sz="1200">
              <a:latin typeface="ＭＳ Ｐゴシック" panose="020B0600070205080204" pitchFamily="50" charset="-128"/>
              <a:ea typeface="ＭＳ Ｐゴシック" panose="020B0600070205080204" pitchFamily="50" charset="-128"/>
            </a:rPr>
            <a:t>　 なお、各施設等の一人当たりの面積・延長は、計画的に更新を行っている公営住宅を除き、全て類似団体平均値を下回っており、効率的な行政運営ができているものの、人口の減少に伴い緩やかな上昇傾向にあ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7E8AE4-556E-4DF4-87B3-11ADABD0ED6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A9C6CD0-967D-4793-BC28-801025F52AB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55842D-DDDD-41BF-B015-653632295F8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430363-0FCB-47C7-8E50-E800A47DDA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8A748F-07BC-43C7-BC25-DB30510AD95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80B945-C057-4389-A2BF-7BDF49FB202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479136-DA18-40AA-8F12-8256AA7723D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6B20A3-C716-41D4-BD12-27432C77981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179CF4-5BAC-4DD4-93B2-E9BE4AEC32A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7F0E9F-83D6-4F94-B95E-F7EAB5D2F5E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12,738
12,544
20.14
7,268,267
6,867,257
340,511
3,713,025
4,697,260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7BD7EC-F94C-480C-B91E-69AE9C7374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6D2E0A-A762-4FFC-A37F-65D982F8178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1303F2-6D13-4A74-9732-44C4723C5EE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E3C1DD-6D97-404D-B51D-D3184D3DADA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31F626-126F-4C4B-A7A9-1BA54B28F64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DDEA6C6-07AF-4108-A5C7-F4F4AD3E217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24A57E-C6A7-4710-A3A2-1441CD9F04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ABD6E1-F3B4-4286-8F95-118D0102D4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7AEB7C-0DC2-4D1D-B502-CFEB634137B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CCA4F7-083A-4006-ACE3-B237312BF16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C6F6FB-D22C-4463-BE2A-FFC8004832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DAD1E4-76DB-4461-B53C-B614C29D74F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C5D4FE-E46F-40AF-AEB1-23A6D0D975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1A71FF-9FEB-4922-9F64-5D24D389C24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A4CE64-8341-4FD7-A6C4-F1F7F40B27B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486184-8834-4936-AD0A-81D868FB3E6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172592C-578B-4BDA-89A3-AA110CEB248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D71E1DB-C911-42B8-830F-DC3CC258B13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6A402B-0170-4681-9FC7-5C5B130BF3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A9EBE4-BF56-4573-8CD4-52FE6431ADB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CCB822-A2A7-423B-B393-13AC81BB5D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58206A-7F8A-4691-B69F-F5B9FA8B751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595C93-9DD8-4AF2-BEFA-6296D8F868E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86DF13-8D84-4A31-A9BF-74BD25F4C26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8A1BEA-D16F-4479-A9A6-B0B25950F7C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9C4C491-D286-4E5A-96F3-2FB27C63C28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BE8299-B476-43FC-858B-5ECE42FEA7F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84985E-47D8-4667-A96D-AEEA4CFFE16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1CF543-D48B-46B7-9AA8-55AF16656EB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4D9FBB7-2D2B-46EA-942A-517CE0031D6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29F0878-FD21-474B-A64C-D3463865487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FD4157-54A0-4314-AB7E-3E4FA76A6F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71D0F25-D43C-4779-8E90-42687E4EB4F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B2E21C7-15A3-48A0-8DD3-391ED1FAA94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4397C8F-42AC-4156-AAE2-E7BDC3ABFB6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9C1077D-3BFA-46A6-B96E-0DD66EC9D43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44C0CEF-FDA9-4B0B-B96A-6CC8983C442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76649A9-5038-451E-8713-FA757A2D2C5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759EA50-0914-478C-9FC9-B8FE8EE5B52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7974283-4D73-42C5-94F7-A144EF67AB0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893DF6-B62C-44AB-B6AA-3CB1022E36C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BEAC0EF-1D66-4122-9030-86EE382A63D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9494E9B-58BA-46E4-BB54-693FC8E5AA1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840903C-463A-4127-B12F-AF4F4B8F818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8C0B588-3F57-442E-AB13-8FCA417A34C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EB5F7AC-1578-48D8-B1C4-95084807AFE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4E9AADB6-7D16-47A5-99CE-EF827F0720B7}"/>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1FEDB0A3-DCFF-426A-8D30-71AF511D6F3C}"/>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74DC6022-6AE1-4EB2-B4FF-6D3B1F8265DC}"/>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D219A75E-E523-442B-9099-57DC18F54AA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2CE0D1E-4582-4DA6-AF63-A2D88B48B4AF}"/>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9724945F-C2CC-406F-8837-9C95090F2BD2}"/>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564A406F-1B9D-49D1-A075-914A3747BCC0}"/>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F381A1B3-20F8-425E-85C6-140D0F76A331}"/>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B30C4C25-8C64-428C-A531-B9EC5D5DC28A}"/>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54D36B15-00E0-4763-A126-6D1C54A7998E}"/>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56198F1D-0062-4E55-82EE-5EADC051AA75}"/>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677706-FB73-4230-B618-38592029898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9F8448-8FE2-4940-9F55-BED61E31F51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5010793-A35B-45B8-A717-9CB1D5F7D5A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C5B95A1-7CF6-4EF5-A266-C59BD1C0403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01DD069-8C07-415E-B1D0-D4EF2442953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103777</xdr:rowOff>
    </xdr:from>
    <xdr:to>
      <xdr:col>24</xdr:col>
      <xdr:colOff>114300</xdr:colOff>
      <xdr:row>38</xdr:row>
      <xdr:rowOff>33927</xdr:rowOff>
    </xdr:to>
    <xdr:sp macro="" textlink="">
      <xdr:nvSpPr>
        <xdr:cNvPr id="74" name="楕円 73">
          <a:extLst>
            <a:ext uri="{FF2B5EF4-FFF2-40B4-BE49-F238E27FC236}">
              <a16:creationId xmlns:a16="http://schemas.microsoft.com/office/drawing/2014/main" id="{037A9265-1028-4A9F-A338-7B21C0BD5834}"/>
            </a:ext>
          </a:extLst>
        </xdr:cNvPr>
        <xdr:cNvSpPr/>
      </xdr:nvSpPr>
      <xdr:spPr>
        <a:xfrm>
          <a:off x="45847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82204</xdr:rowOff>
    </xdr:from>
    <xdr:ext cx="405111" cy="259045"/>
    <xdr:sp macro="" textlink="">
      <xdr:nvSpPr>
        <xdr:cNvPr id="75" name="【図書館】&#10;有形固定資産減価償却率該当値テキスト">
          <a:extLst>
            <a:ext uri="{FF2B5EF4-FFF2-40B4-BE49-F238E27FC236}">
              <a16:creationId xmlns:a16="http://schemas.microsoft.com/office/drawing/2014/main" id="{06C19644-517E-469A-8622-633F30B00B3D}"/>
            </a:ext>
          </a:extLst>
        </xdr:cNvPr>
        <xdr:cNvSpPr txBox="1"/>
      </xdr:nvSpPr>
      <xdr:spPr>
        <a:xfrm>
          <a:off x="4673600" y="642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67854</xdr:rowOff>
    </xdr:from>
    <xdr:to>
      <xdr:col>20</xdr:col>
      <xdr:colOff>38100</xdr:colOff>
      <xdr:row>37</xdr:row>
      <xdr:rowOff>169455</xdr:rowOff>
    </xdr:to>
    <xdr:sp macro="" textlink="">
      <xdr:nvSpPr>
        <xdr:cNvPr id="76" name="楕円 75">
          <a:extLst>
            <a:ext uri="{FF2B5EF4-FFF2-40B4-BE49-F238E27FC236}">
              <a16:creationId xmlns:a16="http://schemas.microsoft.com/office/drawing/2014/main" id="{3AF0509A-6F83-4E04-949F-77CAFB4F6F56}"/>
            </a:ext>
          </a:extLst>
        </xdr:cNvPr>
        <xdr:cNvSpPr/>
      </xdr:nvSpPr>
      <xdr:spPr>
        <a:xfrm>
          <a:off x="3746500" y="64115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118654</xdr:rowOff>
    </xdr:from>
    <xdr:to>
      <xdr:col>24</xdr:col>
      <xdr:colOff>63500</xdr:colOff>
      <xdr:row>37</xdr:row>
      <xdr:rowOff>154577</xdr:rowOff>
    </xdr:to>
    <xdr:cxnSp macro="">
      <xdr:nvCxnSpPr>
        <xdr:cNvPr id="77" name="直線コネクタ 76">
          <a:extLst>
            <a:ext uri="{FF2B5EF4-FFF2-40B4-BE49-F238E27FC236}">
              <a16:creationId xmlns:a16="http://schemas.microsoft.com/office/drawing/2014/main" id="{312C441D-5714-46D1-A1DC-2C1511F97BDD}"/>
            </a:ext>
          </a:extLst>
        </xdr:cNvPr>
        <xdr:cNvCxnSpPr/>
      </xdr:nvCxnSpPr>
      <xdr:spPr>
        <a:xfrm>
          <a:off x="3797300" y="646230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33564</xdr:rowOff>
    </xdr:from>
    <xdr:to>
      <xdr:col>15</xdr:col>
      <xdr:colOff>101600</xdr:colOff>
      <xdr:row>37</xdr:row>
      <xdr:rowOff>135164</xdr:rowOff>
    </xdr:to>
    <xdr:sp macro="" textlink="">
      <xdr:nvSpPr>
        <xdr:cNvPr id="78" name="楕円 77">
          <a:extLst>
            <a:ext uri="{FF2B5EF4-FFF2-40B4-BE49-F238E27FC236}">
              <a16:creationId xmlns:a16="http://schemas.microsoft.com/office/drawing/2014/main" id="{02FB7A08-8A91-4A7E-835C-90BC34FED7E6}"/>
            </a:ext>
          </a:extLst>
        </xdr:cNvPr>
        <xdr:cNvSpPr/>
      </xdr:nvSpPr>
      <xdr:spPr>
        <a:xfrm>
          <a:off x="2857500" y="63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84364</xdr:rowOff>
    </xdr:from>
    <xdr:to>
      <xdr:col>19</xdr:col>
      <xdr:colOff>177800</xdr:colOff>
      <xdr:row>37</xdr:row>
      <xdr:rowOff>118654</xdr:rowOff>
    </xdr:to>
    <xdr:cxnSp macro="">
      <xdr:nvCxnSpPr>
        <xdr:cNvPr id="79" name="直線コネクタ 78">
          <a:extLst>
            <a:ext uri="{FF2B5EF4-FFF2-40B4-BE49-F238E27FC236}">
              <a16:creationId xmlns:a16="http://schemas.microsoft.com/office/drawing/2014/main" id="{0EC7F934-0A5E-4E0D-AAB9-D1A7CF9CEFE4}"/>
            </a:ext>
          </a:extLst>
        </xdr:cNvPr>
        <xdr:cNvCxnSpPr/>
      </xdr:nvCxnSpPr>
      <xdr:spPr>
        <a:xfrm>
          <a:off x="2908300" y="642801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170724</xdr:rowOff>
    </xdr:from>
    <xdr:to>
      <xdr:col>10</xdr:col>
      <xdr:colOff>165100</xdr:colOff>
      <xdr:row>37</xdr:row>
      <xdr:rowOff>100874</xdr:rowOff>
    </xdr:to>
    <xdr:sp macro="" textlink="">
      <xdr:nvSpPr>
        <xdr:cNvPr id="80" name="楕円 79">
          <a:extLst>
            <a:ext uri="{FF2B5EF4-FFF2-40B4-BE49-F238E27FC236}">
              <a16:creationId xmlns:a16="http://schemas.microsoft.com/office/drawing/2014/main" id="{88259842-5CF2-4257-8CB4-0FADF3A0801C}"/>
            </a:ext>
          </a:extLst>
        </xdr:cNvPr>
        <xdr:cNvSpPr/>
      </xdr:nvSpPr>
      <xdr:spPr>
        <a:xfrm>
          <a:off x="1968500" y="63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50074</xdr:rowOff>
    </xdr:from>
    <xdr:to>
      <xdr:col>15</xdr:col>
      <xdr:colOff>50800</xdr:colOff>
      <xdr:row>37</xdr:row>
      <xdr:rowOff>84364</xdr:rowOff>
    </xdr:to>
    <xdr:cxnSp macro="">
      <xdr:nvCxnSpPr>
        <xdr:cNvPr id="81" name="直線コネクタ 80">
          <a:extLst>
            <a:ext uri="{FF2B5EF4-FFF2-40B4-BE49-F238E27FC236}">
              <a16:creationId xmlns:a16="http://schemas.microsoft.com/office/drawing/2014/main" id="{06085456-8D41-467F-81DC-20BB7E7D819D}"/>
            </a:ext>
          </a:extLst>
        </xdr:cNvPr>
        <xdr:cNvCxnSpPr/>
      </xdr:nvCxnSpPr>
      <xdr:spPr>
        <a:xfrm>
          <a:off x="2019300" y="639372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134801</xdr:rowOff>
    </xdr:from>
    <xdr:to>
      <xdr:col>6</xdr:col>
      <xdr:colOff>38100</xdr:colOff>
      <xdr:row>37</xdr:row>
      <xdr:rowOff>64951</xdr:rowOff>
    </xdr:to>
    <xdr:sp macro="" textlink="">
      <xdr:nvSpPr>
        <xdr:cNvPr id="82" name="楕円 81">
          <a:extLst>
            <a:ext uri="{FF2B5EF4-FFF2-40B4-BE49-F238E27FC236}">
              <a16:creationId xmlns:a16="http://schemas.microsoft.com/office/drawing/2014/main" id="{C506FE63-FDE5-4C95-ABF8-CA416CD70EB2}"/>
            </a:ext>
          </a:extLst>
        </xdr:cNvPr>
        <xdr:cNvSpPr/>
      </xdr:nvSpPr>
      <xdr:spPr>
        <a:xfrm>
          <a:off x="1079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14151</xdr:rowOff>
    </xdr:from>
    <xdr:to>
      <xdr:col>10</xdr:col>
      <xdr:colOff>114300</xdr:colOff>
      <xdr:row>37</xdr:row>
      <xdr:rowOff>50074</xdr:rowOff>
    </xdr:to>
    <xdr:cxnSp macro="">
      <xdr:nvCxnSpPr>
        <xdr:cNvPr id="83" name="直線コネクタ 82">
          <a:extLst>
            <a:ext uri="{FF2B5EF4-FFF2-40B4-BE49-F238E27FC236}">
              <a16:creationId xmlns:a16="http://schemas.microsoft.com/office/drawing/2014/main" id="{82ACB463-E9BC-4511-B8E8-A35B53BFC8DC}"/>
            </a:ext>
          </a:extLst>
        </xdr:cNvPr>
        <xdr:cNvCxnSpPr/>
      </xdr:nvCxnSpPr>
      <xdr:spPr>
        <a:xfrm>
          <a:off x="1130300" y="635780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29A2FB56-DFC4-4799-92D5-78150DB26017}"/>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5C3F43BE-17EC-45AF-9886-8704DA0D0823}"/>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562D9129-CE7E-427C-ACA2-CD1E41F0DAC0}"/>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A9C6A20E-A6E5-42B6-B721-DD93A144F3E6}"/>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160581</xdr:rowOff>
    </xdr:from>
    <xdr:ext cx="405111" cy="259045"/>
    <xdr:sp macro="" textlink="">
      <xdr:nvSpPr>
        <xdr:cNvPr id="88" name="n_1mainValue【図書館】&#10;有形固定資産減価償却率">
          <a:extLst>
            <a:ext uri="{FF2B5EF4-FFF2-40B4-BE49-F238E27FC236}">
              <a16:creationId xmlns:a16="http://schemas.microsoft.com/office/drawing/2014/main" id="{34C1E471-CB86-4073-A971-5ED463451758}"/>
            </a:ext>
          </a:extLst>
        </xdr:cNvPr>
        <xdr:cNvSpPr txBox="1"/>
      </xdr:nvSpPr>
      <xdr:spPr>
        <a:xfrm>
          <a:off x="3582044" y="650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126292</xdr:rowOff>
    </xdr:from>
    <xdr:ext cx="405111" cy="259045"/>
    <xdr:sp macro="" textlink="">
      <xdr:nvSpPr>
        <xdr:cNvPr id="89" name="n_2mainValue【図書館】&#10;有形固定資産減価償却率">
          <a:extLst>
            <a:ext uri="{FF2B5EF4-FFF2-40B4-BE49-F238E27FC236}">
              <a16:creationId xmlns:a16="http://schemas.microsoft.com/office/drawing/2014/main" id="{C00C99B1-14CF-4B00-A818-2C7F94AAA538}"/>
            </a:ext>
          </a:extLst>
        </xdr:cNvPr>
        <xdr:cNvSpPr txBox="1"/>
      </xdr:nvSpPr>
      <xdr:spPr>
        <a:xfrm>
          <a:off x="2705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117401</xdr:rowOff>
    </xdr:from>
    <xdr:ext cx="405111" cy="259045"/>
    <xdr:sp macro="" textlink="">
      <xdr:nvSpPr>
        <xdr:cNvPr id="90" name="n_3mainValue【図書館】&#10;有形固定資産減価償却率">
          <a:extLst>
            <a:ext uri="{FF2B5EF4-FFF2-40B4-BE49-F238E27FC236}">
              <a16:creationId xmlns:a16="http://schemas.microsoft.com/office/drawing/2014/main" id="{831093F0-1905-4746-A2EA-0D8E3D3859C9}"/>
            </a:ext>
          </a:extLst>
        </xdr:cNvPr>
        <xdr:cNvSpPr txBox="1"/>
      </xdr:nvSpPr>
      <xdr:spPr>
        <a:xfrm>
          <a:off x="1816744" y="611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81478</xdr:rowOff>
    </xdr:from>
    <xdr:ext cx="405111" cy="259045"/>
    <xdr:sp macro="" textlink="">
      <xdr:nvSpPr>
        <xdr:cNvPr id="91" name="n_4mainValue【図書館】&#10;有形固定資産減価償却率">
          <a:extLst>
            <a:ext uri="{FF2B5EF4-FFF2-40B4-BE49-F238E27FC236}">
              <a16:creationId xmlns:a16="http://schemas.microsoft.com/office/drawing/2014/main" id="{B68613F2-84D9-4F35-AEF7-C18D1EA0935A}"/>
            </a:ext>
          </a:extLst>
        </xdr:cNvPr>
        <xdr:cNvSpPr txBox="1"/>
      </xdr:nvSpPr>
      <xdr:spPr>
        <a:xfrm>
          <a:off x="927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C0D7A38-C6AF-455C-9CC1-BADF4639486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146D723-BA29-4D08-BBE5-DEC1FE6642A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D83FC27-57F1-4E65-9E6E-3F6E31FB074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5867181-25A7-4548-B135-C612A2C471A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F9518EE-C3A2-498F-B7C0-0C6A178FE7D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BAFE198-7748-4077-85B6-82623EB38C3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93B447C-AD68-421E-98F3-E0A2FEA3888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AB47360-36FB-4FD4-B3F8-2857A5E19DA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D8FB325-2D7E-46DA-82A0-702BF734FDB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B1120C4-EC72-4AEE-B4A9-FAD67835469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ECB1B999-1ED5-4F43-91A3-52DBF3D6A6E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3002C266-97FF-4F55-8A99-01F85657422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41738D38-8644-4F31-8C2A-7224585B603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9165FF28-6C0A-4D64-B8E5-4609F60862E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2484078C-D5CA-481B-8AE8-AB9FBE5E26E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74498F17-8FA7-4989-AC65-3892824AEB9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96DBEA86-1B6A-4AE6-AB2A-39B9516CAD7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306734F2-9A56-4C2C-9DE7-6C5AFF3BDBFF}"/>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B4B58148-1468-4960-8548-85377ED21D5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D7537FBE-6A6D-4EBA-8D67-7456E1558F05}"/>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34B2372-34D7-47B2-A97C-CA0A3BE9526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CF3DD1F3-3F6B-4399-9A13-3A677F183AE1}"/>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225FD98-57CF-46BE-981C-5DFCE5DAA3A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A757CC59-608F-44DE-81D8-53334F9840D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D8E63097-2080-4A70-B5A2-0B5E6317D03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9D2FDF75-6222-4A92-B57F-030DCD51E691}"/>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6E6FA4A2-6111-42AC-9AC5-75BFF2BD1094}"/>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7BDE3125-DF70-4A71-97BE-E3D3808B2043}"/>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012D45F4-0B0A-4BBA-9E59-2DD973455D01}"/>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8A91519C-707D-4589-A2D8-5566BF0A9F78}"/>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3BECDC9A-9E6A-454D-B8A1-0C5A7AE77B9D}"/>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0D8D9DD0-EE26-42AD-8195-116AE99B6A89}"/>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53CA3FC9-911E-4F26-A3DE-6675FF6BA4CE}"/>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840956C6-315B-408F-9F34-D585719D96F3}"/>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B95DE47D-F90E-4D2B-BADB-EC6FDAFC903B}"/>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0D59C369-FC59-42F4-85FE-B87C4E72CF31}"/>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CA8B656-3A71-4E2D-BBFD-AC8F555B167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71DABBC-B96B-4E7E-AFB1-92F8C3FBAF2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0238F33-7440-4902-A428-BA31BDF99EA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C73237F-983A-40E8-B239-9A5A9307C7A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CE7E6BA-8378-48AF-9060-524DAC05829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61323</xdr:rowOff>
    </xdr:from>
    <xdr:to>
      <xdr:col>55</xdr:col>
      <xdr:colOff>50800</xdr:colOff>
      <xdr:row>40</xdr:row>
      <xdr:rowOff>162923</xdr:rowOff>
    </xdr:to>
    <xdr:sp macro="" textlink="">
      <xdr:nvSpPr>
        <xdr:cNvPr id="133" name="楕円 132">
          <a:extLst>
            <a:ext uri="{FF2B5EF4-FFF2-40B4-BE49-F238E27FC236}">
              <a16:creationId xmlns:a16="http://schemas.microsoft.com/office/drawing/2014/main" id="{C007263F-8E73-4073-9FED-724495B8AA2C}"/>
            </a:ext>
          </a:extLst>
        </xdr:cNvPr>
        <xdr:cNvSpPr/>
      </xdr:nvSpPr>
      <xdr:spPr>
        <a:xfrm>
          <a:off x="104267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39750</xdr:rowOff>
    </xdr:from>
    <xdr:ext cx="469744" cy="259045"/>
    <xdr:sp macro="" textlink="">
      <xdr:nvSpPr>
        <xdr:cNvPr id="134" name="【図書館】&#10;一人当たり面積該当値テキスト">
          <a:extLst>
            <a:ext uri="{FF2B5EF4-FFF2-40B4-BE49-F238E27FC236}">
              <a16:creationId xmlns:a16="http://schemas.microsoft.com/office/drawing/2014/main" id="{B4A91D8E-41C0-451D-A7BD-488E6110D969}"/>
            </a:ext>
          </a:extLst>
        </xdr:cNvPr>
        <xdr:cNvSpPr txBox="1"/>
      </xdr:nvSpPr>
      <xdr:spPr>
        <a:xfrm>
          <a:off x="10515600" y="689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64588</xdr:rowOff>
    </xdr:from>
    <xdr:to>
      <xdr:col>50</xdr:col>
      <xdr:colOff>165100</xdr:colOff>
      <xdr:row>40</xdr:row>
      <xdr:rowOff>166188</xdr:rowOff>
    </xdr:to>
    <xdr:sp macro="" textlink="">
      <xdr:nvSpPr>
        <xdr:cNvPr id="135" name="楕円 134">
          <a:extLst>
            <a:ext uri="{FF2B5EF4-FFF2-40B4-BE49-F238E27FC236}">
              <a16:creationId xmlns:a16="http://schemas.microsoft.com/office/drawing/2014/main" id="{AD402404-D647-437C-8684-84B0B258FC52}"/>
            </a:ext>
          </a:extLst>
        </xdr:cNvPr>
        <xdr:cNvSpPr/>
      </xdr:nvSpPr>
      <xdr:spPr>
        <a:xfrm>
          <a:off x="9588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112123</xdr:rowOff>
    </xdr:from>
    <xdr:to>
      <xdr:col>55</xdr:col>
      <xdr:colOff>0</xdr:colOff>
      <xdr:row>40</xdr:row>
      <xdr:rowOff>115388</xdr:rowOff>
    </xdr:to>
    <xdr:cxnSp macro="">
      <xdr:nvCxnSpPr>
        <xdr:cNvPr id="136" name="直線コネクタ 135">
          <a:extLst>
            <a:ext uri="{FF2B5EF4-FFF2-40B4-BE49-F238E27FC236}">
              <a16:creationId xmlns:a16="http://schemas.microsoft.com/office/drawing/2014/main" id="{F8599F35-DE46-4F9C-B678-8018345586D4}"/>
            </a:ext>
          </a:extLst>
        </xdr:cNvPr>
        <xdr:cNvCxnSpPr/>
      </xdr:nvCxnSpPr>
      <xdr:spPr>
        <a:xfrm flipV="1">
          <a:off x="9639300" y="69701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67854</xdr:rowOff>
    </xdr:from>
    <xdr:to>
      <xdr:col>46</xdr:col>
      <xdr:colOff>38100</xdr:colOff>
      <xdr:row>40</xdr:row>
      <xdr:rowOff>169454</xdr:rowOff>
    </xdr:to>
    <xdr:sp macro="" textlink="">
      <xdr:nvSpPr>
        <xdr:cNvPr id="137" name="楕円 136">
          <a:extLst>
            <a:ext uri="{FF2B5EF4-FFF2-40B4-BE49-F238E27FC236}">
              <a16:creationId xmlns:a16="http://schemas.microsoft.com/office/drawing/2014/main" id="{A50E3677-4E11-42DE-8B98-E5B99A2C8CFF}"/>
            </a:ext>
          </a:extLst>
        </xdr:cNvPr>
        <xdr:cNvSpPr/>
      </xdr:nvSpPr>
      <xdr:spPr>
        <a:xfrm>
          <a:off x="8699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115388</xdr:rowOff>
    </xdr:from>
    <xdr:to>
      <xdr:col>50</xdr:col>
      <xdr:colOff>114300</xdr:colOff>
      <xdr:row>40</xdr:row>
      <xdr:rowOff>118654</xdr:rowOff>
    </xdr:to>
    <xdr:cxnSp macro="">
      <xdr:nvCxnSpPr>
        <xdr:cNvPr id="138" name="直線コネクタ 137">
          <a:extLst>
            <a:ext uri="{FF2B5EF4-FFF2-40B4-BE49-F238E27FC236}">
              <a16:creationId xmlns:a16="http://schemas.microsoft.com/office/drawing/2014/main" id="{B7C1205D-B6CB-49D9-982E-DE90460679C5}"/>
            </a:ext>
          </a:extLst>
        </xdr:cNvPr>
        <xdr:cNvCxnSpPr/>
      </xdr:nvCxnSpPr>
      <xdr:spPr>
        <a:xfrm flipV="1">
          <a:off x="8750300" y="69733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71120</xdr:rowOff>
    </xdr:from>
    <xdr:to>
      <xdr:col>41</xdr:col>
      <xdr:colOff>101600</xdr:colOff>
      <xdr:row>41</xdr:row>
      <xdr:rowOff>1270</xdr:rowOff>
    </xdr:to>
    <xdr:sp macro="" textlink="">
      <xdr:nvSpPr>
        <xdr:cNvPr id="139" name="楕円 138">
          <a:extLst>
            <a:ext uri="{FF2B5EF4-FFF2-40B4-BE49-F238E27FC236}">
              <a16:creationId xmlns:a16="http://schemas.microsoft.com/office/drawing/2014/main" id="{64C6F6DE-69E5-487B-9F8E-93952378EAEF}"/>
            </a:ext>
          </a:extLst>
        </xdr:cNvPr>
        <xdr:cNvSpPr/>
      </xdr:nvSpPr>
      <xdr:spPr>
        <a:xfrm>
          <a:off x="7810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118654</xdr:rowOff>
    </xdr:from>
    <xdr:to>
      <xdr:col>45</xdr:col>
      <xdr:colOff>177800</xdr:colOff>
      <xdr:row>40</xdr:row>
      <xdr:rowOff>121920</xdr:rowOff>
    </xdr:to>
    <xdr:cxnSp macro="">
      <xdr:nvCxnSpPr>
        <xdr:cNvPr id="140" name="直線コネクタ 139">
          <a:extLst>
            <a:ext uri="{FF2B5EF4-FFF2-40B4-BE49-F238E27FC236}">
              <a16:creationId xmlns:a16="http://schemas.microsoft.com/office/drawing/2014/main" id="{A8AD0373-6AB1-4A84-98EC-E0B91812BE1B}"/>
            </a:ext>
          </a:extLst>
        </xdr:cNvPr>
        <xdr:cNvCxnSpPr/>
      </xdr:nvCxnSpPr>
      <xdr:spPr>
        <a:xfrm flipV="1">
          <a:off x="7861300" y="69766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74385</xdr:rowOff>
    </xdr:from>
    <xdr:to>
      <xdr:col>36</xdr:col>
      <xdr:colOff>165100</xdr:colOff>
      <xdr:row>41</xdr:row>
      <xdr:rowOff>4535</xdr:rowOff>
    </xdr:to>
    <xdr:sp macro="" textlink="">
      <xdr:nvSpPr>
        <xdr:cNvPr id="141" name="楕円 140">
          <a:extLst>
            <a:ext uri="{FF2B5EF4-FFF2-40B4-BE49-F238E27FC236}">
              <a16:creationId xmlns:a16="http://schemas.microsoft.com/office/drawing/2014/main" id="{CDEBA145-9DF5-41CE-BC60-FBE4E35F5E37}"/>
            </a:ext>
          </a:extLst>
        </xdr:cNvPr>
        <xdr:cNvSpPr/>
      </xdr:nvSpPr>
      <xdr:spPr>
        <a:xfrm>
          <a:off x="69215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125185</xdr:rowOff>
    </xdr:to>
    <xdr:cxnSp macro="">
      <xdr:nvCxnSpPr>
        <xdr:cNvPr id="142" name="直線コネクタ 141">
          <a:extLst>
            <a:ext uri="{FF2B5EF4-FFF2-40B4-BE49-F238E27FC236}">
              <a16:creationId xmlns:a16="http://schemas.microsoft.com/office/drawing/2014/main" id="{78841059-B9CE-4013-BE19-725E34F0AE31}"/>
            </a:ext>
          </a:extLst>
        </xdr:cNvPr>
        <xdr:cNvCxnSpPr/>
      </xdr:nvCxnSpPr>
      <xdr:spPr>
        <a:xfrm flipV="1">
          <a:off x="6972300" y="69799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110D8BB3-DA35-4771-A479-5083BF5825B1}"/>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A2B5B67E-AEC8-496B-A3F2-FB5BE9EF2CE2}"/>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E400594B-C867-479D-9F1D-C60A5738B70F}"/>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57D85BAA-700F-409F-AE4F-8FD1EE7BB485}"/>
            </a:ext>
          </a:extLst>
        </xdr:cNvPr>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157315</xdr:rowOff>
    </xdr:from>
    <xdr:ext cx="469744" cy="259045"/>
    <xdr:sp macro="" textlink="">
      <xdr:nvSpPr>
        <xdr:cNvPr id="147" name="n_1mainValue【図書館】&#10;一人当たり面積">
          <a:extLst>
            <a:ext uri="{FF2B5EF4-FFF2-40B4-BE49-F238E27FC236}">
              <a16:creationId xmlns:a16="http://schemas.microsoft.com/office/drawing/2014/main" id="{7246B522-88AC-4629-BA4D-97A850E2B52B}"/>
            </a:ext>
          </a:extLst>
        </xdr:cNvPr>
        <xdr:cNvSpPr txBox="1"/>
      </xdr:nvSpPr>
      <xdr:spPr>
        <a:xfrm>
          <a:off x="9391727" y="701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160581</xdr:rowOff>
    </xdr:from>
    <xdr:ext cx="469744" cy="259045"/>
    <xdr:sp macro="" textlink="">
      <xdr:nvSpPr>
        <xdr:cNvPr id="148" name="n_2mainValue【図書館】&#10;一人当たり面積">
          <a:extLst>
            <a:ext uri="{FF2B5EF4-FFF2-40B4-BE49-F238E27FC236}">
              <a16:creationId xmlns:a16="http://schemas.microsoft.com/office/drawing/2014/main" id="{5A1FC8C9-7DFE-4AD5-9EA9-4278EBCF6B8F}"/>
            </a:ext>
          </a:extLst>
        </xdr:cNvPr>
        <xdr:cNvSpPr txBox="1"/>
      </xdr:nvSpPr>
      <xdr:spPr>
        <a:xfrm>
          <a:off x="8515427" y="701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163847</xdr:rowOff>
    </xdr:from>
    <xdr:ext cx="469744" cy="259045"/>
    <xdr:sp macro="" textlink="">
      <xdr:nvSpPr>
        <xdr:cNvPr id="149" name="n_3mainValue【図書館】&#10;一人当たり面積">
          <a:extLst>
            <a:ext uri="{FF2B5EF4-FFF2-40B4-BE49-F238E27FC236}">
              <a16:creationId xmlns:a16="http://schemas.microsoft.com/office/drawing/2014/main" id="{CDC92392-17E8-4511-BE29-621AB3A2A2F7}"/>
            </a:ext>
          </a:extLst>
        </xdr:cNvPr>
        <xdr:cNvSpPr txBox="1"/>
      </xdr:nvSpPr>
      <xdr:spPr>
        <a:xfrm>
          <a:off x="7626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21062</xdr:rowOff>
    </xdr:from>
    <xdr:ext cx="469744" cy="259045"/>
    <xdr:sp macro="" textlink="">
      <xdr:nvSpPr>
        <xdr:cNvPr id="150" name="n_4mainValue【図書館】&#10;一人当たり面積">
          <a:extLst>
            <a:ext uri="{FF2B5EF4-FFF2-40B4-BE49-F238E27FC236}">
              <a16:creationId xmlns:a16="http://schemas.microsoft.com/office/drawing/2014/main" id="{51FC660C-2371-4750-B76A-539C8A30D1F5}"/>
            </a:ext>
          </a:extLst>
        </xdr:cNvPr>
        <xdr:cNvSpPr txBox="1"/>
      </xdr:nvSpPr>
      <xdr:spPr>
        <a:xfrm>
          <a:off x="6737427" y="670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EF61EEBD-B792-4AA7-B894-03920421BBC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A0A089D1-F719-4A53-93A8-774C3D5DAB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E779D870-1856-4D1B-80C6-5B50C98EEF7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C9173121-2380-484C-B2C6-46C25F88157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7A913C97-65C2-4BEA-9519-CA0D43AF9E5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D47E324F-4DC4-4C9C-B16F-D33DBB2A0B6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42685946-FFDC-411D-8258-E2E1F1EA7A6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622C0F59-F821-4B89-9679-5BF951C7A88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3AF31FA0-FD0D-41F7-B9D6-2A928BFE7B0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8487D3FB-02DD-4CC5-B748-AC8ED496C40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23632136-24E5-4AE7-A820-507EF3C54CE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9AA3EAEC-00C2-451C-AB36-2D3510EFF3E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9CC23974-0699-4188-85DE-A1849ECCC8F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41B5416F-F77B-40CB-BD9A-0D5BA9E22BA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41CC1A95-FCC2-4CBE-A07A-D2701DDDEAC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63147847-AD08-4380-8EF4-66ACCD0DE61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24510752-E897-47C7-A40A-6B4CE4B8B63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D2DB1AD-AF6A-4B94-8C34-B6715F798CA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DAE0956A-03A8-445E-BB20-0E2D0C1F42F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95B1D375-56A2-4682-9C2F-A0A38AB1707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823F204F-5F0E-4B23-972C-13B3475F58D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03858AD-ADBE-44CB-9A3E-EDCE6459A47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E32E2241-4B46-4DBA-ADE5-E44A2E587BA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7BC0678-AAAE-4CE6-A39F-DC2C3DD2F25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781FDA77-4931-4BD9-8C37-24E90D6EED46}"/>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C25871DE-12EC-4A18-B251-5144CA883BB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208FEE34-A711-4C76-B8B5-F72A26821B3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B935D6A6-4873-4C45-9BF3-082183343DEB}"/>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C29755E4-967D-447B-A927-58C2568F6FC8}"/>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FF268E-83E7-43B2-8C93-68E0A8E5D0C4}"/>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B369DF05-FB1C-4C2C-A729-3F39D78C0F76}"/>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BABFF366-22A5-42C0-891C-A56906BA6E89}"/>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8B71074B-2F53-438E-B737-2E85796EACC5}"/>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4B975ED6-195B-4A66-BA79-3495319C7146}"/>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C4AD6C48-3F67-4486-ABF2-026F903E5F07}"/>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603F17-CBA4-4383-A930-9943719AA2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83773CB-118F-495A-AD7C-8925AAEC661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B291D76-8FA9-4188-B3FB-654E9DEC566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7074904-FFF3-4E6D-A0EC-5EB35B1FE05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2E91CFE-5960-49B4-B98B-6568174D6AC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111125</xdr:rowOff>
    </xdr:from>
    <xdr:to>
      <xdr:col>24</xdr:col>
      <xdr:colOff>114300</xdr:colOff>
      <xdr:row>61</xdr:row>
      <xdr:rowOff>41275</xdr:rowOff>
    </xdr:to>
    <xdr:sp macro="" textlink="">
      <xdr:nvSpPr>
        <xdr:cNvPr id="191" name="楕円 190">
          <a:extLst>
            <a:ext uri="{FF2B5EF4-FFF2-40B4-BE49-F238E27FC236}">
              <a16:creationId xmlns:a16="http://schemas.microsoft.com/office/drawing/2014/main" id="{976BA916-EBC6-4D14-8830-FFA658C0181C}"/>
            </a:ext>
          </a:extLst>
        </xdr:cNvPr>
        <xdr:cNvSpPr/>
      </xdr:nvSpPr>
      <xdr:spPr>
        <a:xfrm>
          <a:off x="45847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89552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F5CE2840-F147-4BDF-89B9-7F7DD3D063D2}"/>
            </a:ext>
          </a:extLst>
        </xdr:cNvPr>
        <xdr:cNvSpPr txBox="1"/>
      </xdr:nvSpPr>
      <xdr:spPr>
        <a:xfrm>
          <a:off x="4673600"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71120</xdr:rowOff>
    </xdr:from>
    <xdr:to>
      <xdr:col>20</xdr:col>
      <xdr:colOff>38100</xdr:colOff>
      <xdr:row>61</xdr:row>
      <xdr:rowOff>1270</xdr:rowOff>
    </xdr:to>
    <xdr:sp macro="" textlink="">
      <xdr:nvSpPr>
        <xdr:cNvPr id="193" name="楕円 192">
          <a:extLst>
            <a:ext uri="{FF2B5EF4-FFF2-40B4-BE49-F238E27FC236}">
              <a16:creationId xmlns:a16="http://schemas.microsoft.com/office/drawing/2014/main" id="{7695C7D9-682A-4491-BD8D-BE6682AD5C51}"/>
            </a:ext>
          </a:extLst>
        </xdr:cNvPr>
        <xdr:cNvSpPr/>
      </xdr:nvSpPr>
      <xdr:spPr>
        <a:xfrm>
          <a:off x="3746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121920</xdr:rowOff>
    </xdr:from>
    <xdr:to>
      <xdr:col>24</xdr:col>
      <xdr:colOff>63500</xdr:colOff>
      <xdr:row>60</xdr:row>
      <xdr:rowOff>161925</xdr:rowOff>
    </xdr:to>
    <xdr:cxnSp macro="">
      <xdr:nvCxnSpPr>
        <xdr:cNvPr id="194" name="直線コネクタ 193">
          <a:extLst>
            <a:ext uri="{FF2B5EF4-FFF2-40B4-BE49-F238E27FC236}">
              <a16:creationId xmlns:a16="http://schemas.microsoft.com/office/drawing/2014/main" id="{B7AC1E3A-803D-45F6-A5DB-BA048B50FDCC}"/>
            </a:ext>
          </a:extLst>
        </xdr:cNvPr>
        <xdr:cNvCxnSpPr/>
      </xdr:nvCxnSpPr>
      <xdr:spPr>
        <a:xfrm>
          <a:off x="3797300" y="104089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27305</xdr:rowOff>
    </xdr:from>
    <xdr:to>
      <xdr:col>15</xdr:col>
      <xdr:colOff>101600</xdr:colOff>
      <xdr:row>60</xdr:row>
      <xdr:rowOff>128905</xdr:rowOff>
    </xdr:to>
    <xdr:sp macro="" textlink="">
      <xdr:nvSpPr>
        <xdr:cNvPr id="195" name="楕円 194">
          <a:extLst>
            <a:ext uri="{FF2B5EF4-FFF2-40B4-BE49-F238E27FC236}">
              <a16:creationId xmlns:a16="http://schemas.microsoft.com/office/drawing/2014/main" id="{7F3E8974-006C-4A75-8C8C-8DD114BBA30A}"/>
            </a:ext>
          </a:extLst>
        </xdr:cNvPr>
        <xdr:cNvSpPr/>
      </xdr:nvSpPr>
      <xdr:spPr>
        <a:xfrm>
          <a:off x="2857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78105</xdr:rowOff>
    </xdr:from>
    <xdr:to>
      <xdr:col>19</xdr:col>
      <xdr:colOff>177800</xdr:colOff>
      <xdr:row>60</xdr:row>
      <xdr:rowOff>121920</xdr:rowOff>
    </xdr:to>
    <xdr:cxnSp macro="">
      <xdr:nvCxnSpPr>
        <xdr:cNvPr id="196" name="直線コネクタ 195">
          <a:extLst>
            <a:ext uri="{FF2B5EF4-FFF2-40B4-BE49-F238E27FC236}">
              <a16:creationId xmlns:a16="http://schemas.microsoft.com/office/drawing/2014/main" id="{DCD12962-DD31-468D-AE91-53FD15AAE36A}"/>
            </a:ext>
          </a:extLst>
        </xdr:cNvPr>
        <xdr:cNvCxnSpPr/>
      </xdr:nvCxnSpPr>
      <xdr:spPr>
        <a:xfrm>
          <a:off x="2908300" y="103651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97" name="楕円 196">
          <a:extLst>
            <a:ext uri="{FF2B5EF4-FFF2-40B4-BE49-F238E27FC236}">
              <a16:creationId xmlns:a16="http://schemas.microsoft.com/office/drawing/2014/main" id="{8C149C15-702C-4B0E-BA72-42A48A9C5D5D}"/>
            </a:ext>
          </a:extLst>
        </xdr:cNvPr>
        <xdr:cNvSpPr/>
      </xdr:nvSpPr>
      <xdr:spPr>
        <a:xfrm>
          <a:off x="1968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43815</xdr:rowOff>
    </xdr:from>
    <xdr:to>
      <xdr:col>15</xdr:col>
      <xdr:colOff>50800</xdr:colOff>
      <xdr:row>60</xdr:row>
      <xdr:rowOff>78105</xdr:rowOff>
    </xdr:to>
    <xdr:cxnSp macro="">
      <xdr:nvCxnSpPr>
        <xdr:cNvPr id="198" name="直線コネクタ 197">
          <a:extLst>
            <a:ext uri="{FF2B5EF4-FFF2-40B4-BE49-F238E27FC236}">
              <a16:creationId xmlns:a16="http://schemas.microsoft.com/office/drawing/2014/main" id="{B0FE49F3-0838-4F80-8028-D36184988DA5}"/>
            </a:ext>
          </a:extLst>
        </xdr:cNvPr>
        <xdr:cNvCxnSpPr/>
      </xdr:nvCxnSpPr>
      <xdr:spPr>
        <a:xfrm>
          <a:off x="2019300" y="103308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122555</xdr:rowOff>
    </xdr:from>
    <xdr:to>
      <xdr:col>6</xdr:col>
      <xdr:colOff>38100</xdr:colOff>
      <xdr:row>60</xdr:row>
      <xdr:rowOff>52705</xdr:rowOff>
    </xdr:to>
    <xdr:sp macro="" textlink="">
      <xdr:nvSpPr>
        <xdr:cNvPr id="199" name="楕円 198">
          <a:extLst>
            <a:ext uri="{FF2B5EF4-FFF2-40B4-BE49-F238E27FC236}">
              <a16:creationId xmlns:a16="http://schemas.microsoft.com/office/drawing/2014/main" id="{539175E8-29C1-4FE7-B75E-DBA56DC9BEB1}"/>
            </a:ext>
          </a:extLst>
        </xdr:cNvPr>
        <xdr:cNvSpPr/>
      </xdr:nvSpPr>
      <xdr:spPr>
        <a:xfrm>
          <a:off x="1079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1905</xdr:rowOff>
    </xdr:from>
    <xdr:to>
      <xdr:col>10</xdr:col>
      <xdr:colOff>114300</xdr:colOff>
      <xdr:row>60</xdr:row>
      <xdr:rowOff>43815</xdr:rowOff>
    </xdr:to>
    <xdr:cxnSp macro="">
      <xdr:nvCxnSpPr>
        <xdr:cNvPr id="200" name="直線コネクタ 199">
          <a:extLst>
            <a:ext uri="{FF2B5EF4-FFF2-40B4-BE49-F238E27FC236}">
              <a16:creationId xmlns:a16="http://schemas.microsoft.com/office/drawing/2014/main" id="{6521AE86-38A9-4748-9E3C-921061152EF6}"/>
            </a:ext>
          </a:extLst>
        </xdr:cNvPr>
        <xdr:cNvCxnSpPr/>
      </xdr:nvCxnSpPr>
      <xdr:spPr>
        <a:xfrm>
          <a:off x="1130300" y="102889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727AB3B0-3F2B-4F8B-8C3F-8CAC5B861A86}"/>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22CDEE0F-6AE2-4097-8ECD-C2954EEAC93A}"/>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D939D457-5C8E-4177-A7EA-2158801F661E}"/>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C769A6F4-035A-4F4F-AAC8-D75056CE9DDC}"/>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17797</xdr:rowOff>
    </xdr:from>
    <xdr:ext cx="405111" cy="259045"/>
    <xdr:sp macro="" textlink="">
      <xdr:nvSpPr>
        <xdr:cNvPr id="205" name="n_1mainValue【体育館・プール】&#10;有形固定資産減価償却率">
          <a:extLst>
            <a:ext uri="{FF2B5EF4-FFF2-40B4-BE49-F238E27FC236}">
              <a16:creationId xmlns:a16="http://schemas.microsoft.com/office/drawing/2014/main" id="{9989DEEF-D259-46B4-ADC1-1C0CF2A80BA4}"/>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6" name="n_2mainValue【体育館・プール】&#10;有形固定資産減価償却率">
          <a:extLst>
            <a:ext uri="{FF2B5EF4-FFF2-40B4-BE49-F238E27FC236}">
              <a16:creationId xmlns:a16="http://schemas.microsoft.com/office/drawing/2014/main" id="{D4CA287E-D5BC-4947-98C6-FD16BFE4F8EC}"/>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207" name="n_3mainValue【体育館・プール】&#10;有形固定資産減価償却率">
          <a:extLst>
            <a:ext uri="{FF2B5EF4-FFF2-40B4-BE49-F238E27FC236}">
              <a16:creationId xmlns:a16="http://schemas.microsoft.com/office/drawing/2014/main" id="{7CBE7B6B-93C6-4C8D-A651-1B5362337812}"/>
            </a:ext>
          </a:extLst>
        </xdr:cNvPr>
        <xdr:cNvSpPr txBox="1"/>
      </xdr:nvSpPr>
      <xdr:spPr>
        <a:xfrm>
          <a:off x="1816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8" name="n_4mainValue【体育館・プール】&#10;有形固定資産減価償却率">
          <a:extLst>
            <a:ext uri="{FF2B5EF4-FFF2-40B4-BE49-F238E27FC236}">
              <a16:creationId xmlns:a16="http://schemas.microsoft.com/office/drawing/2014/main" id="{AA9F7557-FD17-478D-B6D8-4CD601E99450}"/>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010A51F-0629-4315-BC4B-DCC2BABB95C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88B8E2D-354C-40B4-A843-A18F624FF07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B3E84CE-E999-4BCE-BD42-75AD5BCED86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986AA9E-6E63-4C2C-9A50-8F02A4F582A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F156CCE-4B7E-4CA3-9B18-BE8CDA3740E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7261B38-DAE5-4A18-8BDA-EB9112DF833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40274E7-88B2-4DED-A621-4645AF0B0F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298CBEC-B898-4488-B338-888BB20BEA1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D3E7BA9-FDB2-4879-8008-D3EED6493A5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BD717ED-B338-48AE-9F70-0186C3A8754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B2146D2A-B159-4D78-9788-9F6C54543EDE}"/>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145346AB-5731-44AA-8CBC-F59384FACED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A12323C3-8FB1-4055-A0F5-BC95BEF0C2E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8566C523-DFB2-4316-ADF8-215F3ABF2AF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1B481722-8926-46E1-8802-F01277B91A3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EE7FACE1-C82F-4B1F-87A9-589AA4563B4D}"/>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493AEDE3-3BEA-44A4-8650-2689F057F23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328F9D80-422D-4DC7-AA6C-69033DFA1EE7}"/>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3EFEE606-69F4-4565-B0DF-D67B4164227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3DFFB84-A48E-41E4-803F-BE7ED3801E7A}"/>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5A405294-025B-499A-BC1D-101F6665971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F2FA5D8C-70D7-4021-BD3D-61A2368F79C3}"/>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B2626662-57DD-4D2C-BA47-BADAB7D4A37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DEA12B32-E358-49C3-AB15-3DD665B0383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F61EB564-3DE7-41FB-A17D-5BD61105B81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E9316B44-9A04-4EA1-A445-DE9F7D037385}"/>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18DB5BA7-F6B6-4201-B3AA-EA054CE6C882}"/>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7EBF2D70-5FD2-4053-BB86-E4BD47326D8D}"/>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45AAF734-7E51-407E-90EE-B222F5685579}"/>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90E220D4-EA01-4D48-B36C-40E2FCB2F537}"/>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a:extLst>
            <a:ext uri="{FF2B5EF4-FFF2-40B4-BE49-F238E27FC236}">
              <a16:creationId xmlns:a16="http://schemas.microsoft.com/office/drawing/2014/main" id="{71C453D1-14B0-4600-B9BA-4A213EBC910C}"/>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E3343764-FA81-48FA-B429-701CFE353476}"/>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4A48D0DA-233D-44A1-9D0C-B9DD48184B83}"/>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A5AD28A4-33F4-4474-9E51-6786B6219B61}"/>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C72C339B-2A0E-44B1-A682-F7EAE57D7DFA}"/>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1008C973-F20B-4B7B-A1AA-79317DCA9D28}"/>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0200C86-213E-4049-82AD-6C0577A7ACF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A473C3B-4EEB-4E6E-9299-00921A291EB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5B8B805-1E2A-431A-A90F-5201BB2D4D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8AF78161-EE23-4342-B7F2-23C11733D1C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454B43B2-465A-438C-AC7F-C63A3684ED7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5806</xdr:rowOff>
    </xdr:from>
    <xdr:to>
      <xdr:col>55</xdr:col>
      <xdr:colOff>50800</xdr:colOff>
      <xdr:row>62</xdr:row>
      <xdr:rowOff>107406</xdr:rowOff>
    </xdr:to>
    <xdr:sp macro="" textlink="">
      <xdr:nvSpPr>
        <xdr:cNvPr id="250" name="楕円 249">
          <a:extLst>
            <a:ext uri="{FF2B5EF4-FFF2-40B4-BE49-F238E27FC236}">
              <a16:creationId xmlns:a16="http://schemas.microsoft.com/office/drawing/2014/main" id="{B3D8C216-83D1-4C11-A488-76AA078FD265}"/>
            </a:ext>
          </a:extLst>
        </xdr:cNvPr>
        <xdr:cNvSpPr/>
      </xdr:nvSpPr>
      <xdr:spPr>
        <a:xfrm>
          <a:off x="10426700" y="1063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155683</xdr:rowOff>
    </xdr:from>
    <xdr:ext cx="469744" cy="259045"/>
    <xdr:sp macro="" textlink="">
      <xdr:nvSpPr>
        <xdr:cNvPr id="251" name="【体育館・プール】&#10;一人当たり面積該当値テキスト">
          <a:extLst>
            <a:ext uri="{FF2B5EF4-FFF2-40B4-BE49-F238E27FC236}">
              <a16:creationId xmlns:a16="http://schemas.microsoft.com/office/drawing/2014/main" id="{0CCB473C-954C-4840-A91E-4845B4E922D6}"/>
            </a:ext>
          </a:extLst>
        </xdr:cNvPr>
        <xdr:cNvSpPr txBox="1"/>
      </xdr:nvSpPr>
      <xdr:spPr>
        <a:xfrm>
          <a:off x="10515600" y="1061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10160</xdr:rowOff>
    </xdr:from>
    <xdr:to>
      <xdr:col>50</xdr:col>
      <xdr:colOff>165100</xdr:colOff>
      <xdr:row>62</xdr:row>
      <xdr:rowOff>111760</xdr:rowOff>
    </xdr:to>
    <xdr:sp macro="" textlink="">
      <xdr:nvSpPr>
        <xdr:cNvPr id="252" name="楕円 251">
          <a:extLst>
            <a:ext uri="{FF2B5EF4-FFF2-40B4-BE49-F238E27FC236}">
              <a16:creationId xmlns:a16="http://schemas.microsoft.com/office/drawing/2014/main" id="{8CA87B17-46FB-46D9-BDC7-178D74A86D52}"/>
            </a:ext>
          </a:extLst>
        </xdr:cNvPr>
        <xdr:cNvSpPr/>
      </xdr:nvSpPr>
      <xdr:spPr>
        <a:xfrm>
          <a:off x="9588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56606</xdr:rowOff>
    </xdr:from>
    <xdr:to>
      <xdr:col>55</xdr:col>
      <xdr:colOff>0</xdr:colOff>
      <xdr:row>62</xdr:row>
      <xdr:rowOff>60960</xdr:rowOff>
    </xdr:to>
    <xdr:cxnSp macro="">
      <xdr:nvCxnSpPr>
        <xdr:cNvPr id="253" name="直線コネクタ 252">
          <a:extLst>
            <a:ext uri="{FF2B5EF4-FFF2-40B4-BE49-F238E27FC236}">
              <a16:creationId xmlns:a16="http://schemas.microsoft.com/office/drawing/2014/main" id="{0837AC4B-ABA9-4105-95B3-B20C57EA4278}"/>
            </a:ext>
          </a:extLst>
        </xdr:cNvPr>
        <xdr:cNvCxnSpPr/>
      </xdr:nvCxnSpPr>
      <xdr:spPr>
        <a:xfrm flipV="1">
          <a:off x="9639300" y="10686506"/>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15603</xdr:rowOff>
    </xdr:from>
    <xdr:to>
      <xdr:col>46</xdr:col>
      <xdr:colOff>38100</xdr:colOff>
      <xdr:row>62</xdr:row>
      <xdr:rowOff>117203</xdr:rowOff>
    </xdr:to>
    <xdr:sp macro="" textlink="">
      <xdr:nvSpPr>
        <xdr:cNvPr id="254" name="楕円 253">
          <a:extLst>
            <a:ext uri="{FF2B5EF4-FFF2-40B4-BE49-F238E27FC236}">
              <a16:creationId xmlns:a16="http://schemas.microsoft.com/office/drawing/2014/main" id="{BAB5D533-185B-4130-8F4C-8840103EA71D}"/>
            </a:ext>
          </a:extLst>
        </xdr:cNvPr>
        <xdr:cNvSpPr/>
      </xdr:nvSpPr>
      <xdr:spPr>
        <a:xfrm>
          <a:off x="8699500" y="1064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60960</xdr:rowOff>
    </xdr:from>
    <xdr:to>
      <xdr:col>50</xdr:col>
      <xdr:colOff>114300</xdr:colOff>
      <xdr:row>62</xdr:row>
      <xdr:rowOff>66403</xdr:rowOff>
    </xdr:to>
    <xdr:cxnSp macro="">
      <xdr:nvCxnSpPr>
        <xdr:cNvPr id="255" name="直線コネクタ 254">
          <a:extLst>
            <a:ext uri="{FF2B5EF4-FFF2-40B4-BE49-F238E27FC236}">
              <a16:creationId xmlns:a16="http://schemas.microsoft.com/office/drawing/2014/main" id="{654F2620-E9F9-4D66-8602-E727D19E1B62}"/>
            </a:ext>
          </a:extLst>
        </xdr:cNvPr>
        <xdr:cNvCxnSpPr/>
      </xdr:nvCxnSpPr>
      <xdr:spPr>
        <a:xfrm flipV="1">
          <a:off x="8750300" y="1069086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21046</xdr:rowOff>
    </xdr:from>
    <xdr:to>
      <xdr:col>41</xdr:col>
      <xdr:colOff>101600</xdr:colOff>
      <xdr:row>62</xdr:row>
      <xdr:rowOff>122646</xdr:rowOff>
    </xdr:to>
    <xdr:sp macro="" textlink="">
      <xdr:nvSpPr>
        <xdr:cNvPr id="256" name="楕円 255">
          <a:extLst>
            <a:ext uri="{FF2B5EF4-FFF2-40B4-BE49-F238E27FC236}">
              <a16:creationId xmlns:a16="http://schemas.microsoft.com/office/drawing/2014/main" id="{96B7DC49-90CE-4CDE-A080-921D75DC8A8B}"/>
            </a:ext>
          </a:extLst>
        </xdr:cNvPr>
        <xdr:cNvSpPr/>
      </xdr:nvSpPr>
      <xdr:spPr>
        <a:xfrm>
          <a:off x="7810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66403</xdr:rowOff>
    </xdr:from>
    <xdr:to>
      <xdr:col>45</xdr:col>
      <xdr:colOff>177800</xdr:colOff>
      <xdr:row>62</xdr:row>
      <xdr:rowOff>71846</xdr:rowOff>
    </xdr:to>
    <xdr:cxnSp macro="">
      <xdr:nvCxnSpPr>
        <xdr:cNvPr id="257" name="直線コネクタ 256">
          <a:extLst>
            <a:ext uri="{FF2B5EF4-FFF2-40B4-BE49-F238E27FC236}">
              <a16:creationId xmlns:a16="http://schemas.microsoft.com/office/drawing/2014/main" id="{D0E93354-24CE-4661-918F-B47A49B0FEE2}"/>
            </a:ext>
          </a:extLst>
        </xdr:cNvPr>
        <xdr:cNvCxnSpPr/>
      </xdr:nvCxnSpPr>
      <xdr:spPr>
        <a:xfrm flipV="1">
          <a:off x="7861300" y="1069630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24312</xdr:rowOff>
    </xdr:from>
    <xdr:to>
      <xdr:col>36</xdr:col>
      <xdr:colOff>165100</xdr:colOff>
      <xdr:row>62</xdr:row>
      <xdr:rowOff>125912</xdr:rowOff>
    </xdr:to>
    <xdr:sp macro="" textlink="">
      <xdr:nvSpPr>
        <xdr:cNvPr id="258" name="楕円 257">
          <a:extLst>
            <a:ext uri="{FF2B5EF4-FFF2-40B4-BE49-F238E27FC236}">
              <a16:creationId xmlns:a16="http://schemas.microsoft.com/office/drawing/2014/main" id="{27059203-B645-4FEA-AF31-2ACBD9C89A79}"/>
            </a:ext>
          </a:extLst>
        </xdr:cNvPr>
        <xdr:cNvSpPr/>
      </xdr:nvSpPr>
      <xdr:spPr>
        <a:xfrm>
          <a:off x="6921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71846</xdr:rowOff>
    </xdr:from>
    <xdr:to>
      <xdr:col>41</xdr:col>
      <xdr:colOff>50800</xdr:colOff>
      <xdr:row>62</xdr:row>
      <xdr:rowOff>75112</xdr:rowOff>
    </xdr:to>
    <xdr:cxnSp macro="">
      <xdr:nvCxnSpPr>
        <xdr:cNvPr id="259" name="直線コネクタ 258">
          <a:extLst>
            <a:ext uri="{FF2B5EF4-FFF2-40B4-BE49-F238E27FC236}">
              <a16:creationId xmlns:a16="http://schemas.microsoft.com/office/drawing/2014/main" id="{671E4C0D-3B9E-4BCE-AAF4-1AD737E5B6CE}"/>
            </a:ext>
          </a:extLst>
        </xdr:cNvPr>
        <xdr:cNvCxnSpPr/>
      </xdr:nvCxnSpPr>
      <xdr:spPr>
        <a:xfrm flipV="1">
          <a:off x="6972300" y="107017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a:extLst>
            <a:ext uri="{FF2B5EF4-FFF2-40B4-BE49-F238E27FC236}">
              <a16:creationId xmlns:a16="http://schemas.microsoft.com/office/drawing/2014/main" id="{959F8A86-A725-422A-9894-8B99C6BDC244}"/>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03F4A27A-DA41-47BB-80FF-EA8429E8DB43}"/>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a:extLst>
            <a:ext uri="{FF2B5EF4-FFF2-40B4-BE49-F238E27FC236}">
              <a16:creationId xmlns:a16="http://schemas.microsoft.com/office/drawing/2014/main" id="{099096FD-B0F3-456F-B866-58BD4441241D}"/>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a:extLst>
            <a:ext uri="{FF2B5EF4-FFF2-40B4-BE49-F238E27FC236}">
              <a16:creationId xmlns:a16="http://schemas.microsoft.com/office/drawing/2014/main" id="{AF92BF60-8C7A-4AB7-A5AC-8204B090B5F5}"/>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102887</xdr:rowOff>
    </xdr:from>
    <xdr:ext cx="469744" cy="259045"/>
    <xdr:sp macro="" textlink="">
      <xdr:nvSpPr>
        <xdr:cNvPr id="264" name="n_1mainValue【体育館・プール】&#10;一人当たり面積">
          <a:extLst>
            <a:ext uri="{FF2B5EF4-FFF2-40B4-BE49-F238E27FC236}">
              <a16:creationId xmlns:a16="http://schemas.microsoft.com/office/drawing/2014/main" id="{549E6608-9E2A-420A-9482-38627BF6DC14}"/>
            </a:ext>
          </a:extLst>
        </xdr:cNvPr>
        <xdr:cNvSpPr txBox="1"/>
      </xdr:nvSpPr>
      <xdr:spPr>
        <a:xfrm>
          <a:off x="9391727"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108330</xdr:rowOff>
    </xdr:from>
    <xdr:ext cx="469744" cy="259045"/>
    <xdr:sp macro="" textlink="">
      <xdr:nvSpPr>
        <xdr:cNvPr id="265" name="n_2mainValue【体育館・プール】&#10;一人当たり面積">
          <a:extLst>
            <a:ext uri="{FF2B5EF4-FFF2-40B4-BE49-F238E27FC236}">
              <a16:creationId xmlns:a16="http://schemas.microsoft.com/office/drawing/2014/main" id="{ECF463B2-36CB-4F18-9A73-BDC1CD9D70DE}"/>
            </a:ext>
          </a:extLst>
        </xdr:cNvPr>
        <xdr:cNvSpPr txBox="1"/>
      </xdr:nvSpPr>
      <xdr:spPr>
        <a:xfrm>
          <a:off x="8515427" y="1073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113773</xdr:rowOff>
    </xdr:from>
    <xdr:ext cx="469744" cy="259045"/>
    <xdr:sp macro="" textlink="">
      <xdr:nvSpPr>
        <xdr:cNvPr id="266" name="n_3mainValue【体育館・プール】&#10;一人当たり面積">
          <a:extLst>
            <a:ext uri="{FF2B5EF4-FFF2-40B4-BE49-F238E27FC236}">
              <a16:creationId xmlns:a16="http://schemas.microsoft.com/office/drawing/2014/main" id="{59ECFDD4-470A-4CDF-861A-F1743577E9F7}"/>
            </a:ext>
          </a:extLst>
        </xdr:cNvPr>
        <xdr:cNvSpPr txBox="1"/>
      </xdr:nvSpPr>
      <xdr:spPr>
        <a:xfrm>
          <a:off x="7626427" y="1074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117039</xdr:rowOff>
    </xdr:from>
    <xdr:ext cx="469744" cy="259045"/>
    <xdr:sp macro="" textlink="">
      <xdr:nvSpPr>
        <xdr:cNvPr id="267" name="n_4mainValue【体育館・プール】&#10;一人当たり面積">
          <a:extLst>
            <a:ext uri="{FF2B5EF4-FFF2-40B4-BE49-F238E27FC236}">
              <a16:creationId xmlns:a16="http://schemas.microsoft.com/office/drawing/2014/main" id="{EEAC5BC8-73D5-43DD-A89E-805581021D80}"/>
            </a:ext>
          </a:extLst>
        </xdr:cNvPr>
        <xdr:cNvSpPr txBox="1"/>
      </xdr:nvSpPr>
      <xdr:spPr>
        <a:xfrm>
          <a:off x="6737427" y="1074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4B925776-FC3D-4B03-98B8-2B1225347B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AF434598-2BF6-4D53-BFF7-A83973BF32B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28A5EDB3-5EE0-4CB0-923B-897F4FDDFC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45F71E16-1223-4958-9B81-DA013BD790C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B8839E48-4D1B-4102-A487-0351F3EEBA8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CBEF0D33-8355-4E7F-A82A-2776F78644D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2D4A540E-4DD0-441F-BE58-02CB23B995D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4EF847E-9989-4A4B-891F-39A2023E6D7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28114E8D-CD87-47D8-9AC8-F5930357673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7985F7CA-CC27-4A0A-9894-F4CC1328269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45B511B2-D202-4951-8135-725178F972A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AC76065C-D9D6-419A-8F41-65BEF9A0604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3249DFB0-0E67-474C-803C-F9BA791DE80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84D58646-BC20-48D0-B365-608E983F529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ACA0B654-807E-4A80-8D1B-B3361828B47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F2757DC3-34AB-48E6-9B02-A5F09955A7F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65BAB9D3-CCC0-4BCB-BE89-F05604BC4A1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34298605-08E5-4017-B400-5347FBB734D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17312EB9-2952-4CDC-8221-8A66BFD79E6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73CDCD3A-3F3F-45D8-8E71-83441F01448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452A0F8C-65C3-4D58-BBC3-86244AC9D1E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2E111837-25BC-41E6-AD73-963823294B7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E7B3912C-E3CD-468E-ACB6-D08CE49A6F0E}"/>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B4898BC9-30A4-4DE9-B9F4-31DDAD72199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59317BDC-6DC3-4109-8803-6F29F9FA477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7CF7EDE7-C4D0-4137-ABC7-DC7C27C1D8EE}"/>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4BD98298-293E-4082-ACD8-5CF3CA83295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442B5D8B-F7F0-4F03-900E-165761D8398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2533D7ED-3465-45C9-A739-1BF78003178F}"/>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409A06CF-8E1D-4916-96CA-A01E2D617D1D}"/>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ABC60551-848A-4952-9D0F-09D0C593615C}"/>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B502398A-A407-47D1-AA6E-BF45078A8149}"/>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F554C278-2A31-4662-8783-DD89F8EC5F9E}"/>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DC4D833A-80B1-451B-AEE8-2390EA81AAC9}"/>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15904D39-808F-4576-90A3-A7F5DF6645FC}"/>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3941A161-BCF9-42AA-B8A2-C6DA2E92A8A8}"/>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57D5881-8718-47A1-BFEA-CC7FF8B2577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5AD2790-687B-494C-B6DE-3C3CC9600C5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9584D9EB-429C-4DF1-A8AB-CBF1FCF4552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3943023C-34FB-48F3-9A12-FDEC779A222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CB57B7AA-7542-4451-8D0A-4C906746CE4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10161</xdr:rowOff>
    </xdr:from>
    <xdr:to>
      <xdr:col>24</xdr:col>
      <xdr:colOff>114300</xdr:colOff>
      <xdr:row>86</xdr:row>
      <xdr:rowOff>111761</xdr:rowOff>
    </xdr:to>
    <xdr:sp macro="" textlink="">
      <xdr:nvSpPr>
        <xdr:cNvPr id="309" name="楕円 308">
          <a:extLst>
            <a:ext uri="{FF2B5EF4-FFF2-40B4-BE49-F238E27FC236}">
              <a16:creationId xmlns:a16="http://schemas.microsoft.com/office/drawing/2014/main" id="{B9D6E777-47A3-40A8-9D1C-CBBE39FFC5EC}"/>
            </a:ext>
          </a:extLst>
        </xdr:cNvPr>
        <xdr:cNvSpPr/>
      </xdr:nvSpPr>
      <xdr:spPr>
        <a:xfrm>
          <a:off x="45847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96538</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5070B502-3F21-4997-A52C-AAF8B7B76658}"/>
            </a:ext>
          </a:extLst>
        </xdr:cNvPr>
        <xdr:cNvSpPr txBox="1"/>
      </xdr:nvSpPr>
      <xdr:spPr>
        <a:xfrm>
          <a:off x="4673600" y="1466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54248</xdr:rowOff>
    </xdr:from>
    <xdr:to>
      <xdr:col>20</xdr:col>
      <xdr:colOff>38100</xdr:colOff>
      <xdr:row>86</xdr:row>
      <xdr:rowOff>155848</xdr:rowOff>
    </xdr:to>
    <xdr:sp macro="" textlink="">
      <xdr:nvSpPr>
        <xdr:cNvPr id="311" name="楕円 310">
          <a:extLst>
            <a:ext uri="{FF2B5EF4-FFF2-40B4-BE49-F238E27FC236}">
              <a16:creationId xmlns:a16="http://schemas.microsoft.com/office/drawing/2014/main" id="{7EBC20F4-A4B1-427B-84BA-3F4DBC63D0A2}"/>
            </a:ext>
          </a:extLst>
        </xdr:cNvPr>
        <xdr:cNvSpPr/>
      </xdr:nvSpPr>
      <xdr:spPr>
        <a:xfrm>
          <a:off x="3746500" y="147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60961</xdr:rowOff>
    </xdr:from>
    <xdr:to>
      <xdr:col>24</xdr:col>
      <xdr:colOff>63500</xdr:colOff>
      <xdr:row>86</xdr:row>
      <xdr:rowOff>105048</xdr:rowOff>
    </xdr:to>
    <xdr:cxnSp macro="">
      <xdr:nvCxnSpPr>
        <xdr:cNvPr id="312" name="直線コネクタ 311">
          <a:extLst>
            <a:ext uri="{FF2B5EF4-FFF2-40B4-BE49-F238E27FC236}">
              <a16:creationId xmlns:a16="http://schemas.microsoft.com/office/drawing/2014/main" id="{6465F9A0-3F6C-4442-BEC0-5B3B9F63C87B}"/>
            </a:ext>
          </a:extLst>
        </xdr:cNvPr>
        <xdr:cNvCxnSpPr/>
      </xdr:nvCxnSpPr>
      <xdr:spPr>
        <a:xfrm flipV="1">
          <a:off x="3797300" y="14805661"/>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59145</xdr:rowOff>
    </xdr:from>
    <xdr:to>
      <xdr:col>15</xdr:col>
      <xdr:colOff>101600</xdr:colOff>
      <xdr:row>86</xdr:row>
      <xdr:rowOff>160745</xdr:rowOff>
    </xdr:to>
    <xdr:sp macro="" textlink="">
      <xdr:nvSpPr>
        <xdr:cNvPr id="313" name="楕円 312">
          <a:extLst>
            <a:ext uri="{FF2B5EF4-FFF2-40B4-BE49-F238E27FC236}">
              <a16:creationId xmlns:a16="http://schemas.microsoft.com/office/drawing/2014/main" id="{E034DA19-2550-4D0A-B2B5-9F8955FB002B}"/>
            </a:ext>
          </a:extLst>
        </xdr:cNvPr>
        <xdr:cNvSpPr/>
      </xdr:nvSpPr>
      <xdr:spPr>
        <a:xfrm>
          <a:off x="2857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105048</xdr:rowOff>
    </xdr:from>
    <xdr:to>
      <xdr:col>19</xdr:col>
      <xdr:colOff>177800</xdr:colOff>
      <xdr:row>86</xdr:row>
      <xdr:rowOff>109945</xdr:rowOff>
    </xdr:to>
    <xdr:cxnSp macro="">
      <xdr:nvCxnSpPr>
        <xdr:cNvPr id="314" name="直線コネクタ 313">
          <a:extLst>
            <a:ext uri="{FF2B5EF4-FFF2-40B4-BE49-F238E27FC236}">
              <a16:creationId xmlns:a16="http://schemas.microsoft.com/office/drawing/2014/main" id="{7913F126-2A9D-4334-9E32-05A055D55407}"/>
            </a:ext>
          </a:extLst>
        </xdr:cNvPr>
        <xdr:cNvCxnSpPr/>
      </xdr:nvCxnSpPr>
      <xdr:spPr>
        <a:xfrm flipV="1">
          <a:off x="2908300" y="14849748"/>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59145</xdr:rowOff>
    </xdr:from>
    <xdr:to>
      <xdr:col>10</xdr:col>
      <xdr:colOff>165100</xdr:colOff>
      <xdr:row>86</xdr:row>
      <xdr:rowOff>160745</xdr:rowOff>
    </xdr:to>
    <xdr:sp macro="" textlink="">
      <xdr:nvSpPr>
        <xdr:cNvPr id="315" name="楕円 314">
          <a:extLst>
            <a:ext uri="{FF2B5EF4-FFF2-40B4-BE49-F238E27FC236}">
              <a16:creationId xmlns:a16="http://schemas.microsoft.com/office/drawing/2014/main" id="{15F91E69-06BF-455E-A673-F581B3C5DAA9}"/>
            </a:ext>
          </a:extLst>
        </xdr:cNvPr>
        <xdr:cNvSpPr/>
      </xdr:nvSpPr>
      <xdr:spPr>
        <a:xfrm>
          <a:off x="1968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109945</xdr:rowOff>
    </xdr:from>
    <xdr:to>
      <xdr:col>15</xdr:col>
      <xdr:colOff>50800</xdr:colOff>
      <xdr:row>86</xdr:row>
      <xdr:rowOff>109945</xdr:rowOff>
    </xdr:to>
    <xdr:cxnSp macro="">
      <xdr:nvCxnSpPr>
        <xdr:cNvPr id="316" name="直線コネクタ 315">
          <a:extLst>
            <a:ext uri="{FF2B5EF4-FFF2-40B4-BE49-F238E27FC236}">
              <a16:creationId xmlns:a16="http://schemas.microsoft.com/office/drawing/2014/main" id="{8D061213-F371-4E47-9DF9-23E271DE67AD}"/>
            </a:ext>
          </a:extLst>
        </xdr:cNvPr>
        <xdr:cNvCxnSpPr/>
      </xdr:nvCxnSpPr>
      <xdr:spPr>
        <a:xfrm>
          <a:off x="2019300" y="14854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64044</xdr:rowOff>
    </xdr:from>
    <xdr:to>
      <xdr:col>6</xdr:col>
      <xdr:colOff>38100</xdr:colOff>
      <xdr:row>86</xdr:row>
      <xdr:rowOff>165644</xdr:rowOff>
    </xdr:to>
    <xdr:sp macro="" textlink="">
      <xdr:nvSpPr>
        <xdr:cNvPr id="317" name="楕円 316">
          <a:extLst>
            <a:ext uri="{FF2B5EF4-FFF2-40B4-BE49-F238E27FC236}">
              <a16:creationId xmlns:a16="http://schemas.microsoft.com/office/drawing/2014/main" id="{A24BFEA5-8E01-421C-9253-46D0C79C667A}"/>
            </a:ext>
          </a:extLst>
        </xdr:cNvPr>
        <xdr:cNvSpPr/>
      </xdr:nvSpPr>
      <xdr:spPr>
        <a:xfrm>
          <a:off x="1079500" y="148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109945</xdr:rowOff>
    </xdr:from>
    <xdr:to>
      <xdr:col>10</xdr:col>
      <xdr:colOff>114300</xdr:colOff>
      <xdr:row>86</xdr:row>
      <xdr:rowOff>114844</xdr:rowOff>
    </xdr:to>
    <xdr:cxnSp macro="">
      <xdr:nvCxnSpPr>
        <xdr:cNvPr id="318" name="直線コネクタ 317">
          <a:extLst>
            <a:ext uri="{FF2B5EF4-FFF2-40B4-BE49-F238E27FC236}">
              <a16:creationId xmlns:a16="http://schemas.microsoft.com/office/drawing/2014/main" id="{433E43AF-A044-46AC-A3F5-51320CDCC4C9}"/>
            </a:ext>
          </a:extLst>
        </xdr:cNvPr>
        <xdr:cNvCxnSpPr/>
      </xdr:nvCxnSpPr>
      <xdr:spPr>
        <a:xfrm flipV="1">
          <a:off x="1130300" y="1485464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1DC3465A-E0D4-4CDB-81BA-334CB9823256}"/>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402D7E95-07EE-47C1-91B1-4D1916F2D49A}"/>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EAF4470E-D013-4239-B286-A183321DED6A}"/>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869943CE-97CD-446D-95A6-9EAA327C0FAC}"/>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146975</xdr:rowOff>
    </xdr:from>
    <xdr:ext cx="405111" cy="259045"/>
    <xdr:sp macro="" textlink="">
      <xdr:nvSpPr>
        <xdr:cNvPr id="323" name="n_1mainValue【福祉施設】&#10;有形固定資産減価償却率">
          <a:extLst>
            <a:ext uri="{FF2B5EF4-FFF2-40B4-BE49-F238E27FC236}">
              <a16:creationId xmlns:a16="http://schemas.microsoft.com/office/drawing/2014/main" id="{EFD77595-2D7B-4468-9F6A-3002CCAF7F65}"/>
            </a:ext>
          </a:extLst>
        </xdr:cNvPr>
        <xdr:cNvSpPr txBox="1"/>
      </xdr:nvSpPr>
      <xdr:spPr>
        <a:xfrm>
          <a:off x="3582044" y="1489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151872</xdr:rowOff>
    </xdr:from>
    <xdr:ext cx="405111" cy="259045"/>
    <xdr:sp macro="" textlink="">
      <xdr:nvSpPr>
        <xdr:cNvPr id="324" name="n_2mainValue【福祉施設】&#10;有形固定資産減価償却率">
          <a:extLst>
            <a:ext uri="{FF2B5EF4-FFF2-40B4-BE49-F238E27FC236}">
              <a16:creationId xmlns:a16="http://schemas.microsoft.com/office/drawing/2014/main" id="{E581464D-4953-457A-8B07-E89536B5FB2B}"/>
            </a:ext>
          </a:extLst>
        </xdr:cNvPr>
        <xdr:cNvSpPr txBox="1"/>
      </xdr:nvSpPr>
      <xdr:spPr>
        <a:xfrm>
          <a:off x="2705744" y="1489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151872</xdr:rowOff>
    </xdr:from>
    <xdr:ext cx="405111" cy="259045"/>
    <xdr:sp macro="" textlink="">
      <xdr:nvSpPr>
        <xdr:cNvPr id="325" name="n_3mainValue【福祉施設】&#10;有形固定資産減価償却率">
          <a:extLst>
            <a:ext uri="{FF2B5EF4-FFF2-40B4-BE49-F238E27FC236}">
              <a16:creationId xmlns:a16="http://schemas.microsoft.com/office/drawing/2014/main" id="{5351C424-6C93-42AA-9C74-978604875ABE}"/>
            </a:ext>
          </a:extLst>
        </xdr:cNvPr>
        <xdr:cNvSpPr txBox="1"/>
      </xdr:nvSpPr>
      <xdr:spPr>
        <a:xfrm>
          <a:off x="1816744" y="1489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156771</xdr:rowOff>
    </xdr:from>
    <xdr:ext cx="405111" cy="259045"/>
    <xdr:sp macro="" textlink="">
      <xdr:nvSpPr>
        <xdr:cNvPr id="326" name="n_4mainValue【福祉施設】&#10;有形固定資産減価償却率">
          <a:extLst>
            <a:ext uri="{FF2B5EF4-FFF2-40B4-BE49-F238E27FC236}">
              <a16:creationId xmlns:a16="http://schemas.microsoft.com/office/drawing/2014/main" id="{B93BD65D-E188-4893-967D-F40553E1E695}"/>
            </a:ext>
          </a:extLst>
        </xdr:cNvPr>
        <xdr:cNvSpPr txBox="1"/>
      </xdr:nvSpPr>
      <xdr:spPr>
        <a:xfrm>
          <a:off x="927744" y="1490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096B2A44-CCC7-460E-83CA-E834FB1053A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B7C2660E-6337-4AF7-818B-451629B37F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68AF6027-5EE5-4263-BEF8-24975E836AF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B3B469ED-C77D-464F-88B1-B107299F8D3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2BDF607B-ADC9-4981-8BC0-2C6540C8BA2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A7D77945-55A8-4514-BDEE-8234863C83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E1E72CFE-5123-4592-A3B6-3BF2BEAFA1B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AAEAF256-4435-437E-8F12-CA879A0EF86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311335DB-4132-4F19-9B28-3BFEFD3E9AC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CACAB85F-E433-4276-800D-A4839BB869C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A6425694-92B2-43D5-9DF0-1C130CF7F17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EA7C1F19-582F-48F6-92E6-E6AD187ABE8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E9AB6CB9-300D-4552-95D9-0FA93F2E272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7881ED07-0B14-48B5-91A1-C7313AF1904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9DA09E1E-025E-485E-B8EB-450D61EC309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040EFB6E-5965-4BB0-B8D5-94A08BDBE0F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F641D414-3D22-43BD-A32B-FDC8C120012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F031599B-A22F-4D94-A41A-88501F3C00F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8C9B8494-4043-455A-A82F-C17B7C44784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11900E2B-D93D-4A84-BCC1-E81580FBDF97}"/>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CA94E82A-4B70-4FE0-860A-0296B7A309A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7C8244B3-26F8-491C-BEC6-85E02D96ACB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EC36816F-7189-4E53-AF1B-4B23A2880ED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B08D948B-9DF2-45D2-A3FD-0DCBEF20CA2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C1A3BCAD-0387-4E84-90AA-120064155DC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62B0C88B-1C40-43D6-A20B-BA8ECFED496D}"/>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D0B608AB-0E5A-40AE-9BA0-15DC22A2E308}"/>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1E0192BC-41BB-4361-9147-ECD839BD8B4F}"/>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038D2A9A-B0BC-410D-8B07-B984C2CB421E}"/>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821F7DD1-B9CD-4EA6-ABD8-2D695CF66D45}"/>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E2115FCD-2C99-4C84-954C-42811C6BE68F}"/>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302224E2-4877-4D3F-B002-1E8E59152CCD}"/>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6038BBC8-81B6-4187-8DC0-B419ACD0F3C4}"/>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C283B9C1-326C-4236-AE16-4472B6A0C3E3}"/>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E9A62A8B-7CB5-4B61-8A84-770A1419A3BB}"/>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831FF827-D755-4411-BF24-07AEB91CF01C}"/>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314AB0D-F944-4876-874C-7C62E9434DB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D4E095B-FFFE-4DD9-B2C1-2281388751A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8AA8AF84-BD85-422C-BE8D-6FDD2C81D4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19B988C4-2F9C-4B4C-BFC4-C0A158CC9C7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1C4A7003-EE4D-4C26-AEB7-BE876F238E2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160927</xdr:rowOff>
    </xdr:from>
    <xdr:to>
      <xdr:col>55</xdr:col>
      <xdr:colOff>50800</xdr:colOff>
      <xdr:row>86</xdr:row>
      <xdr:rowOff>91077</xdr:rowOff>
    </xdr:to>
    <xdr:sp macro="" textlink="">
      <xdr:nvSpPr>
        <xdr:cNvPr id="368" name="楕円 367">
          <a:extLst>
            <a:ext uri="{FF2B5EF4-FFF2-40B4-BE49-F238E27FC236}">
              <a16:creationId xmlns:a16="http://schemas.microsoft.com/office/drawing/2014/main" id="{8EEAA82C-3E06-4503-B3C5-2930352C2E4C}"/>
            </a:ext>
          </a:extLst>
        </xdr:cNvPr>
        <xdr:cNvSpPr/>
      </xdr:nvSpPr>
      <xdr:spPr>
        <a:xfrm>
          <a:off x="10426700" y="147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75854</xdr:rowOff>
    </xdr:from>
    <xdr:ext cx="469744" cy="259045"/>
    <xdr:sp macro="" textlink="">
      <xdr:nvSpPr>
        <xdr:cNvPr id="369" name="【福祉施設】&#10;一人当たり面積該当値テキスト">
          <a:extLst>
            <a:ext uri="{FF2B5EF4-FFF2-40B4-BE49-F238E27FC236}">
              <a16:creationId xmlns:a16="http://schemas.microsoft.com/office/drawing/2014/main" id="{7397D1FC-B76B-4C5F-A565-085DD2390E3A}"/>
            </a:ext>
          </a:extLst>
        </xdr:cNvPr>
        <xdr:cNvSpPr txBox="1"/>
      </xdr:nvSpPr>
      <xdr:spPr>
        <a:xfrm>
          <a:off x="10515600" y="1464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163105</xdr:rowOff>
    </xdr:from>
    <xdr:to>
      <xdr:col>50</xdr:col>
      <xdr:colOff>165100</xdr:colOff>
      <xdr:row>86</xdr:row>
      <xdr:rowOff>93255</xdr:rowOff>
    </xdr:to>
    <xdr:sp macro="" textlink="">
      <xdr:nvSpPr>
        <xdr:cNvPr id="370" name="楕円 369">
          <a:extLst>
            <a:ext uri="{FF2B5EF4-FFF2-40B4-BE49-F238E27FC236}">
              <a16:creationId xmlns:a16="http://schemas.microsoft.com/office/drawing/2014/main" id="{FFF14868-7966-4007-85E5-D8372F73A1CB}"/>
            </a:ext>
          </a:extLst>
        </xdr:cNvPr>
        <xdr:cNvSpPr/>
      </xdr:nvSpPr>
      <xdr:spPr>
        <a:xfrm>
          <a:off x="9588500" y="147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40277</xdr:rowOff>
    </xdr:from>
    <xdr:to>
      <xdr:col>55</xdr:col>
      <xdr:colOff>0</xdr:colOff>
      <xdr:row>86</xdr:row>
      <xdr:rowOff>42455</xdr:rowOff>
    </xdr:to>
    <xdr:cxnSp macro="">
      <xdr:nvCxnSpPr>
        <xdr:cNvPr id="371" name="直線コネクタ 370">
          <a:extLst>
            <a:ext uri="{FF2B5EF4-FFF2-40B4-BE49-F238E27FC236}">
              <a16:creationId xmlns:a16="http://schemas.microsoft.com/office/drawing/2014/main" id="{BF6204A0-6F21-40EB-A5E5-FBCC51E2770E}"/>
            </a:ext>
          </a:extLst>
        </xdr:cNvPr>
        <xdr:cNvCxnSpPr/>
      </xdr:nvCxnSpPr>
      <xdr:spPr>
        <a:xfrm flipV="1">
          <a:off x="9639300" y="14784977"/>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164193</xdr:rowOff>
    </xdr:from>
    <xdr:to>
      <xdr:col>46</xdr:col>
      <xdr:colOff>38100</xdr:colOff>
      <xdr:row>86</xdr:row>
      <xdr:rowOff>94343</xdr:rowOff>
    </xdr:to>
    <xdr:sp macro="" textlink="">
      <xdr:nvSpPr>
        <xdr:cNvPr id="372" name="楕円 371">
          <a:extLst>
            <a:ext uri="{FF2B5EF4-FFF2-40B4-BE49-F238E27FC236}">
              <a16:creationId xmlns:a16="http://schemas.microsoft.com/office/drawing/2014/main" id="{0109FD63-1725-4EF0-925E-C272DF789FD5}"/>
            </a:ext>
          </a:extLst>
        </xdr:cNvPr>
        <xdr:cNvSpPr/>
      </xdr:nvSpPr>
      <xdr:spPr>
        <a:xfrm>
          <a:off x="8699500" y="1473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42455</xdr:rowOff>
    </xdr:from>
    <xdr:to>
      <xdr:col>50</xdr:col>
      <xdr:colOff>114300</xdr:colOff>
      <xdr:row>86</xdr:row>
      <xdr:rowOff>43543</xdr:rowOff>
    </xdr:to>
    <xdr:cxnSp macro="">
      <xdr:nvCxnSpPr>
        <xdr:cNvPr id="373" name="直線コネクタ 372">
          <a:extLst>
            <a:ext uri="{FF2B5EF4-FFF2-40B4-BE49-F238E27FC236}">
              <a16:creationId xmlns:a16="http://schemas.microsoft.com/office/drawing/2014/main" id="{6DFDBCFB-6942-409B-B466-717F1C561FD0}"/>
            </a:ext>
          </a:extLst>
        </xdr:cNvPr>
        <xdr:cNvCxnSpPr/>
      </xdr:nvCxnSpPr>
      <xdr:spPr>
        <a:xfrm flipV="1">
          <a:off x="8750300" y="14787155"/>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166370</xdr:rowOff>
    </xdr:from>
    <xdr:to>
      <xdr:col>41</xdr:col>
      <xdr:colOff>101600</xdr:colOff>
      <xdr:row>86</xdr:row>
      <xdr:rowOff>96520</xdr:rowOff>
    </xdr:to>
    <xdr:sp macro="" textlink="">
      <xdr:nvSpPr>
        <xdr:cNvPr id="374" name="楕円 373">
          <a:extLst>
            <a:ext uri="{FF2B5EF4-FFF2-40B4-BE49-F238E27FC236}">
              <a16:creationId xmlns:a16="http://schemas.microsoft.com/office/drawing/2014/main" id="{3A241E36-F5C2-4B30-9E60-1118D6563456}"/>
            </a:ext>
          </a:extLst>
        </xdr:cNvPr>
        <xdr:cNvSpPr/>
      </xdr:nvSpPr>
      <xdr:spPr>
        <a:xfrm>
          <a:off x="7810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43543</xdr:rowOff>
    </xdr:from>
    <xdr:to>
      <xdr:col>45</xdr:col>
      <xdr:colOff>177800</xdr:colOff>
      <xdr:row>86</xdr:row>
      <xdr:rowOff>45720</xdr:rowOff>
    </xdr:to>
    <xdr:cxnSp macro="">
      <xdr:nvCxnSpPr>
        <xdr:cNvPr id="375" name="直線コネクタ 374">
          <a:extLst>
            <a:ext uri="{FF2B5EF4-FFF2-40B4-BE49-F238E27FC236}">
              <a16:creationId xmlns:a16="http://schemas.microsoft.com/office/drawing/2014/main" id="{ADC61A0B-0AE1-408A-824F-FC8A11DF210F}"/>
            </a:ext>
          </a:extLst>
        </xdr:cNvPr>
        <xdr:cNvCxnSpPr/>
      </xdr:nvCxnSpPr>
      <xdr:spPr>
        <a:xfrm flipV="1">
          <a:off x="7861300" y="1478824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166370</xdr:rowOff>
    </xdr:from>
    <xdr:to>
      <xdr:col>36</xdr:col>
      <xdr:colOff>165100</xdr:colOff>
      <xdr:row>86</xdr:row>
      <xdr:rowOff>96520</xdr:rowOff>
    </xdr:to>
    <xdr:sp macro="" textlink="">
      <xdr:nvSpPr>
        <xdr:cNvPr id="376" name="楕円 375">
          <a:extLst>
            <a:ext uri="{FF2B5EF4-FFF2-40B4-BE49-F238E27FC236}">
              <a16:creationId xmlns:a16="http://schemas.microsoft.com/office/drawing/2014/main" id="{44F01C66-9CE0-4106-8B2E-3531A3CD9BDD}"/>
            </a:ext>
          </a:extLst>
        </xdr:cNvPr>
        <xdr:cNvSpPr/>
      </xdr:nvSpPr>
      <xdr:spPr>
        <a:xfrm>
          <a:off x="6921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45720</xdr:rowOff>
    </xdr:from>
    <xdr:to>
      <xdr:col>41</xdr:col>
      <xdr:colOff>50800</xdr:colOff>
      <xdr:row>86</xdr:row>
      <xdr:rowOff>45720</xdr:rowOff>
    </xdr:to>
    <xdr:cxnSp macro="">
      <xdr:nvCxnSpPr>
        <xdr:cNvPr id="377" name="直線コネクタ 376">
          <a:extLst>
            <a:ext uri="{FF2B5EF4-FFF2-40B4-BE49-F238E27FC236}">
              <a16:creationId xmlns:a16="http://schemas.microsoft.com/office/drawing/2014/main" id="{72208848-69E1-4FE5-B5BB-A6AFF953AAF3}"/>
            </a:ext>
          </a:extLst>
        </xdr:cNvPr>
        <xdr:cNvCxnSpPr/>
      </xdr:nvCxnSpPr>
      <xdr:spPr>
        <a:xfrm>
          <a:off x="6972300" y="14790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0D7A347B-8AF6-4E58-B560-B5F60D0E0EB7}"/>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3D9EAD87-6B1E-4BA9-A07C-077376748D94}"/>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995FED19-9C88-4050-AE8A-760D596EF556}"/>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B504A6AD-D4C0-42B5-803E-47CB6B4C330A}"/>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84382</xdr:rowOff>
    </xdr:from>
    <xdr:ext cx="469744" cy="259045"/>
    <xdr:sp macro="" textlink="">
      <xdr:nvSpPr>
        <xdr:cNvPr id="382" name="n_1mainValue【福祉施設】&#10;一人当たり面積">
          <a:extLst>
            <a:ext uri="{FF2B5EF4-FFF2-40B4-BE49-F238E27FC236}">
              <a16:creationId xmlns:a16="http://schemas.microsoft.com/office/drawing/2014/main" id="{C40C6EDA-CCF4-4C15-8973-1D0A2B88263F}"/>
            </a:ext>
          </a:extLst>
        </xdr:cNvPr>
        <xdr:cNvSpPr txBox="1"/>
      </xdr:nvSpPr>
      <xdr:spPr>
        <a:xfrm>
          <a:off x="9391727" y="1482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85470</xdr:rowOff>
    </xdr:from>
    <xdr:ext cx="469744" cy="259045"/>
    <xdr:sp macro="" textlink="">
      <xdr:nvSpPr>
        <xdr:cNvPr id="383" name="n_2mainValue【福祉施設】&#10;一人当たり面積">
          <a:extLst>
            <a:ext uri="{FF2B5EF4-FFF2-40B4-BE49-F238E27FC236}">
              <a16:creationId xmlns:a16="http://schemas.microsoft.com/office/drawing/2014/main" id="{C906760C-FC40-4CCA-9DD8-20073CD6C6EB}"/>
            </a:ext>
          </a:extLst>
        </xdr:cNvPr>
        <xdr:cNvSpPr txBox="1"/>
      </xdr:nvSpPr>
      <xdr:spPr>
        <a:xfrm>
          <a:off x="8515427"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87647</xdr:rowOff>
    </xdr:from>
    <xdr:ext cx="469744" cy="259045"/>
    <xdr:sp macro="" textlink="">
      <xdr:nvSpPr>
        <xdr:cNvPr id="384" name="n_3mainValue【福祉施設】&#10;一人当たり面積">
          <a:extLst>
            <a:ext uri="{FF2B5EF4-FFF2-40B4-BE49-F238E27FC236}">
              <a16:creationId xmlns:a16="http://schemas.microsoft.com/office/drawing/2014/main" id="{C623489D-3FE6-4F5D-85A2-94166976A9E6}"/>
            </a:ext>
          </a:extLst>
        </xdr:cNvPr>
        <xdr:cNvSpPr txBox="1"/>
      </xdr:nvSpPr>
      <xdr:spPr>
        <a:xfrm>
          <a:off x="7626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87647</xdr:rowOff>
    </xdr:from>
    <xdr:ext cx="469744" cy="259045"/>
    <xdr:sp macro="" textlink="">
      <xdr:nvSpPr>
        <xdr:cNvPr id="385" name="n_4mainValue【福祉施設】&#10;一人当たり面積">
          <a:extLst>
            <a:ext uri="{FF2B5EF4-FFF2-40B4-BE49-F238E27FC236}">
              <a16:creationId xmlns:a16="http://schemas.microsoft.com/office/drawing/2014/main" id="{2AEE0BF7-818F-4C52-93DF-71D69DB88026}"/>
            </a:ext>
          </a:extLst>
        </xdr:cNvPr>
        <xdr:cNvSpPr txBox="1"/>
      </xdr:nvSpPr>
      <xdr:spPr>
        <a:xfrm>
          <a:off x="6737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26D039FC-E4AB-43B0-838C-3A0FABBEA6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DC5A1E83-A0C1-4E46-9F88-31D2357E23B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5373A022-92AA-41C8-8AB5-BAC414EEF49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6FCA7F3C-0B1A-4864-AC9D-8EAB3A8CDBE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707089CA-AB70-444A-B307-11DFECCBA2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6873DADA-5965-4BFC-BF1E-66200526C33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29F27C2B-A9B7-4BAB-B3FF-53DA7114B4B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5B229BBD-559D-4384-8A0B-79980B3588C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93B9DBB0-87C3-4C49-8DB8-BF991A70DA3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77606076-A099-4729-A47F-AD00B356555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9971108E-463E-45A3-9B49-9B1F91C5429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A2D298E8-7DF1-43FB-B11A-85439A680CA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C039B502-F353-434D-AAE5-5B3F9FBB67A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47095BAB-7451-428F-AFA7-F435A0391BE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2247025F-A07B-4330-861D-67BCB8928B9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3B9895FF-2017-46C9-AF74-21D94B88F8D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907BD4F6-D379-419E-ABCF-4446163B57B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5BF8E35D-79FA-4A24-B5FB-F8EA690B278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3E25C08D-DA93-4386-A447-910DBC49B20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BF4A5A88-2A65-457E-AE78-8535F5FD15B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CDBCC7D5-E95C-4C3C-AA61-D34D4383A44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15BDD237-ED14-4172-BDC9-9BF66A83B56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A7362637-FC2D-4BC6-B4AD-AEBC09F49F6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8150BDA9-D88A-48AD-BA54-BAC0EA1F6EA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10" name="正方形/長方形 409">
          <a:extLst>
            <a:ext uri="{FF2B5EF4-FFF2-40B4-BE49-F238E27FC236}">
              <a16:creationId xmlns:a16="http://schemas.microsoft.com/office/drawing/2014/main" id="{DDEEE304-B70D-4D7B-973F-09B403792B0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1" name="正方形/長方形 410">
          <a:extLst>
            <a:ext uri="{FF2B5EF4-FFF2-40B4-BE49-F238E27FC236}">
              <a16:creationId xmlns:a16="http://schemas.microsoft.com/office/drawing/2014/main" id="{B12BC1E0-B899-4B99-BE2D-3A0642B2337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2" name="正方形/長方形 411">
          <a:extLst>
            <a:ext uri="{FF2B5EF4-FFF2-40B4-BE49-F238E27FC236}">
              <a16:creationId xmlns:a16="http://schemas.microsoft.com/office/drawing/2014/main" id="{9A4646C9-727A-43D0-850C-C38D1ED2160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3" name="正方形/長方形 412">
          <a:extLst>
            <a:ext uri="{FF2B5EF4-FFF2-40B4-BE49-F238E27FC236}">
              <a16:creationId xmlns:a16="http://schemas.microsoft.com/office/drawing/2014/main" id="{C6288CB1-58F5-4AA5-80E3-636357362A6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4" name="正方形/長方形 413">
          <a:extLst>
            <a:ext uri="{FF2B5EF4-FFF2-40B4-BE49-F238E27FC236}">
              <a16:creationId xmlns:a16="http://schemas.microsoft.com/office/drawing/2014/main" id="{0BADFACB-685D-4806-8A07-495873FBA0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5" name="正方形/長方形 414">
          <a:extLst>
            <a:ext uri="{FF2B5EF4-FFF2-40B4-BE49-F238E27FC236}">
              <a16:creationId xmlns:a16="http://schemas.microsoft.com/office/drawing/2014/main" id="{945E867E-D0A5-4DD9-B518-B6098CC9D5A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6" name="正方形/長方形 415">
          <a:extLst>
            <a:ext uri="{FF2B5EF4-FFF2-40B4-BE49-F238E27FC236}">
              <a16:creationId xmlns:a16="http://schemas.microsoft.com/office/drawing/2014/main" id="{9F418F57-2677-4D9E-9144-7549699B1B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7" name="正方形/長方形 416">
          <a:extLst>
            <a:ext uri="{FF2B5EF4-FFF2-40B4-BE49-F238E27FC236}">
              <a16:creationId xmlns:a16="http://schemas.microsoft.com/office/drawing/2014/main" id="{CDAFD212-8AB7-4E7F-8BAE-1C08DE82937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8" name="正方形/長方形 417">
          <a:extLst>
            <a:ext uri="{FF2B5EF4-FFF2-40B4-BE49-F238E27FC236}">
              <a16:creationId xmlns:a16="http://schemas.microsoft.com/office/drawing/2014/main" id="{81A23EC6-688B-485B-947D-4DB5F5B2349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9" name="正方形/長方形 418">
          <a:extLst>
            <a:ext uri="{FF2B5EF4-FFF2-40B4-BE49-F238E27FC236}">
              <a16:creationId xmlns:a16="http://schemas.microsoft.com/office/drawing/2014/main" id="{ECDD5F1B-2804-404B-A609-419581B3F70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0" name="正方形/長方形 419">
          <a:extLst>
            <a:ext uri="{FF2B5EF4-FFF2-40B4-BE49-F238E27FC236}">
              <a16:creationId xmlns:a16="http://schemas.microsoft.com/office/drawing/2014/main" id="{8EE22E5D-DF96-4940-82FB-538214D8CCF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1" name="正方形/長方形 420">
          <a:extLst>
            <a:ext uri="{FF2B5EF4-FFF2-40B4-BE49-F238E27FC236}">
              <a16:creationId xmlns:a16="http://schemas.microsoft.com/office/drawing/2014/main" id="{C0D71D4C-D505-4C73-A293-7C29CA7154C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2" name="正方形/長方形 421">
          <a:extLst>
            <a:ext uri="{FF2B5EF4-FFF2-40B4-BE49-F238E27FC236}">
              <a16:creationId xmlns:a16="http://schemas.microsoft.com/office/drawing/2014/main" id="{FE622A05-0B1D-41A4-A710-22B7FFE955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3" name="正方形/長方形 422">
          <a:extLst>
            <a:ext uri="{FF2B5EF4-FFF2-40B4-BE49-F238E27FC236}">
              <a16:creationId xmlns:a16="http://schemas.microsoft.com/office/drawing/2014/main" id="{2B65C784-275C-46DD-BB15-6C45CF574A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4" name="正方形/長方形 423">
          <a:extLst>
            <a:ext uri="{FF2B5EF4-FFF2-40B4-BE49-F238E27FC236}">
              <a16:creationId xmlns:a16="http://schemas.microsoft.com/office/drawing/2014/main" id="{FAB5FEE9-3A44-4044-BB33-592EA780066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5" name="正方形/長方形 424">
          <a:extLst>
            <a:ext uri="{FF2B5EF4-FFF2-40B4-BE49-F238E27FC236}">
              <a16:creationId xmlns:a16="http://schemas.microsoft.com/office/drawing/2014/main" id="{99683D08-40A3-4CED-8917-957D22AF92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6" name="テキスト ボックス 425">
          <a:extLst>
            <a:ext uri="{FF2B5EF4-FFF2-40B4-BE49-F238E27FC236}">
              <a16:creationId xmlns:a16="http://schemas.microsoft.com/office/drawing/2014/main" id="{125753E5-521F-468D-8AEB-78FFDE55543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7" name="直線コネクタ 426">
          <a:extLst>
            <a:ext uri="{FF2B5EF4-FFF2-40B4-BE49-F238E27FC236}">
              <a16:creationId xmlns:a16="http://schemas.microsoft.com/office/drawing/2014/main" id="{737E1890-38C3-44E4-9539-49CACAEFA25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8" name="テキスト ボックス 427">
          <a:extLst>
            <a:ext uri="{FF2B5EF4-FFF2-40B4-BE49-F238E27FC236}">
              <a16:creationId xmlns:a16="http://schemas.microsoft.com/office/drawing/2014/main" id="{24B7DDDC-591F-48D1-940E-FADABB4306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9" name="直線コネクタ 428">
          <a:extLst>
            <a:ext uri="{FF2B5EF4-FFF2-40B4-BE49-F238E27FC236}">
              <a16:creationId xmlns:a16="http://schemas.microsoft.com/office/drawing/2014/main" id="{72C97BF1-8053-4A85-BEA8-8228A0757F3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30" name="テキスト ボックス 429">
          <a:extLst>
            <a:ext uri="{FF2B5EF4-FFF2-40B4-BE49-F238E27FC236}">
              <a16:creationId xmlns:a16="http://schemas.microsoft.com/office/drawing/2014/main" id="{6055E2D3-ACA1-4340-967C-1F465ADB6A9F}"/>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31" name="直線コネクタ 430">
          <a:extLst>
            <a:ext uri="{FF2B5EF4-FFF2-40B4-BE49-F238E27FC236}">
              <a16:creationId xmlns:a16="http://schemas.microsoft.com/office/drawing/2014/main" id="{243F97F5-1021-4BB5-AB3D-00CD475C8DE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32" name="テキスト ボックス 431">
          <a:extLst>
            <a:ext uri="{FF2B5EF4-FFF2-40B4-BE49-F238E27FC236}">
              <a16:creationId xmlns:a16="http://schemas.microsoft.com/office/drawing/2014/main" id="{0E6D442B-D273-4049-9D21-8638784F6BD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33" name="直線コネクタ 432">
          <a:extLst>
            <a:ext uri="{FF2B5EF4-FFF2-40B4-BE49-F238E27FC236}">
              <a16:creationId xmlns:a16="http://schemas.microsoft.com/office/drawing/2014/main" id="{BA61D765-8379-4BFD-8E4C-1215E46ADF7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4" name="テキスト ボックス 433">
          <a:extLst>
            <a:ext uri="{FF2B5EF4-FFF2-40B4-BE49-F238E27FC236}">
              <a16:creationId xmlns:a16="http://schemas.microsoft.com/office/drawing/2014/main" id="{5B7A43B8-66D5-43B7-9B32-74368C0E63C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5" name="直線コネクタ 434">
          <a:extLst>
            <a:ext uri="{FF2B5EF4-FFF2-40B4-BE49-F238E27FC236}">
              <a16:creationId xmlns:a16="http://schemas.microsoft.com/office/drawing/2014/main" id="{677D04F3-3DA1-4AED-A70D-AA4890E6F9F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6" name="テキスト ボックス 435">
          <a:extLst>
            <a:ext uri="{FF2B5EF4-FFF2-40B4-BE49-F238E27FC236}">
              <a16:creationId xmlns:a16="http://schemas.microsoft.com/office/drawing/2014/main" id="{F742ED92-D84F-4349-9D8E-C2B65519CCF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7" name="直線コネクタ 436">
          <a:extLst>
            <a:ext uri="{FF2B5EF4-FFF2-40B4-BE49-F238E27FC236}">
              <a16:creationId xmlns:a16="http://schemas.microsoft.com/office/drawing/2014/main" id="{04CEAB80-D584-4972-A31D-C05A6084A61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8" name="テキスト ボックス 437">
          <a:extLst>
            <a:ext uri="{FF2B5EF4-FFF2-40B4-BE49-F238E27FC236}">
              <a16:creationId xmlns:a16="http://schemas.microsoft.com/office/drawing/2014/main" id="{093ACCF3-27F7-4E39-9661-3FFCFC4BD28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9" name="直線コネクタ 438">
          <a:extLst>
            <a:ext uri="{FF2B5EF4-FFF2-40B4-BE49-F238E27FC236}">
              <a16:creationId xmlns:a16="http://schemas.microsoft.com/office/drawing/2014/main" id="{D26100E9-1C95-4F2E-8871-2F3E32DF1ED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40" name="テキスト ボックス 439">
          <a:extLst>
            <a:ext uri="{FF2B5EF4-FFF2-40B4-BE49-F238E27FC236}">
              <a16:creationId xmlns:a16="http://schemas.microsoft.com/office/drawing/2014/main" id="{E830986F-A8E9-48F9-9D71-8FD77591D159}"/>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1" name="直線コネクタ 440">
          <a:extLst>
            <a:ext uri="{FF2B5EF4-FFF2-40B4-BE49-F238E27FC236}">
              <a16:creationId xmlns:a16="http://schemas.microsoft.com/office/drawing/2014/main" id="{81975131-1FD3-42E3-882B-7F311478465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2" name="【保健センター・保健所】&#10;有形固定資産減価償却率グラフ枠">
          <a:extLst>
            <a:ext uri="{FF2B5EF4-FFF2-40B4-BE49-F238E27FC236}">
              <a16:creationId xmlns:a16="http://schemas.microsoft.com/office/drawing/2014/main" id="{67AD5A13-C4D7-4D1C-B325-0C8976F5F4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443" name="直線コネクタ 442">
          <a:extLst>
            <a:ext uri="{FF2B5EF4-FFF2-40B4-BE49-F238E27FC236}">
              <a16:creationId xmlns:a16="http://schemas.microsoft.com/office/drawing/2014/main" id="{2B81FABD-B5B4-4865-8BBD-C8FB8F4A18A5}"/>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44" name="【保健センター・保健所】&#10;有形固定資産減価償却率最小値テキスト">
          <a:extLst>
            <a:ext uri="{FF2B5EF4-FFF2-40B4-BE49-F238E27FC236}">
              <a16:creationId xmlns:a16="http://schemas.microsoft.com/office/drawing/2014/main" id="{D38FEF07-B92E-4A01-8E35-0A510E203A24}"/>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5" name="直線コネクタ 444">
          <a:extLst>
            <a:ext uri="{FF2B5EF4-FFF2-40B4-BE49-F238E27FC236}">
              <a16:creationId xmlns:a16="http://schemas.microsoft.com/office/drawing/2014/main" id="{4BCA4D32-2C20-44D5-9DD2-402B902CE09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446" name="【保健センター・保健所】&#10;有形固定資産減価償却率最大値テキスト">
          <a:extLst>
            <a:ext uri="{FF2B5EF4-FFF2-40B4-BE49-F238E27FC236}">
              <a16:creationId xmlns:a16="http://schemas.microsoft.com/office/drawing/2014/main" id="{0152D708-1CAE-4CB3-8BEB-35B12B8796E9}"/>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447" name="直線コネクタ 446">
          <a:extLst>
            <a:ext uri="{FF2B5EF4-FFF2-40B4-BE49-F238E27FC236}">
              <a16:creationId xmlns:a16="http://schemas.microsoft.com/office/drawing/2014/main" id="{1734AC61-E31F-4107-B5A7-672D834D56CD}"/>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448" name="【保健センター・保健所】&#10;有形固定資産減価償却率平均値テキスト">
          <a:extLst>
            <a:ext uri="{FF2B5EF4-FFF2-40B4-BE49-F238E27FC236}">
              <a16:creationId xmlns:a16="http://schemas.microsoft.com/office/drawing/2014/main" id="{2135FF38-E467-4D2A-9E02-C34BB311E48F}"/>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449" name="フローチャート: 判断 448">
          <a:extLst>
            <a:ext uri="{FF2B5EF4-FFF2-40B4-BE49-F238E27FC236}">
              <a16:creationId xmlns:a16="http://schemas.microsoft.com/office/drawing/2014/main" id="{F11DCE25-412F-41FF-BF6A-5B7A9B327716}"/>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50" name="フローチャート: 判断 449">
          <a:extLst>
            <a:ext uri="{FF2B5EF4-FFF2-40B4-BE49-F238E27FC236}">
              <a16:creationId xmlns:a16="http://schemas.microsoft.com/office/drawing/2014/main" id="{DC9E50B0-58B2-4E48-BC54-ED5DED4AE02B}"/>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451" name="フローチャート: 判断 450">
          <a:extLst>
            <a:ext uri="{FF2B5EF4-FFF2-40B4-BE49-F238E27FC236}">
              <a16:creationId xmlns:a16="http://schemas.microsoft.com/office/drawing/2014/main" id="{9A374B61-B360-4CDD-89B7-637E573AC11D}"/>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52" name="フローチャート: 判断 451">
          <a:extLst>
            <a:ext uri="{FF2B5EF4-FFF2-40B4-BE49-F238E27FC236}">
              <a16:creationId xmlns:a16="http://schemas.microsoft.com/office/drawing/2014/main" id="{D5DBD686-6741-4ADE-A251-11F9759335E0}"/>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453" name="フローチャート: 判断 452">
          <a:extLst>
            <a:ext uri="{FF2B5EF4-FFF2-40B4-BE49-F238E27FC236}">
              <a16:creationId xmlns:a16="http://schemas.microsoft.com/office/drawing/2014/main" id="{DE29C09A-C5F3-4F9A-9EEA-05035DF473C7}"/>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3CB0D79C-8DD6-4B5C-9553-1FC2E1C9777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5D7FF518-5DAF-4CD5-9804-2A6426083C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6" name="テキスト ボックス 455">
          <a:extLst>
            <a:ext uri="{FF2B5EF4-FFF2-40B4-BE49-F238E27FC236}">
              <a16:creationId xmlns:a16="http://schemas.microsoft.com/office/drawing/2014/main" id="{1A1A31E2-AF48-4CF3-9B36-9D5B86B77B0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7" name="テキスト ボックス 456">
          <a:extLst>
            <a:ext uri="{FF2B5EF4-FFF2-40B4-BE49-F238E27FC236}">
              <a16:creationId xmlns:a16="http://schemas.microsoft.com/office/drawing/2014/main" id="{FDFA434A-437D-4BA5-BE5D-FA8A9545831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8" name="テキスト ボックス 457">
          <a:extLst>
            <a:ext uri="{FF2B5EF4-FFF2-40B4-BE49-F238E27FC236}">
              <a16:creationId xmlns:a16="http://schemas.microsoft.com/office/drawing/2014/main" id="{CDFF91BE-556C-4D06-9291-F959CFB5B8B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459" name="楕円 458">
          <a:extLst>
            <a:ext uri="{FF2B5EF4-FFF2-40B4-BE49-F238E27FC236}">
              <a16:creationId xmlns:a16="http://schemas.microsoft.com/office/drawing/2014/main" id="{7BA6B9A0-DE4B-480F-B1B9-F3804B4B1607}"/>
            </a:ext>
          </a:extLst>
        </xdr:cNvPr>
        <xdr:cNvSpPr/>
      </xdr:nvSpPr>
      <xdr:spPr>
        <a:xfrm>
          <a:off x="16268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460" name="【保健センター・保健所】&#10;有形固定資産減価償却率該当値テキスト">
          <a:extLst>
            <a:ext uri="{FF2B5EF4-FFF2-40B4-BE49-F238E27FC236}">
              <a16:creationId xmlns:a16="http://schemas.microsoft.com/office/drawing/2014/main" id="{9FEC304D-BFAC-4F51-9847-36B92A1129A7}"/>
            </a:ext>
          </a:extLst>
        </xdr:cNvPr>
        <xdr:cNvSpPr txBox="1"/>
      </xdr:nvSpPr>
      <xdr:spPr>
        <a:xfrm>
          <a:off x="16357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461" name="楕円 460">
          <a:extLst>
            <a:ext uri="{FF2B5EF4-FFF2-40B4-BE49-F238E27FC236}">
              <a16:creationId xmlns:a16="http://schemas.microsoft.com/office/drawing/2014/main" id="{B9352675-F0F4-455C-8E34-5C0CA914473E}"/>
            </a:ext>
          </a:extLst>
        </xdr:cNvPr>
        <xdr:cNvSpPr/>
      </xdr:nvSpPr>
      <xdr:spPr>
        <a:xfrm>
          <a:off x="15430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64</xdr:row>
      <xdr:rowOff>130628</xdr:rowOff>
    </xdr:to>
    <xdr:cxnSp macro="">
      <xdr:nvCxnSpPr>
        <xdr:cNvPr id="462" name="直線コネクタ 461">
          <a:extLst>
            <a:ext uri="{FF2B5EF4-FFF2-40B4-BE49-F238E27FC236}">
              <a16:creationId xmlns:a16="http://schemas.microsoft.com/office/drawing/2014/main" id="{98C29BF5-A6A5-48CB-9A09-738927B50BA4}"/>
            </a:ext>
          </a:extLst>
        </xdr:cNvPr>
        <xdr:cNvCxnSpPr/>
      </xdr:nvCxnSpPr>
      <xdr:spPr>
        <a:xfrm>
          <a:off x="15481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79828</xdr:rowOff>
    </xdr:from>
    <xdr:to>
      <xdr:col>76</xdr:col>
      <xdr:colOff>165100</xdr:colOff>
      <xdr:row>65</xdr:row>
      <xdr:rowOff>9978</xdr:rowOff>
    </xdr:to>
    <xdr:sp macro="" textlink="">
      <xdr:nvSpPr>
        <xdr:cNvPr id="463" name="楕円 462">
          <a:extLst>
            <a:ext uri="{FF2B5EF4-FFF2-40B4-BE49-F238E27FC236}">
              <a16:creationId xmlns:a16="http://schemas.microsoft.com/office/drawing/2014/main" id="{949A66A6-9B8F-4D1F-9520-32DBDD6B0261}"/>
            </a:ext>
          </a:extLst>
        </xdr:cNvPr>
        <xdr:cNvSpPr/>
      </xdr:nvSpPr>
      <xdr:spPr>
        <a:xfrm>
          <a:off x="14541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130628</xdr:rowOff>
    </xdr:from>
    <xdr:to>
      <xdr:col>81</xdr:col>
      <xdr:colOff>50800</xdr:colOff>
      <xdr:row>64</xdr:row>
      <xdr:rowOff>130628</xdr:rowOff>
    </xdr:to>
    <xdr:cxnSp macro="">
      <xdr:nvCxnSpPr>
        <xdr:cNvPr id="464" name="直線コネクタ 463">
          <a:extLst>
            <a:ext uri="{FF2B5EF4-FFF2-40B4-BE49-F238E27FC236}">
              <a16:creationId xmlns:a16="http://schemas.microsoft.com/office/drawing/2014/main" id="{05B5C750-FC8E-4D72-86BE-344D2FABBAAE}"/>
            </a:ext>
          </a:extLst>
        </xdr:cNvPr>
        <xdr:cNvCxnSpPr/>
      </xdr:nvCxnSpPr>
      <xdr:spPr>
        <a:xfrm>
          <a:off x="14592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79828</xdr:rowOff>
    </xdr:from>
    <xdr:to>
      <xdr:col>72</xdr:col>
      <xdr:colOff>38100</xdr:colOff>
      <xdr:row>65</xdr:row>
      <xdr:rowOff>9978</xdr:rowOff>
    </xdr:to>
    <xdr:sp macro="" textlink="">
      <xdr:nvSpPr>
        <xdr:cNvPr id="465" name="楕円 464">
          <a:extLst>
            <a:ext uri="{FF2B5EF4-FFF2-40B4-BE49-F238E27FC236}">
              <a16:creationId xmlns:a16="http://schemas.microsoft.com/office/drawing/2014/main" id="{7EDF6E0A-84DC-4C24-AB71-27D027C36ABB}"/>
            </a:ext>
          </a:extLst>
        </xdr:cNvPr>
        <xdr:cNvSpPr/>
      </xdr:nvSpPr>
      <xdr:spPr>
        <a:xfrm>
          <a:off x="13652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130628</xdr:rowOff>
    </xdr:from>
    <xdr:to>
      <xdr:col>76</xdr:col>
      <xdr:colOff>114300</xdr:colOff>
      <xdr:row>64</xdr:row>
      <xdr:rowOff>130628</xdr:rowOff>
    </xdr:to>
    <xdr:cxnSp macro="">
      <xdr:nvCxnSpPr>
        <xdr:cNvPr id="466" name="直線コネクタ 465">
          <a:extLst>
            <a:ext uri="{FF2B5EF4-FFF2-40B4-BE49-F238E27FC236}">
              <a16:creationId xmlns:a16="http://schemas.microsoft.com/office/drawing/2014/main" id="{16D54915-A323-4255-A8CA-0145EA1FC5C8}"/>
            </a:ext>
          </a:extLst>
        </xdr:cNvPr>
        <xdr:cNvCxnSpPr/>
      </xdr:nvCxnSpPr>
      <xdr:spPr>
        <a:xfrm>
          <a:off x="13703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78196</xdr:rowOff>
    </xdr:from>
    <xdr:to>
      <xdr:col>67</xdr:col>
      <xdr:colOff>101600</xdr:colOff>
      <xdr:row>65</xdr:row>
      <xdr:rowOff>8346</xdr:rowOff>
    </xdr:to>
    <xdr:sp macro="" textlink="">
      <xdr:nvSpPr>
        <xdr:cNvPr id="467" name="楕円 466">
          <a:extLst>
            <a:ext uri="{FF2B5EF4-FFF2-40B4-BE49-F238E27FC236}">
              <a16:creationId xmlns:a16="http://schemas.microsoft.com/office/drawing/2014/main" id="{A8A49A0A-AD1B-4386-B2F2-A45484AEC5D7}"/>
            </a:ext>
          </a:extLst>
        </xdr:cNvPr>
        <xdr:cNvSpPr/>
      </xdr:nvSpPr>
      <xdr:spPr>
        <a:xfrm>
          <a:off x="12763500" y="1105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128996</xdr:rowOff>
    </xdr:from>
    <xdr:to>
      <xdr:col>71</xdr:col>
      <xdr:colOff>177800</xdr:colOff>
      <xdr:row>64</xdr:row>
      <xdr:rowOff>130628</xdr:rowOff>
    </xdr:to>
    <xdr:cxnSp macro="">
      <xdr:nvCxnSpPr>
        <xdr:cNvPr id="468" name="直線コネクタ 467">
          <a:extLst>
            <a:ext uri="{FF2B5EF4-FFF2-40B4-BE49-F238E27FC236}">
              <a16:creationId xmlns:a16="http://schemas.microsoft.com/office/drawing/2014/main" id="{02B84B82-513D-46EF-9C51-84F79319E9BF}"/>
            </a:ext>
          </a:extLst>
        </xdr:cNvPr>
        <xdr:cNvCxnSpPr/>
      </xdr:nvCxnSpPr>
      <xdr:spPr>
        <a:xfrm>
          <a:off x="12814300" y="111017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469" name="n_1aveValue【保健センター・保健所】&#10;有形固定資産減価償却率">
          <a:extLst>
            <a:ext uri="{FF2B5EF4-FFF2-40B4-BE49-F238E27FC236}">
              <a16:creationId xmlns:a16="http://schemas.microsoft.com/office/drawing/2014/main" id="{F379E934-D935-4C9C-9AA1-2A15EB861361}"/>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470" name="n_2aveValue【保健センター・保健所】&#10;有形固定資産減価償却率">
          <a:extLst>
            <a:ext uri="{FF2B5EF4-FFF2-40B4-BE49-F238E27FC236}">
              <a16:creationId xmlns:a16="http://schemas.microsoft.com/office/drawing/2014/main" id="{F10F14B5-8CD1-42EF-844F-5D8F5EEFA67E}"/>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471" name="n_3aveValue【保健センター・保健所】&#10;有形固定資産減価償却率">
          <a:extLst>
            <a:ext uri="{FF2B5EF4-FFF2-40B4-BE49-F238E27FC236}">
              <a16:creationId xmlns:a16="http://schemas.microsoft.com/office/drawing/2014/main" id="{2FB2F5C5-53C7-4E6D-9C35-5A83EED528D8}"/>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472" name="n_4aveValue【保健センター・保健所】&#10;有形固定資産減価償却率">
          <a:extLst>
            <a:ext uri="{FF2B5EF4-FFF2-40B4-BE49-F238E27FC236}">
              <a16:creationId xmlns:a16="http://schemas.microsoft.com/office/drawing/2014/main" id="{C2916C68-265F-49AF-99E2-11C194C97420}"/>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65</xdr:row>
      <xdr:rowOff>1105</xdr:rowOff>
    </xdr:from>
    <xdr:ext cx="469744" cy="259045"/>
    <xdr:sp macro="" textlink="">
      <xdr:nvSpPr>
        <xdr:cNvPr id="473" name="n_1mainValue【保健センター・保健所】&#10;有形固定資産減価償却率">
          <a:extLst>
            <a:ext uri="{FF2B5EF4-FFF2-40B4-BE49-F238E27FC236}">
              <a16:creationId xmlns:a16="http://schemas.microsoft.com/office/drawing/2014/main" id="{33914D34-09FF-4E21-8519-C488F2D312AD}"/>
            </a:ext>
          </a:extLst>
        </xdr:cNvPr>
        <xdr:cNvSpPr txBox="1"/>
      </xdr:nvSpPr>
      <xdr:spPr>
        <a:xfrm>
          <a:off x="15233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65</xdr:row>
      <xdr:rowOff>1105</xdr:rowOff>
    </xdr:from>
    <xdr:ext cx="469744" cy="259045"/>
    <xdr:sp macro="" textlink="">
      <xdr:nvSpPr>
        <xdr:cNvPr id="474" name="n_2mainValue【保健センター・保健所】&#10;有形固定資産減価償却率">
          <a:extLst>
            <a:ext uri="{FF2B5EF4-FFF2-40B4-BE49-F238E27FC236}">
              <a16:creationId xmlns:a16="http://schemas.microsoft.com/office/drawing/2014/main" id="{20549744-CE20-448F-AE74-5FAA264FE348}"/>
            </a:ext>
          </a:extLst>
        </xdr:cNvPr>
        <xdr:cNvSpPr txBox="1"/>
      </xdr:nvSpPr>
      <xdr:spPr>
        <a:xfrm>
          <a:off x="14357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65</xdr:row>
      <xdr:rowOff>1105</xdr:rowOff>
    </xdr:from>
    <xdr:ext cx="469744" cy="259045"/>
    <xdr:sp macro="" textlink="">
      <xdr:nvSpPr>
        <xdr:cNvPr id="475" name="n_3mainValue【保健センター・保健所】&#10;有形固定資産減価償却率">
          <a:extLst>
            <a:ext uri="{FF2B5EF4-FFF2-40B4-BE49-F238E27FC236}">
              <a16:creationId xmlns:a16="http://schemas.microsoft.com/office/drawing/2014/main" id="{20DC0909-30DF-434A-9970-F9DB4B5735B8}"/>
            </a:ext>
          </a:extLst>
        </xdr:cNvPr>
        <xdr:cNvSpPr txBox="1"/>
      </xdr:nvSpPr>
      <xdr:spPr>
        <a:xfrm>
          <a:off x="13468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170923</xdr:rowOff>
    </xdr:from>
    <xdr:ext cx="405111" cy="259045"/>
    <xdr:sp macro="" textlink="">
      <xdr:nvSpPr>
        <xdr:cNvPr id="476" name="n_4mainValue【保健センター・保健所】&#10;有形固定資産減価償却率">
          <a:extLst>
            <a:ext uri="{FF2B5EF4-FFF2-40B4-BE49-F238E27FC236}">
              <a16:creationId xmlns:a16="http://schemas.microsoft.com/office/drawing/2014/main" id="{A89B387E-5E1A-4E90-970F-90F65481E423}"/>
            </a:ext>
          </a:extLst>
        </xdr:cNvPr>
        <xdr:cNvSpPr txBox="1"/>
      </xdr:nvSpPr>
      <xdr:spPr>
        <a:xfrm>
          <a:off x="12611744" y="1114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7" name="正方形/長方形 476">
          <a:extLst>
            <a:ext uri="{FF2B5EF4-FFF2-40B4-BE49-F238E27FC236}">
              <a16:creationId xmlns:a16="http://schemas.microsoft.com/office/drawing/2014/main" id="{27B318F6-A762-475B-AE80-72664854853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8" name="正方形/長方形 477">
          <a:extLst>
            <a:ext uri="{FF2B5EF4-FFF2-40B4-BE49-F238E27FC236}">
              <a16:creationId xmlns:a16="http://schemas.microsoft.com/office/drawing/2014/main" id="{BC93D993-7E67-4BC9-8133-98DA540DB35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9" name="正方形/長方形 478">
          <a:extLst>
            <a:ext uri="{FF2B5EF4-FFF2-40B4-BE49-F238E27FC236}">
              <a16:creationId xmlns:a16="http://schemas.microsoft.com/office/drawing/2014/main" id="{C34FEAF2-4F85-4F34-AAFB-7B2F56EE297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0" name="正方形/長方形 479">
          <a:extLst>
            <a:ext uri="{FF2B5EF4-FFF2-40B4-BE49-F238E27FC236}">
              <a16:creationId xmlns:a16="http://schemas.microsoft.com/office/drawing/2014/main" id="{9FC6B8EB-DB41-4D3A-B24C-BAE1C4A3B8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1" name="正方形/長方形 480">
          <a:extLst>
            <a:ext uri="{FF2B5EF4-FFF2-40B4-BE49-F238E27FC236}">
              <a16:creationId xmlns:a16="http://schemas.microsoft.com/office/drawing/2014/main" id="{11F3501B-BBC8-4EB7-B985-2839761C8F7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2" name="正方形/長方形 481">
          <a:extLst>
            <a:ext uri="{FF2B5EF4-FFF2-40B4-BE49-F238E27FC236}">
              <a16:creationId xmlns:a16="http://schemas.microsoft.com/office/drawing/2014/main" id="{43A8CF40-EE10-42BC-AE8F-76F5CAB8851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3" name="正方形/長方形 482">
          <a:extLst>
            <a:ext uri="{FF2B5EF4-FFF2-40B4-BE49-F238E27FC236}">
              <a16:creationId xmlns:a16="http://schemas.microsoft.com/office/drawing/2014/main" id="{C64BA911-3B81-47DD-B649-CF3D2EECF0D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4" name="正方形/長方形 483">
          <a:extLst>
            <a:ext uri="{FF2B5EF4-FFF2-40B4-BE49-F238E27FC236}">
              <a16:creationId xmlns:a16="http://schemas.microsoft.com/office/drawing/2014/main" id="{68E030BD-5FC1-4D71-97E3-68473E579C8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5" name="テキスト ボックス 484">
          <a:extLst>
            <a:ext uri="{FF2B5EF4-FFF2-40B4-BE49-F238E27FC236}">
              <a16:creationId xmlns:a16="http://schemas.microsoft.com/office/drawing/2014/main" id="{45B7993D-88BE-46F1-BAE8-55C867516E2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6" name="直線コネクタ 485">
          <a:extLst>
            <a:ext uri="{FF2B5EF4-FFF2-40B4-BE49-F238E27FC236}">
              <a16:creationId xmlns:a16="http://schemas.microsoft.com/office/drawing/2014/main" id="{1D7C727E-1A4A-4FFC-AE3C-F766E31A678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7" name="直線コネクタ 486">
          <a:extLst>
            <a:ext uri="{FF2B5EF4-FFF2-40B4-BE49-F238E27FC236}">
              <a16:creationId xmlns:a16="http://schemas.microsoft.com/office/drawing/2014/main" id="{6975B18F-7855-4EED-A7F4-055E514B73C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8" name="テキスト ボックス 487">
          <a:extLst>
            <a:ext uri="{FF2B5EF4-FFF2-40B4-BE49-F238E27FC236}">
              <a16:creationId xmlns:a16="http://schemas.microsoft.com/office/drawing/2014/main" id="{53B09B25-BC58-4D6E-AFD8-DB0E58034E9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9" name="直線コネクタ 488">
          <a:extLst>
            <a:ext uri="{FF2B5EF4-FFF2-40B4-BE49-F238E27FC236}">
              <a16:creationId xmlns:a16="http://schemas.microsoft.com/office/drawing/2014/main" id="{BDCA4155-AAD8-42CD-A6EE-A38B3345806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90" name="テキスト ボックス 489">
          <a:extLst>
            <a:ext uri="{FF2B5EF4-FFF2-40B4-BE49-F238E27FC236}">
              <a16:creationId xmlns:a16="http://schemas.microsoft.com/office/drawing/2014/main" id="{F3099D17-C9EE-4441-BE15-D2F2C3BE0B5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1" name="直線コネクタ 490">
          <a:extLst>
            <a:ext uri="{FF2B5EF4-FFF2-40B4-BE49-F238E27FC236}">
              <a16:creationId xmlns:a16="http://schemas.microsoft.com/office/drawing/2014/main" id="{6CB89877-8971-4700-AA7D-BF10F18191B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2" name="テキスト ボックス 491">
          <a:extLst>
            <a:ext uri="{FF2B5EF4-FFF2-40B4-BE49-F238E27FC236}">
              <a16:creationId xmlns:a16="http://schemas.microsoft.com/office/drawing/2014/main" id="{FD765BBF-6278-4C5B-B2A8-5330AE70289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3" name="直線コネクタ 492">
          <a:extLst>
            <a:ext uri="{FF2B5EF4-FFF2-40B4-BE49-F238E27FC236}">
              <a16:creationId xmlns:a16="http://schemas.microsoft.com/office/drawing/2014/main" id="{48D49EB8-BC63-4705-AECE-B68829D092D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4" name="テキスト ボックス 493">
          <a:extLst>
            <a:ext uri="{FF2B5EF4-FFF2-40B4-BE49-F238E27FC236}">
              <a16:creationId xmlns:a16="http://schemas.microsoft.com/office/drawing/2014/main" id="{8BF290E1-E725-48BC-8446-0CB4524AC8D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5" name="直線コネクタ 494">
          <a:extLst>
            <a:ext uri="{FF2B5EF4-FFF2-40B4-BE49-F238E27FC236}">
              <a16:creationId xmlns:a16="http://schemas.microsoft.com/office/drawing/2014/main" id="{2E9486DB-BA7D-4F0E-AD95-492BA89B0ED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6" name="テキスト ボックス 495">
          <a:extLst>
            <a:ext uri="{FF2B5EF4-FFF2-40B4-BE49-F238E27FC236}">
              <a16:creationId xmlns:a16="http://schemas.microsoft.com/office/drawing/2014/main" id="{AE3B1776-DB4D-4D61-B852-EEEE2D54D33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7" name="直線コネクタ 496">
          <a:extLst>
            <a:ext uri="{FF2B5EF4-FFF2-40B4-BE49-F238E27FC236}">
              <a16:creationId xmlns:a16="http://schemas.microsoft.com/office/drawing/2014/main" id="{34573D73-73DC-416E-BB42-BBCDF0DA550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8" name="テキスト ボックス 497">
          <a:extLst>
            <a:ext uri="{FF2B5EF4-FFF2-40B4-BE49-F238E27FC236}">
              <a16:creationId xmlns:a16="http://schemas.microsoft.com/office/drawing/2014/main" id="{941DE5AE-135F-4E0C-84B3-ED540D5613A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9" name="【保健センター・保健所】&#10;一人当たり面積グラフ枠">
          <a:extLst>
            <a:ext uri="{FF2B5EF4-FFF2-40B4-BE49-F238E27FC236}">
              <a16:creationId xmlns:a16="http://schemas.microsoft.com/office/drawing/2014/main" id="{D1468BC2-E85C-489F-8365-F3E3A50E7BF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00" name="直線コネクタ 499">
          <a:extLst>
            <a:ext uri="{FF2B5EF4-FFF2-40B4-BE49-F238E27FC236}">
              <a16:creationId xmlns:a16="http://schemas.microsoft.com/office/drawing/2014/main" id="{63ECA02A-A815-4237-8F2A-A62BB28C16D1}"/>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01" name="【保健センター・保健所】&#10;一人当たり面積最小値テキスト">
          <a:extLst>
            <a:ext uri="{FF2B5EF4-FFF2-40B4-BE49-F238E27FC236}">
              <a16:creationId xmlns:a16="http://schemas.microsoft.com/office/drawing/2014/main" id="{E3C4378C-7641-4CB5-8F8B-BD62A23EDB87}"/>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02" name="直線コネクタ 501">
          <a:extLst>
            <a:ext uri="{FF2B5EF4-FFF2-40B4-BE49-F238E27FC236}">
              <a16:creationId xmlns:a16="http://schemas.microsoft.com/office/drawing/2014/main" id="{721713A3-6B67-41FE-AF98-55E6B4B89512}"/>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503" name="【保健センター・保健所】&#10;一人当たり面積最大値テキスト">
          <a:extLst>
            <a:ext uri="{FF2B5EF4-FFF2-40B4-BE49-F238E27FC236}">
              <a16:creationId xmlns:a16="http://schemas.microsoft.com/office/drawing/2014/main" id="{46304C91-D12A-4CB0-8381-51051B2D64B5}"/>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04" name="直線コネクタ 503">
          <a:extLst>
            <a:ext uri="{FF2B5EF4-FFF2-40B4-BE49-F238E27FC236}">
              <a16:creationId xmlns:a16="http://schemas.microsoft.com/office/drawing/2014/main" id="{6FCC58C1-EEBF-4FB6-8C1F-0329B63B1973}"/>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505" name="【保健センター・保健所】&#10;一人当たり面積平均値テキスト">
          <a:extLst>
            <a:ext uri="{FF2B5EF4-FFF2-40B4-BE49-F238E27FC236}">
              <a16:creationId xmlns:a16="http://schemas.microsoft.com/office/drawing/2014/main" id="{BCF6104F-AAAE-41A4-B921-0B536B963A89}"/>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06" name="フローチャート: 判断 505">
          <a:extLst>
            <a:ext uri="{FF2B5EF4-FFF2-40B4-BE49-F238E27FC236}">
              <a16:creationId xmlns:a16="http://schemas.microsoft.com/office/drawing/2014/main" id="{9E70FF78-4CBB-46B0-B830-F93E4117A091}"/>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7" name="フローチャート: 判断 506">
          <a:extLst>
            <a:ext uri="{FF2B5EF4-FFF2-40B4-BE49-F238E27FC236}">
              <a16:creationId xmlns:a16="http://schemas.microsoft.com/office/drawing/2014/main" id="{20327115-5569-40B5-9FB6-BCE040A89EE4}"/>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8" name="フローチャート: 判断 507">
          <a:extLst>
            <a:ext uri="{FF2B5EF4-FFF2-40B4-BE49-F238E27FC236}">
              <a16:creationId xmlns:a16="http://schemas.microsoft.com/office/drawing/2014/main" id="{E614A3C9-F96B-4BC8-A4AE-7192AD65AFD0}"/>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9" name="フローチャート: 判断 508">
          <a:extLst>
            <a:ext uri="{FF2B5EF4-FFF2-40B4-BE49-F238E27FC236}">
              <a16:creationId xmlns:a16="http://schemas.microsoft.com/office/drawing/2014/main" id="{84869BF9-C7F0-41C6-91FF-2BA7BCA6AE9A}"/>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10" name="フローチャート: 判断 509">
          <a:extLst>
            <a:ext uri="{FF2B5EF4-FFF2-40B4-BE49-F238E27FC236}">
              <a16:creationId xmlns:a16="http://schemas.microsoft.com/office/drawing/2014/main" id="{922175A1-6C36-4819-AB05-F390A21137A8}"/>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771FFD06-D2F6-4377-81ED-3625EF8476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4534714-75F8-4961-9879-BA43880BDD6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0071FF11-4E1D-4BF2-A318-ACDCC8805AF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7812A53A-E5E8-4E93-AA29-E23478C5573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B7E38780-7D79-4897-B862-A84F6B1A815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516" name="楕円 515">
          <a:extLst>
            <a:ext uri="{FF2B5EF4-FFF2-40B4-BE49-F238E27FC236}">
              <a16:creationId xmlns:a16="http://schemas.microsoft.com/office/drawing/2014/main" id="{503BAD84-8E9A-488D-BB7C-B507EFDAD8A0}"/>
            </a:ext>
          </a:extLst>
        </xdr:cNvPr>
        <xdr:cNvSpPr/>
      </xdr:nvSpPr>
      <xdr:spPr>
        <a:xfrm>
          <a:off x="22110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517" name="【保健センター・保健所】&#10;一人当たり面積該当値テキスト">
          <a:extLst>
            <a:ext uri="{FF2B5EF4-FFF2-40B4-BE49-F238E27FC236}">
              <a16:creationId xmlns:a16="http://schemas.microsoft.com/office/drawing/2014/main" id="{C7DA1175-D3EB-492C-9AEF-80D15A7226A0}"/>
            </a:ext>
          </a:extLst>
        </xdr:cNvPr>
        <xdr:cNvSpPr txBox="1"/>
      </xdr:nvSpPr>
      <xdr:spPr>
        <a:xfrm>
          <a:off x="22199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124460</xdr:rowOff>
    </xdr:from>
    <xdr:to>
      <xdr:col>112</xdr:col>
      <xdr:colOff>38100</xdr:colOff>
      <xdr:row>64</xdr:row>
      <xdr:rowOff>54610</xdr:rowOff>
    </xdr:to>
    <xdr:sp macro="" textlink="">
      <xdr:nvSpPr>
        <xdr:cNvPr id="518" name="楕円 517">
          <a:extLst>
            <a:ext uri="{FF2B5EF4-FFF2-40B4-BE49-F238E27FC236}">
              <a16:creationId xmlns:a16="http://schemas.microsoft.com/office/drawing/2014/main" id="{2B5419E5-5633-4DCE-B70B-9ED85ED7569F}"/>
            </a:ext>
          </a:extLst>
        </xdr:cNvPr>
        <xdr:cNvSpPr/>
      </xdr:nvSpPr>
      <xdr:spPr>
        <a:xfrm>
          <a:off x="21272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3810</xdr:rowOff>
    </xdr:to>
    <xdr:cxnSp macro="">
      <xdr:nvCxnSpPr>
        <xdr:cNvPr id="519" name="直線コネクタ 518">
          <a:extLst>
            <a:ext uri="{FF2B5EF4-FFF2-40B4-BE49-F238E27FC236}">
              <a16:creationId xmlns:a16="http://schemas.microsoft.com/office/drawing/2014/main" id="{95AED082-7A72-467F-BBE2-64276639DFAB}"/>
            </a:ext>
          </a:extLst>
        </xdr:cNvPr>
        <xdr:cNvCxnSpPr/>
      </xdr:nvCxnSpPr>
      <xdr:spPr>
        <a:xfrm flipV="1">
          <a:off x="21323300" y="109728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124460</xdr:rowOff>
    </xdr:from>
    <xdr:to>
      <xdr:col>107</xdr:col>
      <xdr:colOff>101600</xdr:colOff>
      <xdr:row>64</xdr:row>
      <xdr:rowOff>54610</xdr:rowOff>
    </xdr:to>
    <xdr:sp macro="" textlink="">
      <xdr:nvSpPr>
        <xdr:cNvPr id="520" name="楕円 519">
          <a:extLst>
            <a:ext uri="{FF2B5EF4-FFF2-40B4-BE49-F238E27FC236}">
              <a16:creationId xmlns:a16="http://schemas.microsoft.com/office/drawing/2014/main" id="{AF3D6056-EB02-4C5A-8FB9-5DF41D9A5C99}"/>
            </a:ext>
          </a:extLst>
        </xdr:cNvPr>
        <xdr:cNvSpPr/>
      </xdr:nvSpPr>
      <xdr:spPr>
        <a:xfrm>
          <a:off x="20383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3810</xdr:rowOff>
    </xdr:from>
    <xdr:to>
      <xdr:col>111</xdr:col>
      <xdr:colOff>177800</xdr:colOff>
      <xdr:row>64</xdr:row>
      <xdr:rowOff>3810</xdr:rowOff>
    </xdr:to>
    <xdr:cxnSp macro="">
      <xdr:nvCxnSpPr>
        <xdr:cNvPr id="521" name="直線コネクタ 520">
          <a:extLst>
            <a:ext uri="{FF2B5EF4-FFF2-40B4-BE49-F238E27FC236}">
              <a16:creationId xmlns:a16="http://schemas.microsoft.com/office/drawing/2014/main" id="{181CAEF3-8C8C-4BE0-A4A3-75BD3BF95E1B}"/>
            </a:ext>
          </a:extLst>
        </xdr:cNvPr>
        <xdr:cNvCxnSpPr/>
      </xdr:nvCxnSpPr>
      <xdr:spPr>
        <a:xfrm>
          <a:off x="20434300" y="10976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124460</xdr:rowOff>
    </xdr:from>
    <xdr:to>
      <xdr:col>102</xdr:col>
      <xdr:colOff>165100</xdr:colOff>
      <xdr:row>64</xdr:row>
      <xdr:rowOff>54610</xdr:rowOff>
    </xdr:to>
    <xdr:sp macro="" textlink="">
      <xdr:nvSpPr>
        <xdr:cNvPr id="522" name="楕円 521">
          <a:extLst>
            <a:ext uri="{FF2B5EF4-FFF2-40B4-BE49-F238E27FC236}">
              <a16:creationId xmlns:a16="http://schemas.microsoft.com/office/drawing/2014/main" id="{83741842-ECA2-4247-BA72-86B612AEB497}"/>
            </a:ext>
          </a:extLst>
        </xdr:cNvPr>
        <xdr:cNvSpPr/>
      </xdr:nvSpPr>
      <xdr:spPr>
        <a:xfrm>
          <a:off x="19494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3810</xdr:rowOff>
    </xdr:from>
    <xdr:to>
      <xdr:col>107</xdr:col>
      <xdr:colOff>50800</xdr:colOff>
      <xdr:row>64</xdr:row>
      <xdr:rowOff>3810</xdr:rowOff>
    </xdr:to>
    <xdr:cxnSp macro="">
      <xdr:nvCxnSpPr>
        <xdr:cNvPr id="523" name="直線コネクタ 522">
          <a:extLst>
            <a:ext uri="{FF2B5EF4-FFF2-40B4-BE49-F238E27FC236}">
              <a16:creationId xmlns:a16="http://schemas.microsoft.com/office/drawing/2014/main" id="{915B0D05-B1F7-4DCB-B602-65BB64ABB4B4}"/>
            </a:ext>
          </a:extLst>
        </xdr:cNvPr>
        <xdr:cNvCxnSpPr/>
      </xdr:nvCxnSpPr>
      <xdr:spPr>
        <a:xfrm>
          <a:off x="19545300" y="10976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124460</xdr:rowOff>
    </xdr:from>
    <xdr:to>
      <xdr:col>98</xdr:col>
      <xdr:colOff>38100</xdr:colOff>
      <xdr:row>64</xdr:row>
      <xdr:rowOff>54610</xdr:rowOff>
    </xdr:to>
    <xdr:sp macro="" textlink="">
      <xdr:nvSpPr>
        <xdr:cNvPr id="524" name="楕円 523">
          <a:extLst>
            <a:ext uri="{FF2B5EF4-FFF2-40B4-BE49-F238E27FC236}">
              <a16:creationId xmlns:a16="http://schemas.microsoft.com/office/drawing/2014/main" id="{D6BB4EE6-F42C-4E4B-88F2-46BD4328848B}"/>
            </a:ext>
          </a:extLst>
        </xdr:cNvPr>
        <xdr:cNvSpPr/>
      </xdr:nvSpPr>
      <xdr:spPr>
        <a:xfrm>
          <a:off x="18605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3810</xdr:rowOff>
    </xdr:from>
    <xdr:to>
      <xdr:col>102</xdr:col>
      <xdr:colOff>114300</xdr:colOff>
      <xdr:row>64</xdr:row>
      <xdr:rowOff>3810</xdr:rowOff>
    </xdr:to>
    <xdr:cxnSp macro="">
      <xdr:nvCxnSpPr>
        <xdr:cNvPr id="525" name="直線コネクタ 524">
          <a:extLst>
            <a:ext uri="{FF2B5EF4-FFF2-40B4-BE49-F238E27FC236}">
              <a16:creationId xmlns:a16="http://schemas.microsoft.com/office/drawing/2014/main" id="{FE1B21DD-0D93-4865-8CC5-499B5501273F}"/>
            </a:ext>
          </a:extLst>
        </xdr:cNvPr>
        <xdr:cNvCxnSpPr/>
      </xdr:nvCxnSpPr>
      <xdr:spPr>
        <a:xfrm>
          <a:off x="18656300" y="10976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526" name="n_1aveValue【保健センター・保健所】&#10;一人当たり面積">
          <a:extLst>
            <a:ext uri="{FF2B5EF4-FFF2-40B4-BE49-F238E27FC236}">
              <a16:creationId xmlns:a16="http://schemas.microsoft.com/office/drawing/2014/main" id="{648AB001-7CBE-4F0A-AE42-897816870D82}"/>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527" name="n_2aveValue【保健センター・保健所】&#10;一人当たり面積">
          <a:extLst>
            <a:ext uri="{FF2B5EF4-FFF2-40B4-BE49-F238E27FC236}">
              <a16:creationId xmlns:a16="http://schemas.microsoft.com/office/drawing/2014/main" id="{E82ECF06-73FF-41C2-9432-A4FAA56B14FC}"/>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528" name="n_3aveValue【保健センター・保健所】&#10;一人当たり面積">
          <a:extLst>
            <a:ext uri="{FF2B5EF4-FFF2-40B4-BE49-F238E27FC236}">
              <a16:creationId xmlns:a16="http://schemas.microsoft.com/office/drawing/2014/main" id="{B2ADEF80-8612-4F61-88F4-ECBC627F5E72}"/>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529" name="n_4aveValue【保健センター・保健所】&#10;一人当たり面積">
          <a:extLst>
            <a:ext uri="{FF2B5EF4-FFF2-40B4-BE49-F238E27FC236}">
              <a16:creationId xmlns:a16="http://schemas.microsoft.com/office/drawing/2014/main" id="{F206D3D8-541A-48A4-B9F0-BF09336B9A94}"/>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45737</xdr:rowOff>
    </xdr:from>
    <xdr:ext cx="469744" cy="259045"/>
    <xdr:sp macro="" textlink="">
      <xdr:nvSpPr>
        <xdr:cNvPr id="530" name="n_1mainValue【保健センター・保健所】&#10;一人当たり面積">
          <a:extLst>
            <a:ext uri="{FF2B5EF4-FFF2-40B4-BE49-F238E27FC236}">
              <a16:creationId xmlns:a16="http://schemas.microsoft.com/office/drawing/2014/main" id="{87EBF741-6256-4D7E-9470-6A7A3B90643F}"/>
            </a:ext>
          </a:extLst>
        </xdr:cNvPr>
        <xdr:cNvSpPr txBox="1"/>
      </xdr:nvSpPr>
      <xdr:spPr>
        <a:xfrm>
          <a:off x="21075727"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45737</xdr:rowOff>
    </xdr:from>
    <xdr:ext cx="469744" cy="259045"/>
    <xdr:sp macro="" textlink="">
      <xdr:nvSpPr>
        <xdr:cNvPr id="531" name="n_2mainValue【保健センター・保健所】&#10;一人当たり面積">
          <a:extLst>
            <a:ext uri="{FF2B5EF4-FFF2-40B4-BE49-F238E27FC236}">
              <a16:creationId xmlns:a16="http://schemas.microsoft.com/office/drawing/2014/main" id="{FF409E66-DC0C-45CC-9385-FE82BBCC6D19}"/>
            </a:ext>
          </a:extLst>
        </xdr:cNvPr>
        <xdr:cNvSpPr txBox="1"/>
      </xdr:nvSpPr>
      <xdr:spPr>
        <a:xfrm>
          <a:off x="20199427"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45737</xdr:rowOff>
    </xdr:from>
    <xdr:ext cx="469744" cy="259045"/>
    <xdr:sp macro="" textlink="">
      <xdr:nvSpPr>
        <xdr:cNvPr id="532" name="n_3mainValue【保健センター・保健所】&#10;一人当たり面積">
          <a:extLst>
            <a:ext uri="{FF2B5EF4-FFF2-40B4-BE49-F238E27FC236}">
              <a16:creationId xmlns:a16="http://schemas.microsoft.com/office/drawing/2014/main" id="{7EEB7B27-AA65-4A99-9BE7-6B0706C16387}"/>
            </a:ext>
          </a:extLst>
        </xdr:cNvPr>
        <xdr:cNvSpPr txBox="1"/>
      </xdr:nvSpPr>
      <xdr:spPr>
        <a:xfrm>
          <a:off x="19310427"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45737</xdr:rowOff>
    </xdr:from>
    <xdr:ext cx="469744" cy="259045"/>
    <xdr:sp macro="" textlink="">
      <xdr:nvSpPr>
        <xdr:cNvPr id="533" name="n_4mainValue【保健センター・保健所】&#10;一人当たり面積">
          <a:extLst>
            <a:ext uri="{FF2B5EF4-FFF2-40B4-BE49-F238E27FC236}">
              <a16:creationId xmlns:a16="http://schemas.microsoft.com/office/drawing/2014/main" id="{09991A32-17DF-4B14-A543-67CAC52409A8}"/>
            </a:ext>
          </a:extLst>
        </xdr:cNvPr>
        <xdr:cNvSpPr txBox="1"/>
      </xdr:nvSpPr>
      <xdr:spPr>
        <a:xfrm>
          <a:off x="18421427"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4" name="正方形/長方形 533">
          <a:extLst>
            <a:ext uri="{FF2B5EF4-FFF2-40B4-BE49-F238E27FC236}">
              <a16:creationId xmlns:a16="http://schemas.microsoft.com/office/drawing/2014/main" id="{2997AE06-BEA1-450B-A7CF-33BC3349F2D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5" name="正方形/長方形 534">
          <a:extLst>
            <a:ext uri="{FF2B5EF4-FFF2-40B4-BE49-F238E27FC236}">
              <a16:creationId xmlns:a16="http://schemas.microsoft.com/office/drawing/2014/main" id="{D34D4BE3-95B8-473F-A022-4BE5FF3F2EA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6" name="正方形/長方形 535">
          <a:extLst>
            <a:ext uri="{FF2B5EF4-FFF2-40B4-BE49-F238E27FC236}">
              <a16:creationId xmlns:a16="http://schemas.microsoft.com/office/drawing/2014/main" id="{D2B1D8F3-C17E-4D45-9D22-2896CEC63D7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7" name="正方形/長方形 536">
          <a:extLst>
            <a:ext uri="{FF2B5EF4-FFF2-40B4-BE49-F238E27FC236}">
              <a16:creationId xmlns:a16="http://schemas.microsoft.com/office/drawing/2014/main" id="{A5D22D8C-407F-442E-B107-1DB2E870615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8" name="正方形/長方形 537">
          <a:extLst>
            <a:ext uri="{FF2B5EF4-FFF2-40B4-BE49-F238E27FC236}">
              <a16:creationId xmlns:a16="http://schemas.microsoft.com/office/drawing/2014/main" id="{89A8646B-13A4-4AA2-A279-0D5A488D684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9" name="正方形/長方形 538">
          <a:extLst>
            <a:ext uri="{FF2B5EF4-FFF2-40B4-BE49-F238E27FC236}">
              <a16:creationId xmlns:a16="http://schemas.microsoft.com/office/drawing/2014/main" id="{9210DEC7-EFAB-49CD-9901-A92B4231A2C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0" name="正方形/長方形 539">
          <a:extLst>
            <a:ext uri="{FF2B5EF4-FFF2-40B4-BE49-F238E27FC236}">
              <a16:creationId xmlns:a16="http://schemas.microsoft.com/office/drawing/2014/main" id="{2442E584-0C2D-486E-AEFF-FA522480A2C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1" name="正方形/長方形 540">
          <a:extLst>
            <a:ext uri="{FF2B5EF4-FFF2-40B4-BE49-F238E27FC236}">
              <a16:creationId xmlns:a16="http://schemas.microsoft.com/office/drawing/2014/main" id="{82BD4DB1-231F-4CEE-BCEA-2F95E8FC132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42" name="テキスト ボックス 541">
          <a:extLst>
            <a:ext uri="{FF2B5EF4-FFF2-40B4-BE49-F238E27FC236}">
              <a16:creationId xmlns:a16="http://schemas.microsoft.com/office/drawing/2014/main" id="{7BAB891F-F612-4627-924E-F5FC77F1982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3" name="直線コネクタ 542">
          <a:extLst>
            <a:ext uri="{FF2B5EF4-FFF2-40B4-BE49-F238E27FC236}">
              <a16:creationId xmlns:a16="http://schemas.microsoft.com/office/drawing/2014/main" id="{DD918097-8C0C-4AEB-8D0D-CD270581C4D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4" name="テキスト ボックス 543">
          <a:extLst>
            <a:ext uri="{FF2B5EF4-FFF2-40B4-BE49-F238E27FC236}">
              <a16:creationId xmlns:a16="http://schemas.microsoft.com/office/drawing/2014/main" id="{4C9A725B-A115-45A8-8CB9-46F74C1BEF3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5" name="直線コネクタ 544">
          <a:extLst>
            <a:ext uri="{FF2B5EF4-FFF2-40B4-BE49-F238E27FC236}">
              <a16:creationId xmlns:a16="http://schemas.microsoft.com/office/drawing/2014/main" id="{07346639-F405-435F-BFC2-8A88B8FA2BE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6" name="テキスト ボックス 545">
          <a:extLst>
            <a:ext uri="{FF2B5EF4-FFF2-40B4-BE49-F238E27FC236}">
              <a16:creationId xmlns:a16="http://schemas.microsoft.com/office/drawing/2014/main" id="{D19B0FC5-AD0A-4433-9FD1-6D2DA8F8788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7" name="直線コネクタ 546">
          <a:extLst>
            <a:ext uri="{FF2B5EF4-FFF2-40B4-BE49-F238E27FC236}">
              <a16:creationId xmlns:a16="http://schemas.microsoft.com/office/drawing/2014/main" id="{91C4B22B-D9D9-4F3C-B61A-05C169230C4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8" name="テキスト ボックス 547">
          <a:extLst>
            <a:ext uri="{FF2B5EF4-FFF2-40B4-BE49-F238E27FC236}">
              <a16:creationId xmlns:a16="http://schemas.microsoft.com/office/drawing/2014/main" id="{732E65F5-B32C-415A-A5F7-B61C91C42C8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9" name="直線コネクタ 548">
          <a:extLst>
            <a:ext uri="{FF2B5EF4-FFF2-40B4-BE49-F238E27FC236}">
              <a16:creationId xmlns:a16="http://schemas.microsoft.com/office/drawing/2014/main" id="{4B70BF03-F4F5-4AD9-A1E1-AED21DD044F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50" name="テキスト ボックス 549">
          <a:extLst>
            <a:ext uri="{FF2B5EF4-FFF2-40B4-BE49-F238E27FC236}">
              <a16:creationId xmlns:a16="http://schemas.microsoft.com/office/drawing/2014/main" id="{1D6521A8-E0A9-4A91-8EE4-46F0769A221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51" name="直線コネクタ 550">
          <a:extLst>
            <a:ext uri="{FF2B5EF4-FFF2-40B4-BE49-F238E27FC236}">
              <a16:creationId xmlns:a16="http://schemas.microsoft.com/office/drawing/2014/main" id="{CE84D72B-24BB-417D-8A45-9D239B3B7FF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52" name="テキスト ボックス 551">
          <a:extLst>
            <a:ext uri="{FF2B5EF4-FFF2-40B4-BE49-F238E27FC236}">
              <a16:creationId xmlns:a16="http://schemas.microsoft.com/office/drawing/2014/main" id="{1CB1C1F0-5DB7-40ED-839A-6D28004F40E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3" name="直線コネクタ 552">
          <a:extLst>
            <a:ext uri="{FF2B5EF4-FFF2-40B4-BE49-F238E27FC236}">
              <a16:creationId xmlns:a16="http://schemas.microsoft.com/office/drawing/2014/main" id="{88B06DF1-9724-4FA3-ADF0-EC346A88C32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4" name="テキスト ボックス 553">
          <a:extLst>
            <a:ext uri="{FF2B5EF4-FFF2-40B4-BE49-F238E27FC236}">
              <a16:creationId xmlns:a16="http://schemas.microsoft.com/office/drawing/2014/main" id="{C279216F-AF52-4C4F-83B7-5816EA2E736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5" name="直線コネクタ 554">
          <a:extLst>
            <a:ext uri="{FF2B5EF4-FFF2-40B4-BE49-F238E27FC236}">
              <a16:creationId xmlns:a16="http://schemas.microsoft.com/office/drawing/2014/main" id="{A1DE59E7-0EF7-4DC9-98A6-BFCA6D3B63D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6" name="テキスト ボックス 555">
          <a:extLst>
            <a:ext uri="{FF2B5EF4-FFF2-40B4-BE49-F238E27FC236}">
              <a16:creationId xmlns:a16="http://schemas.microsoft.com/office/drawing/2014/main" id="{E8EBCD43-86B0-4FDB-945D-A80F3D9A285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7" name="【消防施設】&#10;有形固定資産減価償却率グラフ枠">
          <a:extLst>
            <a:ext uri="{FF2B5EF4-FFF2-40B4-BE49-F238E27FC236}">
              <a16:creationId xmlns:a16="http://schemas.microsoft.com/office/drawing/2014/main" id="{55CF5D6D-11CB-40F6-A243-262D530728D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8" name="直線コネクタ 557">
          <a:extLst>
            <a:ext uri="{FF2B5EF4-FFF2-40B4-BE49-F238E27FC236}">
              <a16:creationId xmlns:a16="http://schemas.microsoft.com/office/drawing/2014/main" id="{BFD98A6F-2345-4A96-8CDB-CB37FFE6A154}"/>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9" name="【消防施設】&#10;有形固定資産減価償却率最小値テキスト">
          <a:extLst>
            <a:ext uri="{FF2B5EF4-FFF2-40B4-BE49-F238E27FC236}">
              <a16:creationId xmlns:a16="http://schemas.microsoft.com/office/drawing/2014/main" id="{F6870A69-6B4D-4A15-8353-F6EA0E714669}"/>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60" name="直線コネクタ 559">
          <a:extLst>
            <a:ext uri="{FF2B5EF4-FFF2-40B4-BE49-F238E27FC236}">
              <a16:creationId xmlns:a16="http://schemas.microsoft.com/office/drawing/2014/main" id="{05AA62FB-BF46-4005-9499-EDBE00DCC976}"/>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61" name="【消防施設】&#10;有形固定資産減価償却率最大値テキスト">
          <a:extLst>
            <a:ext uri="{FF2B5EF4-FFF2-40B4-BE49-F238E27FC236}">
              <a16:creationId xmlns:a16="http://schemas.microsoft.com/office/drawing/2014/main" id="{CBB158AD-C68C-4CBC-B8DE-DC7AC47860E4}"/>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62" name="直線コネクタ 561">
          <a:extLst>
            <a:ext uri="{FF2B5EF4-FFF2-40B4-BE49-F238E27FC236}">
              <a16:creationId xmlns:a16="http://schemas.microsoft.com/office/drawing/2014/main" id="{F87DE37E-499F-4171-92A3-A5C5BBE3F52A}"/>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63" name="【消防施設】&#10;有形固定資産減価償却率平均値テキスト">
          <a:extLst>
            <a:ext uri="{FF2B5EF4-FFF2-40B4-BE49-F238E27FC236}">
              <a16:creationId xmlns:a16="http://schemas.microsoft.com/office/drawing/2014/main" id="{FB5E660C-4E17-4799-8FF9-434E76758B62}"/>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4" name="フローチャート: 判断 563">
          <a:extLst>
            <a:ext uri="{FF2B5EF4-FFF2-40B4-BE49-F238E27FC236}">
              <a16:creationId xmlns:a16="http://schemas.microsoft.com/office/drawing/2014/main" id="{883111DC-D95F-473F-92BB-A41D66900141}"/>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5" name="フローチャート: 判断 564">
          <a:extLst>
            <a:ext uri="{FF2B5EF4-FFF2-40B4-BE49-F238E27FC236}">
              <a16:creationId xmlns:a16="http://schemas.microsoft.com/office/drawing/2014/main" id="{FC31E9FB-AA5D-47B0-A182-803BA61020CD}"/>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6" name="フローチャート: 判断 565">
          <a:extLst>
            <a:ext uri="{FF2B5EF4-FFF2-40B4-BE49-F238E27FC236}">
              <a16:creationId xmlns:a16="http://schemas.microsoft.com/office/drawing/2014/main" id="{334AB906-73A5-448A-A75B-CBA974B233BF}"/>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7" name="フローチャート: 判断 566">
          <a:extLst>
            <a:ext uri="{FF2B5EF4-FFF2-40B4-BE49-F238E27FC236}">
              <a16:creationId xmlns:a16="http://schemas.microsoft.com/office/drawing/2014/main" id="{8CAAFF18-D2A1-43F5-9E4D-10E5BC01AB01}"/>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8" name="フローチャート: 判断 567">
          <a:extLst>
            <a:ext uri="{FF2B5EF4-FFF2-40B4-BE49-F238E27FC236}">
              <a16:creationId xmlns:a16="http://schemas.microsoft.com/office/drawing/2014/main" id="{7EF7D314-A60F-4979-9280-3CE2805F844C}"/>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F9A4131C-C55F-46F2-90E1-EBD54F24AF0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3EC614AE-9416-4F79-B221-45D0CB4F981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71" name="テキスト ボックス 570">
          <a:extLst>
            <a:ext uri="{FF2B5EF4-FFF2-40B4-BE49-F238E27FC236}">
              <a16:creationId xmlns:a16="http://schemas.microsoft.com/office/drawing/2014/main" id="{CE69CCF9-796F-4D8F-8D69-30EA2775771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2" name="テキスト ボックス 571">
          <a:extLst>
            <a:ext uri="{FF2B5EF4-FFF2-40B4-BE49-F238E27FC236}">
              <a16:creationId xmlns:a16="http://schemas.microsoft.com/office/drawing/2014/main" id="{5DBA62A2-E174-43F7-84F8-52A2B670D0B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3" name="テキスト ボックス 572">
          <a:extLst>
            <a:ext uri="{FF2B5EF4-FFF2-40B4-BE49-F238E27FC236}">
              <a16:creationId xmlns:a16="http://schemas.microsoft.com/office/drawing/2014/main" id="{F0C84178-60EB-4D31-9F01-C275ECCE351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52070</xdr:rowOff>
    </xdr:from>
    <xdr:to>
      <xdr:col>85</xdr:col>
      <xdr:colOff>177800</xdr:colOff>
      <xdr:row>84</xdr:row>
      <xdr:rowOff>153670</xdr:rowOff>
    </xdr:to>
    <xdr:sp macro="" textlink="">
      <xdr:nvSpPr>
        <xdr:cNvPr id="574" name="楕円 573">
          <a:extLst>
            <a:ext uri="{FF2B5EF4-FFF2-40B4-BE49-F238E27FC236}">
              <a16:creationId xmlns:a16="http://schemas.microsoft.com/office/drawing/2014/main" id="{671505D8-5150-4275-9416-8331BEBA6CAC}"/>
            </a:ext>
          </a:extLst>
        </xdr:cNvPr>
        <xdr:cNvSpPr/>
      </xdr:nvSpPr>
      <xdr:spPr>
        <a:xfrm>
          <a:off x="162687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30497</xdr:rowOff>
    </xdr:from>
    <xdr:ext cx="405111" cy="259045"/>
    <xdr:sp macro="" textlink="">
      <xdr:nvSpPr>
        <xdr:cNvPr id="575" name="【消防施設】&#10;有形固定資産減価償却率該当値テキスト">
          <a:extLst>
            <a:ext uri="{FF2B5EF4-FFF2-40B4-BE49-F238E27FC236}">
              <a16:creationId xmlns:a16="http://schemas.microsoft.com/office/drawing/2014/main" id="{3C946FF0-F787-4638-907A-BF3540C82F8F}"/>
            </a:ext>
          </a:extLst>
        </xdr:cNvPr>
        <xdr:cNvSpPr txBox="1"/>
      </xdr:nvSpPr>
      <xdr:spPr>
        <a:xfrm>
          <a:off x="16357600"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21589</xdr:rowOff>
    </xdr:from>
    <xdr:to>
      <xdr:col>81</xdr:col>
      <xdr:colOff>101600</xdr:colOff>
      <xdr:row>84</xdr:row>
      <xdr:rowOff>123189</xdr:rowOff>
    </xdr:to>
    <xdr:sp macro="" textlink="">
      <xdr:nvSpPr>
        <xdr:cNvPr id="576" name="楕円 575">
          <a:extLst>
            <a:ext uri="{FF2B5EF4-FFF2-40B4-BE49-F238E27FC236}">
              <a16:creationId xmlns:a16="http://schemas.microsoft.com/office/drawing/2014/main" id="{7A48F968-342A-4205-B127-8CD56E05F04F}"/>
            </a:ext>
          </a:extLst>
        </xdr:cNvPr>
        <xdr:cNvSpPr/>
      </xdr:nvSpPr>
      <xdr:spPr>
        <a:xfrm>
          <a:off x="15430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72389</xdr:rowOff>
    </xdr:from>
    <xdr:to>
      <xdr:col>85</xdr:col>
      <xdr:colOff>127000</xdr:colOff>
      <xdr:row>84</xdr:row>
      <xdr:rowOff>102870</xdr:rowOff>
    </xdr:to>
    <xdr:cxnSp macro="">
      <xdr:nvCxnSpPr>
        <xdr:cNvPr id="577" name="直線コネクタ 576">
          <a:extLst>
            <a:ext uri="{FF2B5EF4-FFF2-40B4-BE49-F238E27FC236}">
              <a16:creationId xmlns:a16="http://schemas.microsoft.com/office/drawing/2014/main" id="{707E4B72-700B-4ECB-8475-B5D851610CF8}"/>
            </a:ext>
          </a:extLst>
        </xdr:cNvPr>
        <xdr:cNvCxnSpPr/>
      </xdr:nvCxnSpPr>
      <xdr:spPr>
        <a:xfrm>
          <a:off x="15481300" y="1447418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162561</xdr:rowOff>
    </xdr:from>
    <xdr:to>
      <xdr:col>76</xdr:col>
      <xdr:colOff>165100</xdr:colOff>
      <xdr:row>84</xdr:row>
      <xdr:rowOff>92711</xdr:rowOff>
    </xdr:to>
    <xdr:sp macro="" textlink="">
      <xdr:nvSpPr>
        <xdr:cNvPr id="578" name="楕円 577">
          <a:extLst>
            <a:ext uri="{FF2B5EF4-FFF2-40B4-BE49-F238E27FC236}">
              <a16:creationId xmlns:a16="http://schemas.microsoft.com/office/drawing/2014/main" id="{B19F9A18-CC9A-40E2-A641-749A6496EB1E}"/>
            </a:ext>
          </a:extLst>
        </xdr:cNvPr>
        <xdr:cNvSpPr/>
      </xdr:nvSpPr>
      <xdr:spPr>
        <a:xfrm>
          <a:off x="14541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41911</xdr:rowOff>
    </xdr:from>
    <xdr:to>
      <xdr:col>81</xdr:col>
      <xdr:colOff>50800</xdr:colOff>
      <xdr:row>84</xdr:row>
      <xdr:rowOff>72389</xdr:rowOff>
    </xdr:to>
    <xdr:cxnSp macro="">
      <xdr:nvCxnSpPr>
        <xdr:cNvPr id="579" name="直線コネクタ 578">
          <a:extLst>
            <a:ext uri="{FF2B5EF4-FFF2-40B4-BE49-F238E27FC236}">
              <a16:creationId xmlns:a16="http://schemas.microsoft.com/office/drawing/2014/main" id="{1100BC85-D4DD-4EEF-8815-0CAAD2AAA8BB}"/>
            </a:ext>
          </a:extLst>
        </xdr:cNvPr>
        <xdr:cNvCxnSpPr/>
      </xdr:nvCxnSpPr>
      <xdr:spPr>
        <a:xfrm>
          <a:off x="14592300" y="144437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130175</xdr:rowOff>
    </xdr:from>
    <xdr:to>
      <xdr:col>72</xdr:col>
      <xdr:colOff>38100</xdr:colOff>
      <xdr:row>84</xdr:row>
      <xdr:rowOff>60325</xdr:rowOff>
    </xdr:to>
    <xdr:sp macro="" textlink="">
      <xdr:nvSpPr>
        <xdr:cNvPr id="580" name="楕円 579">
          <a:extLst>
            <a:ext uri="{FF2B5EF4-FFF2-40B4-BE49-F238E27FC236}">
              <a16:creationId xmlns:a16="http://schemas.microsoft.com/office/drawing/2014/main" id="{55BF308F-3CF2-4311-880E-11B0FE3E4172}"/>
            </a:ext>
          </a:extLst>
        </xdr:cNvPr>
        <xdr:cNvSpPr/>
      </xdr:nvSpPr>
      <xdr:spPr>
        <a:xfrm>
          <a:off x="13652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9525</xdr:rowOff>
    </xdr:from>
    <xdr:to>
      <xdr:col>76</xdr:col>
      <xdr:colOff>114300</xdr:colOff>
      <xdr:row>84</xdr:row>
      <xdr:rowOff>41911</xdr:rowOff>
    </xdr:to>
    <xdr:cxnSp macro="">
      <xdr:nvCxnSpPr>
        <xdr:cNvPr id="581" name="直線コネクタ 580">
          <a:extLst>
            <a:ext uri="{FF2B5EF4-FFF2-40B4-BE49-F238E27FC236}">
              <a16:creationId xmlns:a16="http://schemas.microsoft.com/office/drawing/2014/main" id="{CFC2DA05-CFA3-49DD-9BA2-C238A0DE52DF}"/>
            </a:ext>
          </a:extLst>
        </xdr:cNvPr>
        <xdr:cNvCxnSpPr/>
      </xdr:nvCxnSpPr>
      <xdr:spPr>
        <a:xfrm>
          <a:off x="13703300" y="144113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97789</xdr:rowOff>
    </xdr:from>
    <xdr:to>
      <xdr:col>67</xdr:col>
      <xdr:colOff>101600</xdr:colOff>
      <xdr:row>84</xdr:row>
      <xdr:rowOff>27939</xdr:rowOff>
    </xdr:to>
    <xdr:sp macro="" textlink="">
      <xdr:nvSpPr>
        <xdr:cNvPr id="582" name="楕円 581">
          <a:extLst>
            <a:ext uri="{FF2B5EF4-FFF2-40B4-BE49-F238E27FC236}">
              <a16:creationId xmlns:a16="http://schemas.microsoft.com/office/drawing/2014/main" id="{80BC4D36-5EDB-4700-A988-88B570F6FE48}"/>
            </a:ext>
          </a:extLst>
        </xdr:cNvPr>
        <xdr:cNvSpPr/>
      </xdr:nvSpPr>
      <xdr:spPr>
        <a:xfrm>
          <a:off x="12763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148589</xdr:rowOff>
    </xdr:from>
    <xdr:to>
      <xdr:col>71</xdr:col>
      <xdr:colOff>177800</xdr:colOff>
      <xdr:row>84</xdr:row>
      <xdr:rowOff>9525</xdr:rowOff>
    </xdr:to>
    <xdr:cxnSp macro="">
      <xdr:nvCxnSpPr>
        <xdr:cNvPr id="583" name="直線コネクタ 582">
          <a:extLst>
            <a:ext uri="{FF2B5EF4-FFF2-40B4-BE49-F238E27FC236}">
              <a16:creationId xmlns:a16="http://schemas.microsoft.com/office/drawing/2014/main" id="{537C0F5D-F913-4454-B140-B3FFD0EBD202}"/>
            </a:ext>
          </a:extLst>
        </xdr:cNvPr>
        <xdr:cNvCxnSpPr/>
      </xdr:nvCxnSpPr>
      <xdr:spPr>
        <a:xfrm>
          <a:off x="12814300" y="143789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584" name="n_1aveValue【消防施設】&#10;有形固定資産減価償却率">
          <a:extLst>
            <a:ext uri="{FF2B5EF4-FFF2-40B4-BE49-F238E27FC236}">
              <a16:creationId xmlns:a16="http://schemas.microsoft.com/office/drawing/2014/main" id="{A9251412-1D29-4876-917B-0BA28899007C}"/>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585" name="n_2aveValue【消防施設】&#10;有形固定資産減価償却率">
          <a:extLst>
            <a:ext uri="{FF2B5EF4-FFF2-40B4-BE49-F238E27FC236}">
              <a16:creationId xmlns:a16="http://schemas.microsoft.com/office/drawing/2014/main" id="{DA21EB4D-CDAF-45B9-B3FE-BFB812549BCA}"/>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6" name="n_3aveValue【消防施設】&#10;有形固定資産減価償却率">
          <a:extLst>
            <a:ext uri="{FF2B5EF4-FFF2-40B4-BE49-F238E27FC236}">
              <a16:creationId xmlns:a16="http://schemas.microsoft.com/office/drawing/2014/main" id="{3A9F6849-8196-43AE-BDEB-D8445060EB9B}"/>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587" name="n_4aveValue【消防施設】&#10;有形固定資産減価償却率">
          <a:extLst>
            <a:ext uri="{FF2B5EF4-FFF2-40B4-BE49-F238E27FC236}">
              <a16:creationId xmlns:a16="http://schemas.microsoft.com/office/drawing/2014/main" id="{016AC0A4-2EE4-40EE-8950-20B1F5292F45}"/>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114316</xdr:rowOff>
    </xdr:from>
    <xdr:ext cx="405111" cy="259045"/>
    <xdr:sp macro="" textlink="">
      <xdr:nvSpPr>
        <xdr:cNvPr id="588" name="n_1mainValue【消防施設】&#10;有形固定資産減価償却率">
          <a:extLst>
            <a:ext uri="{FF2B5EF4-FFF2-40B4-BE49-F238E27FC236}">
              <a16:creationId xmlns:a16="http://schemas.microsoft.com/office/drawing/2014/main" id="{072C3C88-B66A-4A0B-9164-A73410289B09}"/>
            </a:ext>
          </a:extLst>
        </xdr:cNvPr>
        <xdr:cNvSpPr txBox="1"/>
      </xdr:nvSpPr>
      <xdr:spPr>
        <a:xfrm>
          <a:off x="152660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83838</xdr:rowOff>
    </xdr:from>
    <xdr:ext cx="405111" cy="259045"/>
    <xdr:sp macro="" textlink="">
      <xdr:nvSpPr>
        <xdr:cNvPr id="589" name="n_2mainValue【消防施設】&#10;有形固定資産減価償却率">
          <a:extLst>
            <a:ext uri="{FF2B5EF4-FFF2-40B4-BE49-F238E27FC236}">
              <a16:creationId xmlns:a16="http://schemas.microsoft.com/office/drawing/2014/main" id="{28098F5D-BD8D-4A9D-9398-170A42E0E6BA}"/>
            </a:ext>
          </a:extLst>
        </xdr:cNvPr>
        <xdr:cNvSpPr txBox="1"/>
      </xdr:nvSpPr>
      <xdr:spPr>
        <a:xfrm>
          <a:off x="14389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51452</xdr:rowOff>
    </xdr:from>
    <xdr:ext cx="405111" cy="259045"/>
    <xdr:sp macro="" textlink="">
      <xdr:nvSpPr>
        <xdr:cNvPr id="590" name="n_3mainValue【消防施設】&#10;有形固定資産減価償却率">
          <a:extLst>
            <a:ext uri="{FF2B5EF4-FFF2-40B4-BE49-F238E27FC236}">
              <a16:creationId xmlns:a16="http://schemas.microsoft.com/office/drawing/2014/main" id="{6FFC74DD-4828-4E7D-8EEB-E28E44250A65}"/>
            </a:ext>
          </a:extLst>
        </xdr:cNvPr>
        <xdr:cNvSpPr txBox="1"/>
      </xdr:nvSpPr>
      <xdr:spPr>
        <a:xfrm>
          <a:off x="13500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19066</xdr:rowOff>
    </xdr:from>
    <xdr:ext cx="405111" cy="259045"/>
    <xdr:sp macro="" textlink="">
      <xdr:nvSpPr>
        <xdr:cNvPr id="591" name="n_4mainValue【消防施設】&#10;有形固定資産減価償却率">
          <a:extLst>
            <a:ext uri="{FF2B5EF4-FFF2-40B4-BE49-F238E27FC236}">
              <a16:creationId xmlns:a16="http://schemas.microsoft.com/office/drawing/2014/main" id="{CE12B03B-4FAC-4CE5-A756-BF2A4C99663D}"/>
            </a:ext>
          </a:extLst>
        </xdr:cNvPr>
        <xdr:cNvSpPr txBox="1"/>
      </xdr:nvSpPr>
      <xdr:spPr>
        <a:xfrm>
          <a:off x="126117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2" name="正方形/長方形 591">
          <a:extLst>
            <a:ext uri="{FF2B5EF4-FFF2-40B4-BE49-F238E27FC236}">
              <a16:creationId xmlns:a16="http://schemas.microsoft.com/office/drawing/2014/main" id="{A294BA38-201D-488B-8F61-4B4A64DA1B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3" name="正方形/長方形 592">
          <a:extLst>
            <a:ext uri="{FF2B5EF4-FFF2-40B4-BE49-F238E27FC236}">
              <a16:creationId xmlns:a16="http://schemas.microsoft.com/office/drawing/2014/main" id="{7A200EA2-D8B8-469B-AADB-324699F243F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4" name="正方形/長方形 593">
          <a:extLst>
            <a:ext uri="{FF2B5EF4-FFF2-40B4-BE49-F238E27FC236}">
              <a16:creationId xmlns:a16="http://schemas.microsoft.com/office/drawing/2014/main" id="{A9FEE758-222C-4E5E-9823-3287D73E473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5" name="正方形/長方形 594">
          <a:extLst>
            <a:ext uri="{FF2B5EF4-FFF2-40B4-BE49-F238E27FC236}">
              <a16:creationId xmlns:a16="http://schemas.microsoft.com/office/drawing/2014/main" id="{8612B990-4D0E-4825-96E7-768FA0D5B7B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6" name="正方形/長方形 595">
          <a:extLst>
            <a:ext uri="{FF2B5EF4-FFF2-40B4-BE49-F238E27FC236}">
              <a16:creationId xmlns:a16="http://schemas.microsoft.com/office/drawing/2014/main" id="{DE5C196F-844D-464E-8042-A9A7A02316C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7" name="正方形/長方形 596">
          <a:extLst>
            <a:ext uri="{FF2B5EF4-FFF2-40B4-BE49-F238E27FC236}">
              <a16:creationId xmlns:a16="http://schemas.microsoft.com/office/drawing/2014/main" id="{63A4AE1B-BBCA-4A23-8F2E-D491990DE4F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8" name="正方形/長方形 597">
          <a:extLst>
            <a:ext uri="{FF2B5EF4-FFF2-40B4-BE49-F238E27FC236}">
              <a16:creationId xmlns:a16="http://schemas.microsoft.com/office/drawing/2014/main" id="{75E9B677-4783-4145-8415-4CCA91F3B23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9" name="正方形/長方形 598">
          <a:extLst>
            <a:ext uri="{FF2B5EF4-FFF2-40B4-BE49-F238E27FC236}">
              <a16:creationId xmlns:a16="http://schemas.microsoft.com/office/drawing/2014/main" id="{D319903F-EFB0-42D0-BE2A-3C6CFBE4E0B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00" name="テキスト ボックス 599">
          <a:extLst>
            <a:ext uri="{FF2B5EF4-FFF2-40B4-BE49-F238E27FC236}">
              <a16:creationId xmlns:a16="http://schemas.microsoft.com/office/drawing/2014/main" id="{83AB0500-BBFF-4081-9FC2-D88696B6CBB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01" name="直線コネクタ 600">
          <a:extLst>
            <a:ext uri="{FF2B5EF4-FFF2-40B4-BE49-F238E27FC236}">
              <a16:creationId xmlns:a16="http://schemas.microsoft.com/office/drawing/2014/main" id="{B647DFD5-B39B-4EC1-A39E-4ED01163832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02" name="直線コネクタ 601">
          <a:extLst>
            <a:ext uri="{FF2B5EF4-FFF2-40B4-BE49-F238E27FC236}">
              <a16:creationId xmlns:a16="http://schemas.microsoft.com/office/drawing/2014/main" id="{943D280C-433F-47CA-ABF2-CBA85E0C9A4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3" name="テキスト ボックス 602">
          <a:extLst>
            <a:ext uri="{FF2B5EF4-FFF2-40B4-BE49-F238E27FC236}">
              <a16:creationId xmlns:a16="http://schemas.microsoft.com/office/drawing/2014/main" id="{E693181C-8BAD-4FEA-9E8F-D9C00499F94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4" name="直線コネクタ 603">
          <a:extLst>
            <a:ext uri="{FF2B5EF4-FFF2-40B4-BE49-F238E27FC236}">
              <a16:creationId xmlns:a16="http://schemas.microsoft.com/office/drawing/2014/main" id="{E20FA7BF-008C-40F9-937E-56D3AF47580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5" name="テキスト ボックス 604">
          <a:extLst>
            <a:ext uri="{FF2B5EF4-FFF2-40B4-BE49-F238E27FC236}">
              <a16:creationId xmlns:a16="http://schemas.microsoft.com/office/drawing/2014/main" id="{0CC6C444-DEB9-4703-ACCC-2E68440E575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6" name="直線コネクタ 605">
          <a:extLst>
            <a:ext uri="{FF2B5EF4-FFF2-40B4-BE49-F238E27FC236}">
              <a16:creationId xmlns:a16="http://schemas.microsoft.com/office/drawing/2014/main" id="{93078EA4-7743-4DB3-8FAC-ACD2CEB05B5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7" name="テキスト ボックス 606">
          <a:extLst>
            <a:ext uri="{FF2B5EF4-FFF2-40B4-BE49-F238E27FC236}">
              <a16:creationId xmlns:a16="http://schemas.microsoft.com/office/drawing/2014/main" id="{5060F0D4-C034-4147-99E9-7A84E266393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8" name="直線コネクタ 607">
          <a:extLst>
            <a:ext uri="{FF2B5EF4-FFF2-40B4-BE49-F238E27FC236}">
              <a16:creationId xmlns:a16="http://schemas.microsoft.com/office/drawing/2014/main" id="{B3C6BAA2-0CA3-4B65-8FCA-750B71EF593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9" name="テキスト ボックス 608">
          <a:extLst>
            <a:ext uri="{FF2B5EF4-FFF2-40B4-BE49-F238E27FC236}">
              <a16:creationId xmlns:a16="http://schemas.microsoft.com/office/drawing/2014/main" id="{69DA0686-0FE0-435D-AE11-6C54AA01441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10" name="直線コネクタ 609">
          <a:extLst>
            <a:ext uri="{FF2B5EF4-FFF2-40B4-BE49-F238E27FC236}">
              <a16:creationId xmlns:a16="http://schemas.microsoft.com/office/drawing/2014/main" id="{109207A4-FD26-45D9-B5BD-AE5B8858583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11" name="テキスト ボックス 610">
          <a:extLst>
            <a:ext uri="{FF2B5EF4-FFF2-40B4-BE49-F238E27FC236}">
              <a16:creationId xmlns:a16="http://schemas.microsoft.com/office/drawing/2014/main" id="{5B7476C1-6DA6-44AF-8AC6-2C25AA05023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12" name="直線コネクタ 611">
          <a:extLst>
            <a:ext uri="{FF2B5EF4-FFF2-40B4-BE49-F238E27FC236}">
              <a16:creationId xmlns:a16="http://schemas.microsoft.com/office/drawing/2014/main" id="{58D58573-56E3-4CFD-8604-6C68833D915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3" name="テキスト ボックス 612">
          <a:extLst>
            <a:ext uri="{FF2B5EF4-FFF2-40B4-BE49-F238E27FC236}">
              <a16:creationId xmlns:a16="http://schemas.microsoft.com/office/drawing/2014/main" id="{25D066B6-FDB5-4E69-9EDC-A62B6820429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4" name="直線コネクタ 613">
          <a:extLst>
            <a:ext uri="{FF2B5EF4-FFF2-40B4-BE49-F238E27FC236}">
              <a16:creationId xmlns:a16="http://schemas.microsoft.com/office/drawing/2014/main" id="{33AAFF64-2C75-4262-8126-A0EB5ABC9A7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5" name="テキスト ボックス 614">
          <a:extLst>
            <a:ext uri="{FF2B5EF4-FFF2-40B4-BE49-F238E27FC236}">
              <a16:creationId xmlns:a16="http://schemas.microsoft.com/office/drawing/2014/main" id="{B78010D2-8A41-4B74-A07D-ECB88D20B4F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6" name="【消防施設】&#10;一人当たり面積グラフ枠">
          <a:extLst>
            <a:ext uri="{FF2B5EF4-FFF2-40B4-BE49-F238E27FC236}">
              <a16:creationId xmlns:a16="http://schemas.microsoft.com/office/drawing/2014/main" id="{6D3632A6-864F-4671-8063-3F7B3CC0B1E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7" name="直線コネクタ 616">
          <a:extLst>
            <a:ext uri="{FF2B5EF4-FFF2-40B4-BE49-F238E27FC236}">
              <a16:creationId xmlns:a16="http://schemas.microsoft.com/office/drawing/2014/main" id="{1B10096A-6239-42CA-8CEE-9F078B916A92}"/>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8" name="【消防施設】&#10;一人当たり面積最小値テキスト">
          <a:extLst>
            <a:ext uri="{FF2B5EF4-FFF2-40B4-BE49-F238E27FC236}">
              <a16:creationId xmlns:a16="http://schemas.microsoft.com/office/drawing/2014/main" id="{9D4C12CB-E2FC-46EE-A9A7-52FAAA707528}"/>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9" name="直線コネクタ 618">
          <a:extLst>
            <a:ext uri="{FF2B5EF4-FFF2-40B4-BE49-F238E27FC236}">
              <a16:creationId xmlns:a16="http://schemas.microsoft.com/office/drawing/2014/main" id="{569675BF-06AF-4552-9590-ADEFE9F51A0E}"/>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20" name="【消防施設】&#10;一人当たり面積最大値テキスト">
          <a:extLst>
            <a:ext uri="{FF2B5EF4-FFF2-40B4-BE49-F238E27FC236}">
              <a16:creationId xmlns:a16="http://schemas.microsoft.com/office/drawing/2014/main" id="{9D15F315-E57E-41DA-BF96-04D265E7E3A1}"/>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21" name="直線コネクタ 620">
          <a:extLst>
            <a:ext uri="{FF2B5EF4-FFF2-40B4-BE49-F238E27FC236}">
              <a16:creationId xmlns:a16="http://schemas.microsoft.com/office/drawing/2014/main" id="{DF700D80-E52A-4D08-B1A6-5B463DCD5FCB}"/>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22" name="【消防施設】&#10;一人当たり面積平均値テキスト">
          <a:extLst>
            <a:ext uri="{FF2B5EF4-FFF2-40B4-BE49-F238E27FC236}">
              <a16:creationId xmlns:a16="http://schemas.microsoft.com/office/drawing/2014/main" id="{668B1BDD-04E7-438C-B58E-075C5FEE78CF}"/>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3" name="フローチャート: 判断 622">
          <a:extLst>
            <a:ext uri="{FF2B5EF4-FFF2-40B4-BE49-F238E27FC236}">
              <a16:creationId xmlns:a16="http://schemas.microsoft.com/office/drawing/2014/main" id="{047E4AC1-EB9E-4466-B31A-3D6588D9ECB6}"/>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4" name="フローチャート: 判断 623">
          <a:extLst>
            <a:ext uri="{FF2B5EF4-FFF2-40B4-BE49-F238E27FC236}">
              <a16:creationId xmlns:a16="http://schemas.microsoft.com/office/drawing/2014/main" id="{04455885-2C07-4509-8353-AC3CCCAB54A4}"/>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5" name="フローチャート: 判断 624">
          <a:extLst>
            <a:ext uri="{FF2B5EF4-FFF2-40B4-BE49-F238E27FC236}">
              <a16:creationId xmlns:a16="http://schemas.microsoft.com/office/drawing/2014/main" id="{C665EA4C-3740-473D-89DA-DA440DD9927D}"/>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6" name="フローチャート: 判断 625">
          <a:extLst>
            <a:ext uri="{FF2B5EF4-FFF2-40B4-BE49-F238E27FC236}">
              <a16:creationId xmlns:a16="http://schemas.microsoft.com/office/drawing/2014/main" id="{3E89261C-F01A-4D07-B8B9-CA3B0A7468EB}"/>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7" name="フローチャート: 判断 626">
          <a:extLst>
            <a:ext uri="{FF2B5EF4-FFF2-40B4-BE49-F238E27FC236}">
              <a16:creationId xmlns:a16="http://schemas.microsoft.com/office/drawing/2014/main" id="{A3B4CE33-3B08-430E-B5BE-304CF7A7B04C}"/>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197353ED-F37E-4E37-A171-EB9A4EDD844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5C91FC62-882C-4F0C-AA86-9BD0BA77A78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397D0B87-1D40-4EF5-A590-1062B53BE28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E1A65A38-283D-4EA5-ACC5-D9EE7F74F10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A14ED9DD-3D84-495E-97A7-4F6D8D11B2E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55880</xdr:rowOff>
    </xdr:from>
    <xdr:to>
      <xdr:col>116</xdr:col>
      <xdr:colOff>114300</xdr:colOff>
      <xdr:row>86</xdr:row>
      <xdr:rowOff>157480</xdr:rowOff>
    </xdr:to>
    <xdr:sp macro="" textlink="">
      <xdr:nvSpPr>
        <xdr:cNvPr id="633" name="楕円 632">
          <a:extLst>
            <a:ext uri="{FF2B5EF4-FFF2-40B4-BE49-F238E27FC236}">
              <a16:creationId xmlns:a16="http://schemas.microsoft.com/office/drawing/2014/main" id="{D95D363E-83FE-4BAE-8A9C-BDCA23561499}"/>
            </a:ext>
          </a:extLst>
        </xdr:cNvPr>
        <xdr:cNvSpPr/>
      </xdr:nvSpPr>
      <xdr:spPr>
        <a:xfrm>
          <a:off x="22110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142257</xdr:rowOff>
    </xdr:from>
    <xdr:ext cx="469744" cy="259045"/>
    <xdr:sp macro="" textlink="">
      <xdr:nvSpPr>
        <xdr:cNvPr id="634" name="【消防施設】&#10;一人当たり面積該当値テキスト">
          <a:extLst>
            <a:ext uri="{FF2B5EF4-FFF2-40B4-BE49-F238E27FC236}">
              <a16:creationId xmlns:a16="http://schemas.microsoft.com/office/drawing/2014/main" id="{23CD5CFA-6998-42F8-BADC-B88661D6C40C}"/>
            </a:ext>
          </a:extLst>
        </xdr:cNvPr>
        <xdr:cNvSpPr txBox="1"/>
      </xdr:nvSpPr>
      <xdr:spPr>
        <a:xfrm>
          <a:off x="22199600" y="1471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57513</xdr:rowOff>
    </xdr:from>
    <xdr:to>
      <xdr:col>112</xdr:col>
      <xdr:colOff>38100</xdr:colOff>
      <xdr:row>86</xdr:row>
      <xdr:rowOff>159113</xdr:rowOff>
    </xdr:to>
    <xdr:sp macro="" textlink="">
      <xdr:nvSpPr>
        <xdr:cNvPr id="635" name="楕円 634">
          <a:extLst>
            <a:ext uri="{FF2B5EF4-FFF2-40B4-BE49-F238E27FC236}">
              <a16:creationId xmlns:a16="http://schemas.microsoft.com/office/drawing/2014/main" id="{31A1A59C-C055-4F97-9C56-E8B357851BB9}"/>
            </a:ext>
          </a:extLst>
        </xdr:cNvPr>
        <xdr:cNvSpPr/>
      </xdr:nvSpPr>
      <xdr:spPr>
        <a:xfrm>
          <a:off x="21272500" y="1480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106680</xdr:rowOff>
    </xdr:from>
    <xdr:to>
      <xdr:col>116</xdr:col>
      <xdr:colOff>63500</xdr:colOff>
      <xdr:row>86</xdr:row>
      <xdr:rowOff>108313</xdr:rowOff>
    </xdr:to>
    <xdr:cxnSp macro="">
      <xdr:nvCxnSpPr>
        <xdr:cNvPr id="636" name="直線コネクタ 635">
          <a:extLst>
            <a:ext uri="{FF2B5EF4-FFF2-40B4-BE49-F238E27FC236}">
              <a16:creationId xmlns:a16="http://schemas.microsoft.com/office/drawing/2014/main" id="{9EB6D930-2112-4497-B71C-6C27609D1464}"/>
            </a:ext>
          </a:extLst>
        </xdr:cNvPr>
        <xdr:cNvCxnSpPr/>
      </xdr:nvCxnSpPr>
      <xdr:spPr>
        <a:xfrm flipV="1">
          <a:off x="21323300" y="1485138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57513</xdr:rowOff>
    </xdr:from>
    <xdr:to>
      <xdr:col>107</xdr:col>
      <xdr:colOff>101600</xdr:colOff>
      <xdr:row>86</xdr:row>
      <xdr:rowOff>159113</xdr:rowOff>
    </xdr:to>
    <xdr:sp macro="" textlink="">
      <xdr:nvSpPr>
        <xdr:cNvPr id="637" name="楕円 636">
          <a:extLst>
            <a:ext uri="{FF2B5EF4-FFF2-40B4-BE49-F238E27FC236}">
              <a16:creationId xmlns:a16="http://schemas.microsoft.com/office/drawing/2014/main" id="{DD098C6A-7BCA-4387-881B-AAD11D5E790E}"/>
            </a:ext>
          </a:extLst>
        </xdr:cNvPr>
        <xdr:cNvSpPr/>
      </xdr:nvSpPr>
      <xdr:spPr>
        <a:xfrm>
          <a:off x="20383500" y="1480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108313</xdr:rowOff>
    </xdr:from>
    <xdr:to>
      <xdr:col>111</xdr:col>
      <xdr:colOff>177800</xdr:colOff>
      <xdr:row>86</xdr:row>
      <xdr:rowOff>108313</xdr:rowOff>
    </xdr:to>
    <xdr:cxnSp macro="">
      <xdr:nvCxnSpPr>
        <xdr:cNvPr id="638" name="直線コネクタ 637">
          <a:extLst>
            <a:ext uri="{FF2B5EF4-FFF2-40B4-BE49-F238E27FC236}">
              <a16:creationId xmlns:a16="http://schemas.microsoft.com/office/drawing/2014/main" id="{1AE4894C-202C-4301-AEC6-D401BC27CFE5}"/>
            </a:ext>
          </a:extLst>
        </xdr:cNvPr>
        <xdr:cNvCxnSpPr/>
      </xdr:nvCxnSpPr>
      <xdr:spPr>
        <a:xfrm>
          <a:off x="20434300" y="148530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59145</xdr:rowOff>
    </xdr:from>
    <xdr:to>
      <xdr:col>102</xdr:col>
      <xdr:colOff>165100</xdr:colOff>
      <xdr:row>86</xdr:row>
      <xdr:rowOff>160745</xdr:rowOff>
    </xdr:to>
    <xdr:sp macro="" textlink="">
      <xdr:nvSpPr>
        <xdr:cNvPr id="639" name="楕円 638">
          <a:extLst>
            <a:ext uri="{FF2B5EF4-FFF2-40B4-BE49-F238E27FC236}">
              <a16:creationId xmlns:a16="http://schemas.microsoft.com/office/drawing/2014/main" id="{36219525-FF1A-48E5-A762-A1E806F26CD1}"/>
            </a:ext>
          </a:extLst>
        </xdr:cNvPr>
        <xdr:cNvSpPr/>
      </xdr:nvSpPr>
      <xdr:spPr>
        <a:xfrm>
          <a:off x="19494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108313</xdr:rowOff>
    </xdr:from>
    <xdr:to>
      <xdr:col>107</xdr:col>
      <xdr:colOff>50800</xdr:colOff>
      <xdr:row>86</xdr:row>
      <xdr:rowOff>109945</xdr:rowOff>
    </xdr:to>
    <xdr:cxnSp macro="">
      <xdr:nvCxnSpPr>
        <xdr:cNvPr id="640" name="直線コネクタ 639">
          <a:extLst>
            <a:ext uri="{FF2B5EF4-FFF2-40B4-BE49-F238E27FC236}">
              <a16:creationId xmlns:a16="http://schemas.microsoft.com/office/drawing/2014/main" id="{0F50AB17-EE59-439E-AC5C-A6A266B139C5}"/>
            </a:ext>
          </a:extLst>
        </xdr:cNvPr>
        <xdr:cNvCxnSpPr/>
      </xdr:nvCxnSpPr>
      <xdr:spPr>
        <a:xfrm flipV="1">
          <a:off x="19545300" y="1485301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59145</xdr:rowOff>
    </xdr:from>
    <xdr:to>
      <xdr:col>98</xdr:col>
      <xdr:colOff>38100</xdr:colOff>
      <xdr:row>86</xdr:row>
      <xdr:rowOff>160745</xdr:rowOff>
    </xdr:to>
    <xdr:sp macro="" textlink="">
      <xdr:nvSpPr>
        <xdr:cNvPr id="641" name="楕円 640">
          <a:extLst>
            <a:ext uri="{FF2B5EF4-FFF2-40B4-BE49-F238E27FC236}">
              <a16:creationId xmlns:a16="http://schemas.microsoft.com/office/drawing/2014/main" id="{E5D79857-BB8E-4C03-9DCA-32B6C0EEE086}"/>
            </a:ext>
          </a:extLst>
        </xdr:cNvPr>
        <xdr:cNvSpPr/>
      </xdr:nvSpPr>
      <xdr:spPr>
        <a:xfrm>
          <a:off x="18605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109945</xdr:rowOff>
    </xdr:from>
    <xdr:to>
      <xdr:col>102</xdr:col>
      <xdr:colOff>114300</xdr:colOff>
      <xdr:row>86</xdr:row>
      <xdr:rowOff>109945</xdr:rowOff>
    </xdr:to>
    <xdr:cxnSp macro="">
      <xdr:nvCxnSpPr>
        <xdr:cNvPr id="642" name="直線コネクタ 641">
          <a:extLst>
            <a:ext uri="{FF2B5EF4-FFF2-40B4-BE49-F238E27FC236}">
              <a16:creationId xmlns:a16="http://schemas.microsoft.com/office/drawing/2014/main" id="{BCE4B5DB-D6BA-4CEE-B370-95D10A39690B}"/>
            </a:ext>
          </a:extLst>
        </xdr:cNvPr>
        <xdr:cNvCxnSpPr/>
      </xdr:nvCxnSpPr>
      <xdr:spPr>
        <a:xfrm>
          <a:off x="18656300" y="14854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643" name="n_1aveValue【消防施設】&#10;一人当たり面積">
          <a:extLst>
            <a:ext uri="{FF2B5EF4-FFF2-40B4-BE49-F238E27FC236}">
              <a16:creationId xmlns:a16="http://schemas.microsoft.com/office/drawing/2014/main" id="{D722BDBC-6EB8-4C1A-9CA8-F5E4674F0A5F}"/>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44" name="n_2aveValue【消防施設】&#10;一人当たり面積">
          <a:extLst>
            <a:ext uri="{FF2B5EF4-FFF2-40B4-BE49-F238E27FC236}">
              <a16:creationId xmlns:a16="http://schemas.microsoft.com/office/drawing/2014/main" id="{2A6FDDF1-03C9-45EA-A89A-6CA491BDBF47}"/>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5" name="n_3aveValue【消防施設】&#10;一人当たり面積">
          <a:extLst>
            <a:ext uri="{FF2B5EF4-FFF2-40B4-BE49-F238E27FC236}">
              <a16:creationId xmlns:a16="http://schemas.microsoft.com/office/drawing/2014/main" id="{7AB39368-9481-4A5A-97FB-8273FEA1806C}"/>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646" name="n_4aveValue【消防施設】&#10;一人当たり面積">
          <a:extLst>
            <a:ext uri="{FF2B5EF4-FFF2-40B4-BE49-F238E27FC236}">
              <a16:creationId xmlns:a16="http://schemas.microsoft.com/office/drawing/2014/main" id="{FC6AB556-8340-4D47-B9F6-08A7A9EBE9D1}"/>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150240</xdr:rowOff>
    </xdr:from>
    <xdr:ext cx="469744" cy="259045"/>
    <xdr:sp macro="" textlink="">
      <xdr:nvSpPr>
        <xdr:cNvPr id="647" name="n_1mainValue【消防施設】&#10;一人当たり面積">
          <a:extLst>
            <a:ext uri="{FF2B5EF4-FFF2-40B4-BE49-F238E27FC236}">
              <a16:creationId xmlns:a16="http://schemas.microsoft.com/office/drawing/2014/main" id="{83797BB5-52A7-424F-A836-8CAFCB829C95}"/>
            </a:ext>
          </a:extLst>
        </xdr:cNvPr>
        <xdr:cNvSpPr txBox="1"/>
      </xdr:nvSpPr>
      <xdr:spPr>
        <a:xfrm>
          <a:off x="21075727" y="1489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150240</xdr:rowOff>
    </xdr:from>
    <xdr:ext cx="469744" cy="259045"/>
    <xdr:sp macro="" textlink="">
      <xdr:nvSpPr>
        <xdr:cNvPr id="648" name="n_2mainValue【消防施設】&#10;一人当たり面積">
          <a:extLst>
            <a:ext uri="{FF2B5EF4-FFF2-40B4-BE49-F238E27FC236}">
              <a16:creationId xmlns:a16="http://schemas.microsoft.com/office/drawing/2014/main" id="{4C27F7D6-957E-4749-935F-01765DCCA315}"/>
            </a:ext>
          </a:extLst>
        </xdr:cNvPr>
        <xdr:cNvSpPr txBox="1"/>
      </xdr:nvSpPr>
      <xdr:spPr>
        <a:xfrm>
          <a:off x="20199427" y="1489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151872</xdr:rowOff>
    </xdr:from>
    <xdr:ext cx="469744" cy="259045"/>
    <xdr:sp macro="" textlink="">
      <xdr:nvSpPr>
        <xdr:cNvPr id="649" name="n_3mainValue【消防施設】&#10;一人当たり面積">
          <a:extLst>
            <a:ext uri="{FF2B5EF4-FFF2-40B4-BE49-F238E27FC236}">
              <a16:creationId xmlns:a16="http://schemas.microsoft.com/office/drawing/2014/main" id="{F57F7B6D-25C5-4143-BEE8-6E2DAC9415D2}"/>
            </a:ext>
          </a:extLst>
        </xdr:cNvPr>
        <xdr:cNvSpPr txBox="1"/>
      </xdr:nvSpPr>
      <xdr:spPr>
        <a:xfrm>
          <a:off x="1931042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151872</xdr:rowOff>
    </xdr:from>
    <xdr:ext cx="469744" cy="259045"/>
    <xdr:sp macro="" textlink="">
      <xdr:nvSpPr>
        <xdr:cNvPr id="650" name="n_4mainValue【消防施設】&#10;一人当たり面積">
          <a:extLst>
            <a:ext uri="{FF2B5EF4-FFF2-40B4-BE49-F238E27FC236}">
              <a16:creationId xmlns:a16="http://schemas.microsoft.com/office/drawing/2014/main" id="{199F59A6-A6C3-42A9-992A-52CD374210A8}"/>
            </a:ext>
          </a:extLst>
        </xdr:cNvPr>
        <xdr:cNvSpPr txBox="1"/>
      </xdr:nvSpPr>
      <xdr:spPr>
        <a:xfrm>
          <a:off x="1842142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51" name="正方形/長方形 650">
          <a:extLst>
            <a:ext uri="{FF2B5EF4-FFF2-40B4-BE49-F238E27FC236}">
              <a16:creationId xmlns:a16="http://schemas.microsoft.com/office/drawing/2014/main" id="{184A26AC-0CA4-4926-BD45-2DA35A686DC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2" name="正方形/長方形 651">
          <a:extLst>
            <a:ext uri="{FF2B5EF4-FFF2-40B4-BE49-F238E27FC236}">
              <a16:creationId xmlns:a16="http://schemas.microsoft.com/office/drawing/2014/main" id="{70A3627F-8BE7-4DEC-883C-D1CEFBF997C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3" name="正方形/長方形 652">
          <a:extLst>
            <a:ext uri="{FF2B5EF4-FFF2-40B4-BE49-F238E27FC236}">
              <a16:creationId xmlns:a16="http://schemas.microsoft.com/office/drawing/2014/main" id="{4B251386-A70F-404D-971C-AA8CC205F59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4" name="正方形/長方形 653">
          <a:extLst>
            <a:ext uri="{FF2B5EF4-FFF2-40B4-BE49-F238E27FC236}">
              <a16:creationId xmlns:a16="http://schemas.microsoft.com/office/drawing/2014/main" id="{F8EB553F-9277-4F21-A9F8-44D2F1E1DC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5" name="正方形/長方形 654">
          <a:extLst>
            <a:ext uri="{FF2B5EF4-FFF2-40B4-BE49-F238E27FC236}">
              <a16:creationId xmlns:a16="http://schemas.microsoft.com/office/drawing/2014/main" id="{AF749759-9E4E-4973-B076-191946B067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6" name="正方形/長方形 655">
          <a:extLst>
            <a:ext uri="{FF2B5EF4-FFF2-40B4-BE49-F238E27FC236}">
              <a16:creationId xmlns:a16="http://schemas.microsoft.com/office/drawing/2014/main" id="{86FF5F37-97A2-4E6A-B637-543639D27FF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7" name="正方形/長方形 656">
          <a:extLst>
            <a:ext uri="{FF2B5EF4-FFF2-40B4-BE49-F238E27FC236}">
              <a16:creationId xmlns:a16="http://schemas.microsoft.com/office/drawing/2014/main" id="{375CB103-EC9F-4B14-825D-60EADA4686C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正方形/長方形 657">
          <a:extLst>
            <a:ext uri="{FF2B5EF4-FFF2-40B4-BE49-F238E27FC236}">
              <a16:creationId xmlns:a16="http://schemas.microsoft.com/office/drawing/2014/main" id="{ADD2FD32-F071-4627-B5FA-26D51E9A779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9" name="テキスト ボックス 658">
          <a:extLst>
            <a:ext uri="{FF2B5EF4-FFF2-40B4-BE49-F238E27FC236}">
              <a16:creationId xmlns:a16="http://schemas.microsoft.com/office/drawing/2014/main" id="{BDE51002-EDAA-4BD2-87AE-191267739D9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60" name="直線コネクタ 659">
          <a:extLst>
            <a:ext uri="{FF2B5EF4-FFF2-40B4-BE49-F238E27FC236}">
              <a16:creationId xmlns:a16="http://schemas.microsoft.com/office/drawing/2014/main" id="{A5E26205-CAD1-4CC4-AE21-056E1F042E2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61" name="テキスト ボックス 660">
          <a:extLst>
            <a:ext uri="{FF2B5EF4-FFF2-40B4-BE49-F238E27FC236}">
              <a16:creationId xmlns:a16="http://schemas.microsoft.com/office/drawing/2014/main" id="{21D46A8F-E3D4-4A44-8E56-55AC02A2E9A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2" name="直線コネクタ 661">
          <a:extLst>
            <a:ext uri="{FF2B5EF4-FFF2-40B4-BE49-F238E27FC236}">
              <a16:creationId xmlns:a16="http://schemas.microsoft.com/office/drawing/2014/main" id="{2581F5AD-A97C-447B-8BDE-C15D18F16DF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3" name="テキスト ボックス 662">
          <a:extLst>
            <a:ext uri="{FF2B5EF4-FFF2-40B4-BE49-F238E27FC236}">
              <a16:creationId xmlns:a16="http://schemas.microsoft.com/office/drawing/2014/main" id="{D8E06029-041F-4BE2-8EEC-63DD320CFC4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4" name="直線コネクタ 663">
          <a:extLst>
            <a:ext uri="{FF2B5EF4-FFF2-40B4-BE49-F238E27FC236}">
              <a16:creationId xmlns:a16="http://schemas.microsoft.com/office/drawing/2014/main" id="{32F26C58-876A-4CA9-8022-4F55960A609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5" name="テキスト ボックス 664">
          <a:extLst>
            <a:ext uri="{FF2B5EF4-FFF2-40B4-BE49-F238E27FC236}">
              <a16:creationId xmlns:a16="http://schemas.microsoft.com/office/drawing/2014/main" id="{BDC26A59-A087-4931-A213-49623338F1D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6" name="直線コネクタ 665">
          <a:extLst>
            <a:ext uri="{FF2B5EF4-FFF2-40B4-BE49-F238E27FC236}">
              <a16:creationId xmlns:a16="http://schemas.microsoft.com/office/drawing/2014/main" id="{7017EF0D-AE95-4B68-84B7-84C0EA04004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7" name="テキスト ボックス 666">
          <a:extLst>
            <a:ext uri="{FF2B5EF4-FFF2-40B4-BE49-F238E27FC236}">
              <a16:creationId xmlns:a16="http://schemas.microsoft.com/office/drawing/2014/main" id="{2DEC4C9B-30CD-46A1-88B6-8FEC7E0424A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8" name="直線コネクタ 667">
          <a:extLst>
            <a:ext uri="{FF2B5EF4-FFF2-40B4-BE49-F238E27FC236}">
              <a16:creationId xmlns:a16="http://schemas.microsoft.com/office/drawing/2014/main" id="{7AEE0F9A-8BA3-4FC1-912E-BAE47395AF4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9" name="テキスト ボックス 668">
          <a:extLst>
            <a:ext uri="{FF2B5EF4-FFF2-40B4-BE49-F238E27FC236}">
              <a16:creationId xmlns:a16="http://schemas.microsoft.com/office/drawing/2014/main" id="{FD63972F-A0B8-49EE-9F95-6994134DAC2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70" name="直線コネクタ 669">
          <a:extLst>
            <a:ext uri="{FF2B5EF4-FFF2-40B4-BE49-F238E27FC236}">
              <a16:creationId xmlns:a16="http://schemas.microsoft.com/office/drawing/2014/main" id="{B72AE369-E3D2-4E7B-A846-868D9F18FBD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71" name="テキスト ボックス 670">
          <a:extLst>
            <a:ext uri="{FF2B5EF4-FFF2-40B4-BE49-F238E27FC236}">
              <a16:creationId xmlns:a16="http://schemas.microsoft.com/office/drawing/2014/main" id="{2AA81F2E-FD36-40A8-8CD9-8B0F7F832F3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2" name="直線コネクタ 671">
          <a:extLst>
            <a:ext uri="{FF2B5EF4-FFF2-40B4-BE49-F238E27FC236}">
              <a16:creationId xmlns:a16="http://schemas.microsoft.com/office/drawing/2014/main" id="{FFA23920-8C29-4776-961F-03EF670BF93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3" name="テキスト ボックス 672">
          <a:extLst>
            <a:ext uri="{FF2B5EF4-FFF2-40B4-BE49-F238E27FC236}">
              <a16:creationId xmlns:a16="http://schemas.microsoft.com/office/drawing/2014/main" id="{34B7D8BA-B27B-4685-92CA-34F0A49C68E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4" name="直線コネクタ 673">
          <a:extLst>
            <a:ext uri="{FF2B5EF4-FFF2-40B4-BE49-F238E27FC236}">
              <a16:creationId xmlns:a16="http://schemas.microsoft.com/office/drawing/2014/main" id="{EC2F0E1E-CC14-486E-A13D-A6B57908FFB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5" name="【庁舎】&#10;有形固定資産減価償却率グラフ枠">
          <a:extLst>
            <a:ext uri="{FF2B5EF4-FFF2-40B4-BE49-F238E27FC236}">
              <a16:creationId xmlns:a16="http://schemas.microsoft.com/office/drawing/2014/main" id="{AC1B8572-48AA-4A90-91B3-647193606D9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6" name="直線コネクタ 675">
          <a:extLst>
            <a:ext uri="{FF2B5EF4-FFF2-40B4-BE49-F238E27FC236}">
              <a16:creationId xmlns:a16="http://schemas.microsoft.com/office/drawing/2014/main" id="{B4BDEF2B-9ED2-45A9-BEC2-A277C99DE1B6}"/>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7" name="【庁舎】&#10;有形固定資産減価償却率最小値テキスト">
          <a:extLst>
            <a:ext uri="{FF2B5EF4-FFF2-40B4-BE49-F238E27FC236}">
              <a16:creationId xmlns:a16="http://schemas.microsoft.com/office/drawing/2014/main" id="{0090713F-6D3B-4B4B-89B0-230E4DC2B55C}"/>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8" name="直線コネクタ 677">
          <a:extLst>
            <a:ext uri="{FF2B5EF4-FFF2-40B4-BE49-F238E27FC236}">
              <a16:creationId xmlns:a16="http://schemas.microsoft.com/office/drawing/2014/main" id="{7E47BB8C-32C7-4C0D-AAE4-D13B15FFC8A3}"/>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9" name="【庁舎】&#10;有形固定資産減価償却率最大値テキスト">
          <a:extLst>
            <a:ext uri="{FF2B5EF4-FFF2-40B4-BE49-F238E27FC236}">
              <a16:creationId xmlns:a16="http://schemas.microsoft.com/office/drawing/2014/main" id="{D47A15FB-C1F0-47F0-9AC3-6EC974CF530C}"/>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80" name="直線コネクタ 679">
          <a:extLst>
            <a:ext uri="{FF2B5EF4-FFF2-40B4-BE49-F238E27FC236}">
              <a16:creationId xmlns:a16="http://schemas.microsoft.com/office/drawing/2014/main" id="{9D71A1CF-D24B-4A59-A730-BDEA6927D0EB}"/>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81" name="【庁舎】&#10;有形固定資産減価償却率平均値テキスト">
          <a:extLst>
            <a:ext uri="{FF2B5EF4-FFF2-40B4-BE49-F238E27FC236}">
              <a16:creationId xmlns:a16="http://schemas.microsoft.com/office/drawing/2014/main" id="{534E3C8E-4E3E-4597-910C-D2B063D287A3}"/>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82" name="フローチャート: 判断 681">
          <a:extLst>
            <a:ext uri="{FF2B5EF4-FFF2-40B4-BE49-F238E27FC236}">
              <a16:creationId xmlns:a16="http://schemas.microsoft.com/office/drawing/2014/main" id="{668F486E-6092-48E1-B121-1692F94D643E}"/>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3" name="フローチャート: 判断 682">
          <a:extLst>
            <a:ext uri="{FF2B5EF4-FFF2-40B4-BE49-F238E27FC236}">
              <a16:creationId xmlns:a16="http://schemas.microsoft.com/office/drawing/2014/main" id="{E0A33A8C-1C89-46A4-A8E4-F3D845F7F521}"/>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4" name="フローチャート: 判断 683">
          <a:extLst>
            <a:ext uri="{FF2B5EF4-FFF2-40B4-BE49-F238E27FC236}">
              <a16:creationId xmlns:a16="http://schemas.microsoft.com/office/drawing/2014/main" id="{67E7BD82-ACDE-4F0F-8F13-10AD525FC223}"/>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5" name="フローチャート: 判断 684">
          <a:extLst>
            <a:ext uri="{FF2B5EF4-FFF2-40B4-BE49-F238E27FC236}">
              <a16:creationId xmlns:a16="http://schemas.microsoft.com/office/drawing/2014/main" id="{94CF8B70-610B-4908-9642-3AD7CCD8DBC5}"/>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6" name="フローチャート: 判断 685">
          <a:extLst>
            <a:ext uri="{FF2B5EF4-FFF2-40B4-BE49-F238E27FC236}">
              <a16:creationId xmlns:a16="http://schemas.microsoft.com/office/drawing/2014/main" id="{FC20911D-2D08-4222-95D5-AC3B75170CC5}"/>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7AC3077C-47E3-4EF9-89B5-6F05C2AAECF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2B09F051-FE5B-4CB9-ADB9-1C467E661E1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999A6D2D-BD23-4AF3-A404-46411818DC7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90" name="テキスト ボックス 689">
          <a:extLst>
            <a:ext uri="{FF2B5EF4-FFF2-40B4-BE49-F238E27FC236}">
              <a16:creationId xmlns:a16="http://schemas.microsoft.com/office/drawing/2014/main" id="{308D5C97-5C43-4653-9D85-38F620FFADE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91" name="テキスト ボックス 690">
          <a:extLst>
            <a:ext uri="{FF2B5EF4-FFF2-40B4-BE49-F238E27FC236}">
              <a16:creationId xmlns:a16="http://schemas.microsoft.com/office/drawing/2014/main" id="{7571BF5E-3AB6-4664-8869-F3C6FCD65CB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131536</xdr:rowOff>
    </xdr:from>
    <xdr:to>
      <xdr:col>85</xdr:col>
      <xdr:colOff>177800</xdr:colOff>
      <xdr:row>106</xdr:row>
      <xdr:rowOff>61686</xdr:rowOff>
    </xdr:to>
    <xdr:sp macro="" textlink="">
      <xdr:nvSpPr>
        <xdr:cNvPr id="692" name="楕円 691">
          <a:extLst>
            <a:ext uri="{FF2B5EF4-FFF2-40B4-BE49-F238E27FC236}">
              <a16:creationId xmlns:a16="http://schemas.microsoft.com/office/drawing/2014/main" id="{5448C79D-E5C7-453F-AF48-DF6E404364BE}"/>
            </a:ext>
          </a:extLst>
        </xdr:cNvPr>
        <xdr:cNvSpPr/>
      </xdr:nvSpPr>
      <xdr:spPr>
        <a:xfrm>
          <a:off x="162687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109963</xdr:rowOff>
    </xdr:from>
    <xdr:ext cx="405111" cy="259045"/>
    <xdr:sp macro="" textlink="">
      <xdr:nvSpPr>
        <xdr:cNvPr id="693" name="【庁舎】&#10;有形固定資産減価償却率該当値テキスト">
          <a:extLst>
            <a:ext uri="{FF2B5EF4-FFF2-40B4-BE49-F238E27FC236}">
              <a16:creationId xmlns:a16="http://schemas.microsoft.com/office/drawing/2014/main" id="{272F8D9C-B9B9-45C7-88E2-C092586A1219}"/>
            </a:ext>
          </a:extLst>
        </xdr:cNvPr>
        <xdr:cNvSpPr txBox="1"/>
      </xdr:nvSpPr>
      <xdr:spPr>
        <a:xfrm>
          <a:off x="16357600"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97245</xdr:rowOff>
    </xdr:from>
    <xdr:to>
      <xdr:col>81</xdr:col>
      <xdr:colOff>101600</xdr:colOff>
      <xdr:row>106</xdr:row>
      <xdr:rowOff>27395</xdr:rowOff>
    </xdr:to>
    <xdr:sp macro="" textlink="">
      <xdr:nvSpPr>
        <xdr:cNvPr id="694" name="楕円 693">
          <a:extLst>
            <a:ext uri="{FF2B5EF4-FFF2-40B4-BE49-F238E27FC236}">
              <a16:creationId xmlns:a16="http://schemas.microsoft.com/office/drawing/2014/main" id="{2734CBF2-A2CC-4FE7-B6F4-30E801ADD3E5}"/>
            </a:ext>
          </a:extLst>
        </xdr:cNvPr>
        <xdr:cNvSpPr/>
      </xdr:nvSpPr>
      <xdr:spPr>
        <a:xfrm>
          <a:off x="15430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148045</xdr:rowOff>
    </xdr:from>
    <xdr:to>
      <xdr:col>85</xdr:col>
      <xdr:colOff>127000</xdr:colOff>
      <xdr:row>106</xdr:row>
      <xdr:rowOff>10886</xdr:rowOff>
    </xdr:to>
    <xdr:cxnSp macro="">
      <xdr:nvCxnSpPr>
        <xdr:cNvPr id="695" name="直線コネクタ 694">
          <a:extLst>
            <a:ext uri="{FF2B5EF4-FFF2-40B4-BE49-F238E27FC236}">
              <a16:creationId xmlns:a16="http://schemas.microsoft.com/office/drawing/2014/main" id="{7B0D0840-7EFF-42A7-A4CB-D751A67DA44F}"/>
            </a:ext>
          </a:extLst>
        </xdr:cNvPr>
        <xdr:cNvCxnSpPr/>
      </xdr:nvCxnSpPr>
      <xdr:spPr>
        <a:xfrm>
          <a:off x="15481300" y="1815029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80918</xdr:rowOff>
    </xdr:from>
    <xdr:to>
      <xdr:col>76</xdr:col>
      <xdr:colOff>165100</xdr:colOff>
      <xdr:row>106</xdr:row>
      <xdr:rowOff>11068</xdr:rowOff>
    </xdr:to>
    <xdr:sp macro="" textlink="">
      <xdr:nvSpPr>
        <xdr:cNvPr id="696" name="楕円 695">
          <a:extLst>
            <a:ext uri="{FF2B5EF4-FFF2-40B4-BE49-F238E27FC236}">
              <a16:creationId xmlns:a16="http://schemas.microsoft.com/office/drawing/2014/main" id="{EE613E30-3116-4DBF-A1A0-704BF1E3D165}"/>
            </a:ext>
          </a:extLst>
        </xdr:cNvPr>
        <xdr:cNvSpPr/>
      </xdr:nvSpPr>
      <xdr:spPr>
        <a:xfrm>
          <a:off x="14541500" y="180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131718</xdr:rowOff>
    </xdr:from>
    <xdr:to>
      <xdr:col>81</xdr:col>
      <xdr:colOff>50800</xdr:colOff>
      <xdr:row>105</xdr:row>
      <xdr:rowOff>148045</xdr:rowOff>
    </xdr:to>
    <xdr:cxnSp macro="">
      <xdr:nvCxnSpPr>
        <xdr:cNvPr id="697" name="直線コネクタ 696">
          <a:extLst>
            <a:ext uri="{FF2B5EF4-FFF2-40B4-BE49-F238E27FC236}">
              <a16:creationId xmlns:a16="http://schemas.microsoft.com/office/drawing/2014/main" id="{B6FFD2E3-173C-439A-A4E2-2EF84C658AB4}"/>
            </a:ext>
          </a:extLst>
        </xdr:cNvPr>
        <xdr:cNvCxnSpPr/>
      </xdr:nvCxnSpPr>
      <xdr:spPr>
        <a:xfrm>
          <a:off x="14592300" y="18133968"/>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76019</xdr:rowOff>
    </xdr:from>
    <xdr:to>
      <xdr:col>72</xdr:col>
      <xdr:colOff>38100</xdr:colOff>
      <xdr:row>106</xdr:row>
      <xdr:rowOff>6169</xdr:rowOff>
    </xdr:to>
    <xdr:sp macro="" textlink="">
      <xdr:nvSpPr>
        <xdr:cNvPr id="698" name="楕円 697">
          <a:extLst>
            <a:ext uri="{FF2B5EF4-FFF2-40B4-BE49-F238E27FC236}">
              <a16:creationId xmlns:a16="http://schemas.microsoft.com/office/drawing/2014/main" id="{BD00B45F-2CBE-4207-B639-D9F9AE3657DB}"/>
            </a:ext>
          </a:extLst>
        </xdr:cNvPr>
        <xdr:cNvSpPr/>
      </xdr:nvSpPr>
      <xdr:spPr>
        <a:xfrm>
          <a:off x="13652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126819</xdr:rowOff>
    </xdr:from>
    <xdr:to>
      <xdr:col>76</xdr:col>
      <xdr:colOff>114300</xdr:colOff>
      <xdr:row>105</xdr:row>
      <xdr:rowOff>131718</xdr:rowOff>
    </xdr:to>
    <xdr:cxnSp macro="">
      <xdr:nvCxnSpPr>
        <xdr:cNvPr id="699" name="直線コネクタ 698">
          <a:extLst>
            <a:ext uri="{FF2B5EF4-FFF2-40B4-BE49-F238E27FC236}">
              <a16:creationId xmlns:a16="http://schemas.microsoft.com/office/drawing/2014/main" id="{6D7847D2-B1B1-4826-9D8D-BE12F503E739}"/>
            </a:ext>
          </a:extLst>
        </xdr:cNvPr>
        <xdr:cNvCxnSpPr/>
      </xdr:nvCxnSpPr>
      <xdr:spPr>
        <a:xfrm>
          <a:off x="13703300" y="1812906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46627</xdr:rowOff>
    </xdr:from>
    <xdr:to>
      <xdr:col>67</xdr:col>
      <xdr:colOff>101600</xdr:colOff>
      <xdr:row>105</xdr:row>
      <xdr:rowOff>148227</xdr:rowOff>
    </xdr:to>
    <xdr:sp macro="" textlink="">
      <xdr:nvSpPr>
        <xdr:cNvPr id="700" name="楕円 699">
          <a:extLst>
            <a:ext uri="{FF2B5EF4-FFF2-40B4-BE49-F238E27FC236}">
              <a16:creationId xmlns:a16="http://schemas.microsoft.com/office/drawing/2014/main" id="{362BA934-BFA4-4686-B540-C8C3E6C85861}"/>
            </a:ext>
          </a:extLst>
        </xdr:cNvPr>
        <xdr:cNvSpPr/>
      </xdr:nvSpPr>
      <xdr:spPr>
        <a:xfrm>
          <a:off x="12763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97427</xdr:rowOff>
    </xdr:from>
    <xdr:to>
      <xdr:col>71</xdr:col>
      <xdr:colOff>177800</xdr:colOff>
      <xdr:row>105</xdr:row>
      <xdr:rowOff>126819</xdr:rowOff>
    </xdr:to>
    <xdr:cxnSp macro="">
      <xdr:nvCxnSpPr>
        <xdr:cNvPr id="701" name="直線コネクタ 700">
          <a:extLst>
            <a:ext uri="{FF2B5EF4-FFF2-40B4-BE49-F238E27FC236}">
              <a16:creationId xmlns:a16="http://schemas.microsoft.com/office/drawing/2014/main" id="{940D8C68-0D16-4698-ADC5-A82D483E2794}"/>
            </a:ext>
          </a:extLst>
        </xdr:cNvPr>
        <xdr:cNvCxnSpPr/>
      </xdr:nvCxnSpPr>
      <xdr:spPr>
        <a:xfrm>
          <a:off x="12814300" y="180996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02" name="n_1aveValue【庁舎】&#10;有形固定資産減価償却率">
          <a:extLst>
            <a:ext uri="{FF2B5EF4-FFF2-40B4-BE49-F238E27FC236}">
              <a16:creationId xmlns:a16="http://schemas.microsoft.com/office/drawing/2014/main" id="{B54D8A4B-CC68-4761-8A78-7A79D187A9A7}"/>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3" name="n_2aveValue【庁舎】&#10;有形固定資産減価償却率">
          <a:extLst>
            <a:ext uri="{FF2B5EF4-FFF2-40B4-BE49-F238E27FC236}">
              <a16:creationId xmlns:a16="http://schemas.microsoft.com/office/drawing/2014/main" id="{121FB22C-9541-4A22-87EF-2360EB6F82EB}"/>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4" name="n_3aveValue【庁舎】&#10;有形固定資産減価償却率">
          <a:extLst>
            <a:ext uri="{FF2B5EF4-FFF2-40B4-BE49-F238E27FC236}">
              <a16:creationId xmlns:a16="http://schemas.microsoft.com/office/drawing/2014/main" id="{088B2D43-1755-4406-BC4B-94E09B74D967}"/>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5" name="n_4aveValue【庁舎】&#10;有形固定資産減価償却率">
          <a:extLst>
            <a:ext uri="{FF2B5EF4-FFF2-40B4-BE49-F238E27FC236}">
              <a16:creationId xmlns:a16="http://schemas.microsoft.com/office/drawing/2014/main" id="{EF32C883-2EB9-45A2-AC34-9531C374B02A}"/>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18522</xdr:rowOff>
    </xdr:from>
    <xdr:ext cx="405111" cy="259045"/>
    <xdr:sp macro="" textlink="">
      <xdr:nvSpPr>
        <xdr:cNvPr id="706" name="n_1mainValue【庁舎】&#10;有形固定資産減価償却率">
          <a:extLst>
            <a:ext uri="{FF2B5EF4-FFF2-40B4-BE49-F238E27FC236}">
              <a16:creationId xmlns:a16="http://schemas.microsoft.com/office/drawing/2014/main" id="{7C44086E-7BD9-45E4-B4B5-DC3345D5952B}"/>
            </a:ext>
          </a:extLst>
        </xdr:cNvPr>
        <xdr:cNvSpPr txBox="1"/>
      </xdr:nvSpPr>
      <xdr:spPr>
        <a:xfrm>
          <a:off x="152660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2195</xdr:rowOff>
    </xdr:from>
    <xdr:ext cx="405111" cy="259045"/>
    <xdr:sp macro="" textlink="">
      <xdr:nvSpPr>
        <xdr:cNvPr id="707" name="n_2mainValue【庁舎】&#10;有形固定資産減価償却率">
          <a:extLst>
            <a:ext uri="{FF2B5EF4-FFF2-40B4-BE49-F238E27FC236}">
              <a16:creationId xmlns:a16="http://schemas.microsoft.com/office/drawing/2014/main" id="{5A97E9E4-76FF-4963-B12A-4212582026CE}"/>
            </a:ext>
          </a:extLst>
        </xdr:cNvPr>
        <xdr:cNvSpPr txBox="1"/>
      </xdr:nvSpPr>
      <xdr:spPr>
        <a:xfrm>
          <a:off x="143897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168746</xdr:rowOff>
    </xdr:from>
    <xdr:ext cx="405111" cy="259045"/>
    <xdr:sp macro="" textlink="">
      <xdr:nvSpPr>
        <xdr:cNvPr id="708" name="n_3mainValue【庁舎】&#10;有形固定資産減価償却率">
          <a:extLst>
            <a:ext uri="{FF2B5EF4-FFF2-40B4-BE49-F238E27FC236}">
              <a16:creationId xmlns:a16="http://schemas.microsoft.com/office/drawing/2014/main" id="{63FB82BD-4D6F-4682-AAE2-FC2D921AD70A}"/>
            </a:ext>
          </a:extLst>
        </xdr:cNvPr>
        <xdr:cNvSpPr txBox="1"/>
      </xdr:nvSpPr>
      <xdr:spPr>
        <a:xfrm>
          <a:off x="1350074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139354</xdr:rowOff>
    </xdr:from>
    <xdr:ext cx="405111" cy="259045"/>
    <xdr:sp macro="" textlink="">
      <xdr:nvSpPr>
        <xdr:cNvPr id="709" name="n_4mainValue【庁舎】&#10;有形固定資産減価償却率">
          <a:extLst>
            <a:ext uri="{FF2B5EF4-FFF2-40B4-BE49-F238E27FC236}">
              <a16:creationId xmlns:a16="http://schemas.microsoft.com/office/drawing/2014/main" id="{69C3D1D5-3E73-4C2F-95CB-060B803ECA8A}"/>
            </a:ext>
          </a:extLst>
        </xdr:cNvPr>
        <xdr:cNvSpPr txBox="1"/>
      </xdr:nvSpPr>
      <xdr:spPr>
        <a:xfrm>
          <a:off x="126117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10" name="正方形/長方形 709">
          <a:extLst>
            <a:ext uri="{FF2B5EF4-FFF2-40B4-BE49-F238E27FC236}">
              <a16:creationId xmlns:a16="http://schemas.microsoft.com/office/drawing/2014/main" id="{8D1C10BD-791D-4CF2-9004-1953C6430C9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1" name="正方形/長方形 710">
          <a:extLst>
            <a:ext uri="{FF2B5EF4-FFF2-40B4-BE49-F238E27FC236}">
              <a16:creationId xmlns:a16="http://schemas.microsoft.com/office/drawing/2014/main" id="{F4E02AA2-6C03-4A97-A266-F874E7BB2C8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2" name="正方形/長方形 711">
          <a:extLst>
            <a:ext uri="{FF2B5EF4-FFF2-40B4-BE49-F238E27FC236}">
              <a16:creationId xmlns:a16="http://schemas.microsoft.com/office/drawing/2014/main" id="{816DFB5D-A3C6-4666-97D0-93BBE8AD611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3" name="正方形/長方形 712">
          <a:extLst>
            <a:ext uri="{FF2B5EF4-FFF2-40B4-BE49-F238E27FC236}">
              <a16:creationId xmlns:a16="http://schemas.microsoft.com/office/drawing/2014/main" id="{5B32B8D0-8FA1-4383-AA3F-8FCEE52C206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4" name="正方形/長方形 713">
          <a:extLst>
            <a:ext uri="{FF2B5EF4-FFF2-40B4-BE49-F238E27FC236}">
              <a16:creationId xmlns:a16="http://schemas.microsoft.com/office/drawing/2014/main" id="{EE9C430A-E6AC-483C-A6B1-D9CE1F57608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5" name="正方形/長方形 714">
          <a:extLst>
            <a:ext uri="{FF2B5EF4-FFF2-40B4-BE49-F238E27FC236}">
              <a16:creationId xmlns:a16="http://schemas.microsoft.com/office/drawing/2014/main" id="{43F99AC6-9AF5-41A8-BE14-15F432D980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6" name="正方形/長方形 715">
          <a:extLst>
            <a:ext uri="{FF2B5EF4-FFF2-40B4-BE49-F238E27FC236}">
              <a16:creationId xmlns:a16="http://schemas.microsoft.com/office/drawing/2014/main" id="{75F328B0-BC88-4366-B67C-FCEBAFAF200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7" name="正方形/長方形 716">
          <a:extLst>
            <a:ext uri="{FF2B5EF4-FFF2-40B4-BE49-F238E27FC236}">
              <a16:creationId xmlns:a16="http://schemas.microsoft.com/office/drawing/2014/main" id="{C08EE9AC-A4D6-4DC5-B235-71B93FDE1F9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8" name="テキスト ボックス 717">
          <a:extLst>
            <a:ext uri="{FF2B5EF4-FFF2-40B4-BE49-F238E27FC236}">
              <a16:creationId xmlns:a16="http://schemas.microsoft.com/office/drawing/2014/main" id="{D95C04C7-72FD-481E-B7BE-C561CB913BD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9" name="直線コネクタ 718">
          <a:extLst>
            <a:ext uri="{FF2B5EF4-FFF2-40B4-BE49-F238E27FC236}">
              <a16:creationId xmlns:a16="http://schemas.microsoft.com/office/drawing/2014/main" id="{F4DF3C21-A10B-4CAB-AEB6-0E7AA4337BF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20" name="直線コネクタ 719">
          <a:extLst>
            <a:ext uri="{FF2B5EF4-FFF2-40B4-BE49-F238E27FC236}">
              <a16:creationId xmlns:a16="http://schemas.microsoft.com/office/drawing/2014/main" id="{FC0247AB-49F2-4E85-A733-B8AE4C3A91D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21" name="テキスト ボックス 720">
          <a:extLst>
            <a:ext uri="{FF2B5EF4-FFF2-40B4-BE49-F238E27FC236}">
              <a16:creationId xmlns:a16="http://schemas.microsoft.com/office/drawing/2014/main" id="{D9DE673F-89E1-461A-A3D3-4E04AE959DE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22" name="直線コネクタ 721">
          <a:extLst>
            <a:ext uri="{FF2B5EF4-FFF2-40B4-BE49-F238E27FC236}">
              <a16:creationId xmlns:a16="http://schemas.microsoft.com/office/drawing/2014/main" id="{A42BC6F6-637C-449A-828C-2972B49EB5B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3" name="テキスト ボックス 722">
          <a:extLst>
            <a:ext uri="{FF2B5EF4-FFF2-40B4-BE49-F238E27FC236}">
              <a16:creationId xmlns:a16="http://schemas.microsoft.com/office/drawing/2014/main" id="{8B0A0074-95FD-4459-B281-86077A050FC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4" name="直線コネクタ 723">
          <a:extLst>
            <a:ext uri="{FF2B5EF4-FFF2-40B4-BE49-F238E27FC236}">
              <a16:creationId xmlns:a16="http://schemas.microsoft.com/office/drawing/2014/main" id="{18663ED0-0D09-467B-9C51-3FDDAC2BB07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5" name="テキスト ボックス 724">
          <a:extLst>
            <a:ext uri="{FF2B5EF4-FFF2-40B4-BE49-F238E27FC236}">
              <a16:creationId xmlns:a16="http://schemas.microsoft.com/office/drawing/2014/main" id="{B2BCE9F1-77F8-4C0B-A7CD-F7AD0B3FC4D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6" name="直線コネクタ 725">
          <a:extLst>
            <a:ext uri="{FF2B5EF4-FFF2-40B4-BE49-F238E27FC236}">
              <a16:creationId xmlns:a16="http://schemas.microsoft.com/office/drawing/2014/main" id="{92AC248B-D3E7-4DE8-88E1-553E28FBB9D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7" name="テキスト ボックス 726">
          <a:extLst>
            <a:ext uri="{FF2B5EF4-FFF2-40B4-BE49-F238E27FC236}">
              <a16:creationId xmlns:a16="http://schemas.microsoft.com/office/drawing/2014/main" id="{78ACED9E-F51B-4B60-985F-49199ABB1E3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8" name="直線コネクタ 727">
          <a:extLst>
            <a:ext uri="{FF2B5EF4-FFF2-40B4-BE49-F238E27FC236}">
              <a16:creationId xmlns:a16="http://schemas.microsoft.com/office/drawing/2014/main" id="{83385CDA-3C49-4D4D-A067-AB401E4891C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9" name="テキスト ボックス 728">
          <a:extLst>
            <a:ext uri="{FF2B5EF4-FFF2-40B4-BE49-F238E27FC236}">
              <a16:creationId xmlns:a16="http://schemas.microsoft.com/office/drawing/2014/main" id="{9850569C-3541-411E-A8E8-B31434EFEFE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30" name="直線コネクタ 729">
          <a:extLst>
            <a:ext uri="{FF2B5EF4-FFF2-40B4-BE49-F238E27FC236}">
              <a16:creationId xmlns:a16="http://schemas.microsoft.com/office/drawing/2014/main" id="{A4FD1A31-282D-44B8-BC5A-6EBD1679184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31" name="テキスト ボックス 730">
          <a:extLst>
            <a:ext uri="{FF2B5EF4-FFF2-40B4-BE49-F238E27FC236}">
              <a16:creationId xmlns:a16="http://schemas.microsoft.com/office/drawing/2014/main" id="{1BA631B7-EE8C-4225-B363-503F919DB45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2" name="直線コネクタ 731">
          <a:extLst>
            <a:ext uri="{FF2B5EF4-FFF2-40B4-BE49-F238E27FC236}">
              <a16:creationId xmlns:a16="http://schemas.microsoft.com/office/drawing/2014/main" id="{8D28E04B-0362-4315-814C-8F5AB3BA774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3" name="テキスト ボックス 732">
          <a:extLst>
            <a:ext uri="{FF2B5EF4-FFF2-40B4-BE49-F238E27FC236}">
              <a16:creationId xmlns:a16="http://schemas.microsoft.com/office/drawing/2014/main" id="{671A45D0-151D-4BD4-BD03-C3EE5C80133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4" name="【庁舎】&#10;一人当たり面積グラフ枠">
          <a:extLst>
            <a:ext uri="{FF2B5EF4-FFF2-40B4-BE49-F238E27FC236}">
              <a16:creationId xmlns:a16="http://schemas.microsoft.com/office/drawing/2014/main" id="{56180964-F86E-4020-83D7-FA094EF1A2E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5" name="直線コネクタ 734">
          <a:extLst>
            <a:ext uri="{FF2B5EF4-FFF2-40B4-BE49-F238E27FC236}">
              <a16:creationId xmlns:a16="http://schemas.microsoft.com/office/drawing/2014/main" id="{4A81647F-2AE7-4A90-ADBB-0F90E17F892F}"/>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6" name="【庁舎】&#10;一人当たり面積最小値テキスト">
          <a:extLst>
            <a:ext uri="{FF2B5EF4-FFF2-40B4-BE49-F238E27FC236}">
              <a16:creationId xmlns:a16="http://schemas.microsoft.com/office/drawing/2014/main" id="{40FAEDE4-F7B0-4742-A69C-81C4C9C8683A}"/>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7" name="直線コネクタ 736">
          <a:extLst>
            <a:ext uri="{FF2B5EF4-FFF2-40B4-BE49-F238E27FC236}">
              <a16:creationId xmlns:a16="http://schemas.microsoft.com/office/drawing/2014/main" id="{CEEAF29A-FA23-45F3-BD71-86507143E14E}"/>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8" name="【庁舎】&#10;一人当たり面積最大値テキスト">
          <a:extLst>
            <a:ext uri="{FF2B5EF4-FFF2-40B4-BE49-F238E27FC236}">
              <a16:creationId xmlns:a16="http://schemas.microsoft.com/office/drawing/2014/main" id="{BDBA088E-EA68-4D2D-9971-FEB1BAE091AC}"/>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9" name="直線コネクタ 738">
          <a:extLst>
            <a:ext uri="{FF2B5EF4-FFF2-40B4-BE49-F238E27FC236}">
              <a16:creationId xmlns:a16="http://schemas.microsoft.com/office/drawing/2014/main" id="{84C6F0FC-31F8-43C7-BAF8-9B90D546DE5F}"/>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40" name="【庁舎】&#10;一人当たり面積平均値テキスト">
          <a:extLst>
            <a:ext uri="{FF2B5EF4-FFF2-40B4-BE49-F238E27FC236}">
              <a16:creationId xmlns:a16="http://schemas.microsoft.com/office/drawing/2014/main" id="{F11EE310-B520-4CC7-BD0E-C81026FB8780}"/>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41" name="フローチャート: 判断 740">
          <a:extLst>
            <a:ext uri="{FF2B5EF4-FFF2-40B4-BE49-F238E27FC236}">
              <a16:creationId xmlns:a16="http://schemas.microsoft.com/office/drawing/2014/main" id="{2BE84382-ED58-4775-A99F-CE95DAF53806}"/>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42" name="フローチャート: 判断 741">
          <a:extLst>
            <a:ext uri="{FF2B5EF4-FFF2-40B4-BE49-F238E27FC236}">
              <a16:creationId xmlns:a16="http://schemas.microsoft.com/office/drawing/2014/main" id="{43CF8C23-8054-47CB-95CF-3EC9DB056AEF}"/>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3" name="フローチャート: 判断 742">
          <a:extLst>
            <a:ext uri="{FF2B5EF4-FFF2-40B4-BE49-F238E27FC236}">
              <a16:creationId xmlns:a16="http://schemas.microsoft.com/office/drawing/2014/main" id="{93F39184-5654-47E2-980F-3C2497311574}"/>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4" name="フローチャート: 判断 743">
          <a:extLst>
            <a:ext uri="{FF2B5EF4-FFF2-40B4-BE49-F238E27FC236}">
              <a16:creationId xmlns:a16="http://schemas.microsoft.com/office/drawing/2014/main" id="{024AE7DE-0A17-458A-B44D-7E0717D8DCA7}"/>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5" name="フローチャート: 判断 744">
          <a:extLst>
            <a:ext uri="{FF2B5EF4-FFF2-40B4-BE49-F238E27FC236}">
              <a16:creationId xmlns:a16="http://schemas.microsoft.com/office/drawing/2014/main" id="{3CF73905-460B-4157-8905-5D00515EACC8}"/>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6B956D62-3DB9-48A3-AFB2-8F04CCCA4BF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C1E14454-BAB9-4931-BAE3-98E74A941CA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C2A3EDC1-C16B-4816-9408-2C775164174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00B4BF51-D7F1-441E-98DD-E140D008E24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50" name="テキスト ボックス 749">
          <a:extLst>
            <a:ext uri="{FF2B5EF4-FFF2-40B4-BE49-F238E27FC236}">
              <a16:creationId xmlns:a16="http://schemas.microsoft.com/office/drawing/2014/main" id="{D1224F05-7075-4D50-9EED-BB7DCAEDB16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64588</xdr:rowOff>
    </xdr:from>
    <xdr:to>
      <xdr:col>116</xdr:col>
      <xdr:colOff>114300</xdr:colOff>
      <xdr:row>106</xdr:row>
      <xdr:rowOff>166188</xdr:rowOff>
    </xdr:to>
    <xdr:sp macro="" textlink="">
      <xdr:nvSpPr>
        <xdr:cNvPr id="751" name="楕円 750">
          <a:extLst>
            <a:ext uri="{FF2B5EF4-FFF2-40B4-BE49-F238E27FC236}">
              <a16:creationId xmlns:a16="http://schemas.microsoft.com/office/drawing/2014/main" id="{514C6321-0988-47AD-9751-C271A20B54F5}"/>
            </a:ext>
          </a:extLst>
        </xdr:cNvPr>
        <xdr:cNvSpPr/>
      </xdr:nvSpPr>
      <xdr:spPr>
        <a:xfrm>
          <a:off x="221107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43015</xdr:rowOff>
    </xdr:from>
    <xdr:ext cx="469744" cy="259045"/>
    <xdr:sp macro="" textlink="">
      <xdr:nvSpPr>
        <xdr:cNvPr id="752" name="【庁舎】&#10;一人当たり面積該当値テキスト">
          <a:extLst>
            <a:ext uri="{FF2B5EF4-FFF2-40B4-BE49-F238E27FC236}">
              <a16:creationId xmlns:a16="http://schemas.microsoft.com/office/drawing/2014/main" id="{8D087B30-8D0D-4318-AA48-626624FEAC49}"/>
            </a:ext>
          </a:extLst>
        </xdr:cNvPr>
        <xdr:cNvSpPr txBox="1"/>
      </xdr:nvSpPr>
      <xdr:spPr>
        <a:xfrm>
          <a:off x="22199600" y="1821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68943</xdr:rowOff>
    </xdr:from>
    <xdr:to>
      <xdr:col>112</xdr:col>
      <xdr:colOff>38100</xdr:colOff>
      <xdr:row>106</xdr:row>
      <xdr:rowOff>170543</xdr:rowOff>
    </xdr:to>
    <xdr:sp macro="" textlink="">
      <xdr:nvSpPr>
        <xdr:cNvPr id="753" name="楕円 752">
          <a:extLst>
            <a:ext uri="{FF2B5EF4-FFF2-40B4-BE49-F238E27FC236}">
              <a16:creationId xmlns:a16="http://schemas.microsoft.com/office/drawing/2014/main" id="{C907A159-7E0B-49D4-91E3-58F702DCF23D}"/>
            </a:ext>
          </a:extLst>
        </xdr:cNvPr>
        <xdr:cNvSpPr/>
      </xdr:nvSpPr>
      <xdr:spPr>
        <a:xfrm>
          <a:off x="21272500" y="1824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115388</xdr:rowOff>
    </xdr:from>
    <xdr:to>
      <xdr:col>116</xdr:col>
      <xdr:colOff>63500</xdr:colOff>
      <xdr:row>106</xdr:row>
      <xdr:rowOff>119743</xdr:rowOff>
    </xdr:to>
    <xdr:cxnSp macro="">
      <xdr:nvCxnSpPr>
        <xdr:cNvPr id="754" name="直線コネクタ 753">
          <a:extLst>
            <a:ext uri="{FF2B5EF4-FFF2-40B4-BE49-F238E27FC236}">
              <a16:creationId xmlns:a16="http://schemas.microsoft.com/office/drawing/2014/main" id="{C520E53F-4C04-4CB9-A5A1-519083D7970F}"/>
            </a:ext>
          </a:extLst>
        </xdr:cNvPr>
        <xdr:cNvCxnSpPr/>
      </xdr:nvCxnSpPr>
      <xdr:spPr>
        <a:xfrm flipV="1">
          <a:off x="21323300" y="18289088"/>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74386</xdr:rowOff>
    </xdr:from>
    <xdr:to>
      <xdr:col>107</xdr:col>
      <xdr:colOff>101600</xdr:colOff>
      <xdr:row>107</xdr:row>
      <xdr:rowOff>4536</xdr:rowOff>
    </xdr:to>
    <xdr:sp macro="" textlink="">
      <xdr:nvSpPr>
        <xdr:cNvPr id="755" name="楕円 754">
          <a:extLst>
            <a:ext uri="{FF2B5EF4-FFF2-40B4-BE49-F238E27FC236}">
              <a16:creationId xmlns:a16="http://schemas.microsoft.com/office/drawing/2014/main" id="{96EDBC1A-F5F1-4ECC-8063-7660440A0965}"/>
            </a:ext>
          </a:extLst>
        </xdr:cNvPr>
        <xdr:cNvSpPr/>
      </xdr:nvSpPr>
      <xdr:spPr>
        <a:xfrm>
          <a:off x="20383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119743</xdr:rowOff>
    </xdr:from>
    <xdr:to>
      <xdr:col>111</xdr:col>
      <xdr:colOff>177800</xdr:colOff>
      <xdr:row>106</xdr:row>
      <xdr:rowOff>125186</xdr:rowOff>
    </xdr:to>
    <xdr:cxnSp macro="">
      <xdr:nvCxnSpPr>
        <xdr:cNvPr id="756" name="直線コネクタ 755">
          <a:extLst>
            <a:ext uri="{FF2B5EF4-FFF2-40B4-BE49-F238E27FC236}">
              <a16:creationId xmlns:a16="http://schemas.microsoft.com/office/drawing/2014/main" id="{ED59E3E9-2E12-45DF-95D3-68DE9C123C76}"/>
            </a:ext>
          </a:extLst>
        </xdr:cNvPr>
        <xdr:cNvCxnSpPr/>
      </xdr:nvCxnSpPr>
      <xdr:spPr>
        <a:xfrm flipV="1">
          <a:off x="20434300" y="1829344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79829</xdr:rowOff>
    </xdr:from>
    <xdr:to>
      <xdr:col>102</xdr:col>
      <xdr:colOff>165100</xdr:colOff>
      <xdr:row>107</xdr:row>
      <xdr:rowOff>9979</xdr:rowOff>
    </xdr:to>
    <xdr:sp macro="" textlink="">
      <xdr:nvSpPr>
        <xdr:cNvPr id="757" name="楕円 756">
          <a:extLst>
            <a:ext uri="{FF2B5EF4-FFF2-40B4-BE49-F238E27FC236}">
              <a16:creationId xmlns:a16="http://schemas.microsoft.com/office/drawing/2014/main" id="{0D9D68C0-791E-4A5A-A133-A7584FA1D438}"/>
            </a:ext>
          </a:extLst>
        </xdr:cNvPr>
        <xdr:cNvSpPr/>
      </xdr:nvSpPr>
      <xdr:spPr>
        <a:xfrm>
          <a:off x="19494500" y="1825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125186</xdr:rowOff>
    </xdr:from>
    <xdr:to>
      <xdr:col>107</xdr:col>
      <xdr:colOff>50800</xdr:colOff>
      <xdr:row>106</xdr:row>
      <xdr:rowOff>130629</xdr:rowOff>
    </xdr:to>
    <xdr:cxnSp macro="">
      <xdr:nvCxnSpPr>
        <xdr:cNvPr id="758" name="直線コネクタ 757">
          <a:extLst>
            <a:ext uri="{FF2B5EF4-FFF2-40B4-BE49-F238E27FC236}">
              <a16:creationId xmlns:a16="http://schemas.microsoft.com/office/drawing/2014/main" id="{BDD02C34-14D0-4ECB-8B5E-62A46A3ABE6F}"/>
            </a:ext>
          </a:extLst>
        </xdr:cNvPr>
        <xdr:cNvCxnSpPr/>
      </xdr:nvCxnSpPr>
      <xdr:spPr>
        <a:xfrm flipV="1">
          <a:off x="19545300" y="18298886"/>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83094</xdr:rowOff>
    </xdr:from>
    <xdr:to>
      <xdr:col>98</xdr:col>
      <xdr:colOff>38100</xdr:colOff>
      <xdr:row>107</xdr:row>
      <xdr:rowOff>13244</xdr:rowOff>
    </xdr:to>
    <xdr:sp macro="" textlink="">
      <xdr:nvSpPr>
        <xdr:cNvPr id="759" name="楕円 758">
          <a:extLst>
            <a:ext uri="{FF2B5EF4-FFF2-40B4-BE49-F238E27FC236}">
              <a16:creationId xmlns:a16="http://schemas.microsoft.com/office/drawing/2014/main" id="{5EE86886-D01F-4F2D-A8FF-527EA8719C71}"/>
            </a:ext>
          </a:extLst>
        </xdr:cNvPr>
        <xdr:cNvSpPr/>
      </xdr:nvSpPr>
      <xdr:spPr>
        <a:xfrm>
          <a:off x="18605500" y="1825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130629</xdr:rowOff>
    </xdr:from>
    <xdr:to>
      <xdr:col>102</xdr:col>
      <xdr:colOff>114300</xdr:colOff>
      <xdr:row>106</xdr:row>
      <xdr:rowOff>133894</xdr:rowOff>
    </xdr:to>
    <xdr:cxnSp macro="">
      <xdr:nvCxnSpPr>
        <xdr:cNvPr id="760" name="直線コネクタ 759">
          <a:extLst>
            <a:ext uri="{FF2B5EF4-FFF2-40B4-BE49-F238E27FC236}">
              <a16:creationId xmlns:a16="http://schemas.microsoft.com/office/drawing/2014/main" id="{6FD0DD9F-667F-44C7-9BDD-8151C56A421F}"/>
            </a:ext>
          </a:extLst>
        </xdr:cNvPr>
        <xdr:cNvCxnSpPr/>
      </xdr:nvCxnSpPr>
      <xdr:spPr>
        <a:xfrm flipV="1">
          <a:off x="18656300" y="183043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61" name="n_1aveValue【庁舎】&#10;一人当たり面積">
          <a:extLst>
            <a:ext uri="{FF2B5EF4-FFF2-40B4-BE49-F238E27FC236}">
              <a16:creationId xmlns:a16="http://schemas.microsoft.com/office/drawing/2014/main" id="{DB05D11F-184C-4B74-BF1F-AEBF2BB8643F}"/>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62" name="n_2aveValue【庁舎】&#10;一人当たり面積">
          <a:extLst>
            <a:ext uri="{FF2B5EF4-FFF2-40B4-BE49-F238E27FC236}">
              <a16:creationId xmlns:a16="http://schemas.microsoft.com/office/drawing/2014/main" id="{DC9E656B-196E-46ED-9BF0-4DCAB6594D58}"/>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63" name="n_3aveValue【庁舎】&#10;一人当たり面積">
          <a:extLst>
            <a:ext uri="{FF2B5EF4-FFF2-40B4-BE49-F238E27FC236}">
              <a16:creationId xmlns:a16="http://schemas.microsoft.com/office/drawing/2014/main" id="{D9B02AD0-EE03-4145-9A7D-8919B315FFC0}"/>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4" name="n_4aveValue【庁舎】&#10;一人当たり面積">
          <a:extLst>
            <a:ext uri="{FF2B5EF4-FFF2-40B4-BE49-F238E27FC236}">
              <a16:creationId xmlns:a16="http://schemas.microsoft.com/office/drawing/2014/main" id="{3155A846-1991-42F6-B863-0848502D6742}"/>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161670</xdr:rowOff>
    </xdr:from>
    <xdr:ext cx="469744" cy="259045"/>
    <xdr:sp macro="" textlink="">
      <xdr:nvSpPr>
        <xdr:cNvPr id="765" name="n_1mainValue【庁舎】&#10;一人当たり面積">
          <a:extLst>
            <a:ext uri="{FF2B5EF4-FFF2-40B4-BE49-F238E27FC236}">
              <a16:creationId xmlns:a16="http://schemas.microsoft.com/office/drawing/2014/main" id="{03F49114-6F52-4537-840B-EAAA8AA06E3D}"/>
            </a:ext>
          </a:extLst>
        </xdr:cNvPr>
        <xdr:cNvSpPr txBox="1"/>
      </xdr:nvSpPr>
      <xdr:spPr>
        <a:xfrm>
          <a:off x="21075727" y="1833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766" name="n_2mainValue【庁舎】&#10;一人当たり面積">
          <a:extLst>
            <a:ext uri="{FF2B5EF4-FFF2-40B4-BE49-F238E27FC236}">
              <a16:creationId xmlns:a16="http://schemas.microsoft.com/office/drawing/2014/main" id="{F29D8582-6D3F-4904-A424-E98F411F5DE0}"/>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1106</xdr:rowOff>
    </xdr:from>
    <xdr:ext cx="469744" cy="259045"/>
    <xdr:sp macro="" textlink="">
      <xdr:nvSpPr>
        <xdr:cNvPr id="767" name="n_3mainValue【庁舎】&#10;一人当たり面積">
          <a:extLst>
            <a:ext uri="{FF2B5EF4-FFF2-40B4-BE49-F238E27FC236}">
              <a16:creationId xmlns:a16="http://schemas.microsoft.com/office/drawing/2014/main" id="{39D95CDE-9779-43C5-BEB3-7A9C4CDA5AE4}"/>
            </a:ext>
          </a:extLst>
        </xdr:cNvPr>
        <xdr:cNvSpPr txBox="1"/>
      </xdr:nvSpPr>
      <xdr:spPr>
        <a:xfrm>
          <a:off x="19310427" y="1834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4371</xdr:rowOff>
    </xdr:from>
    <xdr:ext cx="469744" cy="259045"/>
    <xdr:sp macro="" textlink="">
      <xdr:nvSpPr>
        <xdr:cNvPr id="768" name="n_4mainValue【庁舎】&#10;一人当たり面積">
          <a:extLst>
            <a:ext uri="{FF2B5EF4-FFF2-40B4-BE49-F238E27FC236}">
              <a16:creationId xmlns:a16="http://schemas.microsoft.com/office/drawing/2014/main" id="{A7FC2BFB-C255-4819-A1DA-2B37CC352DEA}"/>
            </a:ext>
          </a:extLst>
        </xdr:cNvPr>
        <xdr:cNvSpPr txBox="1"/>
      </xdr:nvSpPr>
      <xdr:spPr>
        <a:xfrm>
          <a:off x="18421427" y="183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9" name="正方形/長方形 768">
          <a:extLst>
            <a:ext uri="{FF2B5EF4-FFF2-40B4-BE49-F238E27FC236}">
              <a16:creationId xmlns:a16="http://schemas.microsoft.com/office/drawing/2014/main" id="{D0708860-34E5-40FB-80A6-2E0DFA3079F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0" name="正方形/長方形 769">
          <a:extLst>
            <a:ext uri="{FF2B5EF4-FFF2-40B4-BE49-F238E27FC236}">
              <a16:creationId xmlns:a16="http://schemas.microsoft.com/office/drawing/2014/main" id="{6CF95110-3F29-48F9-86C2-61CB5040C0F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1" name="テキスト ボックス 770">
          <a:extLst>
            <a:ext uri="{FF2B5EF4-FFF2-40B4-BE49-F238E27FC236}">
              <a16:creationId xmlns:a16="http://schemas.microsoft.com/office/drawing/2014/main" id="{7722ABF4-5526-420C-A804-46EACA46A8F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前後に集中して公共施設を整備しており、それらの施設が順次、耐用年数を迎えていることから、全体的に有形固定資産減価償却率が全国平均や類似団体より高い水準にあるが、中でも福祉施設、保健センター・保健所、消防施設が有形固定資産減価償却率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％を超える高い水準となっている。</a:t>
          </a:r>
        </a:p>
        <a:p>
          <a:r>
            <a:rPr kumimoji="1" lang="ja-JP" altLang="en-US" sz="1300">
              <a:latin typeface="ＭＳ Ｐゴシック" panose="020B0600070205080204" pitchFamily="50" charset="-128"/>
              <a:ea typeface="ＭＳ Ｐゴシック" panose="020B0600070205080204" pitchFamily="50" charset="-128"/>
            </a:rPr>
            <a:t>　　特に、福祉施設は</a:t>
          </a:r>
          <a:r>
            <a:rPr kumimoji="1" lang="en-US" altLang="ja-JP" sz="1300">
              <a:latin typeface="ＭＳ Ｐゴシック" panose="020B0600070205080204" pitchFamily="50" charset="-128"/>
              <a:ea typeface="ＭＳ Ｐゴシック" panose="020B0600070205080204" pitchFamily="50" charset="-128"/>
            </a:rPr>
            <a:t>93.4</a:t>
          </a:r>
          <a:r>
            <a:rPr kumimoji="1" lang="ja-JP" altLang="en-US" sz="1300">
              <a:latin typeface="ＭＳ Ｐゴシック" panose="020B0600070205080204" pitchFamily="50" charset="-128"/>
              <a:ea typeface="ＭＳ Ｐゴシック" panose="020B0600070205080204" pitchFamily="50" charset="-128"/>
            </a:rPr>
            <a:t>％、保健センター・保健所にあっては</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％と類似団体の中でも非常に高い水準となっているが、これは代替施設として平成１２年度に開設した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総合福祉センター</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本分析における福祉施設、保健センター・保健所のいずれにも該当しないことによる。なお、これらの施設については、「桂川町公共施設等総合管理計画」に基づく個別施設計画を策定し、計画的な維持管理（予防保全）を念頭に、施設の延命化を図ることと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年度は前年度に引き続き、福祉施設において空調機器の更新を行ったことにより、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ポイント改善しているが、その他の施設においては有形固定資産減価償却率は緩やかな上昇傾向にある。</a:t>
          </a:r>
        </a:p>
        <a:p>
          <a:r>
            <a:rPr kumimoji="1" lang="ja-JP" altLang="en-US" sz="1300">
              <a:latin typeface="ＭＳ Ｐゴシック" panose="020B0600070205080204" pitchFamily="50" charset="-128"/>
              <a:ea typeface="ＭＳ Ｐゴシック" panose="020B0600070205080204" pitchFamily="50" charset="-128"/>
            </a:rPr>
            <a:t>　　また、各施設等の一人当たりの面積についても、全ての施設において類似団体平均値を下回っており、効率的な行政運営ができているものの、人口の減少に伴い緩やかな上昇傾向にある。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7268267</v>
      </c>
      <c r="BO4" s="384"/>
      <c r="BP4" s="384"/>
      <c r="BQ4" s="384"/>
      <c r="BR4" s="384"/>
      <c r="BS4" s="384"/>
      <c r="BT4" s="384"/>
      <c r="BU4" s="385"/>
      <c r="BV4" s="383">
        <v>6640552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9.1999999999999993</v>
      </c>
      <c r="CU4" s="390"/>
      <c r="CV4" s="390"/>
      <c r="CW4" s="390"/>
      <c r="CX4" s="390"/>
      <c r="CY4" s="390"/>
      <c r="CZ4" s="390"/>
      <c r="DA4" s="391"/>
      <c r="DB4" s="389">
        <v>10</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6867257</v>
      </c>
      <c r="BO5" s="421"/>
      <c r="BP5" s="421"/>
      <c r="BQ5" s="421"/>
      <c r="BR5" s="421"/>
      <c r="BS5" s="421"/>
      <c r="BT5" s="421"/>
      <c r="BU5" s="422"/>
      <c r="BV5" s="420">
        <v>6271055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97.4</v>
      </c>
      <c r="CU5" s="418"/>
      <c r="CV5" s="418"/>
      <c r="CW5" s="418"/>
      <c r="CX5" s="418"/>
      <c r="CY5" s="418"/>
      <c r="CZ5" s="418"/>
      <c r="DA5" s="419"/>
      <c r="DB5" s="417">
        <v>96.2</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401010</v>
      </c>
      <c r="BO6" s="421"/>
      <c r="BP6" s="421"/>
      <c r="BQ6" s="421"/>
      <c r="BR6" s="421"/>
      <c r="BS6" s="421"/>
      <c r="BT6" s="421"/>
      <c r="BU6" s="422"/>
      <c r="BV6" s="420">
        <v>369497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97.7</v>
      </c>
      <c r="CU6" s="458"/>
      <c r="CV6" s="458"/>
      <c r="CW6" s="458"/>
      <c r="CX6" s="458"/>
      <c r="CY6" s="458"/>
      <c r="CZ6" s="458"/>
      <c r="DA6" s="459"/>
      <c r="DB6" s="457">
        <v>96.8</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60499</v>
      </c>
      <c r="BO7" s="421"/>
      <c r="BP7" s="421"/>
      <c r="BQ7" s="421"/>
      <c r="BR7" s="421"/>
      <c r="BS7" s="421"/>
      <c r="BT7" s="421"/>
      <c r="BU7" s="422"/>
      <c r="BV7" s="420">
        <v>7650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3713025</v>
      </c>
      <c r="CU7" s="421"/>
      <c r="CV7" s="421"/>
      <c r="CW7" s="421"/>
      <c r="CX7" s="421"/>
      <c r="CY7" s="421"/>
      <c r="CZ7" s="421"/>
      <c r="DA7" s="422"/>
      <c r="DB7" s="420">
        <v>3611059</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340511</v>
      </c>
      <c r="BO8" s="421"/>
      <c r="BP8" s="421"/>
      <c r="BQ8" s="421"/>
      <c r="BR8" s="421"/>
      <c r="BS8" s="421"/>
      <c r="BT8" s="421"/>
      <c r="BU8" s="422"/>
      <c r="BV8" s="420">
        <v>361847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0.39</v>
      </c>
      <c r="CU8" s="461"/>
      <c r="CV8" s="461"/>
      <c r="CW8" s="461"/>
      <c r="CX8" s="461"/>
      <c r="CY8" s="461"/>
      <c r="CZ8" s="461"/>
      <c r="DA8" s="462"/>
      <c r="DB8" s="460">
        <v>0.39</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12878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-21336</v>
      </c>
      <c r="BO9" s="421"/>
      <c r="BP9" s="421"/>
      <c r="BQ9" s="421"/>
      <c r="BR9" s="421"/>
      <c r="BS9" s="421"/>
      <c r="BT9" s="421"/>
      <c r="BU9" s="422"/>
      <c r="BV9" s="420">
        <v>69959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7.7</v>
      </c>
      <c r="CU9" s="418"/>
      <c r="CV9" s="418"/>
      <c r="CW9" s="418"/>
      <c r="CX9" s="418"/>
      <c r="CY9" s="418"/>
      <c r="CZ9" s="418"/>
      <c r="DA9" s="419"/>
      <c r="DB9" s="417">
        <v>8.1999999999999993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13496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31403</v>
      </c>
      <c r="BO10" s="421"/>
      <c r="BP10" s="421"/>
      <c r="BQ10" s="421"/>
      <c r="BR10" s="421"/>
      <c r="BS10" s="421"/>
      <c r="BT10" s="421"/>
      <c r="BU10" s="422"/>
      <c r="BV10" s="420">
        <v>781</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12738</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129</v>
      </c>
      <c r="N13" s="512"/>
      <c r="O13" s="512"/>
      <c r="P13" s="512"/>
      <c r="Q13" s="513"/>
      <c r="R13" s="504">
        <v>12544</v>
      </c>
      <c r="S13" s="505"/>
      <c r="T13" s="505"/>
      <c r="U13" s="505"/>
      <c r="V13" s="506"/>
      <c r="W13" s="436" t="s">
        <v>130</v>
      </c>
      <c r="X13" s="437"/>
      <c r="Y13" s="437"/>
      <c r="Z13" s="437"/>
      <c r="AA13" s="437"/>
      <c r="AB13" s="427"/>
      <c r="AC13" s="471">
        <v>188</v>
      </c>
      <c r="AD13" s="472"/>
      <c r="AE13" s="472"/>
      <c r="AF13" s="472"/>
      <c r="AG13" s="514"/>
      <c r="AH13" s="471">
        <v>167</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10067</v>
      </c>
      <c r="BO13" s="421"/>
      <c r="BP13" s="421"/>
      <c r="BQ13" s="421"/>
      <c r="BR13" s="421"/>
      <c r="BS13" s="421"/>
      <c r="BT13" s="421"/>
      <c r="BU13" s="422"/>
      <c r="BV13" s="420">
        <v>70740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3.8</v>
      </c>
      <c r="CU13" s="418"/>
      <c r="CV13" s="418"/>
      <c r="CW13" s="418"/>
      <c r="CX13" s="418"/>
      <c r="CY13" s="418"/>
      <c r="CZ13" s="418"/>
      <c r="DA13" s="419"/>
      <c r="DB13" s="417">
        <v>3.6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12873</v>
      </c>
      <c r="S14" s="505"/>
      <c r="T14" s="505"/>
      <c r="U14" s="505"/>
      <c r="V14" s="506"/>
      <c r="W14" s="410"/>
      <c r="X14" s="411"/>
      <c r="Y14" s="411"/>
      <c r="Z14" s="411"/>
      <c r="AA14" s="411"/>
      <c r="AB14" s="400"/>
      <c r="AC14" s="507">
        <v>3.2</v>
      </c>
      <c r="AD14" s="508"/>
      <c r="AE14" s="508"/>
      <c r="AF14" s="508"/>
      <c r="AG14" s="509"/>
      <c r="AH14" s="507">
        <v>2.8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129</v>
      </c>
      <c r="N15" s="512"/>
      <c r="O15" s="512"/>
      <c r="P15" s="512"/>
      <c r="Q15" s="513"/>
      <c r="R15" s="504">
        <v>12705</v>
      </c>
      <c r="S15" s="505"/>
      <c r="T15" s="505"/>
      <c r="U15" s="505"/>
      <c r="V15" s="506"/>
      <c r="W15" s="436" t="s">
        <v>137</v>
      </c>
      <c r="X15" s="437"/>
      <c r="Y15" s="437"/>
      <c r="Z15" s="437"/>
      <c r="AA15" s="437"/>
      <c r="AB15" s="427"/>
      <c r="AC15" s="471">
        <v>1512</v>
      </c>
      <c r="AD15" s="472"/>
      <c r="AE15" s="472"/>
      <c r="AF15" s="472"/>
      <c r="AG15" s="514"/>
      <c r="AH15" s="471">
        <v>1501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1307184</v>
      </c>
      <c r="BO15" s="384"/>
      <c r="BP15" s="384"/>
      <c r="BQ15" s="384"/>
      <c r="BR15" s="384"/>
      <c r="BS15" s="384"/>
      <c r="BT15" s="384"/>
      <c r="BU15" s="385"/>
      <c r="BV15" s="383">
        <v>1283762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25.7</v>
      </c>
      <c r="AD16" s="508"/>
      <c r="AE16" s="508"/>
      <c r="AF16" s="508"/>
      <c r="AG16" s="509"/>
      <c r="AH16" s="507">
        <v>25.4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3387759</v>
      </c>
      <c r="BO16" s="421"/>
      <c r="BP16" s="421"/>
      <c r="BQ16" s="421"/>
      <c r="BR16" s="421"/>
      <c r="BS16" s="421"/>
      <c r="BT16" s="421"/>
      <c r="BU16" s="422"/>
      <c r="BV16" s="420">
        <v>3281149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4184</v>
      </c>
      <c r="AD17" s="472"/>
      <c r="AE17" s="472"/>
      <c r="AF17" s="472"/>
      <c r="AG17" s="514"/>
      <c r="AH17" s="471">
        <v>4238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1622247</v>
      </c>
      <c r="BO17" s="421"/>
      <c r="BP17" s="421"/>
      <c r="BQ17" s="421"/>
      <c r="BR17" s="421"/>
      <c r="BS17" s="421"/>
      <c r="BT17" s="421"/>
      <c r="BU17" s="422"/>
      <c r="BV17" s="420">
        <v>1592130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20.14</v>
      </c>
      <c r="M18" s="544"/>
      <c r="N18" s="544"/>
      <c r="O18" s="544"/>
      <c r="P18" s="544"/>
      <c r="Q18" s="544"/>
      <c r="R18" s="545"/>
      <c r="S18" s="545"/>
      <c r="T18" s="545"/>
      <c r="U18" s="545"/>
      <c r="V18" s="546"/>
      <c r="W18" s="438"/>
      <c r="X18" s="439"/>
      <c r="Y18" s="439"/>
      <c r="Z18" s="439"/>
      <c r="AA18" s="439"/>
      <c r="AB18" s="430"/>
      <c r="AC18" s="547">
        <v>71.099999999999994</v>
      </c>
      <c r="AD18" s="548"/>
      <c r="AE18" s="548"/>
      <c r="AF18" s="548"/>
      <c r="AG18" s="549"/>
      <c r="AH18" s="547">
        <v>71.8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3679855</v>
      </c>
      <c r="BO18" s="421"/>
      <c r="BP18" s="421"/>
      <c r="BQ18" s="421"/>
      <c r="BR18" s="421"/>
      <c r="BS18" s="421"/>
      <c r="BT18" s="421"/>
      <c r="BU18" s="422"/>
      <c r="BV18" s="420">
        <v>3514013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639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4948664</v>
      </c>
      <c r="BO19" s="421"/>
      <c r="BP19" s="421"/>
      <c r="BQ19" s="421"/>
      <c r="BR19" s="421"/>
      <c r="BS19" s="421"/>
      <c r="BT19" s="421"/>
      <c r="BU19" s="422"/>
      <c r="BV19" s="420">
        <v>4778894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5132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4697260</v>
      </c>
      <c r="BO22" s="384"/>
      <c r="BP22" s="384"/>
      <c r="BQ22" s="384"/>
      <c r="BR22" s="384"/>
      <c r="BS22" s="384"/>
      <c r="BT22" s="384"/>
      <c r="BU22" s="385"/>
      <c r="BV22" s="383">
        <v>4913835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4406426</v>
      </c>
      <c r="BO23" s="421"/>
      <c r="BP23" s="421"/>
      <c r="BQ23" s="421"/>
      <c r="BR23" s="421"/>
      <c r="BS23" s="421"/>
      <c r="BT23" s="421"/>
      <c r="BU23" s="422"/>
      <c r="BV23" s="420">
        <v>4592882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7070</v>
      </c>
      <c r="R24" s="472"/>
      <c r="S24" s="472"/>
      <c r="T24" s="472"/>
      <c r="U24" s="472"/>
      <c r="V24" s="514"/>
      <c r="W24" s="566"/>
      <c r="X24" s="567"/>
      <c r="Y24" s="568"/>
      <c r="Z24" s="470" t="s">
        <v>162</v>
      </c>
      <c r="AA24" s="450"/>
      <c r="AB24" s="450"/>
      <c r="AC24" s="450"/>
      <c r="AD24" s="450"/>
      <c r="AE24" s="450"/>
      <c r="AF24" s="450"/>
      <c r="AG24" s="451"/>
      <c r="AH24" s="471">
        <v>117</v>
      </c>
      <c r="AI24" s="472"/>
      <c r="AJ24" s="472"/>
      <c r="AK24" s="472"/>
      <c r="AL24" s="514"/>
      <c r="AM24" s="471">
        <v>349830</v>
      </c>
      <c r="AN24" s="472"/>
      <c r="AO24" s="472"/>
      <c r="AP24" s="472"/>
      <c r="AQ24" s="472"/>
      <c r="AR24" s="514"/>
      <c r="AS24" s="471">
        <v>2990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2970537</v>
      </c>
      <c r="BO24" s="421"/>
      <c r="BP24" s="421"/>
      <c r="BQ24" s="421"/>
      <c r="BR24" s="421"/>
      <c r="BS24" s="421"/>
      <c r="BT24" s="421"/>
      <c r="BU24" s="422"/>
      <c r="BV24" s="420">
        <v>2988267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5840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10054</v>
      </c>
      <c r="BO25" s="384"/>
      <c r="BP25" s="384"/>
      <c r="BQ25" s="384"/>
      <c r="BR25" s="384"/>
      <c r="BS25" s="384"/>
      <c r="BT25" s="384"/>
      <c r="BU25" s="385"/>
      <c r="BV25" s="383" t="s">
        <v>121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5410</v>
      </c>
      <c r="R26" s="472"/>
      <c r="S26" s="472"/>
      <c r="T26" s="472"/>
      <c r="U26" s="472"/>
      <c r="V26" s="514"/>
      <c r="W26" s="566"/>
      <c r="X26" s="567"/>
      <c r="Y26" s="568"/>
      <c r="Z26" s="470" t="s">
        <v>168</v>
      </c>
      <c r="AA26" s="572"/>
      <c r="AB26" s="572"/>
      <c r="AC26" s="572"/>
      <c r="AD26" s="572"/>
      <c r="AE26" s="572"/>
      <c r="AF26" s="572"/>
      <c r="AG26" s="573"/>
      <c r="AH26" s="471">
        <v>8</v>
      </c>
      <c r="AI26" s="472"/>
      <c r="AJ26" s="472"/>
      <c r="AK26" s="472"/>
      <c r="AL26" s="514"/>
      <c r="AM26" s="471">
        <v>24520</v>
      </c>
      <c r="AN26" s="472"/>
      <c r="AO26" s="472"/>
      <c r="AP26" s="472"/>
      <c r="AQ26" s="472"/>
      <c r="AR26" s="514"/>
      <c r="AS26" s="471">
        <v>3065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3030</v>
      </c>
      <c r="R27" s="472"/>
      <c r="S27" s="472"/>
      <c r="T27" s="472"/>
      <c r="U27" s="472"/>
      <c r="V27" s="514"/>
      <c r="W27" s="566"/>
      <c r="X27" s="567"/>
      <c r="Y27" s="568"/>
      <c r="Z27" s="470" t="s">
        <v>171</v>
      </c>
      <c r="AA27" s="450"/>
      <c r="AB27" s="450"/>
      <c r="AC27" s="450"/>
      <c r="AD27" s="450"/>
      <c r="AE27" s="450"/>
      <c r="AF27" s="450"/>
      <c r="AG27" s="451"/>
      <c r="AH27" s="471">
        <v>6</v>
      </c>
      <c r="AI27" s="472"/>
      <c r="AJ27" s="472"/>
      <c r="AK27" s="472"/>
      <c r="AL27" s="514"/>
      <c r="AM27" s="471">
        <v>16848</v>
      </c>
      <c r="AN27" s="472"/>
      <c r="AO27" s="472"/>
      <c r="AP27" s="472"/>
      <c r="AQ27" s="472"/>
      <c r="AR27" s="514"/>
      <c r="AS27" s="471">
        <v>2808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220760</v>
      </c>
      <c r="BO27" s="540"/>
      <c r="BP27" s="540"/>
      <c r="BQ27" s="540"/>
      <c r="BR27" s="540"/>
      <c r="BS27" s="540"/>
      <c r="BT27" s="540"/>
      <c r="BU27" s="541"/>
      <c r="BV27" s="539">
        <v>220742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2630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822840</v>
      </c>
      <c r="BO28" s="384"/>
      <c r="BP28" s="384"/>
      <c r="BQ28" s="384"/>
      <c r="BR28" s="384"/>
      <c r="BS28" s="384"/>
      <c r="BT28" s="384"/>
      <c r="BU28" s="385"/>
      <c r="BV28" s="383">
        <v>791437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8</v>
      </c>
      <c r="M29" s="472"/>
      <c r="N29" s="472"/>
      <c r="O29" s="472"/>
      <c r="P29" s="514"/>
      <c r="Q29" s="471">
        <v>2450</v>
      </c>
      <c r="R29" s="472"/>
      <c r="S29" s="472"/>
      <c r="T29" s="472"/>
      <c r="U29" s="472"/>
      <c r="V29" s="514"/>
      <c r="W29" s="569"/>
      <c r="X29" s="570"/>
      <c r="Y29" s="571"/>
      <c r="Z29" s="470" t="s">
        <v>177</v>
      </c>
      <c r="AA29" s="450"/>
      <c r="AB29" s="450"/>
      <c r="AC29" s="450"/>
      <c r="AD29" s="450"/>
      <c r="AE29" s="450"/>
      <c r="AF29" s="450"/>
      <c r="AG29" s="451"/>
      <c r="AH29" s="471">
        <v>123</v>
      </c>
      <c r="AI29" s="472"/>
      <c r="AJ29" s="472"/>
      <c r="AK29" s="472"/>
      <c r="AL29" s="514"/>
      <c r="AM29" s="471">
        <v>366678</v>
      </c>
      <c r="AN29" s="472"/>
      <c r="AO29" s="472"/>
      <c r="AP29" s="472"/>
      <c r="AQ29" s="472"/>
      <c r="AR29" s="514"/>
      <c r="AS29" s="471">
        <v>2981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603994</v>
      </c>
      <c r="BO29" s="421"/>
      <c r="BP29" s="421"/>
      <c r="BQ29" s="421"/>
      <c r="BR29" s="421"/>
      <c r="BS29" s="421"/>
      <c r="BT29" s="421"/>
      <c r="BU29" s="422"/>
      <c r="BV29" s="420">
        <v>602911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1947377</v>
      </c>
      <c r="BO30" s="540"/>
      <c r="BP30" s="540"/>
      <c r="BQ30" s="540"/>
      <c r="BR30" s="540"/>
      <c r="BS30" s="540"/>
      <c r="BT30" s="540"/>
      <c r="BU30" s="541"/>
      <c r="BV30" s="539">
        <v>1964287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IF('各会計、関係団体の財政状況及び健全化判断比率'!B30="","",'各会計、関係団体の財政状況及び健全化判断比率'!B30)</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福岡県市町村消防団員等公務災害補償組合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地域商社いいバイ桂川</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住宅新築資金等貸付事業特別会計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福岡県市町村職員退職手当組合（一般会計）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f>IF(E36="","",C35+1)</f>
        <v>3</v>
      </c>
      <c r="D36" s="610"/>
      <c r="E36" s="611" t="str">
        <f>IF('各会計、関係団体の財政状況及び健全化判断比率'!B9="","",'各会計、関係団体の財政状況及び健全化判断比率'!B9)</f>
        <v>土地取得特別会計</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福岡県市町村職員退職手当組合（基金特別会計）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福岡県自治会館管理組合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飯塚地区消防組合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福岡県自治振興組合（一般会計）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福岡県自治振興組合（公文書館事業特別会計）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福岡県介護保険広域連合（普通会計）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福岡県介護保険広域連合（介護保険事業特別会計）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福岡県後期高齢者医療広域連合（一般会計）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lVDWCjo9jC1ZclCmkC00FJNdvjCjRWH9+QacPzF3LtJDqdC2u3OdMd2GeGys3QDEFZ6Ahlyek8AePLaD/RCukw==" saltValue="vyIEV1z66YdNhxAH4hgE5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1189391</v>
      </c>
      <c r="S5" s="626"/>
      <c r="T5" s="626"/>
      <c r="U5" s="626"/>
      <c r="V5" s="626"/>
      <c r="W5" s="626"/>
      <c r="X5" s="626"/>
      <c r="Y5" s="627"/>
      <c r="Z5" s="628">
        <v>16.399999999999999</v>
      </c>
      <c r="AA5" s="628"/>
      <c r="AB5" s="628"/>
      <c r="AC5" s="628"/>
      <c r="AD5" s="629">
        <v>1189391</v>
      </c>
      <c r="AE5" s="629"/>
      <c r="AF5" s="629"/>
      <c r="AG5" s="629"/>
      <c r="AH5" s="629"/>
      <c r="AI5" s="629"/>
      <c r="AJ5" s="629"/>
      <c r="AK5" s="629"/>
      <c r="AL5" s="630">
        <v>31.6</v>
      </c>
      <c r="AM5" s="631"/>
      <c r="AN5" s="631"/>
      <c r="AO5" s="632"/>
      <c r="AP5" s="622" t="s">
        <v>216</v>
      </c>
      <c r="AQ5" s="623"/>
      <c r="AR5" s="623"/>
      <c r="AS5" s="623"/>
      <c r="AT5" s="623"/>
      <c r="AU5" s="623"/>
      <c r="AV5" s="623"/>
      <c r="AW5" s="623"/>
      <c r="AX5" s="623"/>
      <c r="AY5" s="623"/>
      <c r="AZ5" s="623"/>
      <c r="BA5" s="623"/>
      <c r="BB5" s="623"/>
      <c r="BC5" s="623"/>
      <c r="BD5" s="623"/>
      <c r="BE5" s="623"/>
      <c r="BF5" s="624"/>
      <c r="BG5" s="636">
        <v>1189391</v>
      </c>
      <c r="BH5" s="637"/>
      <c r="BI5" s="637"/>
      <c r="BJ5" s="637"/>
      <c r="BK5" s="637"/>
      <c r="BL5" s="637"/>
      <c r="BM5" s="637"/>
      <c r="BN5" s="638"/>
      <c r="BO5" s="639">
        <v>100</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56498</v>
      </c>
      <c r="S6" s="637"/>
      <c r="T6" s="637"/>
      <c r="U6" s="637"/>
      <c r="V6" s="637"/>
      <c r="W6" s="637"/>
      <c r="X6" s="637"/>
      <c r="Y6" s="638"/>
      <c r="Z6" s="639">
        <v>0.8</v>
      </c>
      <c r="AA6" s="639"/>
      <c r="AB6" s="639"/>
      <c r="AC6" s="639"/>
      <c r="AD6" s="640">
        <v>56498</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1189391</v>
      </c>
      <c r="BH6" s="637"/>
      <c r="BI6" s="637"/>
      <c r="BJ6" s="637"/>
      <c r="BK6" s="637"/>
      <c r="BL6" s="637"/>
      <c r="BM6" s="637"/>
      <c r="BN6" s="638"/>
      <c r="BO6" s="639">
        <v>100</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104680</v>
      </c>
      <c r="CS6" s="637"/>
      <c r="CT6" s="637"/>
      <c r="CU6" s="637"/>
      <c r="CV6" s="637"/>
      <c r="CW6" s="637"/>
      <c r="CX6" s="637"/>
      <c r="CY6" s="638"/>
      <c r="CZ6" s="630">
        <v>1.5</v>
      </c>
      <c r="DA6" s="631"/>
      <c r="DB6" s="631"/>
      <c r="DC6" s="647"/>
      <c r="DD6" s="645" t="s">
        <v>121</v>
      </c>
      <c r="DE6" s="637"/>
      <c r="DF6" s="637"/>
      <c r="DG6" s="637"/>
      <c r="DH6" s="637"/>
      <c r="DI6" s="637"/>
      <c r="DJ6" s="637"/>
      <c r="DK6" s="637"/>
      <c r="DL6" s="637"/>
      <c r="DM6" s="637"/>
      <c r="DN6" s="637"/>
      <c r="DO6" s="637"/>
      <c r="DP6" s="638"/>
      <c r="DQ6" s="645">
        <v>72835</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443</v>
      </c>
      <c r="S7" s="637"/>
      <c r="T7" s="637"/>
      <c r="U7" s="637"/>
      <c r="V7" s="637"/>
      <c r="W7" s="637"/>
      <c r="X7" s="637"/>
      <c r="Y7" s="638"/>
      <c r="Z7" s="639">
        <v>0</v>
      </c>
      <c r="AA7" s="639"/>
      <c r="AB7" s="639"/>
      <c r="AC7" s="639"/>
      <c r="AD7" s="640">
        <v>443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505499</v>
      </c>
      <c r="BH7" s="637"/>
      <c r="BI7" s="637"/>
      <c r="BJ7" s="637"/>
      <c r="BK7" s="637"/>
      <c r="BL7" s="637"/>
      <c r="BM7" s="637"/>
      <c r="BN7" s="638"/>
      <c r="BO7" s="639">
        <v>42.5</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945215</v>
      </c>
      <c r="CS7" s="637"/>
      <c r="CT7" s="637"/>
      <c r="CU7" s="637"/>
      <c r="CV7" s="637"/>
      <c r="CW7" s="637"/>
      <c r="CX7" s="637"/>
      <c r="CY7" s="638"/>
      <c r="CZ7" s="639">
        <v>13.8</v>
      </c>
      <c r="DA7" s="639"/>
      <c r="DB7" s="639"/>
      <c r="DC7" s="639"/>
      <c r="DD7" s="645">
        <v>61834</v>
      </c>
      <c r="DE7" s="637"/>
      <c r="DF7" s="637"/>
      <c r="DG7" s="637"/>
      <c r="DH7" s="637"/>
      <c r="DI7" s="637"/>
      <c r="DJ7" s="637"/>
      <c r="DK7" s="637"/>
      <c r="DL7" s="637"/>
      <c r="DM7" s="637"/>
      <c r="DN7" s="637"/>
      <c r="DO7" s="637"/>
      <c r="DP7" s="638"/>
      <c r="DQ7" s="645">
        <v>795965</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9120</v>
      </c>
      <c r="S8" s="637"/>
      <c r="T8" s="637"/>
      <c r="U8" s="637"/>
      <c r="V8" s="637"/>
      <c r="W8" s="637"/>
      <c r="X8" s="637"/>
      <c r="Y8" s="638"/>
      <c r="Z8" s="639">
        <v>0.1</v>
      </c>
      <c r="AA8" s="639"/>
      <c r="AB8" s="639"/>
      <c r="AC8" s="639"/>
      <c r="AD8" s="640">
        <v>9120</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18947</v>
      </c>
      <c r="BH8" s="637"/>
      <c r="BI8" s="637"/>
      <c r="BJ8" s="637"/>
      <c r="BK8" s="637"/>
      <c r="BL8" s="637"/>
      <c r="BM8" s="637"/>
      <c r="BN8" s="638"/>
      <c r="BO8" s="639">
        <v>1.6</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3311897</v>
      </c>
      <c r="CS8" s="637"/>
      <c r="CT8" s="637"/>
      <c r="CU8" s="637"/>
      <c r="CV8" s="637"/>
      <c r="CW8" s="637"/>
      <c r="CX8" s="637"/>
      <c r="CY8" s="638"/>
      <c r="CZ8" s="639">
        <v>48.2</v>
      </c>
      <c r="DA8" s="639"/>
      <c r="DB8" s="639"/>
      <c r="DC8" s="639"/>
      <c r="DD8" s="645">
        <v>288493</v>
      </c>
      <c r="DE8" s="637"/>
      <c r="DF8" s="637"/>
      <c r="DG8" s="637"/>
      <c r="DH8" s="637"/>
      <c r="DI8" s="637"/>
      <c r="DJ8" s="637"/>
      <c r="DK8" s="637"/>
      <c r="DL8" s="637"/>
      <c r="DM8" s="637"/>
      <c r="DN8" s="637"/>
      <c r="DO8" s="637"/>
      <c r="DP8" s="638"/>
      <c r="DQ8" s="645">
        <v>1690176</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12795</v>
      </c>
      <c r="S9" s="637"/>
      <c r="T9" s="637"/>
      <c r="U9" s="637"/>
      <c r="V9" s="637"/>
      <c r="W9" s="637"/>
      <c r="X9" s="637"/>
      <c r="Y9" s="638"/>
      <c r="Z9" s="639">
        <v>0.2</v>
      </c>
      <c r="AA9" s="639"/>
      <c r="AB9" s="639"/>
      <c r="AC9" s="639"/>
      <c r="AD9" s="640">
        <v>12795</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423643</v>
      </c>
      <c r="BH9" s="637"/>
      <c r="BI9" s="637"/>
      <c r="BJ9" s="637"/>
      <c r="BK9" s="637"/>
      <c r="BL9" s="637"/>
      <c r="BM9" s="637"/>
      <c r="BN9" s="638"/>
      <c r="BO9" s="639">
        <v>35.6</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574076</v>
      </c>
      <c r="CS9" s="637"/>
      <c r="CT9" s="637"/>
      <c r="CU9" s="637"/>
      <c r="CV9" s="637"/>
      <c r="CW9" s="637"/>
      <c r="CX9" s="637"/>
      <c r="CY9" s="638"/>
      <c r="CZ9" s="639">
        <v>8.4</v>
      </c>
      <c r="DA9" s="639"/>
      <c r="DB9" s="639"/>
      <c r="DC9" s="639"/>
      <c r="DD9" s="645">
        <v>19580</v>
      </c>
      <c r="DE9" s="637"/>
      <c r="DF9" s="637"/>
      <c r="DG9" s="637"/>
      <c r="DH9" s="637"/>
      <c r="DI9" s="637"/>
      <c r="DJ9" s="637"/>
      <c r="DK9" s="637"/>
      <c r="DL9" s="637"/>
      <c r="DM9" s="637"/>
      <c r="DN9" s="637"/>
      <c r="DO9" s="637"/>
      <c r="DP9" s="638"/>
      <c r="DQ9" s="645">
        <v>478515</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22645</v>
      </c>
      <c r="BH10" s="637"/>
      <c r="BI10" s="637"/>
      <c r="BJ10" s="637"/>
      <c r="BK10" s="637"/>
      <c r="BL10" s="637"/>
      <c r="BM10" s="637"/>
      <c r="BN10" s="638"/>
      <c r="BO10" s="639">
        <v>1.9</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29053</v>
      </c>
      <c r="CS10" s="637"/>
      <c r="CT10" s="637"/>
      <c r="CU10" s="637"/>
      <c r="CV10" s="637"/>
      <c r="CW10" s="637"/>
      <c r="CX10" s="637"/>
      <c r="CY10" s="638"/>
      <c r="CZ10" s="639">
        <v>0.4</v>
      </c>
      <c r="DA10" s="639"/>
      <c r="DB10" s="639"/>
      <c r="DC10" s="639"/>
      <c r="DD10" s="645" t="s">
        <v>121</v>
      </c>
      <c r="DE10" s="637"/>
      <c r="DF10" s="637"/>
      <c r="DG10" s="637"/>
      <c r="DH10" s="637"/>
      <c r="DI10" s="637"/>
      <c r="DJ10" s="637"/>
      <c r="DK10" s="637"/>
      <c r="DL10" s="637"/>
      <c r="DM10" s="637"/>
      <c r="DN10" s="637"/>
      <c r="DO10" s="637"/>
      <c r="DP10" s="638"/>
      <c r="DQ10" s="645">
        <v>28959</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299586</v>
      </c>
      <c r="S11" s="637"/>
      <c r="T11" s="637"/>
      <c r="U11" s="637"/>
      <c r="V11" s="637"/>
      <c r="W11" s="637"/>
      <c r="X11" s="637"/>
      <c r="Y11" s="638"/>
      <c r="Z11" s="641">
        <v>4.0999999999999996</v>
      </c>
      <c r="AA11" s="642"/>
      <c r="AB11" s="642"/>
      <c r="AC11" s="648"/>
      <c r="AD11" s="645">
        <v>299586</v>
      </c>
      <c r="AE11" s="637"/>
      <c r="AF11" s="637"/>
      <c r="AG11" s="637"/>
      <c r="AH11" s="637"/>
      <c r="AI11" s="637"/>
      <c r="AJ11" s="637"/>
      <c r="AK11" s="638"/>
      <c r="AL11" s="641">
        <v>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40264</v>
      </c>
      <c r="BH11" s="637"/>
      <c r="BI11" s="637"/>
      <c r="BJ11" s="637"/>
      <c r="BK11" s="637"/>
      <c r="BL11" s="637"/>
      <c r="BM11" s="637"/>
      <c r="BN11" s="638"/>
      <c r="BO11" s="639">
        <v>3.4</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143124</v>
      </c>
      <c r="CS11" s="637"/>
      <c r="CT11" s="637"/>
      <c r="CU11" s="637"/>
      <c r="CV11" s="637"/>
      <c r="CW11" s="637"/>
      <c r="CX11" s="637"/>
      <c r="CY11" s="638"/>
      <c r="CZ11" s="639">
        <v>2.1</v>
      </c>
      <c r="DA11" s="639"/>
      <c r="DB11" s="639"/>
      <c r="DC11" s="639"/>
      <c r="DD11" s="645">
        <v>65968</v>
      </c>
      <c r="DE11" s="637"/>
      <c r="DF11" s="637"/>
      <c r="DG11" s="637"/>
      <c r="DH11" s="637"/>
      <c r="DI11" s="637"/>
      <c r="DJ11" s="637"/>
      <c r="DK11" s="637"/>
      <c r="DL11" s="637"/>
      <c r="DM11" s="637"/>
      <c r="DN11" s="637"/>
      <c r="DO11" s="637"/>
      <c r="DP11" s="638"/>
      <c r="DQ11" s="645">
        <v>67917</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18613</v>
      </c>
      <c r="S12" s="637"/>
      <c r="T12" s="637"/>
      <c r="U12" s="637"/>
      <c r="V12" s="637"/>
      <c r="W12" s="637"/>
      <c r="X12" s="637"/>
      <c r="Y12" s="638"/>
      <c r="Z12" s="639">
        <v>0.3</v>
      </c>
      <c r="AA12" s="639"/>
      <c r="AB12" s="639"/>
      <c r="AC12" s="639"/>
      <c r="AD12" s="640">
        <v>18613</v>
      </c>
      <c r="AE12" s="640"/>
      <c r="AF12" s="640"/>
      <c r="AG12" s="640"/>
      <c r="AH12" s="640"/>
      <c r="AI12" s="640"/>
      <c r="AJ12" s="640"/>
      <c r="AK12" s="640"/>
      <c r="AL12" s="641">
        <v>0.5</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500307</v>
      </c>
      <c r="BH12" s="637"/>
      <c r="BI12" s="637"/>
      <c r="BJ12" s="637"/>
      <c r="BK12" s="637"/>
      <c r="BL12" s="637"/>
      <c r="BM12" s="637"/>
      <c r="BN12" s="638"/>
      <c r="BO12" s="639">
        <v>42.1</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38031</v>
      </c>
      <c r="CS12" s="637"/>
      <c r="CT12" s="637"/>
      <c r="CU12" s="637"/>
      <c r="CV12" s="637"/>
      <c r="CW12" s="637"/>
      <c r="CX12" s="637"/>
      <c r="CY12" s="638"/>
      <c r="CZ12" s="639">
        <v>0.6</v>
      </c>
      <c r="DA12" s="639"/>
      <c r="DB12" s="639"/>
      <c r="DC12" s="639"/>
      <c r="DD12" s="645" t="s">
        <v>121</v>
      </c>
      <c r="DE12" s="637"/>
      <c r="DF12" s="637"/>
      <c r="DG12" s="637"/>
      <c r="DH12" s="637"/>
      <c r="DI12" s="637"/>
      <c r="DJ12" s="637"/>
      <c r="DK12" s="637"/>
      <c r="DL12" s="637"/>
      <c r="DM12" s="637"/>
      <c r="DN12" s="637"/>
      <c r="DO12" s="637"/>
      <c r="DP12" s="638"/>
      <c r="DQ12" s="645">
        <v>38007</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492628</v>
      </c>
      <c r="BH13" s="637"/>
      <c r="BI13" s="637"/>
      <c r="BJ13" s="637"/>
      <c r="BK13" s="637"/>
      <c r="BL13" s="637"/>
      <c r="BM13" s="637"/>
      <c r="BN13" s="638"/>
      <c r="BO13" s="639">
        <v>41.4</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259451</v>
      </c>
      <c r="CS13" s="637"/>
      <c r="CT13" s="637"/>
      <c r="CU13" s="637"/>
      <c r="CV13" s="637"/>
      <c r="CW13" s="637"/>
      <c r="CX13" s="637"/>
      <c r="CY13" s="638"/>
      <c r="CZ13" s="639">
        <v>3.8</v>
      </c>
      <c r="DA13" s="639"/>
      <c r="DB13" s="639"/>
      <c r="DC13" s="639"/>
      <c r="DD13" s="645">
        <v>152198</v>
      </c>
      <c r="DE13" s="637"/>
      <c r="DF13" s="637"/>
      <c r="DG13" s="637"/>
      <c r="DH13" s="637"/>
      <c r="DI13" s="637"/>
      <c r="DJ13" s="637"/>
      <c r="DK13" s="637"/>
      <c r="DL13" s="637"/>
      <c r="DM13" s="637"/>
      <c r="DN13" s="637"/>
      <c r="DO13" s="637"/>
      <c r="DP13" s="638"/>
      <c r="DQ13" s="645">
        <v>108014</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48990</v>
      </c>
      <c r="BH14" s="637"/>
      <c r="BI14" s="637"/>
      <c r="BJ14" s="637"/>
      <c r="BK14" s="637"/>
      <c r="BL14" s="637"/>
      <c r="BM14" s="637"/>
      <c r="BN14" s="638"/>
      <c r="BO14" s="639">
        <v>4.0999999999999996</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281545</v>
      </c>
      <c r="CS14" s="637"/>
      <c r="CT14" s="637"/>
      <c r="CU14" s="637"/>
      <c r="CV14" s="637"/>
      <c r="CW14" s="637"/>
      <c r="CX14" s="637"/>
      <c r="CY14" s="638"/>
      <c r="CZ14" s="639">
        <v>4.0999999999999996</v>
      </c>
      <c r="DA14" s="639"/>
      <c r="DB14" s="639"/>
      <c r="DC14" s="639"/>
      <c r="DD14" s="645">
        <v>1059</v>
      </c>
      <c r="DE14" s="637"/>
      <c r="DF14" s="637"/>
      <c r="DG14" s="637"/>
      <c r="DH14" s="637"/>
      <c r="DI14" s="637"/>
      <c r="DJ14" s="637"/>
      <c r="DK14" s="637"/>
      <c r="DL14" s="637"/>
      <c r="DM14" s="637"/>
      <c r="DN14" s="637"/>
      <c r="DO14" s="637"/>
      <c r="DP14" s="638"/>
      <c r="DQ14" s="645">
        <v>272890</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10657</v>
      </c>
      <c r="S15" s="637"/>
      <c r="T15" s="637"/>
      <c r="U15" s="637"/>
      <c r="V15" s="637"/>
      <c r="W15" s="637"/>
      <c r="X15" s="637"/>
      <c r="Y15" s="638"/>
      <c r="Z15" s="639">
        <v>0.1</v>
      </c>
      <c r="AA15" s="639"/>
      <c r="AB15" s="639"/>
      <c r="AC15" s="639"/>
      <c r="AD15" s="640">
        <v>10657</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134595</v>
      </c>
      <c r="BH15" s="637"/>
      <c r="BI15" s="637"/>
      <c r="BJ15" s="637"/>
      <c r="BK15" s="637"/>
      <c r="BL15" s="637"/>
      <c r="BM15" s="637"/>
      <c r="BN15" s="638"/>
      <c r="BO15" s="639">
        <v>11.3</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751944</v>
      </c>
      <c r="CS15" s="637"/>
      <c r="CT15" s="637"/>
      <c r="CU15" s="637"/>
      <c r="CV15" s="637"/>
      <c r="CW15" s="637"/>
      <c r="CX15" s="637"/>
      <c r="CY15" s="638"/>
      <c r="CZ15" s="639">
        <v>10.9</v>
      </c>
      <c r="DA15" s="639"/>
      <c r="DB15" s="639"/>
      <c r="DC15" s="639"/>
      <c r="DD15" s="645">
        <v>129674</v>
      </c>
      <c r="DE15" s="637"/>
      <c r="DF15" s="637"/>
      <c r="DG15" s="637"/>
      <c r="DH15" s="637"/>
      <c r="DI15" s="637"/>
      <c r="DJ15" s="637"/>
      <c r="DK15" s="637"/>
      <c r="DL15" s="637"/>
      <c r="DM15" s="637"/>
      <c r="DN15" s="637"/>
      <c r="DO15" s="637"/>
      <c r="DP15" s="638"/>
      <c r="DQ15" s="645">
        <v>610982</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21079</v>
      </c>
      <c r="S16" s="637"/>
      <c r="T16" s="637"/>
      <c r="U16" s="637"/>
      <c r="V16" s="637"/>
      <c r="W16" s="637"/>
      <c r="X16" s="637"/>
      <c r="Y16" s="638"/>
      <c r="Z16" s="639">
        <v>0.3</v>
      </c>
      <c r="AA16" s="639"/>
      <c r="AB16" s="639"/>
      <c r="AC16" s="639"/>
      <c r="AD16" s="640">
        <v>21079</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19919</v>
      </c>
      <c r="CS16" s="637"/>
      <c r="CT16" s="637"/>
      <c r="CU16" s="637"/>
      <c r="CV16" s="637"/>
      <c r="CW16" s="637"/>
      <c r="CX16" s="637"/>
      <c r="CY16" s="638"/>
      <c r="CZ16" s="639">
        <v>0.3</v>
      </c>
      <c r="DA16" s="639"/>
      <c r="DB16" s="639"/>
      <c r="DC16" s="639"/>
      <c r="DD16" s="645" t="s">
        <v>121</v>
      </c>
      <c r="DE16" s="637"/>
      <c r="DF16" s="637"/>
      <c r="DG16" s="637"/>
      <c r="DH16" s="637"/>
      <c r="DI16" s="637"/>
      <c r="DJ16" s="637"/>
      <c r="DK16" s="637"/>
      <c r="DL16" s="637"/>
      <c r="DM16" s="637"/>
      <c r="DN16" s="637"/>
      <c r="DO16" s="637"/>
      <c r="DP16" s="638"/>
      <c r="DQ16" s="645">
        <v>4261</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61504</v>
      </c>
      <c r="S17" s="637"/>
      <c r="T17" s="637"/>
      <c r="U17" s="637"/>
      <c r="V17" s="637"/>
      <c r="W17" s="637"/>
      <c r="X17" s="637"/>
      <c r="Y17" s="638"/>
      <c r="Z17" s="639">
        <v>0.8</v>
      </c>
      <c r="AA17" s="639"/>
      <c r="AB17" s="639"/>
      <c r="AC17" s="639"/>
      <c r="AD17" s="640">
        <v>61504</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408322</v>
      </c>
      <c r="CS17" s="637"/>
      <c r="CT17" s="637"/>
      <c r="CU17" s="637"/>
      <c r="CV17" s="637"/>
      <c r="CW17" s="637"/>
      <c r="CX17" s="637"/>
      <c r="CY17" s="638"/>
      <c r="CZ17" s="639">
        <v>5.9</v>
      </c>
      <c r="DA17" s="639"/>
      <c r="DB17" s="639"/>
      <c r="DC17" s="639"/>
      <c r="DD17" s="645" t="s">
        <v>121</v>
      </c>
      <c r="DE17" s="637"/>
      <c r="DF17" s="637"/>
      <c r="DG17" s="637"/>
      <c r="DH17" s="637"/>
      <c r="DI17" s="637"/>
      <c r="DJ17" s="637"/>
      <c r="DK17" s="637"/>
      <c r="DL17" s="637"/>
      <c r="DM17" s="637"/>
      <c r="DN17" s="637"/>
      <c r="DO17" s="637"/>
      <c r="DP17" s="638"/>
      <c r="DQ17" s="645">
        <v>379133</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11806</v>
      </c>
      <c r="S18" s="637"/>
      <c r="T18" s="637"/>
      <c r="U18" s="637"/>
      <c r="V18" s="637"/>
      <c r="W18" s="637"/>
      <c r="X18" s="637"/>
      <c r="Y18" s="638"/>
      <c r="Z18" s="639">
        <v>0.2</v>
      </c>
      <c r="AA18" s="639"/>
      <c r="AB18" s="639"/>
      <c r="AC18" s="639"/>
      <c r="AD18" s="640">
        <v>11806</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49698</v>
      </c>
      <c r="S19" s="637"/>
      <c r="T19" s="637"/>
      <c r="U19" s="637"/>
      <c r="V19" s="637"/>
      <c r="W19" s="637"/>
      <c r="X19" s="637"/>
      <c r="Y19" s="638"/>
      <c r="Z19" s="639">
        <v>0.7</v>
      </c>
      <c r="AA19" s="639"/>
      <c r="AB19" s="639"/>
      <c r="AC19" s="639"/>
      <c r="AD19" s="640">
        <v>49698</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t="s">
        <v>121</v>
      </c>
      <c r="S20" s="637"/>
      <c r="T20" s="637"/>
      <c r="U20" s="637"/>
      <c r="V20" s="637"/>
      <c r="W20" s="637"/>
      <c r="X20" s="637"/>
      <c r="Y20" s="638"/>
      <c r="Z20" s="639" t="s">
        <v>121</v>
      </c>
      <c r="AA20" s="639"/>
      <c r="AB20" s="639"/>
      <c r="AC20" s="639"/>
      <c r="AD20" s="640" t="s">
        <v>121</v>
      </c>
      <c r="AE20" s="640"/>
      <c r="AF20" s="640"/>
      <c r="AG20" s="640"/>
      <c r="AH20" s="640"/>
      <c r="AI20" s="640"/>
      <c r="AJ20" s="640"/>
      <c r="AK20" s="640"/>
      <c r="AL20" s="641" t="s">
        <v>121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6867257</v>
      </c>
      <c r="CS20" s="637"/>
      <c r="CT20" s="637"/>
      <c r="CU20" s="637"/>
      <c r="CV20" s="637"/>
      <c r="CW20" s="637"/>
      <c r="CX20" s="637"/>
      <c r="CY20" s="638"/>
      <c r="CZ20" s="639">
        <v>100</v>
      </c>
      <c r="DA20" s="639"/>
      <c r="DB20" s="639"/>
      <c r="DC20" s="639"/>
      <c r="DD20" s="645">
        <v>718806</v>
      </c>
      <c r="DE20" s="637"/>
      <c r="DF20" s="637"/>
      <c r="DG20" s="637"/>
      <c r="DH20" s="637"/>
      <c r="DI20" s="637"/>
      <c r="DJ20" s="637"/>
      <c r="DK20" s="637"/>
      <c r="DL20" s="637"/>
      <c r="DM20" s="637"/>
      <c r="DN20" s="637"/>
      <c r="DO20" s="637"/>
      <c r="DP20" s="638"/>
      <c r="DQ20" s="645">
        <v>4547654</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2340236</v>
      </c>
      <c r="S21" s="637"/>
      <c r="T21" s="637"/>
      <c r="U21" s="637"/>
      <c r="V21" s="637"/>
      <c r="W21" s="637"/>
      <c r="X21" s="637"/>
      <c r="Y21" s="638"/>
      <c r="Z21" s="639">
        <v>32.200000000000003</v>
      </c>
      <c r="AA21" s="639"/>
      <c r="AB21" s="639"/>
      <c r="AC21" s="639"/>
      <c r="AD21" s="640">
        <v>2080575</v>
      </c>
      <c r="AE21" s="640"/>
      <c r="AF21" s="640"/>
      <c r="AG21" s="640"/>
      <c r="AH21" s="640"/>
      <c r="AI21" s="640"/>
      <c r="AJ21" s="640"/>
      <c r="AK21" s="640"/>
      <c r="AL21" s="641">
        <v>55.2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2080575</v>
      </c>
      <c r="S22" s="637"/>
      <c r="T22" s="637"/>
      <c r="U22" s="637"/>
      <c r="V22" s="637"/>
      <c r="W22" s="637"/>
      <c r="X22" s="637"/>
      <c r="Y22" s="638"/>
      <c r="Z22" s="639">
        <v>28.6</v>
      </c>
      <c r="AA22" s="639"/>
      <c r="AB22" s="639"/>
      <c r="AC22" s="639"/>
      <c r="AD22" s="640">
        <v>2080575</v>
      </c>
      <c r="AE22" s="640"/>
      <c r="AF22" s="640"/>
      <c r="AG22" s="640"/>
      <c r="AH22" s="640"/>
      <c r="AI22" s="640"/>
      <c r="AJ22" s="640"/>
      <c r="AK22" s="640"/>
      <c r="AL22" s="641">
        <v>55.2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259661</v>
      </c>
      <c r="S23" s="637"/>
      <c r="T23" s="637"/>
      <c r="U23" s="637"/>
      <c r="V23" s="637"/>
      <c r="W23" s="637"/>
      <c r="X23" s="637"/>
      <c r="Y23" s="638"/>
      <c r="Z23" s="639">
        <v>3.6</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3435265</v>
      </c>
      <c r="CS24" s="626"/>
      <c r="CT24" s="626"/>
      <c r="CU24" s="626"/>
      <c r="CV24" s="626"/>
      <c r="CW24" s="626"/>
      <c r="CX24" s="626"/>
      <c r="CY24" s="627"/>
      <c r="CZ24" s="630">
        <v>50</v>
      </c>
      <c r="DA24" s="631"/>
      <c r="DB24" s="631"/>
      <c r="DC24" s="647"/>
      <c r="DD24" s="671">
        <v>2113750</v>
      </c>
      <c r="DE24" s="626"/>
      <c r="DF24" s="626"/>
      <c r="DG24" s="626"/>
      <c r="DH24" s="626"/>
      <c r="DI24" s="626"/>
      <c r="DJ24" s="626"/>
      <c r="DK24" s="627"/>
      <c r="DL24" s="671">
        <v>1899223</v>
      </c>
      <c r="DM24" s="626"/>
      <c r="DN24" s="626"/>
      <c r="DO24" s="626"/>
      <c r="DP24" s="626"/>
      <c r="DQ24" s="626"/>
      <c r="DR24" s="626"/>
      <c r="DS24" s="626"/>
      <c r="DT24" s="626"/>
      <c r="DU24" s="626"/>
      <c r="DV24" s="627"/>
      <c r="DW24" s="630">
        <v>50.3</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4019922</v>
      </c>
      <c r="S25" s="637"/>
      <c r="T25" s="637"/>
      <c r="U25" s="637"/>
      <c r="V25" s="637"/>
      <c r="W25" s="637"/>
      <c r="X25" s="637"/>
      <c r="Y25" s="638"/>
      <c r="Z25" s="639">
        <v>55.3</v>
      </c>
      <c r="AA25" s="639"/>
      <c r="AB25" s="639"/>
      <c r="AC25" s="639"/>
      <c r="AD25" s="640">
        <v>3760261</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1244749</v>
      </c>
      <c r="CS25" s="668"/>
      <c r="CT25" s="668"/>
      <c r="CU25" s="668"/>
      <c r="CV25" s="668"/>
      <c r="CW25" s="668"/>
      <c r="CX25" s="668"/>
      <c r="CY25" s="669"/>
      <c r="CZ25" s="641">
        <v>18.100000000000001</v>
      </c>
      <c r="DA25" s="666"/>
      <c r="DB25" s="666"/>
      <c r="DC25" s="670"/>
      <c r="DD25" s="645">
        <v>1059829</v>
      </c>
      <c r="DE25" s="668"/>
      <c r="DF25" s="668"/>
      <c r="DG25" s="668"/>
      <c r="DH25" s="668"/>
      <c r="DI25" s="668"/>
      <c r="DJ25" s="668"/>
      <c r="DK25" s="669"/>
      <c r="DL25" s="645">
        <v>1053701</v>
      </c>
      <c r="DM25" s="668"/>
      <c r="DN25" s="668"/>
      <c r="DO25" s="668"/>
      <c r="DP25" s="668"/>
      <c r="DQ25" s="668"/>
      <c r="DR25" s="668"/>
      <c r="DS25" s="668"/>
      <c r="DT25" s="668"/>
      <c r="DU25" s="668"/>
      <c r="DV25" s="669"/>
      <c r="DW25" s="641">
        <v>27.9</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1477</v>
      </c>
      <c r="S26" s="637"/>
      <c r="T26" s="637"/>
      <c r="U26" s="637"/>
      <c r="V26" s="637"/>
      <c r="W26" s="637"/>
      <c r="X26" s="637"/>
      <c r="Y26" s="638"/>
      <c r="Z26" s="639">
        <v>0</v>
      </c>
      <c r="AA26" s="639"/>
      <c r="AB26" s="639"/>
      <c r="AC26" s="639"/>
      <c r="AD26" s="640">
        <v>1477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732729</v>
      </c>
      <c r="CS26" s="637"/>
      <c r="CT26" s="637"/>
      <c r="CU26" s="637"/>
      <c r="CV26" s="637"/>
      <c r="CW26" s="637"/>
      <c r="CX26" s="637"/>
      <c r="CY26" s="638"/>
      <c r="CZ26" s="641">
        <v>10.7</v>
      </c>
      <c r="DA26" s="666"/>
      <c r="DB26" s="666"/>
      <c r="DC26" s="670"/>
      <c r="DD26" s="645">
        <v>619730</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47995</v>
      </c>
      <c r="S27" s="637"/>
      <c r="T27" s="637"/>
      <c r="U27" s="637"/>
      <c r="V27" s="637"/>
      <c r="W27" s="637"/>
      <c r="X27" s="637"/>
      <c r="Y27" s="638"/>
      <c r="Z27" s="639">
        <v>0.7</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1189391</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1782194</v>
      </c>
      <c r="CS27" s="668"/>
      <c r="CT27" s="668"/>
      <c r="CU27" s="668"/>
      <c r="CV27" s="668"/>
      <c r="CW27" s="668"/>
      <c r="CX27" s="668"/>
      <c r="CY27" s="669"/>
      <c r="CZ27" s="641">
        <v>26</v>
      </c>
      <c r="DA27" s="666"/>
      <c r="DB27" s="666"/>
      <c r="DC27" s="670"/>
      <c r="DD27" s="645">
        <v>674788</v>
      </c>
      <c r="DE27" s="668"/>
      <c r="DF27" s="668"/>
      <c r="DG27" s="668"/>
      <c r="DH27" s="668"/>
      <c r="DI27" s="668"/>
      <c r="DJ27" s="668"/>
      <c r="DK27" s="669"/>
      <c r="DL27" s="645">
        <v>466389</v>
      </c>
      <c r="DM27" s="668"/>
      <c r="DN27" s="668"/>
      <c r="DO27" s="668"/>
      <c r="DP27" s="668"/>
      <c r="DQ27" s="668"/>
      <c r="DR27" s="668"/>
      <c r="DS27" s="668"/>
      <c r="DT27" s="668"/>
      <c r="DU27" s="668"/>
      <c r="DV27" s="669"/>
      <c r="DW27" s="641">
        <v>12.3</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90584</v>
      </c>
      <c r="S28" s="637"/>
      <c r="T28" s="637"/>
      <c r="U28" s="637"/>
      <c r="V28" s="637"/>
      <c r="W28" s="637"/>
      <c r="X28" s="637"/>
      <c r="Y28" s="638"/>
      <c r="Z28" s="639">
        <v>1.2</v>
      </c>
      <c r="AA28" s="639"/>
      <c r="AB28" s="639"/>
      <c r="AC28" s="639"/>
      <c r="AD28" s="640">
        <v>4584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408322</v>
      </c>
      <c r="CS28" s="637"/>
      <c r="CT28" s="637"/>
      <c r="CU28" s="637"/>
      <c r="CV28" s="637"/>
      <c r="CW28" s="637"/>
      <c r="CX28" s="637"/>
      <c r="CY28" s="638"/>
      <c r="CZ28" s="641">
        <v>5.9</v>
      </c>
      <c r="DA28" s="666"/>
      <c r="DB28" s="666"/>
      <c r="DC28" s="670"/>
      <c r="DD28" s="645">
        <v>379133</v>
      </c>
      <c r="DE28" s="637"/>
      <c r="DF28" s="637"/>
      <c r="DG28" s="637"/>
      <c r="DH28" s="637"/>
      <c r="DI28" s="637"/>
      <c r="DJ28" s="637"/>
      <c r="DK28" s="638"/>
      <c r="DL28" s="645">
        <v>379133</v>
      </c>
      <c r="DM28" s="637"/>
      <c r="DN28" s="637"/>
      <c r="DO28" s="637"/>
      <c r="DP28" s="637"/>
      <c r="DQ28" s="637"/>
      <c r="DR28" s="637"/>
      <c r="DS28" s="637"/>
      <c r="DT28" s="637"/>
      <c r="DU28" s="637"/>
      <c r="DV28" s="638"/>
      <c r="DW28" s="641">
        <v>10</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47736</v>
      </c>
      <c r="S29" s="637"/>
      <c r="T29" s="637"/>
      <c r="U29" s="637"/>
      <c r="V29" s="637"/>
      <c r="W29" s="637"/>
      <c r="X29" s="637"/>
      <c r="Y29" s="638"/>
      <c r="Z29" s="639">
        <v>0.7</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408020</v>
      </c>
      <c r="CS29" s="668"/>
      <c r="CT29" s="668"/>
      <c r="CU29" s="668"/>
      <c r="CV29" s="668"/>
      <c r="CW29" s="668"/>
      <c r="CX29" s="668"/>
      <c r="CY29" s="669"/>
      <c r="CZ29" s="641">
        <v>5.9</v>
      </c>
      <c r="DA29" s="666"/>
      <c r="DB29" s="666"/>
      <c r="DC29" s="670"/>
      <c r="DD29" s="645">
        <v>378831</v>
      </c>
      <c r="DE29" s="668"/>
      <c r="DF29" s="668"/>
      <c r="DG29" s="668"/>
      <c r="DH29" s="668"/>
      <c r="DI29" s="668"/>
      <c r="DJ29" s="668"/>
      <c r="DK29" s="669"/>
      <c r="DL29" s="645">
        <v>378831</v>
      </c>
      <c r="DM29" s="668"/>
      <c r="DN29" s="668"/>
      <c r="DO29" s="668"/>
      <c r="DP29" s="668"/>
      <c r="DQ29" s="668"/>
      <c r="DR29" s="668"/>
      <c r="DS29" s="668"/>
      <c r="DT29" s="668"/>
      <c r="DU29" s="668"/>
      <c r="DV29" s="669"/>
      <c r="DW29" s="641">
        <v>10</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1423541</v>
      </c>
      <c r="S30" s="637"/>
      <c r="T30" s="637"/>
      <c r="U30" s="637"/>
      <c r="V30" s="637"/>
      <c r="W30" s="637"/>
      <c r="X30" s="637"/>
      <c r="Y30" s="638"/>
      <c r="Z30" s="639">
        <v>19.600000000000001</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390378</v>
      </c>
      <c r="CS30" s="637"/>
      <c r="CT30" s="637"/>
      <c r="CU30" s="637"/>
      <c r="CV30" s="637"/>
      <c r="CW30" s="637"/>
      <c r="CX30" s="637"/>
      <c r="CY30" s="638"/>
      <c r="CZ30" s="641">
        <v>5.7</v>
      </c>
      <c r="DA30" s="666"/>
      <c r="DB30" s="666"/>
      <c r="DC30" s="670"/>
      <c r="DD30" s="645">
        <v>366934</v>
      </c>
      <c r="DE30" s="637"/>
      <c r="DF30" s="637"/>
      <c r="DG30" s="637"/>
      <c r="DH30" s="637"/>
      <c r="DI30" s="637"/>
      <c r="DJ30" s="637"/>
      <c r="DK30" s="638"/>
      <c r="DL30" s="645">
        <v>366934</v>
      </c>
      <c r="DM30" s="637"/>
      <c r="DN30" s="637"/>
      <c r="DO30" s="637"/>
      <c r="DP30" s="637"/>
      <c r="DQ30" s="637"/>
      <c r="DR30" s="637"/>
      <c r="DS30" s="637"/>
      <c r="DT30" s="637"/>
      <c r="DU30" s="637"/>
      <c r="DV30" s="638"/>
      <c r="DW30" s="641">
        <v>9.6999999999999993</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97.5</v>
      </c>
      <c r="BN31" s="680"/>
      <c r="BO31" s="680"/>
      <c r="BP31" s="680"/>
      <c r="BQ31" s="681"/>
      <c r="BR31" s="692">
        <v>99.2</v>
      </c>
      <c r="BS31" s="680"/>
      <c r="BT31" s="680"/>
      <c r="BU31" s="680"/>
      <c r="BV31" s="680"/>
      <c r="BW31" s="680"/>
      <c r="BX31" s="631">
        <v>97.6</v>
      </c>
      <c r="BY31" s="680"/>
      <c r="BZ31" s="680"/>
      <c r="CA31" s="680"/>
      <c r="CB31" s="681"/>
      <c r="CD31" s="674"/>
      <c r="CE31" s="675"/>
      <c r="CF31" s="633" t="s">
        <v>300</v>
      </c>
      <c r="CG31" s="634"/>
      <c r="CH31" s="634"/>
      <c r="CI31" s="634"/>
      <c r="CJ31" s="634"/>
      <c r="CK31" s="634"/>
      <c r="CL31" s="634"/>
      <c r="CM31" s="634"/>
      <c r="CN31" s="634"/>
      <c r="CO31" s="634"/>
      <c r="CP31" s="634"/>
      <c r="CQ31" s="635"/>
      <c r="CR31" s="636">
        <v>17642</v>
      </c>
      <c r="CS31" s="668"/>
      <c r="CT31" s="668"/>
      <c r="CU31" s="668"/>
      <c r="CV31" s="668"/>
      <c r="CW31" s="668"/>
      <c r="CX31" s="668"/>
      <c r="CY31" s="669"/>
      <c r="CZ31" s="641">
        <v>0.3</v>
      </c>
      <c r="DA31" s="666"/>
      <c r="DB31" s="666"/>
      <c r="DC31" s="670"/>
      <c r="DD31" s="645">
        <v>11897</v>
      </c>
      <c r="DE31" s="668"/>
      <c r="DF31" s="668"/>
      <c r="DG31" s="668"/>
      <c r="DH31" s="668"/>
      <c r="DI31" s="668"/>
      <c r="DJ31" s="668"/>
      <c r="DK31" s="669"/>
      <c r="DL31" s="645">
        <v>11897</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585685</v>
      </c>
      <c r="S32" s="637"/>
      <c r="T32" s="637"/>
      <c r="U32" s="637"/>
      <c r="V32" s="637"/>
      <c r="W32" s="637"/>
      <c r="X32" s="637"/>
      <c r="Y32" s="638"/>
      <c r="Z32" s="639">
        <v>8.1</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98</v>
      </c>
      <c r="BN32" s="668"/>
      <c r="BO32" s="668"/>
      <c r="BP32" s="668"/>
      <c r="BQ32" s="691"/>
      <c r="BR32" s="693">
        <v>98.9</v>
      </c>
      <c r="BS32" s="668"/>
      <c r="BT32" s="668"/>
      <c r="BU32" s="668"/>
      <c r="BV32" s="668"/>
      <c r="BW32" s="668"/>
      <c r="BX32" s="642">
        <v>97.7</v>
      </c>
      <c r="BY32" s="668"/>
      <c r="BZ32" s="668"/>
      <c r="CA32" s="668"/>
      <c r="CB32" s="691"/>
      <c r="CD32" s="676"/>
      <c r="CE32" s="677"/>
      <c r="CF32" s="633" t="s">
        <v>304</v>
      </c>
      <c r="CG32" s="634"/>
      <c r="CH32" s="634"/>
      <c r="CI32" s="634"/>
      <c r="CJ32" s="634"/>
      <c r="CK32" s="634"/>
      <c r="CL32" s="634"/>
      <c r="CM32" s="634"/>
      <c r="CN32" s="634"/>
      <c r="CO32" s="634"/>
      <c r="CP32" s="634"/>
      <c r="CQ32" s="635"/>
      <c r="CR32" s="636">
        <v>302</v>
      </c>
      <c r="CS32" s="637"/>
      <c r="CT32" s="637"/>
      <c r="CU32" s="637"/>
      <c r="CV32" s="637"/>
      <c r="CW32" s="637"/>
      <c r="CX32" s="637"/>
      <c r="CY32" s="638"/>
      <c r="CZ32" s="641">
        <v>0</v>
      </c>
      <c r="DA32" s="666"/>
      <c r="DB32" s="666"/>
      <c r="DC32" s="670"/>
      <c r="DD32" s="645">
        <v>302</v>
      </c>
      <c r="DE32" s="637"/>
      <c r="DF32" s="637"/>
      <c r="DG32" s="637"/>
      <c r="DH32" s="637"/>
      <c r="DI32" s="637"/>
      <c r="DJ32" s="637"/>
      <c r="DK32" s="638"/>
      <c r="DL32" s="645">
        <v>302</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18775</v>
      </c>
      <c r="S33" s="637"/>
      <c r="T33" s="637"/>
      <c r="U33" s="637"/>
      <c r="V33" s="637"/>
      <c r="W33" s="637"/>
      <c r="X33" s="637"/>
      <c r="Y33" s="638"/>
      <c r="Z33" s="639">
        <v>0.3</v>
      </c>
      <c r="AA33" s="639"/>
      <c r="AB33" s="639"/>
      <c r="AC33" s="639"/>
      <c r="AD33" s="640">
        <v>1473</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96.3</v>
      </c>
      <c r="BN33" s="695"/>
      <c r="BO33" s="695"/>
      <c r="BP33" s="695"/>
      <c r="BQ33" s="697"/>
      <c r="BR33" s="694">
        <v>99.3</v>
      </c>
      <c r="BS33" s="695"/>
      <c r="BT33" s="695"/>
      <c r="BU33" s="695"/>
      <c r="BV33" s="695"/>
      <c r="BW33" s="695"/>
      <c r="BX33" s="696">
        <v>97</v>
      </c>
      <c r="BY33" s="695"/>
      <c r="BZ33" s="695"/>
      <c r="CA33" s="695"/>
      <c r="CB33" s="697"/>
      <c r="CD33" s="633" t="s">
        <v>307</v>
      </c>
      <c r="CE33" s="634"/>
      <c r="CF33" s="634"/>
      <c r="CG33" s="634"/>
      <c r="CH33" s="634"/>
      <c r="CI33" s="634"/>
      <c r="CJ33" s="634"/>
      <c r="CK33" s="634"/>
      <c r="CL33" s="634"/>
      <c r="CM33" s="634"/>
      <c r="CN33" s="634"/>
      <c r="CO33" s="634"/>
      <c r="CP33" s="634"/>
      <c r="CQ33" s="635"/>
      <c r="CR33" s="636">
        <v>2693267</v>
      </c>
      <c r="CS33" s="668"/>
      <c r="CT33" s="668"/>
      <c r="CU33" s="668"/>
      <c r="CV33" s="668"/>
      <c r="CW33" s="668"/>
      <c r="CX33" s="668"/>
      <c r="CY33" s="669"/>
      <c r="CZ33" s="641">
        <v>39.200000000000003</v>
      </c>
      <c r="DA33" s="666"/>
      <c r="DB33" s="666"/>
      <c r="DC33" s="670"/>
      <c r="DD33" s="645">
        <v>2239630</v>
      </c>
      <c r="DE33" s="668"/>
      <c r="DF33" s="668"/>
      <c r="DG33" s="668"/>
      <c r="DH33" s="668"/>
      <c r="DI33" s="668"/>
      <c r="DJ33" s="668"/>
      <c r="DK33" s="669"/>
      <c r="DL33" s="645">
        <v>1780632</v>
      </c>
      <c r="DM33" s="668"/>
      <c r="DN33" s="668"/>
      <c r="DO33" s="668"/>
      <c r="DP33" s="668"/>
      <c r="DQ33" s="668"/>
      <c r="DR33" s="668"/>
      <c r="DS33" s="668"/>
      <c r="DT33" s="668"/>
      <c r="DU33" s="668"/>
      <c r="DV33" s="669"/>
      <c r="DW33" s="641">
        <v>47.1</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236024</v>
      </c>
      <c r="S34" s="637"/>
      <c r="T34" s="637"/>
      <c r="U34" s="637"/>
      <c r="V34" s="637"/>
      <c r="W34" s="637"/>
      <c r="X34" s="637"/>
      <c r="Y34" s="638"/>
      <c r="Z34" s="639">
        <v>3.2</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1082130</v>
      </c>
      <c r="CS34" s="637"/>
      <c r="CT34" s="637"/>
      <c r="CU34" s="637"/>
      <c r="CV34" s="637"/>
      <c r="CW34" s="637"/>
      <c r="CX34" s="637"/>
      <c r="CY34" s="638"/>
      <c r="CZ34" s="641">
        <v>15.8</v>
      </c>
      <c r="DA34" s="666"/>
      <c r="DB34" s="666"/>
      <c r="DC34" s="670"/>
      <c r="DD34" s="645">
        <v>815753</v>
      </c>
      <c r="DE34" s="637"/>
      <c r="DF34" s="637"/>
      <c r="DG34" s="637"/>
      <c r="DH34" s="637"/>
      <c r="DI34" s="637"/>
      <c r="DJ34" s="637"/>
      <c r="DK34" s="638"/>
      <c r="DL34" s="645">
        <v>607506</v>
      </c>
      <c r="DM34" s="637"/>
      <c r="DN34" s="637"/>
      <c r="DO34" s="637"/>
      <c r="DP34" s="637"/>
      <c r="DQ34" s="637"/>
      <c r="DR34" s="637"/>
      <c r="DS34" s="637"/>
      <c r="DT34" s="637"/>
      <c r="DU34" s="637"/>
      <c r="DV34" s="638"/>
      <c r="DW34" s="641">
        <v>16.100000000000001</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81613</v>
      </c>
      <c r="S35" s="637"/>
      <c r="T35" s="637"/>
      <c r="U35" s="637"/>
      <c r="V35" s="637"/>
      <c r="W35" s="637"/>
      <c r="X35" s="637"/>
      <c r="Y35" s="638"/>
      <c r="Z35" s="639">
        <v>1.1000000000000001</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50398</v>
      </c>
      <c r="CS35" s="668"/>
      <c r="CT35" s="668"/>
      <c r="CU35" s="668"/>
      <c r="CV35" s="668"/>
      <c r="CW35" s="668"/>
      <c r="CX35" s="668"/>
      <c r="CY35" s="669"/>
      <c r="CZ35" s="641">
        <v>0.7</v>
      </c>
      <c r="DA35" s="666"/>
      <c r="DB35" s="666"/>
      <c r="DC35" s="670"/>
      <c r="DD35" s="645">
        <v>28612</v>
      </c>
      <c r="DE35" s="668"/>
      <c r="DF35" s="668"/>
      <c r="DG35" s="668"/>
      <c r="DH35" s="668"/>
      <c r="DI35" s="668"/>
      <c r="DJ35" s="668"/>
      <c r="DK35" s="669"/>
      <c r="DL35" s="645">
        <v>28612</v>
      </c>
      <c r="DM35" s="668"/>
      <c r="DN35" s="668"/>
      <c r="DO35" s="668"/>
      <c r="DP35" s="668"/>
      <c r="DQ35" s="668"/>
      <c r="DR35" s="668"/>
      <c r="DS35" s="668"/>
      <c r="DT35" s="668"/>
      <c r="DU35" s="668"/>
      <c r="DV35" s="669"/>
      <c r="DW35" s="641">
        <v>0.8</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369497</v>
      </c>
      <c r="S36" s="637"/>
      <c r="T36" s="637"/>
      <c r="U36" s="637"/>
      <c r="V36" s="637"/>
      <c r="W36" s="637"/>
      <c r="X36" s="637"/>
      <c r="Y36" s="638"/>
      <c r="Z36" s="639">
        <v>5.0999999999999996</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660428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87703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803122</v>
      </c>
      <c r="CS36" s="637"/>
      <c r="CT36" s="637"/>
      <c r="CU36" s="637"/>
      <c r="CV36" s="637"/>
      <c r="CW36" s="637"/>
      <c r="CX36" s="637"/>
      <c r="CY36" s="638"/>
      <c r="CZ36" s="641">
        <v>11.7</v>
      </c>
      <c r="DA36" s="666"/>
      <c r="DB36" s="666"/>
      <c r="DC36" s="670"/>
      <c r="DD36" s="645">
        <v>751565</v>
      </c>
      <c r="DE36" s="637"/>
      <c r="DF36" s="637"/>
      <c r="DG36" s="637"/>
      <c r="DH36" s="637"/>
      <c r="DI36" s="637"/>
      <c r="DJ36" s="637"/>
      <c r="DK36" s="638"/>
      <c r="DL36" s="645">
        <v>622592</v>
      </c>
      <c r="DM36" s="637"/>
      <c r="DN36" s="637"/>
      <c r="DO36" s="637"/>
      <c r="DP36" s="637"/>
      <c r="DQ36" s="637"/>
      <c r="DR36" s="637"/>
      <c r="DS36" s="637"/>
      <c r="DT36" s="637"/>
      <c r="DU36" s="637"/>
      <c r="DV36" s="638"/>
      <c r="DW36" s="641">
        <v>16.5</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171615</v>
      </c>
      <c r="S37" s="637"/>
      <c r="T37" s="637"/>
      <c r="U37" s="637"/>
      <c r="V37" s="637"/>
      <c r="W37" s="637"/>
      <c r="X37" s="637"/>
      <c r="Y37" s="638"/>
      <c r="Z37" s="639">
        <v>2.4</v>
      </c>
      <c r="AA37" s="639"/>
      <c r="AB37" s="639"/>
      <c r="AC37" s="639"/>
      <c r="AD37" s="640">
        <v>13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t="s">
        <v>121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61804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498952</v>
      </c>
      <c r="CS37" s="668"/>
      <c r="CT37" s="668"/>
      <c r="CU37" s="668"/>
      <c r="CV37" s="668"/>
      <c r="CW37" s="668"/>
      <c r="CX37" s="668"/>
      <c r="CY37" s="669"/>
      <c r="CZ37" s="641">
        <v>7.3</v>
      </c>
      <c r="DA37" s="666"/>
      <c r="DB37" s="666"/>
      <c r="DC37" s="670"/>
      <c r="DD37" s="645">
        <v>498559</v>
      </c>
      <c r="DE37" s="668"/>
      <c r="DF37" s="668"/>
      <c r="DG37" s="668"/>
      <c r="DH37" s="668"/>
      <c r="DI37" s="668"/>
      <c r="DJ37" s="668"/>
      <c r="DK37" s="669"/>
      <c r="DL37" s="645">
        <v>451209</v>
      </c>
      <c r="DM37" s="668"/>
      <c r="DN37" s="668"/>
      <c r="DO37" s="668"/>
      <c r="DP37" s="668"/>
      <c r="DQ37" s="668"/>
      <c r="DR37" s="668"/>
      <c r="DS37" s="668"/>
      <c r="DT37" s="668"/>
      <c r="DU37" s="668"/>
      <c r="DV37" s="669"/>
      <c r="DW37" s="641">
        <v>11.9</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173803</v>
      </c>
      <c r="S38" s="637"/>
      <c r="T38" s="637"/>
      <c r="U38" s="637"/>
      <c r="V38" s="637"/>
      <c r="W38" s="637"/>
      <c r="X38" s="637"/>
      <c r="Y38" s="638"/>
      <c r="Z38" s="639">
        <v>2.4</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t="s">
        <v>121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660428</v>
      </c>
      <c r="CS38" s="637"/>
      <c r="CT38" s="637"/>
      <c r="CU38" s="637"/>
      <c r="CV38" s="637"/>
      <c r="CW38" s="637"/>
      <c r="CX38" s="637"/>
      <c r="CY38" s="638"/>
      <c r="CZ38" s="641">
        <v>9.6</v>
      </c>
      <c r="DA38" s="666"/>
      <c r="DB38" s="666"/>
      <c r="DC38" s="670"/>
      <c r="DD38" s="645">
        <v>551154</v>
      </c>
      <c r="DE38" s="637"/>
      <c r="DF38" s="637"/>
      <c r="DG38" s="637"/>
      <c r="DH38" s="637"/>
      <c r="DI38" s="637"/>
      <c r="DJ38" s="637"/>
      <c r="DK38" s="638"/>
      <c r="DL38" s="645">
        <v>521922</v>
      </c>
      <c r="DM38" s="637"/>
      <c r="DN38" s="637"/>
      <c r="DO38" s="637"/>
      <c r="DP38" s="637"/>
      <c r="DQ38" s="637"/>
      <c r="DR38" s="637"/>
      <c r="DS38" s="637"/>
      <c r="DT38" s="637"/>
      <c r="DU38" s="637"/>
      <c r="DV38" s="638"/>
      <c r="DW38" s="641">
        <v>13.8</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97189</v>
      </c>
      <c r="CS39" s="668"/>
      <c r="CT39" s="668"/>
      <c r="CU39" s="668"/>
      <c r="CV39" s="668"/>
      <c r="CW39" s="668"/>
      <c r="CX39" s="668"/>
      <c r="CY39" s="669"/>
      <c r="CZ39" s="641">
        <v>1.4</v>
      </c>
      <c r="DA39" s="666"/>
      <c r="DB39" s="666"/>
      <c r="DC39" s="670"/>
      <c r="DD39" s="645">
        <v>92546</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10203</v>
      </c>
      <c r="S40" s="637"/>
      <c r="T40" s="637"/>
      <c r="U40" s="637"/>
      <c r="V40" s="637"/>
      <c r="W40" s="637"/>
      <c r="X40" s="637"/>
      <c r="Y40" s="638"/>
      <c r="Z40" s="639">
        <v>0.1</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75143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121</v>
      </c>
      <c r="CS40" s="637"/>
      <c r="CT40" s="637"/>
      <c r="CU40" s="637"/>
      <c r="CV40" s="637"/>
      <c r="CW40" s="637"/>
      <c r="CX40" s="637"/>
      <c r="CY40" s="638"/>
      <c r="CZ40" s="641" t="s">
        <v>121</v>
      </c>
      <c r="DA40" s="666"/>
      <c r="DB40" s="666"/>
      <c r="DC40" s="670"/>
      <c r="DD40" s="645" t="s">
        <v>121</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7268267</v>
      </c>
      <c r="S41" s="709"/>
      <c r="T41" s="709"/>
      <c r="U41" s="709"/>
      <c r="V41" s="709"/>
      <c r="W41" s="709"/>
      <c r="X41" s="709"/>
      <c r="Y41" s="713"/>
      <c r="Z41" s="714">
        <v>100</v>
      </c>
      <c r="AA41" s="714"/>
      <c r="AB41" s="714"/>
      <c r="AC41" s="714"/>
      <c r="AD41" s="715">
        <v>3767808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131218</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912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529210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356237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738725</v>
      </c>
      <c r="CS42" s="668"/>
      <c r="CT42" s="668"/>
      <c r="CU42" s="668"/>
      <c r="CV42" s="668"/>
      <c r="CW42" s="668"/>
      <c r="CX42" s="668"/>
      <c r="CY42" s="669"/>
      <c r="CZ42" s="641">
        <v>10.8</v>
      </c>
      <c r="DA42" s="666"/>
      <c r="DB42" s="666"/>
      <c r="DC42" s="670"/>
      <c r="DD42" s="645">
        <v>194274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27674</v>
      </c>
      <c r="CS43" s="668"/>
      <c r="CT43" s="668"/>
      <c r="CU43" s="668"/>
      <c r="CV43" s="668"/>
      <c r="CW43" s="668"/>
      <c r="CX43" s="668"/>
      <c r="CY43" s="669"/>
      <c r="CZ43" s="641">
        <v>0.4</v>
      </c>
      <c r="DA43" s="666"/>
      <c r="DB43" s="666"/>
      <c r="DC43" s="670"/>
      <c r="DD43" s="645">
        <v>27631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718806</v>
      </c>
      <c r="CS44" s="637"/>
      <c r="CT44" s="637"/>
      <c r="CU44" s="637"/>
      <c r="CV44" s="637"/>
      <c r="CW44" s="637"/>
      <c r="CX44" s="637"/>
      <c r="CY44" s="638"/>
      <c r="CZ44" s="641">
        <v>10.5</v>
      </c>
      <c r="DA44" s="642"/>
      <c r="DB44" s="642"/>
      <c r="DC44" s="648"/>
      <c r="DD44" s="645">
        <v>190013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411055</v>
      </c>
      <c r="CS45" s="668"/>
      <c r="CT45" s="668"/>
      <c r="CU45" s="668"/>
      <c r="CV45" s="668"/>
      <c r="CW45" s="668"/>
      <c r="CX45" s="668"/>
      <c r="CY45" s="669"/>
      <c r="CZ45" s="641">
        <v>6</v>
      </c>
      <c r="DA45" s="666"/>
      <c r="DB45" s="666"/>
      <c r="DC45" s="670"/>
      <c r="DD45" s="645">
        <v>22951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290331</v>
      </c>
      <c r="CS46" s="637"/>
      <c r="CT46" s="637"/>
      <c r="CU46" s="637"/>
      <c r="CV46" s="637"/>
      <c r="CW46" s="637"/>
      <c r="CX46" s="637"/>
      <c r="CY46" s="638"/>
      <c r="CZ46" s="641">
        <v>4.2</v>
      </c>
      <c r="DA46" s="642"/>
      <c r="DB46" s="642"/>
      <c r="DC46" s="648"/>
      <c r="DD46" s="645">
        <v>166742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19919</v>
      </c>
      <c r="CS47" s="668"/>
      <c r="CT47" s="668"/>
      <c r="CU47" s="668"/>
      <c r="CV47" s="668"/>
      <c r="CW47" s="668"/>
      <c r="CX47" s="668"/>
      <c r="CY47" s="669"/>
      <c r="CZ47" s="641">
        <v>0.3</v>
      </c>
      <c r="DA47" s="666"/>
      <c r="DB47" s="666"/>
      <c r="DC47" s="670"/>
      <c r="DD47" s="645">
        <v>4261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6867257</v>
      </c>
      <c r="CS49" s="695"/>
      <c r="CT49" s="695"/>
      <c r="CU49" s="695"/>
      <c r="CV49" s="695"/>
      <c r="CW49" s="695"/>
      <c r="CX49" s="695"/>
      <c r="CY49" s="724"/>
      <c r="CZ49" s="716">
        <v>100</v>
      </c>
      <c r="DA49" s="725"/>
      <c r="DB49" s="725"/>
      <c r="DC49" s="726"/>
      <c r="DD49" s="727">
        <v>4547654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xNQzO++/8tah7J1QppXnjBUyscHbxi7iXevwLfckNrU59J4jmPtR0ZKQbTCPcipt8lt9UM52RthIYzCys1eGw==" saltValue="wEN7A1Ts8fCIzBxE61thU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7267</v>
      </c>
      <c r="R7" s="766"/>
      <c r="S7" s="766"/>
      <c r="T7" s="766"/>
      <c r="U7" s="766"/>
      <c r="V7" s="766">
        <v>6867</v>
      </c>
      <c r="W7" s="766"/>
      <c r="X7" s="766"/>
      <c r="Y7" s="766"/>
      <c r="Z7" s="766"/>
      <c r="AA7" s="766">
        <v>400</v>
      </c>
      <c r="AB7" s="766"/>
      <c r="AC7" s="766"/>
      <c r="AD7" s="766"/>
      <c r="AE7" s="767"/>
      <c r="AF7" s="768">
        <v>339</v>
      </c>
      <c r="AG7" s="769"/>
      <c r="AH7" s="769"/>
      <c r="AI7" s="769"/>
      <c r="AJ7" s="770"/>
      <c r="AK7" s="771">
        <v>105</v>
      </c>
      <c r="AL7" s="772"/>
      <c r="AM7" s="772"/>
      <c r="AN7" s="772"/>
      <c r="AO7" s="772"/>
      <c r="AP7" s="772">
        <v>4697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544</v>
      </c>
      <c r="BT7" s="760"/>
      <c r="BU7" s="760"/>
      <c r="BV7" s="760"/>
      <c r="BW7" s="760"/>
      <c r="BX7" s="760"/>
      <c r="BY7" s="760"/>
      <c r="BZ7" s="760"/>
      <c r="CA7" s="760"/>
      <c r="CB7" s="760"/>
      <c r="CC7" s="760"/>
      <c r="CD7" s="760"/>
      <c r="CE7" s="760"/>
      <c r="CF7" s="760"/>
      <c r="CG7" s="775"/>
      <c r="CH7" s="756" t="s">
        <v>545</v>
      </c>
      <c r="CI7" s="757"/>
      <c r="CJ7" s="757"/>
      <c r="CK7" s="757"/>
      <c r="CL7" s="758"/>
      <c r="CM7" s="756">
        <v>7</v>
      </c>
      <c r="CN7" s="757"/>
      <c r="CO7" s="757"/>
      <c r="CP7" s="757"/>
      <c r="CQ7" s="758"/>
      <c r="CR7" s="756">
        <v>1</v>
      </c>
      <c r="CS7" s="757"/>
      <c r="CT7" s="757"/>
      <c r="CU7" s="757"/>
      <c r="CV7" s="758"/>
      <c r="CW7" s="756" t="s">
        <v>543</v>
      </c>
      <c r="CX7" s="757"/>
      <c r="CY7" s="757"/>
      <c r="CZ7" s="757"/>
      <c r="DA7" s="758"/>
      <c r="DB7" s="756" t="s">
        <v>543</v>
      </c>
      <c r="DC7" s="757"/>
      <c r="DD7" s="757"/>
      <c r="DE7" s="757"/>
      <c r="DF7" s="758"/>
      <c r="DG7" s="756" t="s">
        <v>543</v>
      </c>
      <c r="DH7" s="757"/>
      <c r="DI7" s="757"/>
      <c r="DJ7" s="757"/>
      <c r="DK7" s="758"/>
      <c r="DL7" s="756" t="s">
        <v>543</v>
      </c>
      <c r="DM7" s="757"/>
      <c r="DN7" s="757"/>
      <c r="DO7" s="757"/>
      <c r="DP7" s="758"/>
      <c r="DQ7" s="756" t="s">
        <v>543</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25</v>
      </c>
      <c r="R8" s="797"/>
      <c r="S8" s="797"/>
      <c r="T8" s="797"/>
      <c r="U8" s="797"/>
      <c r="V8" s="797">
        <v>24</v>
      </c>
      <c r="W8" s="797"/>
      <c r="X8" s="797"/>
      <c r="Y8" s="797"/>
      <c r="Z8" s="797"/>
      <c r="AA8" s="797">
        <v>1</v>
      </c>
      <c r="AB8" s="797"/>
      <c r="AC8" s="797"/>
      <c r="AD8" s="797"/>
      <c r="AE8" s="798"/>
      <c r="AF8" s="799">
        <v>1</v>
      </c>
      <c r="AG8" s="800"/>
      <c r="AH8" s="800"/>
      <c r="AI8" s="800"/>
      <c r="AJ8" s="801"/>
      <c r="AK8" s="782" t="s">
        <v>543</v>
      </c>
      <c r="AL8" s="783"/>
      <c r="AM8" s="783"/>
      <c r="AN8" s="783"/>
      <c r="AO8" s="783"/>
      <c r="AP8" s="783" t="s">
        <v>543</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t="s">
        <v>376</v>
      </c>
      <c r="C9" s="794"/>
      <c r="D9" s="794"/>
      <c r="E9" s="794"/>
      <c r="F9" s="794"/>
      <c r="G9" s="794"/>
      <c r="H9" s="794"/>
      <c r="I9" s="794"/>
      <c r="J9" s="794"/>
      <c r="K9" s="794"/>
      <c r="L9" s="794"/>
      <c r="M9" s="794"/>
      <c r="N9" s="794"/>
      <c r="O9" s="794"/>
      <c r="P9" s="795"/>
      <c r="Q9" s="796">
        <v>0</v>
      </c>
      <c r="R9" s="797"/>
      <c r="S9" s="797"/>
      <c r="T9" s="797"/>
      <c r="U9" s="797"/>
      <c r="V9" s="797">
        <v>0</v>
      </c>
      <c r="W9" s="797"/>
      <c r="X9" s="797"/>
      <c r="Y9" s="797"/>
      <c r="Z9" s="797"/>
      <c r="AA9" s="797">
        <v>0</v>
      </c>
      <c r="AB9" s="797"/>
      <c r="AC9" s="797"/>
      <c r="AD9" s="797"/>
      <c r="AE9" s="798"/>
      <c r="AF9" s="799" t="s">
        <v>121</v>
      </c>
      <c r="AG9" s="800"/>
      <c r="AH9" s="800"/>
      <c r="AI9" s="800"/>
      <c r="AJ9" s="801"/>
      <c r="AK9" s="782" t="s">
        <v>543</v>
      </c>
      <c r="AL9" s="783"/>
      <c r="AM9" s="783"/>
      <c r="AN9" s="783"/>
      <c r="AO9" s="783"/>
      <c r="AP9" s="783" t="s">
        <v>543</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2" t="s">
        <v>379</v>
      </c>
      <c r="C23" s="803"/>
      <c r="D23" s="803"/>
      <c r="E23" s="803"/>
      <c r="F23" s="803"/>
      <c r="G23" s="803"/>
      <c r="H23" s="803"/>
      <c r="I23" s="803"/>
      <c r="J23" s="803"/>
      <c r="K23" s="803"/>
      <c r="L23" s="803"/>
      <c r="M23" s="803"/>
      <c r="N23" s="803"/>
      <c r="O23" s="803"/>
      <c r="P23" s="804"/>
      <c r="Q23" s="805">
        <v>7268</v>
      </c>
      <c r="R23" s="806"/>
      <c r="S23" s="806"/>
      <c r="T23" s="806"/>
      <c r="U23" s="806"/>
      <c r="V23" s="806">
        <v>6867</v>
      </c>
      <c r="W23" s="806"/>
      <c r="X23" s="806"/>
      <c r="Y23" s="806"/>
      <c r="Z23" s="806"/>
      <c r="AA23" s="806">
        <v>401</v>
      </c>
      <c r="AB23" s="806"/>
      <c r="AC23" s="806"/>
      <c r="AD23" s="806"/>
      <c r="AE23" s="807"/>
      <c r="AF23" s="808">
        <v>341</v>
      </c>
      <c r="AG23" s="806"/>
      <c r="AH23" s="806"/>
      <c r="AI23" s="806"/>
      <c r="AJ23" s="809"/>
      <c r="AK23" s="810"/>
      <c r="AL23" s="811"/>
      <c r="AM23" s="811"/>
      <c r="AN23" s="811"/>
      <c r="AO23" s="811"/>
      <c r="AP23" s="806">
        <v>4697</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5">
        <v>1546</v>
      </c>
      <c r="R28" s="836"/>
      <c r="S28" s="836"/>
      <c r="T28" s="836"/>
      <c r="U28" s="836"/>
      <c r="V28" s="836">
        <v>1458</v>
      </c>
      <c r="W28" s="836"/>
      <c r="X28" s="836"/>
      <c r="Y28" s="836"/>
      <c r="Z28" s="836"/>
      <c r="AA28" s="836">
        <v>88</v>
      </c>
      <c r="AB28" s="836"/>
      <c r="AC28" s="836"/>
      <c r="AD28" s="836"/>
      <c r="AE28" s="837"/>
      <c r="AF28" s="838">
        <v>88</v>
      </c>
      <c r="AG28" s="836"/>
      <c r="AH28" s="836"/>
      <c r="AI28" s="836"/>
      <c r="AJ28" s="839"/>
      <c r="AK28" s="840">
        <v>131</v>
      </c>
      <c r="AL28" s="841"/>
      <c r="AM28" s="841"/>
      <c r="AN28" s="841"/>
      <c r="AO28" s="841"/>
      <c r="AP28" s="841" t="s">
        <v>543</v>
      </c>
      <c r="AQ28" s="841"/>
      <c r="AR28" s="841"/>
      <c r="AS28" s="841"/>
      <c r="AT28" s="841"/>
      <c r="AU28" s="841" t="s">
        <v>543</v>
      </c>
      <c r="AV28" s="841"/>
      <c r="AW28" s="841"/>
      <c r="AX28" s="841"/>
      <c r="AY28" s="841"/>
      <c r="AZ28" s="842" t="s">
        <v>543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263</v>
      </c>
      <c r="R29" s="797"/>
      <c r="S29" s="797"/>
      <c r="T29" s="797"/>
      <c r="U29" s="797"/>
      <c r="V29" s="797">
        <v>259</v>
      </c>
      <c r="W29" s="797"/>
      <c r="X29" s="797"/>
      <c r="Y29" s="797"/>
      <c r="Z29" s="797"/>
      <c r="AA29" s="797">
        <v>4</v>
      </c>
      <c r="AB29" s="797"/>
      <c r="AC29" s="797"/>
      <c r="AD29" s="797"/>
      <c r="AE29" s="798"/>
      <c r="AF29" s="799">
        <v>4</v>
      </c>
      <c r="AG29" s="800"/>
      <c r="AH29" s="800"/>
      <c r="AI29" s="800"/>
      <c r="AJ29" s="801"/>
      <c r="AK29" s="847">
        <v>73</v>
      </c>
      <c r="AL29" s="843"/>
      <c r="AM29" s="843"/>
      <c r="AN29" s="843"/>
      <c r="AO29" s="843"/>
      <c r="AP29" s="843" t="s">
        <v>543</v>
      </c>
      <c r="AQ29" s="843"/>
      <c r="AR29" s="843"/>
      <c r="AS29" s="843"/>
      <c r="AT29" s="843"/>
      <c r="AU29" s="843" t="s">
        <v>543</v>
      </c>
      <c r="AV29" s="843"/>
      <c r="AW29" s="843"/>
      <c r="AX29" s="843"/>
      <c r="AY29" s="843"/>
      <c r="AZ29" s="844" t="s">
        <v>543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392</v>
      </c>
      <c r="C30" s="794"/>
      <c r="D30" s="794"/>
      <c r="E30" s="794"/>
      <c r="F30" s="794"/>
      <c r="G30" s="794"/>
      <c r="H30" s="794"/>
      <c r="I30" s="794"/>
      <c r="J30" s="794"/>
      <c r="K30" s="794"/>
      <c r="L30" s="794"/>
      <c r="M30" s="794"/>
      <c r="N30" s="794"/>
      <c r="O30" s="794"/>
      <c r="P30" s="795"/>
      <c r="Q30" s="796">
        <v>206</v>
      </c>
      <c r="R30" s="797"/>
      <c r="S30" s="797"/>
      <c r="T30" s="797"/>
      <c r="U30" s="797"/>
      <c r="V30" s="797">
        <v>231</v>
      </c>
      <c r="W30" s="797"/>
      <c r="X30" s="797"/>
      <c r="Y30" s="797"/>
      <c r="Z30" s="797"/>
      <c r="AA30" s="797">
        <v>-24</v>
      </c>
      <c r="AB30" s="797"/>
      <c r="AC30" s="797"/>
      <c r="AD30" s="797"/>
      <c r="AE30" s="798"/>
      <c r="AF30" s="799">
        <v>614</v>
      </c>
      <c r="AG30" s="800"/>
      <c r="AH30" s="800"/>
      <c r="AI30" s="800"/>
      <c r="AJ30" s="801"/>
      <c r="AK30" s="847" t="s">
        <v>543</v>
      </c>
      <c r="AL30" s="843"/>
      <c r="AM30" s="843"/>
      <c r="AN30" s="843"/>
      <c r="AO30" s="843"/>
      <c r="AP30" s="843">
        <v>146</v>
      </c>
      <c r="AQ30" s="843"/>
      <c r="AR30" s="843"/>
      <c r="AS30" s="843"/>
      <c r="AT30" s="843"/>
      <c r="AU30" s="843" t="s">
        <v>543</v>
      </c>
      <c r="AV30" s="843"/>
      <c r="AW30" s="843"/>
      <c r="AX30" s="843"/>
      <c r="AY30" s="843"/>
      <c r="AZ30" s="844" t="s">
        <v>543</v>
      </c>
      <c r="BA30" s="844"/>
      <c r="BB30" s="844"/>
      <c r="BC30" s="844"/>
      <c r="BD30" s="844"/>
      <c r="BE30" s="845" t="s">
        <v>393</v>
      </c>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706</v>
      </c>
      <c r="AG63" s="857"/>
      <c r="AH63" s="857"/>
      <c r="AI63" s="857"/>
      <c r="AJ63" s="858"/>
      <c r="AK63" s="859"/>
      <c r="AL63" s="854"/>
      <c r="AM63" s="854"/>
      <c r="AN63" s="854"/>
      <c r="AO63" s="854"/>
      <c r="AP63" s="861">
        <v>146</v>
      </c>
      <c r="AQ63" s="862"/>
      <c r="AR63" s="862"/>
      <c r="AS63" s="862"/>
      <c r="AT63" s="863"/>
      <c r="AU63" s="857" t="s">
        <v>552</v>
      </c>
      <c r="AV63" s="857"/>
      <c r="AW63" s="857"/>
      <c r="AX63" s="857"/>
      <c r="AY63" s="857"/>
      <c r="AZ63" s="864"/>
      <c r="BA63" s="864"/>
      <c r="BB63" s="864"/>
      <c r="BC63" s="864"/>
      <c r="BD63" s="864"/>
      <c r="BE63" s="865"/>
      <c r="BF63" s="865"/>
      <c r="BG63" s="865"/>
      <c r="BH63" s="865"/>
      <c r="BI63" s="866"/>
      <c r="BJ63" s="867" t="s">
        <v>121</v>
      </c>
      <c r="BK63" s="862"/>
      <c r="BL63" s="862"/>
      <c r="BM63" s="862"/>
      <c r="BN63" s="868"/>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9" t="s">
        <v>385</v>
      </c>
      <c r="AG66" s="828"/>
      <c r="AH66" s="828"/>
      <c r="AI66" s="828"/>
      <c r="AJ66" s="870"/>
      <c r="AK66" s="746" t="s">
        <v>386</v>
      </c>
      <c r="AL66" s="741"/>
      <c r="AM66" s="741"/>
      <c r="AN66" s="741"/>
      <c r="AO66" s="742"/>
      <c r="AP66" s="746" t="s">
        <v>387</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4"/>
      <c r="BT66" s="875"/>
      <c r="BU66" s="875"/>
      <c r="BV66" s="875"/>
      <c r="BW66" s="875"/>
      <c r="BX66" s="875"/>
      <c r="BY66" s="875"/>
      <c r="BZ66" s="875"/>
      <c r="CA66" s="875"/>
      <c r="CB66" s="875"/>
      <c r="CC66" s="875"/>
      <c r="CD66" s="875"/>
      <c r="CE66" s="875"/>
      <c r="CF66" s="875"/>
      <c r="CG66" s="880"/>
      <c r="CH66" s="877"/>
      <c r="CI66" s="878"/>
      <c r="CJ66" s="878"/>
      <c r="CK66" s="878"/>
      <c r="CL66" s="879"/>
      <c r="CM66" s="877"/>
      <c r="CN66" s="878"/>
      <c r="CO66" s="878"/>
      <c r="CP66" s="878"/>
      <c r="CQ66" s="879"/>
      <c r="CR66" s="877"/>
      <c r="CS66" s="878"/>
      <c r="CT66" s="878"/>
      <c r="CU66" s="878"/>
      <c r="CV66" s="879"/>
      <c r="CW66" s="877"/>
      <c r="CX66" s="878"/>
      <c r="CY66" s="878"/>
      <c r="CZ66" s="878"/>
      <c r="DA66" s="879"/>
      <c r="DB66" s="877"/>
      <c r="DC66" s="878"/>
      <c r="DD66" s="878"/>
      <c r="DE66" s="878"/>
      <c r="DF66" s="879"/>
      <c r="DG66" s="877"/>
      <c r="DH66" s="878"/>
      <c r="DI66" s="878"/>
      <c r="DJ66" s="878"/>
      <c r="DK66" s="879"/>
      <c r="DL66" s="877"/>
      <c r="DM66" s="878"/>
      <c r="DN66" s="878"/>
      <c r="DO66" s="878"/>
      <c r="DP66" s="879"/>
      <c r="DQ66" s="877"/>
      <c r="DR66" s="878"/>
      <c r="DS66" s="878"/>
      <c r="DT66" s="878"/>
      <c r="DU66" s="879"/>
      <c r="DV66" s="874"/>
      <c r="DW66" s="875"/>
      <c r="DX66" s="875"/>
      <c r="DY66" s="875"/>
      <c r="DZ66" s="876"/>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1"/>
      <c r="AG67" s="831"/>
      <c r="AH67" s="831"/>
      <c r="AI67" s="831"/>
      <c r="AJ67" s="872"/>
      <c r="AK67" s="873"/>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4"/>
      <c r="BT67" s="875"/>
      <c r="BU67" s="875"/>
      <c r="BV67" s="875"/>
      <c r="BW67" s="875"/>
      <c r="BX67" s="875"/>
      <c r="BY67" s="875"/>
      <c r="BZ67" s="875"/>
      <c r="CA67" s="875"/>
      <c r="CB67" s="875"/>
      <c r="CC67" s="875"/>
      <c r="CD67" s="875"/>
      <c r="CE67" s="875"/>
      <c r="CF67" s="875"/>
      <c r="CG67" s="880"/>
      <c r="CH67" s="877"/>
      <c r="CI67" s="878"/>
      <c r="CJ67" s="878"/>
      <c r="CK67" s="878"/>
      <c r="CL67" s="879"/>
      <c r="CM67" s="877"/>
      <c r="CN67" s="878"/>
      <c r="CO67" s="878"/>
      <c r="CP67" s="878"/>
      <c r="CQ67" s="879"/>
      <c r="CR67" s="877"/>
      <c r="CS67" s="878"/>
      <c r="CT67" s="878"/>
      <c r="CU67" s="878"/>
      <c r="CV67" s="879"/>
      <c r="CW67" s="877"/>
      <c r="CX67" s="878"/>
      <c r="CY67" s="878"/>
      <c r="CZ67" s="878"/>
      <c r="DA67" s="879"/>
      <c r="DB67" s="877"/>
      <c r="DC67" s="878"/>
      <c r="DD67" s="878"/>
      <c r="DE67" s="878"/>
      <c r="DF67" s="879"/>
      <c r="DG67" s="877"/>
      <c r="DH67" s="878"/>
      <c r="DI67" s="878"/>
      <c r="DJ67" s="878"/>
      <c r="DK67" s="879"/>
      <c r="DL67" s="877"/>
      <c r="DM67" s="878"/>
      <c r="DN67" s="878"/>
      <c r="DO67" s="878"/>
      <c r="DP67" s="879"/>
      <c r="DQ67" s="877"/>
      <c r="DR67" s="878"/>
      <c r="DS67" s="878"/>
      <c r="DT67" s="878"/>
      <c r="DU67" s="879"/>
      <c r="DV67" s="874"/>
      <c r="DW67" s="875"/>
      <c r="DX67" s="875"/>
      <c r="DY67" s="875"/>
      <c r="DZ67" s="876"/>
      <c r="EA67" s="212"/>
    </row>
    <row r="68" spans="1:131" ht="26.25" customHeight="1" thickTop="1" x14ac:dyDescent="0.15">
      <c r="A68" s="218">
        <v>1</v>
      </c>
      <c r="B68" s="887" t="s">
        <v>553</v>
      </c>
      <c r="C68" s="885"/>
      <c r="D68" s="885"/>
      <c r="E68" s="885"/>
      <c r="F68" s="885"/>
      <c r="G68" s="885"/>
      <c r="H68" s="885"/>
      <c r="I68" s="885"/>
      <c r="J68" s="885"/>
      <c r="K68" s="885"/>
      <c r="L68" s="885"/>
      <c r="M68" s="885"/>
      <c r="N68" s="885"/>
      <c r="O68" s="885"/>
      <c r="P68" s="888"/>
      <c r="Q68" s="889">
        <v>90</v>
      </c>
      <c r="R68" s="882"/>
      <c r="S68" s="882"/>
      <c r="T68" s="882"/>
      <c r="U68" s="883"/>
      <c r="V68" s="881">
        <v>88</v>
      </c>
      <c r="W68" s="882"/>
      <c r="X68" s="882"/>
      <c r="Y68" s="882"/>
      <c r="Z68" s="883"/>
      <c r="AA68" s="881">
        <v>1</v>
      </c>
      <c r="AB68" s="882"/>
      <c r="AC68" s="882"/>
      <c r="AD68" s="882"/>
      <c r="AE68" s="883"/>
      <c r="AF68" s="881">
        <v>1</v>
      </c>
      <c r="AG68" s="882"/>
      <c r="AH68" s="882"/>
      <c r="AI68" s="882"/>
      <c r="AJ68" s="883"/>
      <c r="AK68" s="881">
        <v>0</v>
      </c>
      <c r="AL68" s="882"/>
      <c r="AM68" s="882"/>
      <c r="AN68" s="882"/>
      <c r="AO68" s="883"/>
      <c r="AP68" s="881">
        <v>0</v>
      </c>
      <c r="AQ68" s="882"/>
      <c r="AR68" s="882"/>
      <c r="AS68" s="882"/>
      <c r="AT68" s="883"/>
      <c r="AU68" s="881">
        <v>0</v>
      </c>
      <c r="AV68" s="882"/>
      <c r="AW68" s="882"/>
      <c r="AX68" s="882"/>
      <c r="AY68" s="883"/>
      <c r="AZ68" s="884"/>
      <c r="BA68" s="885"/>
      <c r="BB68" s="885"/>
      <c r="BC68" s="885"/>
      <c r="BD68" s="886"/>
      <c r="BE68" s="223"/>
      <c r="BF68" s="223"/>
      <c r="BG68" s="223"/>
      <c r="BH68" s="223"/>
      <c r="BI68" s="223"/>
      <c r="BJ68" s="223"/>
      <c r="BK68" s="223"/>
      <c r="BL68" s="223"/>
      <c r="BM68" s="223"/>
      <c r="BN68" s="223"/>
      <c r="BO68" s="223"/>
      <c r="BP68" s="223"/>
      <c r="BQ68" s="220">
        <v>62</v>
      </c>
      <c r="BR68" s="225"/>
      <c r="BS68" s="874"/>
      <c r="BT68" s="875"/>
      <c r="BU68" s="875"/>
      <c r="BV68" s="875"/>
      <c r="BW68" s="875"/>
      <c r="BX68" s="875"/>
      <c r="BY68" s="875"/>
      <c r="BZ68" s="875"/>
      <c r="CA68" s="875"/>
      <c r="CB68" s="875"/>
      <c r="CC68" s="875"/>
      <c r="CD68" s="875"/>
      <c r="CE68" s="875"/>
      <c r="CF68" s="875"/>
      <c r="CG68" s="880"/>
      <c r="CH68" s="877"/>
      <c r="CI68" s="878"/>
      <c r="CJ68" s="878"/>
      <c r="CK68" s="878"/>
      <c r="CL68" s="879"/>
      <c r="CM68" s="877"/>
      <c r="CN68" s="878"/>
      <c r="CO68" s="878"/>
      <c r="CP68" s="878"/>
      <c r="CQ68" s="879"/>
      <c r="CR68" s="877"/>
      <c r="CS68" s="878"/>
      <c r="CT68" s="878"/>
      <c r="CU68" s="878"/>
      <c r="CV68" s="879"/>
      <c r="CW68" s="877"/>
      <c r="CX68" s="878"/>
      <c r="CY68" s="878"/>
      <c r="CZ68" s="878"/>
      <c r="DA68" s="879"/>
      <c r="DB68" s="877"/>
      <c r="DC68" s="878"/>
      <c r="DD68" s="878"/>
      <c r="DE68" s="878"/>
      <c r="DF68" s="879"/>
      <c r="DG68" s="877"/>
      <c r="DH68" s="878"/>
      <c r="DI68" s="878"/>
      <c r="DJ68" s="878"/>
      <c r="DK68" s="879"/>
      <c r="DL68" s="877"/>
      <c r="DM68" s="878"/>
      <c r="DN68" s="878"/>
      <c r="DO68" s="878"/>
      <c r="DP68" s="879"/>
      <c r="DQ68" s="877"/>
      <c r="DR68" s="878"/>
      <c r="DS68" s="878"/>
      <c r="DT68" s="878"/>
      <c r="DU68" s="879"/>
      <c r="DV68" s="874"/>
      <c r="DW68" s="875"/>
      <c r="DX68" s="875"/>
      <c r="DY68" s="875"/>
      <c r="DZ68" s="876"/>
      <c r="EA68" s="212"/>
    </row>
    <row r="69" spans="1:131" ht="26.25" customHeight="1" x14ac:dyDescent="0.15">
      <c r="A69" s="220">
        <v>2</v>
      </c>
      <c r="B69" s="887" t="s">
        <v>554</v>
      </c>
      <c r="C69" s="885"/>
      <c r="D69" s="885"/>
      <c r="E69" s="885"/>
      <c r="F69" s="885"/>
      <c r="G69" s="885"/>
      <c r="H69" s="885"/>
      <c r="I69" s="885"/>
      <c r="J69" s="885"/>
      <c r="K69" s="885"/>
      <c r="L69" s="885"/>
      <c r="M69" s="885"/>
      <c r="N69" s="885"/>
      <c r="O69" s="885"/>
      <c r="P69" s="888"/>
      <c r="Q69" s="889">
        <v>7985</v>
      </c>
      <c r="R69" s="882"/>
      <c r="S69" s="882"/>
      <c r="T69" s="882"/>
      <c r="U69" s="883"/>
      <c r="V69" s="881">
        <v>7978</v>
      </c>
      <c r="W69" s="882"/>
      <c r="X69" s="882"/>
      <c r="Y69" s="882"/>
      <c r="Z69" s="883"/>
      <c r="AA69" s="881">
        <v>7</v>
      </c>
      <c r="AB69" s="882"/>
      <c r="AC69" s="882"/>
      <c r="AD69" s="882"/>
      <c r="AE69" s="883"/>
      <c r="AF69" s="881">
        <v>7</v>
      </c>
      <c r="AG69" s="882"/>
      <c r="AH69" s="882"/>
      <c r="AI69" s="882"/>
      <c r="AJ69" s="883"/>
      <c r="AK69" s="881">
        <v>0</v>
      </c>
      <c r="AL69" s="882"/>
      <c r="AM69" s="882"/>
      <c r="AN69" s="882"/>
      <c r="AO69" s="883"/>
      <c r="AP69" s="881">
        <v>0</v>
      </c>
      <c r="AQ69" s="882"/>
      <c r="AR69" s="882"/>
      <c r="AS69" s="882"/>
      <c r="AT69" s="883"/>
      <c r="AU69" s="881">
        <v>0</v>
      </c>
      <c r="AV69" s="882"/>
      <c r="AW69" s="882"/>
      <c r="AX69" s="882"/>
      <c r="AY69" s="883"/>
      <c r="AZ69" s="884"/>
      <c r="BA69" s="885"/>
      <c r="BB69" s="885"/>
      <c r="BC69" s="885"/>
      <c r="BD69" s="886"/>
      <c r="BE69" s="223"/>
      <c r="BF69" s="223"/>
      <c r="BG69" s="223"/>
      <c r="BH69" s="223"/>
      <c r="BI69" s="223"/>
      <c r="BJ69" s="223"/>
      <c r="BK69" s="223"/>
      <c r="BL69" s="223"/>
      <c r="BM69" s="223"/>
      <c r="BN69" s="223"/>
      <c r="BO69" s="223"/>
      <c r="BP69" s="223"/>
      <c r="BQ69" s="220">
        <v>63</v>
      </c>
      <c r="BR69" s="225"/>
      <c r="BS69" s="874"/>
      <c r="BT69" s="875"/>
      <c r="BU69" s="875"/>
      <c r="BV69" s="875"/>
      <c r="BW69" s="875"/>
      <c r="BX69" s="875"/>
      <c r="BY69" s="875"/>
      <c r="BZ69" s="875"/>
      <c r="CA69" s="875"/>
      <c r="CB69" s="875"/>
      <c r="CC69" s="875"/>
      <c r="CD69" s="875"/>
      <c r="CE69" s="875"/>
      <c r="CF69" s="875"/>
      <c r="CG69" s="880"/>
      <c r="CH69" s="877"/>
      <c r="CI69" s="878"/>
      <c r="CJ69" s="878"/>
      <c r="CK69" s="878"/>
      <c r="CL69" s="879"/>
      <c r="CM69" s="877"/>
      <c r="CN69" s="878"/>
      <c r="CO69" s="878"/>
      <c r="CP69" s="878"/>
      <c r="CQ69" s="879"/>
      <c r="CR69" s="877"/>
      <c r="CS69" s="878"/>
      <c r="CT69" s="878"/>
      <c r="CU69" s="878"/>
      <c r="CV69" s="879"/>
      <c r="CW69" s="877"/>
      <c r="CX69" s="878"/>
      <c r="CY69" s="878"/>
      <c r="CZ69" s="878"/>
      <c r="DA69" s="879"/>
      <c r="DB69" s="877"/>
      <c r="DC69" s="878"/>
      <c r="DD69" s="878"/>
      <c r="DE69" s="878"/>
      <c r="DF69" s="879"/>
      <c r="DG69" s="877"/>
      <c r="DH69" s="878"/>
      <c r="DI69" s="878"/>
      <c r="DJ69" s="878"/>
      <c r="DK69" s="879"/>
      <c r="DL69" s="877"/>
      <c r="DM69" s="878"/>
      <c r="DN69" s="878"/>
      <c r="DO69" s="878"/>
      <c r="DP69" s="879"/>
      <c r="DQ69" s="877"/>
      <c r="DR69" s="878"/>
      <c r="DS69" s="878"/>
      <c r="DT69" s="878"/>
      <c r="DU69" s="879"/>
      <c r="DV69" s="874"/>
      <c r="DW69" s="875"/>
      <c r="DX69" s="875"/>
      <c r="DY69" s="875"/>
      <c r="DZ69" s="876"/>
      <c r="EA69" s="212"/>
    </row>
    <row r="70" spans="1:131" ht="26.25" customHeight="1" x14ac:dyDescent="0.15">
      <c r="A70" s="220">
        <v>3</v>
      </c>
      <c r="B70" s="887" t="s">
        <v>555</v>
      </c>
      <c r="C70" s="885"/>
      <c r="D70" s="885"/>
      <c r="E70" s="885"/>
      <c r="F70" s="885"/>
      <c r="G70" s="885"/>
      <c r="H70" s="885"/>
      <c r="I70" s="885"/>
      <c r="J70" s="885"/>
      <c r="K70" s="885"/>
      <c r="L70" s="885"/>
      <c r="M70" s="885"/>
      <c r="N70" s="885"/>
      <c r="O70" s="885"/>
      <c r="P70" s="888"/>
      <c r="Q70" s="889">
        <v>196</v>
      </c>
      <c r="R70" s="882"/>
      <c r="S70" s="882"/>
      <c r="T70" s="882"/>
      <c r="U70" s="883"/>
      <c r="V70" s="881">
        <v>196</v>
      </c>
      <c r="W70" s="882"/>
      <c r="X70" s="882"/>
      <c r="Y70" s="882"/>
      <c r="Z70" s="883"/>
      <c r="AA70" s="881">
        <v>0</v>
      </c>
      <c r="AB70" s="882"/>
      <c r="AC70" s="882"/>
      <c r="AD70" s="882"/>
      <c r="AE70" s="883"/>
      <c r="AF70" s="881">
        <v>0</v>
      </c>
      <c r="AG70" s="882"/>
      <c r="AH70" s="882"/>
      <c r="AI70" s="882"/>
      <c r="AJ70" s="883"/>
      <c r="AK70" s="881">
        <v>0</v>
      </c>
      <c r="AL70" s="882"/>
      <c r="AM70" s="882"/>
      <c r="AN70" s="882"/>
      <c r="AO70" s="883"/>
      <c r="AP70" s="881">
        <v>0</v>
      </c>
      <c r="AQ70" s="882"/>
      <c r="AR70" s="882"/>
      <c r="AS70" s="882"/>
      <c r="AT70" s="883"/>
      <c r="AU70" s="881">
        <v>0</v>
      </c>
      <c r="AV70" s="882"/>
      <c r="AW70" s="882"/>
      <c r="AX70" s="882"/>
      <c r="AY70" s="883"/>
      <c r="AZ70" s="884"/>
      <c r="BA70" s="885"/>
      <c r="BB70" s="885"/>
      <c r="BC70" s="885"/>
      <c r="BD70" s="886"/>
      <c r="BE70" s="223"/>
      <c r="BF70" s="223"/>
      <c r="BG70" s="223"/>
      <c r="BH70" s="223"/>
      <c r="BI70" s="223"/>
      <c r="BJ70" s="223"/>
      <c r="BK70" s="223"/>
      <c r="BL70" s="223"/>
      <c r="BM70" s="223"/>
      <c r="BN70" s="223"/>
      <c r="BO70" s="223"/>
      <c r="BP70" s="223"/>
      <c r="BQ70" s="220">
        <v>64</v>
      </c>
      <c r="BR70" s="225"/>
      <c r="BS70" s="874"/>
      <c r="BT70" s="875"/>
      <c r="BU70" s="875"/>
      <c r="BV70" s="875"/>
      <c r="BW70" s="875"/>
      <c r="BX70" s="875"/>
      <c r="BY70" s="875"/>
      <c r="BZ70" s="875"/>
      <c r="CA70" s="875"/>
      <c r="CB70" s="875"/>
      <c r="CC70" s="875"/>
      <c r="CD70" s="875"/>
      <c r="CE70" s="875"/>
      <c r="CF70" s="875"/>
      <c r="CG70" s="880"/>
      <c r="CH70" s="877"/>
      <c r="CI70" s="878"/>
      <c r="CJ70" s="878"/>
      <c r="CK70" s="878"/>
      <c r="CL70" s="879"/>
      <c r="CM70" s="877"/>
      <c r="CN70" s="878"/>
      <c r="CO70" s="878"/>
      <c r="CP70" s="878"/>
      <c r="CQ70" s="879"/>
      <c r="CR70" s="877"/>
      <c r="CS70" s="878"/>
      <c r="CT70" s="878"/>
      <c r="CU70" s="878"/>
      <c r="CV70" s="879"/>
      <c r="CW70" s="877"/>
      <c r="CX70" s="878"/>
      <c r="CY70" s="878"/>
      <c r="CZ70" s="878"/>
      <c r="DA70" s="879"/>
      <c r="DB70" s="877"/>
      <c r="DC70" s="878"/>
      <c r="DD70" s="878"/>
      <c r="DE70" s="878"/>
      <c r="DF70" s="879"/>
      <c r="DG70" s="877"/>
      <c r="DH70" s="878"/>
      <c r="DI70" s="878"/>
      <c r="DJ70" s="878"/>
      <c r="DK70" s="879"/>
      <c r="DL70" s="877"/>
      <c r="DM70" s="878"/>
      <c r="DN70" s="878"/>
      <c r="DO70" s="878"/>
      <c r="DP70" s="879"/>
      <c r="DQ70" s="877"/>
      <c r="DR70" s="878"/>
      <c r="DS70" s="878"/>
      <c r="DT70" s="878"/>
      <c r="DU70" s="879"/>
      <c r="DV70" s="874"/>
      <c r="DW70" s="875"/>
      <c r="DX70" s="875"/>
      <c r="DY70" s="875"/>
      <c r="DZ70" s="876"/>
      <c r="EA70" s="212"/>
    </row>
    <row r="71" spans="1:131" ht="26.25" customHeight="1" x14ac:dyDescent="0.15">
      <c r="A71" s="220">
        <v>4</v>
      </c>
      <c r="B71" s="887" t="s">
        <v>556</v>
      </c>
      <c r="C71" s="885"/>
      <c r="D71" s="885"/>
      <c r="E71" s="885"/>
      <c r="F71" s="885"/>
      <c r="G71" s="885"/>
      <c r="H71" s="885"/>
      <c r="I71" s="885"/>
      <c r="J71" s="885"/>
      <c r="K71" s="885"/>
      <c r="L71" s="885"/>
      <c r="M71" s="885"/>
      <c r="N71" s="885"/>
      <c r="O71" s="885"/>
      <c r="P71" s="888"/>
      <c r="Q71" s="889">
        <v>217</v>
      </c>
      <c r="R71" s="882"/>
      <c r="S71" s="882"/>
      <c r="T71" s="882"/>
      <c r="U71" s="883"/>
      <c r="V71" s="881">
        <v>198</v>
      </c>
      <c r="W71" s="882"/>
      <c r="X71" s="882"/>
      <c r="Y71" s="882"/>
      <c r="Z71" s="883"/>
      <c r="AA71" s="881">
        <v>18</v>
      </c>
      <c r="AB71" s="882"/>
      <c r="AC71" s="882"/>
      <c r="AD71" s="882"/>
      <c r="AE71" s="883"/>
      <c r="AF71" s="881">
        <v>18</v>
      </c>
      <c r="AG71" s="882"/>
      <c r="AH71" s="882"/>
      <c r="AI71" s="882"/>
      <c r="AJ71" s="883"/>
      <c r="AK71" s="881">
        <v>0</v>
      </c>
      <c r="AL71" s="882"/>
      <c r="AM71" s="882"/>
      <c r="AN71" s="882"/>
      <c r="AO71" s="883"/>
      <c r="AP71" s="881">
        <v>0</v>
      </c>
      <c r="AQ71" s="882"/>
      <c r="AR71" s="882"/>
      <c r="AS71" s="882"/>
      <c r="AT71" s="883"/>
      <c r="AU71" s="881">
        <v>0</v>
      </c>
      <c r="AV71" s="882"/>
      <c r="AW71" s="882"/>
      <c r="AX71" s="882"/>
      <c r="AY71" s="883"/>
      <c r="AZ71" s="884"/>
      <c r="BA71" s="885"/>
      <c r="BB71" s="885"/>
      <c r="BC71" s="885"/>
      <c r="BD71" s="886"/>
      <c r="BE71" s="223"/>
      <c r="BF71" s="223"/>
      <c r="BG71" s="223"/>
      <c r="BH71" s="223"/>
      <c r="BI71" s="223"/>
      <c r="BJ71" s="223"/>
      <c r="BK71" s="223"/>
      <c r="BL71" s="223"/>
      <c r="BM71" s="223"/>
      <c r="BN71" s="223"/>
      <c r="BO71" s="223"/>
      <c r="BP71" s="223"/>
      <c r="BQ71" s="220">
        <v>65</v>
      </c>
      <c r="BR71" s="225"/>
      <c r="BS71" s="874"/>
      <c r="BT71" s="875"/>
      <c r="BU71" s="875"/>
      <c r="BV71" s="875"/>
      <c r="BW71" s="875"/>
      <c r="BX71" s="875"/>
      <c r="BY71" s="875"/>
      <c r="BZ71" s="875"/>
      <c r="CA71" s="875"/>
      <c r="CB71" s="875"/>
      <c r="CC71" s="875"/>
      <c r="CD71" s="875"/>
      <c r="CE71" s="875"/>
      <c r="CF71" s="875"/>
      <c r="CG71" s="880"/>
      <c r="CH71" s="877"/>
      <c r="CI71" s="878"/>
      <c r="CJ71" s="878"/>
      <c r="CK71" s="878"/>
      <c r="CL71" s="879"/>
      <c r="CM71" s="877"/>
      <c r="CN71" s="878"/>
      <c r="CO71" s="878"/>
      <c r="CP71" s="878"/>
      <c r="CQ71" s="879"/>
      <c r="CR71" s="877"/>
      <c r="CS71" s="878"/>
      <c r="CT71" s="878"/>
      <c r="CU71" s="878"/>
      <c r="CV71" s="879"/>
      <c r="CW71" s="877"/>
      <c r="CX71" s="878"/>
      <c r="CY71" s="878"/>
      <c r="CZ71" s="878"/>
      <c r="DA71" s="879"/>
      <c r="DB71" s="877"/>
      <c r="DC71" s="878"/>
      <c r="DD71" s="878"/>
      <c r="DE71" s="878"/>
      <c r="DF71" s="879"/>
      <c r="DG71" s="877"/>
      <c r="DH71" s="878"/>
      <c r="DI71" s="878"/>
      <c r="DJ71" s="878"/>
      <c r="DK71" s="879"/>
      <c r="DL71" s="877"/>
      <c r="DM71" s="878"/>
      <c r="DN71" s="878"/>
      <c r="DO71" s="878"/>
      <c r="DP71" s="879"/>
      <c r="DQ71" s="877"/>
      <c r="DR71" s="878"/>
      <c r="DS71" s="878"/>
      <c r="DT71" s="878"/>
      <c r="DU71" s="879"/>
      <c r="DV71" s="874"/>
      <c r="DW71" s="875"/>
      <c r="DX71" s="875"/>
      <c r="DY71" s="875"/>
      <c r="DZ71" s="876"/>
      <c r="EA71" s="212"/>
    </row>
    <row r="72" spans="1:131" ht="26.25" customHeight="1" x14ac:dyDescent="0.15">
      <c r="A72" s="220">
        <v>5</v>
      </c>
      <c r="B72" s="887" t="s">
        <v>557</v>
      </c>
      <c r="C72" s="885"/>
      <c r="D72" s="885"/>
      <c r="E72" s="885"/>
      <c r="F72" s="885"/>
      <c r="G72" s="885"/>
      <c r="H72" s="885"/>
      <c r="I72" s="885"/>
      <c r="J72" s="885"/>
      <c r="K72" s="885"/>
      <c r="L72" s="885"/>
      <c r="M72" s="885"/>
      <c r="N72" s="885"/>
      <c r="O72" s="885"/>
      <c r="P72" s="888"/>
      <c r="Q72" s="889">
        <v>2768</v>
      </c>
      <c r="R72" s="882"/>
      <c r="S72" s="882"/>
      <c r="T72" s="882"/>
      <c r="U72" s="883"/>
      <c r="V72" s="881">
        <v>2715</v>
      </c>
      <c r="W72" s="882"/>
      <c r="X72" s="882"/>
      <c r="Y72" s="882"/>
      <c r="Z72" s="883"/>
      <c r="AA72" s="881">
        <v>53</v>
      </c>
      <c r="AB72" s="882"/>
      <c r="AC72" s="882"/>
      <c r="AD72" s="882"/>
      <c r="AE72" s="883"/>
      <c r="AF72" s="881">
        <v>53</v>
      </c>
      <c r="AG72" s="882"/>
      <c r="AH72" s="882"/>
      <c r="AI72" s="882"/>
      <c r="AJ72" s="883"/>
      <c r="AK72" s="881">
        <v>79</v>
      </c>
      <c r="AL72" s="882"/>
      <c r="AM72" s="882"/>
      <c r="AN72" s="882"/>
      <c r="AO72" s="883"/>
      <c r="AP72" s="881">
        <v>2215</v>
      </c>
      <c r="AQ72" s="882"/>
      <c r="AR72" s="882"/>
      <c r="AS72" s="882"/>
      <c r="AT72" s="883"/>
      <c r="AU72" s="881">
        <v>12</v>
      </c>
      <c r="AV72" s="882"/>
      <c r="AW72" s="882"/>
      <c r="AX72" s="882"/>
      <c r="AY72" s="883"/>
      <c r="AZ72" s="884"/>
      <c r="BA72" s="885"/>
      <c r="BB72" s="885"/>
      <c r="BC72" s="885"/>
      <c r="BD72" s="886"/>
      <c r="BE72" s="223"/>
      <c r="BF72" s="223"/>
      <c r="BG72" s="223"/>
      <c r="BH72" s="223"/>
      <c r="BI72" s="223"/>
      <c r="BJ72" s="223"/>
      <c r="BK72" s="223"/>
      <c r="BL72" s="223"/>
      <c r="BM72" s="223"/>
      <c r="BN72" s="223"/>
      <c r="BO72" s="223"/>
      <c r="BP72" s="223"/>
      <c r="BQ72" s="220">
        <v>66</v>
      </c>
      <c r="BR72" s="225"/>
      <c r="BS72" s="874"/>
      <c r="BT72" s="875"/>
      <c r="BU72" s="875"/>
      <c r="BV72" s="875"/>
      <c r="BW72" s="875"/>
      <c r="BX72" s="875"/>
      <c r="BY72" s="875"/>
      <c r="BZ72" s="875"/>
      <c r="CA72" s="875"/>
      <c r="CB72" s="875"/>
      <c r="CC72" s="875"/>
      <c r="CD72" s="875"/>
      <c r="CE72" s="875"/>
      <c r="CF72" s="875"/>
      <c r="CG72" s="880"/>
      <c r="CH72" s="877"/>
      <c r="CI72" s="878"/>
      <c r="CJ72" s="878"/>
      <c r="CK72" s="878"/>
      <c r="CL72" s="879"/>
      <c r="CM72" s="877"/>
      <c r="CN72" s="878"/>
      <c r="CO72" s="878"/>
      <c r="CP72" s="878"/>
      <c r="CQ72" s="879"/>
      <c r="CR72" s="877"/>
      <c r="CS72" s="878"/>
      <c r="CT72" s="878"/>
      <c r="CU72" s="878"/>
      <c r="CV72" s="879"/>
      <c r="CW72" s="877"/>
      <c r="CX72" s="878"/>
      <c r="CY72" s="878"/>
      <c r="CZ72" s="878"/>
      <c r="DA72" s="879"/>
      <c r="DB72" s="877"/>
      <c r="DC72" s="878"/>
      <c r="DD72" s="878"/>
      <c r="DE72" s="878"/>
      <c r="DF72" s="879"/>
      <c r="DG72" s="877"/>
      <c r="DH72" s="878"/>
      <c r="DI72" s="878"/>
      <c r="DJ72" s="878"/>
      <c r="DK72" s="879"/>
      <c r="DL72" s="877"/>
      <c r="DM72" s="878"/>
      <c r="DN72" s="878"/>
      <c r="DO72" s="878"/>
      <c r="DP72" s="879"/>
      <c r="DQ72" s="877"/>
      <c r="DR72" s="878"/>
      <c r="DS72" s="878"/>
      <c r="DT72" s="878"/>
      <c r="DU72" s="879"/>
      <c r="DV72" s="874"/>
      <c r="DW72" s="875"/>
      <c r="DX72" s="875"/>
      <c r="DY72" s="875"/>
      <c r="DZ72" s="876"/>
      <c r="EA72" s="212"/>
    </row>
    <row r="73" spans="1:131" ht="26.25" customHeight="1" x14ac:dyDescent="0.15">
      <c r="A73" s="220">
        <v>6</v>
      </c>
      <c r="B73" s="887" t="s">
        <v>558</v>
      </c>
      <c r="C73" s="885"/>
      <c r="D73" s="885"/>
      <c r="E73" s="885"/>
      <c r="F73" s="885"/>
      <c r="G73" s="885"/>
      <c r="H73" s="885"/>
      <c r="I73" s="885"/>
      <c r="J73" s="885"/>
      <c r="K73" s="885"/>
      <c r="L73" s="885"/>
      <c r="M73" s="885"/>
      <c r="N73" s="885"/>
      <c r="O73" s="885"/>
      <c r="P73" s="888"/>
      <c r="Q73" s="889">
        <v>257</v>
      </c>
      <c r="R73" s="882"/>
      <c r="S73" s="882"/>
      <c r="T73" s="882"/>
      <c r="U73" s="883"/>
      <c r="V73" s="881">
        <v>256</v>
      </c>
      <c r="W73" s="882"/>
      <c r="X73" s="882"/>
      <c r="Y73" s="882"/>
      <c r="Z73" s="883"/>
      <c r="AA73" s="881">
        <v>1</v>
      </c>
      <c r="AB73" s="882"/>
      <c r="AC73" s="882"/>
      <c r="AD73" s="882"/>
      <c r="AE73" s="883"/>
      <c r="AF73" s="881">
        <v>1</v>
      </c>
      <c r="AG73" s="882"/>
      <c r="AH73" s="882"/>
      <c r="AI73" s="882"/>
      <c r="AJ73" s="883"/>
      <c r="AK73" s="881">
        <v>57</v>
      </c>
      <c r="AL73" s="882"/>
      <c r="AM73" s="882"/>
      <c r="AN73" s="882"/>
      <c r="AO73" s="883"/>
      <c r="AP73" s="881">
        <v>0</v>
      </c>
      <c r="AQ73" s="882"/>
      <c r="AR73" s="882"/>
      <c r="AS73" s="882"/>
      <c r="AT73" s="883"/>
      <c r="AU73" s="881">
        <v>0</v>
      </c>
      <c r="AV73" s="882"/>
      <c r="AW73" s="882"/>
      <c r="AX73" s="882"/>
      <c r="AY73" s="883"/>
      <c r="AZ73" s="884"/>
      <c r="BA73" s="885"/>
      <c r="BB73" s="885"/>
      <c r="BC73" s="885"/>
      <c r="BD73" s="886"/>
      <c r="BE73" s="223"/>
      <c r="BF73" s="223"/>
      <c r="BG73" s="223"/>
      <c r="BH73" s="223"/>
      <c r="BI73" s="223"/>
      <c r="BJ73" s="223"/>
      <c r="BK73" s="223"/>
      <c r="BL73" s="223"/>
      <c r="BM73" s="223"/>
      <c r="BN73" s="223"/>
      <c r="BO73" s="223"/>
      <c r="BP73" s="223"/>
      <c r="BQ73" s="220">
        <v>67</v>
      </c>
      <c r="BR73" s="225"/>
      <c r="BS73" s="874"/>
      <c r="BT73" s="875"/>
      <c r="BU73" s="875"/>
      <c r="BV73" s="875"/>
      <c r="BW73" s="875"/>
      <c r="BX73" s="875"/>
      <c r="BY73" s="875"/>
      <c r="BZ73" s="875"/>
      <c r="CA73" s="875"/>
      <c r="CB73" s="875"/>
      <c r="CC73" s="875"/>
      <c r="CD73" s="875"/>
      <c r="CE73" s="875"/>
      <c r="CF73" s="875"/>
      <c r="CG73" s="880"/>
      <c r="CH73" s="877"/>
      <c r="CI73" s="878"/>
      <c r="CJ73" s="878"/>
      <c r="CK73" s="878"/>
      <c r="CL73" s="879"/>
      <c r="CM73" s="877"/>
      <c r="CN73" s="878"/>
      <c r="CO73" s="878"/>
      <c r="CP73" s="878"/>
      <c r="CQ73" s="879"/>
      <c r="CR73" s="877"/>
      <c r="CS73" s="878"/>
      <c r="CT73" s="878"/>
      <c r="CU73" s="878"/>
      <c r="CV73" s="879"/>
      <c r="CW73" s="877"/>
      <c r="CX73" s="878"/>
      <c r="CY73" s="878"/>
      <c r="CZ73" s="878"/>
      <c r="DA73" s="879"/>
      <c r="DB73" s="877"/>
      <c r="DC73" s="878"/>
      <c r="DD73" s="878"/>
      <c r="DE73" s="878"/>
      <c r="DF73" s="879"/>
      <c r="DG73" s="877"/>
      <c r="DH73" s="878"/>
      <c r="DI73" s="878"/>
      <c r="DJ73" s="878"/>
      <c r="DK73" s="879"/>
      <c r="DL73" s="877"/>
      <c r="DM73" s="878"/>
      <c r="DN73" s="878"/>
      <c r="DO73" s="878"/>
      <c r="DP73" s="879"/>
      <c r="DQ73" s="877"/>
      <c r="DR73" s="878"/>
      <c r="DS73" s="878"/>
      <c r="DT73" s="878"/>
      <c r="DU73" s="879"/>
      <c r="DV73" s="874"/>
      <c r="DW73" s="875"/>
      <c r="DX73" s="875"/>
      <c r="DY73" s="875"/>
      <c r="DZ73" s="876"/>
      <c r="EA73" s="212"/>
    </row>
    <row r="74" spans="1:131" ht="26.25" customHeight="1" x14ac:dyDescent="0.15">
      <c r="A74" s="220">
        <v>7</v>
      </c>
      <c r="B74" s="887" t="s">
        <v>559</v>
      </c>
      <c r="C74" s="885"/>
      <c r="D74" s="885"/>
      <c r="E74" s="885"/>
      <c r="F74" s="885"/>
      <c r="G74" s="885"/>
      <c r="H74" s="885"/>
      <c r="I74" s="885"/>
      <c r="J74" s="885"/>
      <c r="K74" s="885"/>
      <c r="L74" s="885"/>
      <c r="M74" s="885"/>
      <c r="N74" s="885"/>
      <c r="O74" s="885"/>
      <c r="P74" s="888"/>
      <c r="Q74" s="889">
        <v>73</v>
      </c>
      <c r="R74" s="882"/>
      <c r="S74" s="882"/>
      <c r="T74" s="882"/>
      <c r="U74" s="883"/>
      <c r="V74" s="881">
        <v>73</v>
      </c>
      <c r="W74" s="882"/>
      <c r="X74" s="882"/>
      <c r="Y74" s="882"/>
      <c r="Z74" s="883"/>
      <c r="AA74" s="881">
        <v>0</v>
      </c>
      <c r="AB74" s="882"/>
      <c r="AC74" s="882"/>
      <c r="AD74" s="882"/>
      <c r="AE74" s="883"/>
      <c r="AF74" s="881">
        <v>0</v>
      </c>
      <c r="AG74" s="882"/>
      <c r="AH74" s="882"/>
      <c r="AI74" s="882"/>
      <c r="AJ74" s="883"/>
      <c r="AK74" s="881">
        <v>0</v>
      </c>
      <c r="AL74" s="882"/>
      <c r="AM74" s="882"/>
      <c r="AN74" s="882"/>
      <c r="AO74" s="883"/>
      <c r="AP74" s="881">
        <v>0</v>
      </c>
      <c r="AQ74" s="882"/>
      <c r="AR74" s="882"/>
      <c r="AS74" s="882"/>
      <c r="AT74" s="883"/>
      <c r="AU74" s="881">
        <v>0</v>
      </c>
      <c r="AV74" s="882"/>
      <c r="AW74" s="882"/>
      <c r="AX74" s="882"/>
      <c r="AY74" s="883"/>
      <c r="AZ74" s="884"/>
      <c r="BA74" s="885"/>
      <c r="BB74" s="885"/>
      <c r="BC74" s="885"/>
      <c r="BD74" s="886"/>
      <c r="BE74" s="223"/>
      <c r="BF74" s="223"/>
      <c r="BG74" s="223"/>
      <c r="BH74" s="223"/>
      <c r="BI74" s="223"/>
      <c r="BJ74" s="223"/>
      <c r="BK74" s="223"/>
      <c r="BL74" s="223"/>
      <c r="BM74" s="223"/>
      <c r="BN74" s="223"/>
      <c r="BO74" s="223"/>
      <c r="BP74" s="223"/>
      <c r="BQ74" s="220">
        <v>68</v>
      </c>
      <c r="BR74" s="225"/>
      <c r="BS74" s="874"/>
      <c r="BT74" s="875"/>
      <c r="BU74" s="875"/>
      <c r="BV74" s="875"/>
      <c r="BW74" s="875"/>
      <c r="BX74" s="875"/>
      <c r="BY74" s="875"/>
      <c r="BZ74" s="875"/>
      <c r="CA74" s="875"/>
      <c r="CB74" s="875"/>
      <c r="CC74" s="875"/>
      <c r="CD74" s="875"/>
      <c r="CE74" s="875"/>
      <c r="CF74" s="875"/>
      <c r="CG74" s="880"/>
      <c r="CH74" s="877"/>
      <c r="CI74" s="878"/>
      <c r="CJ74" s="878"/>
      <c r="CK74" s="878"/>
      <c r="CL74" s="879"/>
      <c r="CM74" s="877"/>
      <c r="CN74" s="878"/>
      <c r="CO74" s="878"/>
      <c r="CP74" s="878"/>
      <c r="CQ74" s="879"/>
      <c r="CR74" s="877"/>
      <c r="CS74" s="878"/>
      <c r="CT74" s="878"/>
      <c r="CU74" s="878"/>
      <c r="CV74" s="879"/>
      <c r="CW74" s="877"/>
      <c r="CX74" s="878"/>
      <c r="CY74" s="878"/>
      <c r="CZ74" s="878"/>
      <c r="DA74" s="879"/>
      <c r="DB74" s="877"/>
      <c r="DC74" s="878"/>
      <c r="DD74" s="878"/>
      <c r="DE74" s="878"/>
      <c r="DF74" s="879"/>
      <c r="DG74" s="877"/>
      <c r="DH74" s="878"/>
      <c r="DI74" s="878"/>
      <c r="DJ74" s="878"/>
      <c r="DK74" s="879"/>
      <c r="DL74" s="877"/>
      <c r="DM74" s="878"/>
      <c r="DN74" s="878"/>
      <c r="DO74" s="878"/>
      <c r="DP74" s="879"/>
      <c r="DQ74" s="877"/>
      <c r="DR74" s="878"/>
      <c r="DS74" s="878"/>
      <c r="DT74" s="878"/>
      <c r="DU74" s="879"/>
      <c r="DV74" s="874"/>
      <c r="DW74" s="875"/>
      <c r="DX74" s="875"/>
      <c r="DY74" s="875"/>
      <c r="DZ74" s="876"/>
      <c r="EA74" s="212"/>
    </row>
    <row r="75" spans="1:131" ht="26.25" customHeight="1" x14ac:dyDescent="0.15">
      <c r="A75" s="220">
        <v>8</v>
      </c>
      <c r="B75" s="887" t="s">
        <v>560</v>
      </c>
      <c r="C75" s="885"/>
      <c r="D75" s="885"/>
      <c r="E75" s="885"/>
      <c r="F75" s="885"/>
      <c r="G75" s="885"/>
      <c r="H75" s="885"/>
      <c r="I75" s="885"/>
      <c r="J75" s="885"/>
      <c r="K75" s="885"/>
      <c r="L75" s="885"/>
      <c r="M75" s="885"/>
      <c r="N75" s="885"/>
      <c r="O75" s="885"/>
      <c r="P75" s="888"/>
      <c r="Q75" s="889">
        <v>1716</v>
      </c>
      <c r="R75" s="882"/>
      <c r="S75" s="882"/>
      <c r="T75" s="882"/>
      <c r="U75" s="883"/>
      <c r="V75" s="881">
        <v>1668</v>
      </c>
      <c r="W75" s="882"/>
      <c r="X75" s="882"/>
      <c r="Y75" s="882"/>
      <c r="Z75" s="883"/>
      <c r="AA75" s="881">
        <v>48</v>
      </c>
      <c r="AB75" s="882"/>
      <c r="AC75" s="882"/>
      <c r="AD75" s="882"/>
      <c r="AE75" s="883"/>
      <c r="AF75" s="881">
        <v>48</v>
      </c>
      <c r="AG75" s="882"/>
      <c r="AH75" s="882"/>
      <c r="AI75" s="882"/>
      <c r="AJ75" s="883"/>
      <c r="AK75" s="881">
        <v>0</v>
      </c>
      <c r="AL75" s="882"/>
      <c r="AM75" s="882"/>
      <c r="AN75" s="882"/>
      <c r="AO75" s="883"/>
      <c r="AP75" s="881">
        <v>0</v>
      </c>
      <c r="AQ75" s="882"/>
      <c r="AR75" s="882"/>
      <c r="AS75" s="882"/>
      <c r="AT75" s="883"/>
      <c r="AU75" s="881">
        <v>0</v>
      </c>
      <c r="AV75" s="882"/>
      <c r="AW75" s="882"/>
      <c r="AX75" s="882"/>
      <c r="AY75" s="883"/>
      <c r="AZ75" s="884"/>
      <c r="BA75" s="885"/>
      <c r="BB75" s="885"/>
      <c r="BC75" s="885"/>
      <c r="BD75" s="886"/>
      <c r="BE75" s="223"/>
      <c r="BF75" s="223"/>
      <c r="BG75" s="223"/>
      <c r="BH75" s="223"/>
      <c r="BI75" s="223"/>
      <c r="BJ75" s="223"/>
      <c r="BK75" s="223"/>
      <c r="BL75" s="223"/>
      <c r="BM75" s="223"/>
      <c r="BN75" s="223"/>
      <c r="BO75" s="223"/>
      <c r="BP75" s="223"/>
      <c r="BQ75" s="220">
        <v>69</v>
      </c>
      <c r="BR75" s="225"/>
      <c r="BS75" s="874"/>
      <c r="BT75" s="875"/>
      <c r="BU75" s="875"/>
      <c r="BV75" s="875"/>
      <c r="BW75" s="875"/>
      <c r="BX75" s="875"/>
      <c r="BY75" s="875"/>
      <c r="BZ75" s="875"/>
      <c r="CA75" s="875"/>
      <c r="CB75" s="875"/>
      <c r="CC75" s="875"/>
      <c r="CD75" s="875"/>
      <c r="CE75" s="875"/>
      <c r="CF75" s="875"/>
      <c r="CG75" s="880"/>
      <c r="CH75" s="877"/>
      <c r="CI75" s="878"/>
      <c r="CJ75" s="878"/>
      <c r="CK75" s="878"/>
      <c r="CL75" s="879"/>
      <c r="CM75" s="877"/>
      <c r="CN75" s="878"/>
      <c r="CO75" s="878"/>
      <c r="CP75" s="878"/>
      <c r="CQ75" s="879"/>
      <c r="CR75" s="877"/>
      <c r="CS75" s="878"/>
      <c r="CT75" s="878"/>
      <c r="CU75" s="878"/>
      <c r="CV75" s="879"/>
      <c r="CW75" s="877"/>
      <c r="CX75" s="878"/>
      <c r="CY75" s="878"/>
      <c r="CZ75" s="878"/>
      <c r="DA75" s="879"/>
      <c r="DB75" s="877"/>
      <c r="DC75" s="878"/>
      <c r="DD75" s="878"/>
      <c r="DE75" s="878"/>
      <c r="DF75" s="879"/>
      <c r="DG75" s="877"/>
      <c r="DH75" s="878"/>
      <c r="DI75" s="878"/>
      <c r="DJ75" s="878"/>
      <c r="DK75" s="879"/>
      <c r="DL75" s="877"/>
      <c r="DM75" s="878"/>
      <c r="DN75" s="878"/>
      <c r="DO75" s="878"/>
      <c r="DP75" s="879"/>
      <c r="DQ75" s="877"/>
      <c r="DR75" s="878"/>
      <c r="DS75" s="878"/>
      <c r="DT75" s="878"/>
      <c r="DU75" s="879"/>
      <c r="DV75" s="874"/>
      <c r="DW75" s="875"/>
      <c r="DX75" s="875"/>
      <c r="DY75" s="875"/>
      <c r="DZ75" s="876"/>
      <c r="EA75" s="212"/>
    </row>
    <row r="76" spans="1:131" ht="26.25" customHeight="1" x14ac:dyDescent="0.15">
      <c r="A76" s="220">
        <v>9</v>
      </c>
      <c r="B76" s="887" t="s">
        <v>561</v>
      </c>
      <c r="C76" s="885"/>
      <c r="D76" s="885"/>
      <c r="E76" s="885"/>
      <c r="F76" s="885"/>
      <c r="G76" s="885"/>
      <c r="H76" s="885"/>
      <c r="I76" s="885"/>
      <c r="J76" s="885"/>
      <c r="K76" s="885"/>
      <c r="L76" s="885"/>
      <c r="M76" s="885"/>
      <c r="N76" s="885"/>
      <c r="O76" s="885"/>
      <c r="P76" s="888"/>
      <c r="Q76" s="889">
        <v>75239</v>
      </c>
      <c r="R76" s="882"/>
      <c r="S76" s="882"/>
      <c r="T76" s="882"/>
      <c r="U76" s="883"/>
      <c r="V76" s="881">
        <v>72711</v>
      </c>
      <c r="W76" s="882"/>
      <c r="X76" s="882"/>
      <c r="Y76" s="882"/>
      <c r="Z76" s="883"/>
      <c r="AA76" s="881">
        <v>2528</v>
      </c>
      <c r="AB76" s="882"/>
      <c r="AC76" s="882"/>
      <c r="AD76" s="882"/>
      <c r="AE76" s="883"/>
      <c r="AF76" s="881">
        <v>2528</v>
      </c>
      <c r="AG76" s="882"/>
      <c r="AH76" s="882"/>
      <c r="AI76" s="882"/>
      <c r="AJ76" s="883"/>
      <c r="AK76" s="881">
        <v>2373</v>
      </c>
      <c r="AL76" s="882"/>
      <c r="AM76" s="882"/>
      <c r="AN76" s="882"/>
      <c r="AO76" s="883"/>
      <c r="AP76" s="881">
        <v>0</v>
      </c>
      <c r="AQ76" s="882"/>
      <c r="AR76" s="882"/>
      <c r="AS76" s="882"/>
      <c r="AT76" s="883"/>
      <c r="AU76" s="881">
        <v>0</v>
      </c>
      <c r="AV76" s="882"/>
      <c r="AW76" s="882"/>
      <c r="AX76" s="882"/>
      <c r="AY76" s="883"/>
      <c r="AZ76" s="884"/>
      <c r="BA76" s="885"/>
      <c r="BB76" s="885"/>
      <c r="BC76" s="885"/>
      <c r="BD76" s="886"/>
      <c r="BE76" s="223"/>
      <c r="BF76" s="223"/>
      <c r="BG76" s="223"/>
      <c r="BH76" s="223"/>
      <c r="BI76" s="223"/>
      <c r="BJ76" s="223"/>
      <c r="BK76" s="223"/>
      <c r="BL76" s="223"/>
      <c r="BM76" s="223"/>
      <c r="BN76" s="223"/>
      <c r="BO76" s="223"/>
      <c r="BP76" s="223"/>
      <c r="BQ76" s="220">
        <v>70</v>
      </c>
      <c r="BR76" s="225"/>
      <c r="BS76" s="874"/>
      <c r="BT76" s="875"/>
      <c r="BU76" s="875"/>
      <c r="BV76" s="875"/>
      <c r="BW76" s="875"/>
      <c r="BX76" s="875"/>
      <c r="BY76" s="875"/>
      <c r="BZ76" s="875"/>
      <c r="CA76" s="875"/>
      <c r="CB76" s="875"/>
      <c r="CC76" s="875"/>
      <c r="CD76" s="875"/>
      <c r="CE76" s="875"/>
      <c r="CF76" s="875"/>
      <c r="CG76" s="880"/>
      <c r="CH76" s="877"/>
      <c r="CI76" s="878"/>
      <c r="CJ76" s="878"/>
      <c r="CK76" s="878"/>
      <c r="CL76" s="879"/>
      <c r="CM76" s="877"/>
      <c r="CN76" s="878"/>
      <c r="CO76" s="878"/>
      <c r="CP76" s="878"/>
      <c r="CQ76" s="879"/>
      <c r="CR76" s="877"/>
      <c r="CS76" s="878"/>
      <c r="CT76" s="878"/>
      <c r="CU76" s="878"/>
      <c r="CV76" s="879"/>
      <c r="CW76" s="877"/>
      <c r="CX76" s="878"/>
      <c r="CY76" s="878"/>
      <c r="CZ76" s="878"/>
      <c r="DA76" s="879"/>
      <c r="DB76" s="877"/>
      <c r="DC76" s="878"/>
      <c r="DD76" s="878"/>
      <c r="DE76" s="878"/>
      <c r="DF76" s="879"/>
      <c r="DG76" s="877"/>
      <c r="DH76" s="878"/>
      <c r="DI76" s="878"/>
      <c r="DJ76" s="878"/>
      <c r="DK76" s="879"/>
      <c r="DL76" s="877"/>
      <c r="DM76" s="878"/>
      <c r="DN76" s="878"/>
      <c r="DO76" s="878"/>
      <c r="DP76" s="879"/>
      <c r="DQ76" s="877"/>
      <c r="DR76" s="878"/>
      <c r="DS76" s="878"/>
      <c r="DT76" s="878"/>
      <c r="DU76" s="879"/>
      <c r="DV76" s="874"/>
      <c r="DW76" s="875"/>
      <c r="DX76" s="875"/>
      <c r="DY76" s="875"/>
      <c r="DZ76" s="876"/>
      <c r="EA76" s="212"/>
    </row>
    <row r="77" spans="1:131" ht="26.25" customHeight="1" x14ac:dyDescent="0.15">
      <c r="A77" s="220">
        <v>10</v>
      </c>
      <c r="B77" s="887" t="s">
        <v>562</v>
      </c>
      <c r="C77" s="885"/>
      <c r="D77" s="885"/>
      <c r="E77" s="885"/>
      <c r="F77" s="885"/>
      <c r="G77" s="885"/>
      <c r="H77" s="885"/>
      <c r="I77" s="885"/>
      <c r="J77" s="885"/>
      <c r="K77" s="885"/>
      <c r="L77" s="885"/>
      <c r="M77" s="885"/>
      <c r="N77" s="885"/>
      <c r="O77" s="885"/>
      <c r="P77" s="888"/>
      <c r="Q77" s="889">
        <v>295</v>
      </c>
      <c r="R77" s="882"/>
      <c r="S77" s="882"/>
      <c r="T77" s="882"/>
      <c r="U77" s="883"/>
      <c r="V77" s="881">
        <v>258</v>
      </c>
      <c r="W77" s="882"/>
      <c r="X77" s="882"/>
      <c r="Y77" s="882"/>
      <c r="Z77" s="883"/>
      <c r="AA77" s="881">
        <v>37</v>
      </c>
      <c r="AB77" s="882"/>
      <c r="AC77" s="882"/>
      <c r="AD77" s="882"/>
      <c r="AE77" s="883"/>
      <c r="AF77" s="881">
        <v>37</v>
      </c>
      <c r="AG77" s="882"/>
      <c r="AH77" s="882"/>
      <c r="AI77" s="882"/>
      <c r="AJ77" s="883"/>
      <c r="AK77" s="881">
        <v>0</v>
      </c>
      <c r="AL77" s="882"/>
      <c r="AM77" s="882"/>
      <c r="AN77" s="882"/>
      <c r="AO77" s="883"/>
      <c r="AP77" s="881">
        <v>0</v>
      </c>
      <c r="AQ77" s="882"/>
      <c r="AR77" s="882"/>
      <c r="AS77" s="882"/>
      <c r="AT77" s="883"/>
      <c r="AU77" s="881">
        <v>0</v>
      </c>
      <c r="AV77" s="882"/>
      <c r="AW77" s="882"/>
      <c r="AX77" s="882"/>
      <c r="AY77" s="883"/>
      <c r="AZ77" s="884"/>
      <c r="BA77" s="885"/>
      <c r="BB77" s="885"/>
      <c r="BC77" s="885"/>
      <c r="BD77" s="886"/>
      <c r="BE77" s="223"/>
      <c r="BF77" s="223"/>
      <c r="BG77" s="223"/>
      <c r="BH77" s="223"/>
      <c r="BI77" s="223"/>
      <c r="BJ77" s="223"/>
      <c r="BK77" s="223"/>
      <c r="BL77" s="223"/>
      <c r="BM77" s="223"/>
      <c r="BN77" s="223"/>
      <c r="BO77" s="223"/>
      <c r="BP77" s="223"/>
      <c r="BQ77" s="220">
        <v>71</v>
      </c>
      <c r="BR77" s="225"/>
      <c r="BS77" s="874"/>
      <c r="BT77" s="875"/>
      <c r="BU77" s="875"/>
      <c r="BV77" s="875"/>
      <c r="BW77" s="875"/>
      <c r="BX77" s="875"/>
      <c r="BY77" s="875"/>
      <c r="BZ77" s="875"/>
      <c r="CA77" s="875"/>
      <c r="CB77" s="875"/>
      <c r="CC77" s="875"/>
      <c r="CD77" s="875"/>
      <c r="CE77" s="875"/>
      <c r="CF77" s="875"/>
      <c r="CG77" s="880"/>
      <c r="CH77" s="877"/>
      <c r="CI77" s="878"/>
      <c r="CJ77" s="878"/>
      <c r="CK77" s="878"/>
      <c r="CL77" s="879"/>
      <c r="CM77" s="877"/>
      <c r="CN77" s="878"/>
      <c r="CO77" s="878"/>
      <c r="CP77" s="878"/>
      <c r="CQ77" s="879"/>
      <c r="CR77" s="877"/>
      <c r="CS77" s="878"/>
      <c r="CT77" s="878"/>
      <c r="CU77" s="878"/>
      <c r="CV77" s="879"/>
      <c r="CW77" s="877"/>
      <c r="CX77" s="878"/>
      <c r="CY77" s="878"/>
      <c r="CZ77" s="878"/>
      <c r="DA77" s="879"/>
      <c r="DB77" s="877"/>
      <c r="DC77" s="878"/>
      <c r="DD77" s="878"/>
      <c r="DE77" s="878"/>
      <c r="DF77" s="879"/>
      <c r="DG77" s="877"/>
      <c r="DH77" s="878"/>
      <c r="DI77" s="878"/>
      <c r="DJ77" s="878"/>
      <c r="DK77" s="879"/>
      <c r="DL77" s="877"/>
      <c r="DM77" s="878"/>
      <c r="DN77" s="878"/>
      <c r="DO77" s="878"/>
      <c r="DP77" s="879"/>
      <c r="DQ77" s="877"/>
      <c r="DR77" s="878"/>
      <c r="DS77" s="878"/>
      <c r="DT77" s="878"/>
      <c r="DU77" s="879"/>
      <c r="DV77" s="874"/>
      <c r="DW77" s="875"/>
      <c r="DX77" s="875"/>
      <c r="DY77" s="875"/>
      <c r="DZ77" s="876"/>
      <c r="EA77" s="212"/>
    </row>
    <row r="78" spans="1:131" ht="26.25" customHeight="1" x14ac:dyDescent="0.15">
      <c r="A78" s="220">
        <v>11</v>
      </c>
      <c r="B78" s="887" t="s">
        <v>563</v>
      </c>
      <c r="C78" s="885"/>
      <c r="D78" s="885"/>
      <c r="E78" s="885"/>
      <c r="F78" s="885"/>
      <c r="G78" s="885"/>
      <c r="H78" s="885"/>
      <c r="I78" s="885"/>
      <c r="J78" s="885"/>
      <c r="K78" s="885"/>
      <c r="L78" s="885"/>
      <c r="M78" s="885"/>
      <c r="N78" s="885"/>
      <c r="O78" s="885"/>
      <c r="P78" s="888"/>
      <c r="Q78" s="889">
        <v>881857</v>
      </c>
      <c r="R78" s="882"/>
      <c r="S78" s="882"/>
      <c r="T78" s="882"/>
      <c r="U78" s="883"/>
      <c r="V78" s="881">
        <v>868577</v>
      </c>
      <c r="W78" s="882"/>
      <c r="X78" s="882"/>
      <c r="Y78" s="882"/>
      <c r="Z78" s="883"/>
      <c r="AA78" s="881">
        <v>13281</v>
      </c>
      <c r="AB78" s="882"/>
      <c r="AC78" s="882"/>
      <c r="AD78" s="882"/>
      <c r="AE78" s="883"/>
      <c r="AF78" s="881">
        <v>13281</v>
      </c>
      <c r="AG78" s="882"/>
      <c r="AH78" s="882"/>
      <c r="AI78" s="882"/>
      <c r="AJ78" s="883"/>
      <c r="AK78" s="881">
        <v>0</v>
      </c>
      <c r="AL78" s="882"/>
      <c r="AM78" s="882"/>
      <c r="AN78" s="882"/>
      <c r="AO78" s="883"/>
      <c r="AP78" s="881">
        <v>0</v>
      </c>
      <c r="AQ78" s="882"/>
      <c r="AR78" s="882"/>
      <c r="AS78" s="882"/>
      <c r="AT78" s="883"/>
      <c r="AU78" s="881">
        <v>0</v>
      </c>
      <c r="AV78" s="882"/>
      <c r="AW78" s="882"/>
      <c r="AX78" s="882"/>
      <c r="AY78" s="883"/>
      <c r="AZ78" s="884"/>
      <c r="BA78" s="885"/>
      <c r="BB78" s="885"/>
      <c r="BC78" s="885"/>
      <c r="BD78" s="886"/>
      <c r="BE78" s="223"/>
      <c r="BF78" s="223"/>
      <c r="BG78" s="223"/>
      <c r="BH78" s="223"/>
      <c r="BI78" s="223"/>
      <c r="BJ78" s="212"/>
      <c r="BK78" s="212"/>
      <c r="BL78" s="212"/>
      <c r="BM78" s="212"/>
      <c r="BN78" s="212"/>
      <c r="BO78" s="223"/>
      <c r="BP78" s="223"/>
      <c r="BQ78" s="220">
        <v>72</v>
      </c>
      <c r="BR78" s="225"/>
      <c r="BS78" s="874"/>
      <c r="BT78" s="875"/>
      <c r="BU78" s="875"/>
      <c r="BV78" s="875"/>
      <c r="BW78" s="875"/>
      <c r="BX78" s="875"/>
      <c r="BY78" s="875"/>
      <c r="BZ78" s="875"/>
      <c r="CA78" s="875"/>
      <c r="CB78" s="875"/>
      <c r="CC78" s="875"/>
      <c r="CD78" s="875"/>
      <c r="CE78" s="875"/>
      <c r="CF78" s="875"/>
      <c r="CG78" s="880"/>
      <c r="CH78" s="877"/>
      <c r="CI78" s="878"/>
      <c r="CJ78" s="878"/>
      <c r="CK78" s="878"/>
      <c r="CL78" s="879"/>
      <c r="CM78" s="877"/>
      <c r="CN78" s="878"/>
      <c r="CO78" s="878"/>
      <c r="CP78" s="878"/>
      <c r="CQ78" s="879"/>
      <c r="CR78" s="877"/>
      <c r="CS78" s="878"/>
      <c r="CT78" s="878"/>
      <c r="CU78" s="878"/>
      <c r="CV78" s="879"/>
      <c r="CW78" s="877"/>
      <c r="CX78" s="878"/>
      <c r="CY78" s="878"/>
      <c r="CZ78" s="878"/>
      <c r="DA78" s="879"/>
      <c r="DB78" s="877"/>
      <c r="DC78" s="878"/>
      <c r="DD78" s="878"/>
      <c r="DE78" s="878"/>
      <c r="DF78" s="879"/>
      <c r="DG78" s="877"/>
      <c r="DH78" s="878"/>
      <c r="DI78" s="878"/>
      <c r="DJ78" s="878"/>
      <c r="DK78" s="879"/>
      <c r="DL78" s="877"/>
      <c r="DM78" s="878"/>
      <c r="DN78" s="878"/>
      <c r="DO78" s="878"/>
      <c r="DP78" s="879"/>
      <c r="DQ78" s="877"/>
      <c r="DR78" s="878"/>
      <c r="DS78" s="878"/>
      <c r="DT78" s="878"/>
      <c r="DU78" s="879"/>
      <c r="DV78" s="874"/>
      <c r="DW78" s="875"/>
      <c r="DX78" s="875"/>
      <c r="DY78" s="875"/>
      <c r="DZ78" s="876"/>
      <c r="EA78" s="212"/>
    </row>
    <row r="79" spans="1:131" ht="26.25" customHeight="1" x14ac:dyDescent="0.15">
      <c r="A79" s="220">
        <v>12</v>
      </c>
      <c r="B79" s="887" t="s">
        <v>564</v>
      </c>
      <c r="C79" s="885"/>
      <c r="D79" s="885"/>
      <c r="E79" s="885"/>
      <c r="F79" s="885"/>
      <c r="G79" s="885"/>
      <c r="H79" s="885"/>
      <c r="I79" s="885"/>
      <c r="J79" s="885"/>
      <c r="K79" s="885"/>
      <c r="L79" s="885"/>
      <c r="M79" s="885"/>
      <c r="N79" s="885"/>
      <c r="O79" s="885"/>
      <c r="P79" s="888"/>
      <c r="Q79" s="889">
        <v>4445</v>
      </c>
      <c r="R79" s="882"/>
      <c r="S79" s="882"/>
      <c r="T79" s="882"/>
      <c r="U79" s="883"/>
      <c r="V79" s="881">
        <v>3974</v>
      </c>
      <c r="W79" s="882"/>
      <c r="X79" s="882"/>
      <c r="Y79" s="882"/>
      <c r="Z79" s="883"/>
      <c r="AA79" s="881">
        <v>472</v>
      </c>
      <c r="AB79" s="882"/>
      <c r="AC79" s="882"/>
      <c r="AD79" s="882"/>
      <c r="AE79" s="883"/>
      <c r="AF79" s="881">
        <v>409</v>
      </c>
      <c r="AG79" s="882"/>
      <c r="AH79" s="882"/>
      <c r="AI79" s="882"/>
      <c r="AJ79" s="883"/>
      <c r="AK79" s="881">
        <v>252</v>
      </c>
      <c r="AL79" s="882"/>
      <c r="AM79" s="882"/>
      <c r="AN79" s="882"/>
      <c r="AO79" s="883"/>
      <c r="AP79" s="881">
        <v>0</v>
      </c>
      <c r="AQ79" s="882"/>
      <c r="AR79" s="882"/>
      <c r="AS79" s="882"/>
      <c r="AT79" s="883"/>
      <c r="AU79" s="881">
        <v>0</v>
      </c>
      <c r="AV79" s="882"/>
      <c r="AW79" s="882"/>
      <c r="AX79" s="882"/>
      <c r="AY79" s="883"/>
      <c r="AZ79" s="884"/>
      <c r="BA79" s="885"/>
      <c r="BB79" s="885"/>
      <c r="BC79" s="885"/>
      <c r="BD79" s="886"/>
      <c r="BE79" s="223"/>
      <c r="BF79" s="223"/>
      <c r="BG79" s="223"/>
      <c r="BH79" s="223"/>
      <c r="BI79" s="223"/>
      <c r="BJ79" s="212"/>
      <c r="BK79" s="212"/>
      <c r="BL79" s="212"/>
      <c r="BM79" s="212"/>
      <c r="BN79" s="212"/>
      <c r="BO79" s="223"/>
      <c r="BP79" s="223"/>
      <c r="BQ79" s="220">
        <v>73</v>
      </c>
      <c r="BR79" s="225"/>
      <c r="BS79" s="874"/>
      <c r="BT79" s="875"/>
      <c r="BU79" s="875"/>
      <c r="BV79" s="875"/>
      <c r="BW79" s="875"/>
      <c r="BX79" s="875"/>
      <c r="BY79" s="875"/>
      <c r="BZ79" s="875"/>
      <c r="CA79" s="875"/>
      <c r="CB79" s="875"/>
      <c r="CC79" s="875"/>
      <c r="CD79" s="875"/>
      <c r="CE79" s="875"/>
      <c r="CF79" s="875"/>
      <c r="CG79" s="880"/>
      <c r="CH79" s="877"/>
      <c r="CI79" s="878"/>
      <c r="CJ79" s="878"/>
      <c r="CK79" s="878"/>
      <c r="CL79" s="879"/>
      <c r="CM79" s="877"/>
      <c r="CN79" s="878"/>
      <c r="CO79" s="878"/>
      <c r="CP79" s="878"/>
      <c r="CQ79" s="879"/>
      <c r="CR79" s="877"/>
      <c r="CS79" s="878"/>
      <c r="CT79" s="878"/>
      <c r="CU79" s="878"/>
      <c r="CV79" s="879"/>
      <c r="CW79" s="877"/>
      <c r="CX79" s="878"/>
      <c r="CY79" s="878"/>
      <c r="CZ79" s="878"/>
      <c r="DA79" s="879"/>
      <c r="DB79" s="877"/>
      <c r="DC79" s="878"/>
      <c r="DD79" s="878"/>
      <c r="DE79" s="878"/>
      <c r="DF79" s="879"/>
      <c r="DG79" s="877"/>
      <c r="DH79" s="878"/>
      <c r="DI79" s="878"/>
      <c r="DJ79" s="878"/>
      <c r="DK79" s="879"/>
      <c r="DL79" s="877"/>
      <c r="DM79" s="878"/>
      <c r="DN79" s="878"/>
      <c r="DO79" s="878"/>
      <c r="DP79" s="879"/>
      <c r="DQ79" s="877"/>
      <c r="DR79" s="878"/>
      <c r="DS79" s="878"/>
      <c r="DT79" s="878"/>
      <c r="DU79" s="879"/>
      <c r="DV79" s="874"/>
      <c r="DW79" s="875"/>
      <c r="DX79" s="875"/>
      <c r="DY79" s="875"/>
      <c r="DZ79" s="876"/>
      <c r="EA79" s="212"/>
    </row>
    <row r="80" spans="1:131" ht="26.25" customHeight="1" x14ac:dyDescent="0.15">
      <c r="A80" s="220">
        <v>13</v>
      </c>
      <c r="B80" s="887"/>
      <c r="C80" s="885"/>
      <c r="D80" s="885"/>
      <c r="E80" s="885"/>
      <c r="F80" s="885"/>
      <c r="G80" s="885"/>
      <c r="H80" s="885"/>
      <c r="I80" s="885"/>
      <c r="J80" s="885"/>
      <c r="K80" s="885"/>
      <c r="L80" s="885"/>
      <c r="M80" s="885"/>
      <c r="N80" s="885"/>
      <c r="O80" s="885"/>
      <c r="P80" s="888"/>
      <c r="Q80" s="890"/>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4"/>
      <c r="BT80" s="875"/>
      <c r="BU80" s="875"/>
      <c r="BV80" s="875"/>
      <c r="BW80" s="875"/>
      <c r="BX80" s="875"/>
      <c r="BY80" s="875"/>
      <c r="BZ80" s="875"/>
      <c r="CA80" s="875"/>
      <c r="CB80" s="875"/>
      <c r="CC80" s="875"/>
      <c r="CD80" s="875"/>
      <c r="CE80" s="875"/>
      <c r="CF80" s="875"/>
      <c r="CG80" s="880"/>
      <c r="CH80" s="877"/>
      <c r="CI80" s="878"/>
      <c r="CJ80" s="878"/>
      <c r="CK80" s="878"/>
      <c r="CL80" s="879"/>
      <c r="CM80" s="877"/>
      <c r="CN80" s="878"/>
      <c r="CO80" s="878"/>
      <c r="CP80" s="878"/>
      <c r="CQ80" s="879"/>
      <c r="CR80" s="877"/>
      <c r="CS80" s="878"/>
      <c r="CT80" s="878"/>
      <c r="CU80" s="878"/>
      <c r="CV80" s="879"/>
      <c r="CW80" s="877"/>
      <c r="CX80" s="878"/>
      <c r="CY80" s="878"/>
      <c r="CZ80" s="878"/>
      <c r="DA80" s="879"/>
      <c r="DB80" s="877"/>
      <c r="DC80" s="878"/>
      <c r="DD80" s="878"/>
      <c r="DE80" s="878"/>
      <c r="DF80" s="879"/>
      <c r="DG80" s="877"/>
      <c r="DH80" s="878"/>
      <c r="DI80" s="878"/>
      <c r="DJ80" s="878"/>
      <c r="DK80" s="879"/>
      <c r="DL80" s="877"/>
      <c r="DM80" s="878"/>
      <c r="DN80" s="878"/>
      <c r="DO80" s="878"/>
      <c r="DP80" s="879"/>
      <c r="DQ80" s="877"/>
      <c r="DR80" s="878"/>
      <c r="DS80" s="878"/>
      <c r="DT80" s="878"/>
      <c r="DU80" s="879"/>
      <c r="DV80" s="874"/>
      <c r="DW80" s="875"/>
      <c r="DX80" s="875"/>
      <c r="DY80" s="875"/>
      <c r="DZ80" s="876"/>
      <c r="EA80" s="212"/>
    </row>
    <row r="81" spans="1:131" ht="26.25" customHeight="1" x14ac:dyDescent="0.15">
      <c r="A81" s="220">
        <v>14</v>
      </c>
      <c r="B81" s="887"/>
      <c r="C81" s="885"/>
      <c r="D81" s="885"/>
      <c r="E81" s="885"/>
      <c r="F81" s="885"/>
      <c r="G81" s="885"/>
      <c r="H81" s="885"/>
      <c r="I81" s="885"/>
      <c r="J81" s="885"/>
      <c r="K81" s="885"/>
      <c r="L81" s="885"/>
      <c r="M81" s="885"/>
      <c r="N81" s="885"/>
      <c r="O81" s="885"/>
      <c r="P81" s="888"/>
      <c r="Q81" s="890"/>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4"/>
      <c r="BT81" s="875"/>
      <c r="BU81" s="875"/>
      <c r="BV81" s="875"/>
      <c r="BW81" s="875"/>
      <c r="BX81" s="875"/>
      <c r="BY81" s="875"/>
      <c r="BZ81" s="875"/>
      <c r="CA81" s="875"/>
      <c r="CB81" s="875"/>
      <c r="CC81" s="875"/>
      <c r="CD81" s="875"/>
      <c r="CE81" s="875"/>
      <c r="CF81" s="875"/>
      <c r="CG81" s="880"/>
      <c r="CH81" s="877"/>
      <c r="CI81" s="878"/>
      <c r="CJ81" s="878"/>
      <c r="CK81" s="878"/>
      <c r="CL81" s="879"/>
      <c r="CM81" s="877"/>
      <c r="CN81" s="878"/>
      <c r="CO81" s="878"/>
      <c r="CP81" s="878"/>
      <c r="CQ81" s="879"/>
      <c r="CR81" s="877"/>
      <c r="CS81" s="878"/>
      <c r="CT81" s="878"/>
      <c r="CU81" s="878"/>
      <c r="CV81" s="879"/>
      <c r="CW81" s="877"/>
      <c r="CX81" s="878"/>
      <c r="CY81" s="878"/>
      <c r="CZ81" s="878"/>
      <c r="DA81" s="879"/>
      <c r="DB81" s="877"/>
      <c r="DC81" s="878"/>
      <c r="DD81" s="878"/>
      <c r="DE81" s="878"/>
      <c r="DF81" s="879"/>
      <c r="DG81" s="877"/>
      <c r="DH81" s="878"/>
      <c r="DI81" s="878"/>
      <c r="DJ81" s="878"/>
      <c r="DK81" s="879"/>
      <c r="DL81" s="877"/>
      <c r="DM81" s="878"/>
      <c r="DN81" s="878"/>
      <c r="DO81" s="878"/>
      <c r="DP81" s="879"/>
      <c r="DQ81" s="877"/>
      <c r="DR81" s="878"/>
      <c r="DS81" s="878"/>
      <c r="DT81" s="878"/>
      <c r="DU81" s="879"/>
      <c r="DV81" s="874"/>
      <c r="DW81" s="875"/>
      <c r="DX81" s="875"/>
      <c r="DY81" s="875"/>
      <c r="DZ81" s="876"/>
      <c r="EA81" s="212"/>
    </row>
    <row r="82" spans="1:131" ht="26.25" customHeight="1" x14ac:dyDescent="0.15">
      <c r="A82" s="220">
        <v>15</v>
      </c>
      <c r="B82" s="887"/>
      <c r="C82" s="885"/>
      <c r="D82" s="885"/>
      <c r="E82" s="885"/>
      <c r="F82" s="885"/>
      <c r="G82" s="885"/>
      <c r="H82" s="885"/>
      <c r="I82" s="885"/>
      <c r="J82" s="885"/>
      <c r="K82" s="885"/>
      <c r="L82" s="885"/>
      <c r="M82" s="885"/>
      <c r="N82" s="885"/>
      <c r="O82" s="885"/>
      <c r="P82" s="888"/>
      <c r="Q82" s="890"/>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4"/>
      <c r="BT82" s="875"/>
      <c r="BU82" s="875"/>
      <c r="BV82" s="875"/>
      <c r="BW82" s="875"/>
      <c r="BX82" s="875"/>
      <c r="BY82" s="875"/>
      <c r="BZ82" s="875"/>
      <c r="CA82" s="875"/>
      <c r="CB82" s="875"/>
      <c r="CC82" s="875"/>
      <c r="CD82" s="875"/>
      <c r="CE82" s="875"/>
      <c r="CF82" s="875"/>
      <c r="CG82" s="880"/>
      <c r="CH82" s="877"/>
      <c r="CI82" s="878"/>
      <c r="CJ82" s="878"/>
      <c r="CK82" s="878"/>
      <c r="CL82" s="879"/>
      <c r="CM82" s="877"/>
      <c r="CN82" s="878"/>
      <c r="CO82" s="878"/>
      <c r="CP82" s="878"/>
      <c r="CQ82" s="879"/>
      <c r="CR82" s="877"/>
      <c r="CS82" s="878"/>
      <c r="CT82" s="878"/>
      <c r="CU82" s="878"/>
      <c r="CV82" s="879"/>
      <c r="CW82" s="877"/>
      <c r="CX82" s="878"/>
      <c r="CY82" s="878"/>
      <c r="CZ82" s="878"/>
      <c r="DA82" s="879"/>
      <c r="DB82" s="877"/>
      <c r="DC82" s="878"/>
      <c r="DD82" s="878"/>
      <c r="DE82" s="878"/>
      <c r="DF82" s="879"/>
      <c r="DG82" s="877"/>
      <c r="DH82" s="878"/>
      <c r="DI82" s="878"/>
      <c r="DJ82" s="878"/>
      <c r="DK82" s="879"/>
      <c r="DL82" s="877"/>
      <c r="DM82" s="878"/>
      <c r="DN82" s="878"/>
      <c r="DO82" s="878"/>
      <c r="DP82" s="879"/>
      <c r="DQ82" s="877"/>
      <c r="DR82" s="878"/>
      <c r="DS82" s="878"/>
      <c r="DT82" s="878"/>
      <c r="DU82" s="879"/>
      <c r="DV82" s="874"/>
      <c r="DW82" s="875"/>
      <c r="DX82" s="875"/>
      <c r="DY82" s="875"/>
      <c r="DZ82" s="876"/>
      <c r="EA82" s="212"/>
    </row>
    <row r="83" spans="1:131" ht="26.25" customHeight="1" x14ac:dyDescent="0.15">
      <c r="A83" s="220">
        <v>16</v>
      </c>
      <c r="B83" s="887"/>
      <c r="C83" s="885"/>
      <c r="D83" s="885"/>
      <c r="E83" s="885"/>
      <c r="F83" s="885"/>
      <c r="G83" s="885"/>
      <c r="H83" s="885"/>
      <c r="I83" s="885"/>
      <c r="J83" s="885"/>
      <c r="K83" s="885"/>
      <c r="L83" s="885"/>
      <c r="M83" s="885"/>
      <c r="N83" s="885"/>
      <c r="O83" s="885"/>
      <c r="P83" s="888"/>
      <c r="Q83" s="890"/>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4"/>
      <c r="BT83" s="875"/>
      <c r="BU83" s="875"/>
      <c r="BV83" s="875"/>
      <c r="BW83" s="875"/>
      <c r="BX83" s="875"/>
      <c r="BY83" s="875"/>
      <c r="BZ83" s="875"/>
      <c r="CA83" s="875"/>
      <c r="CB83" s="875"/>
      <c r="CC83" s="875"/>
      <c r="CD83" s="875"/>
      <c r="CE83" s="875"/>
      <c r="CF83" s="875"/>
      <c r="CG83" s="880"/>
      <c r="CH83" s="877"/>
      <c r="CI83" s="878"/>
      <c r="CJ83" s="878"/>
      <c r="CK83" s="878"/>
      <c r="CL83" s="879"/>
      <c r="CM83" s="877"/>
      <c r="CN83" s="878"/>
      <c r="CO83" s="878"/>
      <c r="CP83" s="878"/>
      <c r="CQ83" s="879"/>
      <c r="CR83" s="877"/>
      <c r="CS83" s="878"/>
      <c r="CT83" s="878"/>
      <c r="CU83" s="878"/>
      <c r="CV83" s="879"/>
      <c r="CW83" s="877"/>
      <c r="CX83" s="878"/>
      <c r="CY83" s="878"/>
      <c r="CZ83" s="878"/>
      <c r="DA83" s="879"/>
      <c r="DB83" s="877"/>
      <c r="DC83" s="878"/>
      <c r="DD83" s="878"/>
      <c r="DE83" s="878"/>
      <c r="DF83" s="879"/>
      <c r="DG83" s="877"/>
      <c r="DH83" s="878"/>
      <c r="DI83" s="878"/>
      <c r="DJ83" s="878"/>
      <c r="DK83" s="879"/>
      <c r="DL83" s="877"/>
      <c r="DM83" s="878"/>
      <c r="DN83" s="878"/>
      <c r="DO83" s="878"/>
      <c r="DP83" s="879"/>
      <c r="DQ83" s="877"/>
      <c r="DR83" s="878"/>
      <c r="DS83" s="878"/>
      <c r="DT83" s="878"/>
      <c r="DU83" s="879"/>
      <c r="DV83" s="874"/>
      <c r="DW83" s="875"/>
      <c r="DX83" s="875"/>
      <c r="DY83" s="875"/>
      <c r="DZ83" s="876"/>
      <c r="EA83" s="212"/>
    </row>
    <row r="84" spans="1:131" ht="26.25" customHeight="1" x14ac:dyDescent="0.15">
      <c r="A84" s="220">
        <v>17</v>
      </c>
      <c r="B84" s="887"/>
      <c r="C84" s="885"/>
      <c r="D84" s="885"/>
      <c r="E84" s="885"/>
      <c r="F84" s="885"/>
      <c r="G84" s="885"/>
      <c r="H84" s="885"/>
      <c r="I84" s="885"/>
      <c r="J84" s="885"/>
      <c r="K84" s="885"/>
      <c r="L84" s="885"/>
      <c r="M84" s="885"/>
      <c r="N84" s="885"/>
      <c r="O84" s="885"/>
      <c r="P84" s="888"/>
      <c r="Q84" s="890"/>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4"/>
      <c r="BT84" s="875"/>
      <c r="BU84" s="875"/>
      <c r="BV84" s="875"/>
      <c r="BW84" s="875"/>
      <c r="BX84" s="875"/>
      <c r="BY84" s="875"/>
      <c r="BZ84" s="875"/>
      <c r="CA84" s="875"/>
      <c r="CB84" s="875"/>
      <c r="CC84" s="875"/>
      <c r="CD84" s="875"/>
      <c r="CE84" s="875"/>
      <c r="CF84" s="875"/>
      <c r="CG84" s="880"/>
      <c r="CH84" s="877"/>
      <c r="CI84" s="878"/>
      <c r="CJ84" s="878"/>
      <c r="CK84" s="878"/>
      <c r="CL84" s="879"/>
      <c r="CM84" s="877"/>
      <c r="CN84" s="878"/>
      <c r="CO84" s="878"/>
      <c r="CP84" s="878"/>
      <c r="CQ84" s="879"/>
      <c r="CR84" s="877"/>
      <c r="CS84" s="878"/>
      <c r="CT84" s="878"/>
      <c r="CU84" s="878"/>
      <c r="CV84" s="879"/>
      <c r="CW84" s="877"/>
      <c r="CX84" s="878"/>
      <c r="CY84" s="878"/>
      <c r="CZ84" s="878"/>
      <c r="DA84" s="879"/>
      <c r="DB84" s="877"/>
      <c r="DC84" s="878"/>
      <c r="DD84" s="878"/>
      <c r="DE84" s="878"/>
      <c r="DF84" s="879"/>
      <c r="DG84" s="877"/>
      <c r="DH84" s="878"/>
      <c r="DI84" s="878"/>
      <c r="DJ84" s="878"/>
      <c r="DK84" s="879"/>
      <c r="DL84" s="877"/>
      <c r="DM84" s="878"/>
      <c r="DN84" s="878"/>
      <c r="DO84" s="878"/>
      <c r="DP84" s="879"/>
      <c r="DQ84" s="877"/>
      <c r="DR84" s="878"/>
      <c r="DS84" s="878"/>
      <c r="DT84" s="878"/>
      <c r="DU84" s="879"/>
      <c r="DV84" s="874"/>
      <c r="DW84" s="875"/>
      <c r="DX84" s="875"/>
      <c r="DY84" s="875"/>
      <c r="DZ84" s="876"/>
      <c r="EA84" s="212"/>
    </row>
    <row r="85" spans="1:131" ht="26.25" customHeight="1" x14ac:dyDescent="0.15">
      <c r="A85" s="220">
        <v>18</v>
      </c>
      <c r="B85" s="887"/>
      <c r="C85" s="885"/>
      <c r="D85" s="885"/>
      <c r="E85" s="885"/>
      <c r="F85" s="885"/>
      <c r="G85" s="885"/>
      <c r="H85" s="885"/>
      <c r="I85" s="885"/>
      <c r="J85" s="885"/>
      <c r="K85" s="885"/>
      <c r="L85" s="885"/>
      <c r="M85" s="885"/>
      <c r="N85" s="885"/>
      <c r="O85" s="885"/>
      <c r="P85" s="888"/>
      <c r="Q85" s="890"/>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4"/>
      <c r="BT85" s="875"/>
      <c r="BU85" s="875"/>
      <c r="BV85" s="875"/>
      <c r="BW85" s="875"/>
      <c r="BX85" s="875"/>
      <c r="BY85" s="875"/>
      <c r="BZ85" s="875"/>
      <c r="CA85" s="875"/>
      <c r="CB85" s="875"/>
      <c r="CC85" s="875"/>
      <c r="CD85" s="875"/>
      <c r="CE85" s="875"/>
      <c r="CF85" s="875"/>
      <c r="CG85" s="880"/>
      <c r="CH85" s="877"/>
      <c r="CI85" s="878"/>
      <c r="CJ85" s="878"/>
      <c r="CK85" s="878"/>
      <c r="CL85" s="879"/>
      <c r="CM85" s="877"/>
      <c r="CN85" s="878"/>
      <c r="CO85" s="878"/>
      <c r="CP85" s="878"/>
      <c r="CQ85" s="879"/>
      <c r="CR85" s="877"/>
      <c r="CS85" s="878"/>
      <c r="CT85" s="878"/>
      <c r="CU85" s="878"/>
      <c r="CV85" s="879"/>
      <c r="CW85" s="877"/>
      <c r="CX85" s="878"/>
      <c r="CY85" s="878"/>
      <c r="CZ85" s="878"/>
      <c r="DA85" s="879"/>
      <c r="DB85" s="877"/>
      <c r="DC85" s="878"/>
      <c r="DD85" s="878"/>
      <c r="DE85" s="878"/>
      <c r="DF85" s="879"/>
      <c r="DG85" s="877"/>
      <c r="DH85" s="878"/>
      <c r="DI85" s="878"/>
      <c r="DJ85" s="878"/>
      <c r="DK85" s="879"/>
      <c r="DL85" s="877"/>
      <c r="DM85" s="878"/>
      <c r="DN85" s="878"/>
      <c r="DO85" s="878"/>
      <c r="DP85" s="879"/>
      <c r="DQ85" s="877"/>
      <c r="DR85" s="878"/>
      <c r="DS85" s="878"/>
      <c r="DT85" s="878"/>
      <c r="DU85" s="879"/>
      <c r="DV85" s="874"/>
      <c r="DW85" s="875"/>
      <c r="DX85" s="875"/>
      <c r="DY85" s="875"/>
      <c r="DZ85" s="876"/>
      <c r="EA85" s="212"/>
    </row>
    <row r="86" spans="1:131" ht="26.25" customHeight="1" x14ac:dyDescent="0.15">
      <c r="A86" s="220">
        <v>19</v>
      </c>
      <c r="B86" s="887"/>
      <c r="C86" s="885"/>
      <c r="D86" s="885"/>
      <c r="E86" s="885"/>
      <c r="F86" s="885"/>
      <c r="G86" s="885"/>
      <c r="H86" s="885"/>
      <c r="I86" s="885"/>
      <c r="J86" s="885"/>
      <c r="K86" s="885"/>
      <c r="L86" s="885"/>
      <c r="M86" s="885"/>
      <c r="N86" s="885"/>
      <c r="O86" s="885"/>
      <c r="P86" s="888"/>
      <c r="Q86" s="890"/>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4"/>
      <c r="BT86" s="875"/>
      <c r="BU86" s="875"/>
      <c r="BV86" s="875"/>
      <c r="BW86" s="875"/>
      <c r="BX86" s="875"/>
      <c r="BY86" s="875"/>
      <c r="BZ86" s="875"/>
      <c r="CA86" s="875"/>
      <c r="CB86" s="875"/>
      <c r="CC86" s="875"/>
      <c r="CD86" s="875"/>
      <c r="CE86" s="875"/>
      <c r="CF86" s="875"/>
      <c r="CG86" s="880"/>
      <c r="CH86" s="877"/>
      <c r="CI86" s="878"/>
      <c r="CJ86" s="878"/>
      <c r="CK86" s="878"/>
      <c r="CL86" s="879"/>
      <c r="CM86" s="877"/>
      <c r="CN86" s="878"/>
      <c r="CO86" s="878"/>
      <c r="CP86" s="878"/>
      <c r="CQ86" s="879"/>
      <c r="CR86" s="877"/>
      <c r="CS86" s="878"/>
      <c r="CT86" s="878"/>
      <c r="CU86" s="878"/>
      <c r="CV86" s="879"/>
      <c r="CW86" s="877"/>
      <c r="CX86" s="878"/>
      <c r="CY86" s="878"/>
      <c r="CZ86" s="878"/>
      <c r="DA86" s="879"/>
      <c r="DB86" s="877"/>
      <c r="DC86" s="878"/>
      <c r="DD86" s="878"/>
      <c r="DE86" s="878"/>
      <c r="DF86" s="879"/>
      <c r="DG86" s="877"/>
      <c r="DH86" s="878"/>
      <c r="DI86" s="878"/>
      <c r="DJ86" s="878"/>
      <c r="DK86" s="879"/>
      <c r="DL86" s="877"/>
      <c r="DM86" s="878"/>
      <c r="DN86" s="878"/>
      <c r="DO86" s="878"/>
      <c r="DP86" s="879"/>
      <c r="DQ86" s="877"/>
      <c r="DR86" s="878"/>
      <c r="DS86" s="878"/>
      <c r="DT86" s="878"/>
      <c r="DU86" s="879"/>
      <c r="DV86" s="874"/>
      <c r="DW86" s="875"/>
      <c r="DX86" s="875"/>
      <c r="DY86" s="875"/>
      <c r="DZ86" s="876"/>
      <c r="EA86" s="212"/>
    </row>
    <row r="87" spans="1:131" ht="26.25" customHeight="1" x14ac:dyDescent="0.15">
      <c r="A87" s="226">
        <v>20</v>
      </c>
      <c r="B87" s="891"/>
      <c r="C87" s="892"/>
      <c r="D87" s="892"/>
      <c r="E87" s="892"/>
      <c r="F87" s="892"/>
      <c r="G87" s="892"/>
      <c r="H87" s="892"/>
      <c r="I87" s="892"/>
      <c r="J87" s="892"/>
      <c r="K87" s="892"/>
      <c r="L87" s="892"/>
      <c r="M87" s="892"/>
      <c r="N87" s="892"/>
      <c r="O87" s="892"/>
      <c r="P87" s="893"/>
      <c r="Q87" s="894"/>
      <c r="R87" s="895"/>
      <c r="S87" s="895"/>
      <c r="T87" s="895"/>
      <c r="U87" s="895"/>
      <c r="V87" s="895"/>
      <c r="W87" s="895"/>
      <c r="X87" s="895"/>
      <c r="Y87" s="895"/>
      <c r="Z87" s="895"/>
      <c r="AA87" s="895"/>
      <c r="AB87" s="895"/>
      <c r="AC87" s="895"/>
      <c r="AD87" s="895"/>
      <c r="AE87" s="895"/>
      <c r="AF87" s="895"/>
      <c r="AG87" s="895"/>
      <c r="AH87" s="895"/>
      <c r="AI87" s="895"/>
      <c r="AJ87" s="895"/>
      <c r="AK87" s="895"/>
      <c r="AL87" s="895"/>
      <c r="AM87" s="895"/>
      <c r="AN87" s="895"/>
      <c r="AO87" s="895"/>
      <c r="AP87" s="895"/>
      <c r="AQ87" s="895"/>
      <c r="AR87" s="895"/>
      <c r="AS87" s="895"/>
      <c r="AT87" s="895"/>
      <c r="AU87" s="895"/>
      <c r="AV87" s="895"/>
      <c r="AW87" s="895"/>
      <c r="AX87" s="895"/>
      <c r="AY87" s="895"/>
      <c r="AZ87" s="896"/>
      <c r="BA87" s="896"/>
      <c r="BB87" s="896"/>
      <c r="BC87" s="896"/>
      <c r="BD87" s="897"/>
      <c r="BE87" s="223"/>
      <c r="BF87" s="223"/>
      <c r="BG87" s="223"/>
      <c r="BH87" s="223"/>
      <c r="BI87" s="223"/>
      <c r="BJ87" s="223"/>
      <c r="BK87" s="223"/>
      <c r="BL87" s="223"/>
      <c r="BM87" s="223"/>
      <c r="BN87" s="223"/>
      <c r="BO87" s="223"/>
      <c r="BP87" s="223"/>
      <c r="BQ87" s="220">
        <v>81</v>
      </c>
      <c r="BR87" s="225"/>
      <c r="BS87" s="874"/>
      <c r="BT87" s="875"/>
      <c r="BU87" s="875"/>
      <c r="BV87" s="875"/>
      <c r="BW87" s="875"/>
      <c r="BX87" s="875"/>
      <c r="BY87" s="875"/>
      <c r="BZ87" s="875"/>
      <c r="CA87" s="875"/>
      <c r="CB87" s="875"/>
      <c r="CC87" s="875"/>
      <c r="CD87" s="875"/>
      <c r="CE87" s="875"/>
      <c r="CF87" s="875"/>
      <c r="CG87" s="880"/>
      <c r="CH87" s="877"/>
      <c r="CI87" s="878"/>
      <c r="CJ87" s="878"/>
      <c r="CK87" s="878"/>
      <c r="CL87" s="879"/>
      <c r="CM87" s="877"/>
      <c r="CN87" s="878"/>
      <c r="CO87" s="878"/>
      <c r="CP87" s="878"/>
      <c r="CQ87" s="879"/>
      <c r="CR87" s="877"/>
      <c r="CS87" s="878"/>
      <c r="CT87" s="878"/>
      <c r="CU87" s="878"/>
      <c r="CV87" s="879"/>
      <c r="CW87" s="877"/>
      <c r="CX87" s="878"/>
      <c r="CY87" s="878"/>
      <c r="CZ87" s="878"/>
      <c r="DA87" s="879"/>
      <c r="DB87" s="877"/>
      <c r="DC87" s="878"/>
      <c r="DD87" s="878"/>
      <c r="DE87" s="878"/>
      <c r="DF87" s="879"/>
      <c r="DG87" s="877"/>
      <c r="DH87" s="878"/>
      <c r="DI87" s="878"/>
      <c r="DJ87" s="878"/>
      <c r="DK87" s="879"/>
      <c r="DL87" s="877"/>
      <c r="DM87" s="878"/>
      <c r="DN87" s="878"/>
      <c r="DO87" s="878"/>
      <c r="DP87" s="879"/>
      <c r="DQ87" s="877"/>
      <c r="DR87" s="878"/>
      <c r="DS87" s="878"/>
      <c r="DT87" s="878"/>
      <c r="DU87" s="879"/>
      <c r="DV87" s="874"/>
      <c r="DW87" s="875"/>
      <c r="DX87" s="875"/>
      <c r="DY87" s="875"/>
      <c r="DZ87" s="876"/>
      <c r="EA87" s="212"/>
    </row>
    <row r="88" spans="1:131" ht="26.25" customHeight="1" thickBot="1" x14ac:dyDescent="0.2">
      <c r="A88" s="222" t="s">
        <v>378</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16383</v>
      </c>
      <c r="AG88" s="857"/>
      <c r="AH88" s="857"/>
      <c r="AI88" s="857"/>
      <c r="AJ88" s="857"/>
      <c r="AK88" s="854"/>
      <c r="AL88" s="854"/>
      <c r="AM88" s="854"/>
      <c r="AN88" s="854"/>
      <c r="AO88" s="854"/>
      <c r="AP88" s="857">
        <v>2215</v>
      </c>
      <c r="AQ88" s="857"/>
      <c r="AR88" s="857"/>
      <c r="AS88" s="857"/>
      <c r="AT88" s="857"/>
      <c r="AU88" s="857">
        <v>12</v>
      </c>
      <c r="AV88" s="857"/>
      <c r="AW88" s="857"/>
      <c r="AX88" s="857"/>
      <c r="AY88" s="857"/>
      <c r="AZ88" s="865"/>
      <c r="BA88" s="865"/>
      <c r="BB88" s="865"/>
      <c r="BC88" s="865"/>
      <c r="BD88" s="866"/>
      <c r="BE88" s="223"/>
      <c r="BF88" s="223"/>
      <c r="BG88" s="223"/>
      <c r="BH88" s="223"/>
      <c r="BI88" s="223"/>
      <c r="BJ88" s="223"/>
      <c r="BK88" s="223"/>
      <c r="BL88" s="223"/>
      <c r="BM88" s="223"/>
      <c r="BN88" s="223"/>
      <c r="BO88" s="223"/>
      <c r="BP88" s="223"/>
      <c r="BQ88" s="220">
        <v>82</v>
      </c>
      <c r="BR88" s="225"/>
      <c r="BS88" s="874"/>
      <c r="BT88" s="875"/>
      <c r="BU88" s="875"/>
      <c r="BV88" s="875"/>
      <c r="BW88" s="875"/>
      <c r="BX88" s="875"/>
      <c r="BY88" s="875"/>
      <c r="BZ88" s="875"/>
      <c r="CA88" s="875"/>
      <c r="CB88" s="875"/>
      <c r="CC88" s="875"/>
      <c r="CD88" s="875"/>
      <c r="CE88" s="875"/>
      <c r="CF88" s="875"/>
      <c r="CG88" s="880"/>
      <c r="CH88" s="877"/>
      <c r="CI88" s="878"/>
      <c r="CJ88" s="878"/>
      <c r="CK88" s="878"/>
      <c r="CL88" s="879"/>
      <c r="CM88" s="877"/>
      <c r="CN88" s="878"/>
      <c r="CO88" s="878"/>
      <c r="CP88" s="878"/>
      <c r="CQ88" s="879"/>
      <c r="CR88" s="877"/>
      <c r="CS88" s="878"/>
      <c r="CT88" s="878"/>
      <c r="CU88" s="878"/>
      <c r="CV88" s="879"/>
      <c r="CW88" s="877"/>
      <c r="CX88" s="878"/>
      <c r="CY88" s="878"/>
      <c r="CZ88" s="878"/>
      <c r="DA88" s="879"/>
      <c r="DB88" s="877"/>
      <c r="DC88" s="878"/>
      <c r="DD88" s="878"/>
      <c r="DE88" s="878"/>
      <c r="DF88" s="879"/>
      <c r="DG88" s="877"/>
      <c r="DH88" s="878"/>
      <c r="DI88" s="878"/>
      <c r="DJ88" s="878"/>
      <c r="DK88" s="879"/>
      <c r="DL88" s="877"/>
      <c r="DM88" s="878"/>
      <c r="DN88" s="878"/>
      <c r="DO88" s="878"/>
      <c r="DP88" s="879"/>
      <c r="DQ88" s="877"/>
      <c r="DR88" s="878"/>
      <c r="DS88" s="878"/>
      <c r="DT88" s="878"/>
      <c r="DU88" s="879"/>
      <c r="DV88" s="874"/>
      <c r="DW88" s="875"/>
      <c r="DX88" s="875"/>
      <c r="DY88" s="875"/>
      <c r="DZ88" s="876"/>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4"/>
      <c r="BT89" s="875"/>
      <c r="BU89" s="875"/>
      <c r="BV89" s="875"/>
      <c r="BW89" s="875"/>
      <c r="BX89" s="875"/>
      <c r="BY89" s="875"/>
      <c r="BZ89" s="875"/>
      <c r="CA89" s="875"/>
      <c r="CB89" s="875"/>
      <c r="CC89" s="875"/>
      <c r="CD89" s="875"/>
      <c r="CE89" s="875"/>
      <c r="CF89" s="875"/>
      <c r="CG89" s="880"/>
      <c r="CH89" s="877"/>
      <c r="CI89" s="878"/>
      <c r="CJ89" s="878"/>
      <c r="CK89" s="878"/>
      <c r="CL89" s="879"/>
      <c r="CM89" s="877"/>
      <c r="CN89" s="878"/>
      <c r="CO89" s="878"/>
      <c r="CP89" s="878"/>
      <c r="CQ89" s="879"/>
      <c r="CR89" s="877"/>
      <c r="CS89" s="878"/>
      <c r="CT89" s="878"/>
      <c r="CU89" s="878"/>
      <c r="CV89" s="879"/>
      <c r="CW89" s="877"/>
      <c r="CX89" s="878"/>
      <c r="CY89" s="878"/>
      <c r="CZ89" s="878"/>
      <c r="DA89" s="879"/>
      <c r="DB89" s="877"/>
      <c r="DC89" s="878"/>
      <c r="DD89" s="878"/>
      <c r="DE89" s="878"/>
      <c r="DF89" s="879"/>
      <c r="DG89" s="877"/>
      <c r="DH89" s="878"/>
      <c r="DI89" s="878"/>
      <c r="DJ89" s="878"/>
      <c r="DK89" s="879"/>
      <c r="DL89" s="877"/>
      <c r="DM89" s="878"/>
      <c r="DN89" s="878"/>
      <c r="DO89" s="878"/>
      <c r="DP89" s="879"/>
      <c r="DQ89" s="877"/>
      <c r="DR89" s="878"/>
      <c r="DS89" s="878"/>
      <c r="DT89" s="878"/>
      <c r="DU89" s="879"/>
      <c r="DV89" s="874"/>
      <c r="DW89" s="875"/>
      <c r="DX89" s="875"/>
      <c r="DY89" s="875"/>
      <c r="DZ89" s="876"/>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4"/>
      <c r="BT90" s="875"/>
      <c r="BU90" s="875"/>
      <c r="BV90" s="875"/>
      <c r="BW90" s="875"/>
      <c r="BX90" s="875"/>
      <c r="BY90" s="875"/>
      <c r="BZ90" s="875"/>
      <c r="CA90" s="875"/>
      <c r="CB90" s="875"/>
      <c r="CC90" s="875"/>
      <c r="CD90" s="875"/>
      <c r="CE90" s="875"/>
      <c r="CF90" s="875"/>
      <c r="CG90" s="880"/>
      <c r="CH90" s="877"/>
      <c r="CI90" s="878"/>
      <c r="CJ90" s="878"/>
      <c r="CK90" s="878"/>
      <c r="CL90" s="879"/>
      <c r="CM90" s="877"/>
      <c r="CN90" s="878"/>
      <c r="CO90" s="878"/>
      <c r="CP90" s="878"/>
      <c r="CQ90" s="879"/>
      <c r="CR90" s="877"/>
      <c r="CS90" s="878"/>
      <c r="CT90" s="878"/>
      <c r="CU90" s="878"/>
      <c r="CV90" s="879"/>
      <c r="CW90" s="877"/>
      <c r="CX90" s="878"/>
      <c r="CY90" s="878"/>
      <c r="CZ90" s="878"/>
      <c r="DA90" s="879"/>
      <c r="DB90" s="877"/>
      <c r="DC90" s="878"/>
      <c r="DD90" s="878"/>
      <c r="DE90" s="878"/>
      <c r="DF90" s="879"/>
      <c r="DG90" s="877"/>
      <c r="DH90" s="878"/>
      <c r="DI90" s="878"/>
      <c r="DJ90" s="878"/>
      <c r="DK90" s="879"/>
      <c r="DL90" s="877"/>
      <c r="DM90" s="878"/>
      <c r="DN90" s="878"/>
      <c r="DO90" s="878"/>
      <c r="DP90" s="879"/>
      <c r="DQ90" s="877"/>
      <c r="DR90" s="878"/>
      <c r="DS90" s="878"/>
      <c r="DT90" s="878"/>
      <c r="DU90" s="879"/>
      <c r="DV90" s="874"/>
      <c r="DW90" s="875"/>
      <c r="DX90" s="875"/>
      <c r="DY90" s="875"/>
      <c r="DZ90" s="876"/>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4"/>
      <c r="BT91" s="875"/>
      <c r="BU91" s="875"/>
      <c r="BV91" s="875"/>
      <c r="BW91" s="875"/>
      <c r="BX91" s="875"/>
      <c r="BY91" s="875"/>
      <c r="BZ91" s="875"/>
      <c r="CA91" s="875"/>
      <c r="CB91" s="875"/>
      <c r="CC91" s="875"/>
      <c r="CD91" s="875"/>
      <c r="CE91" s="875"/>
      <c r="CF91" s="875"/>
      <c r="CG91" s="880"/>
      <c r="CH91" s="877"/>
      <c r="CI91" s="878"/>
      <c r="CJ91" s="878"/>
      <c r="CK91" s="878"/>
      <c r="CL91" s="879"/>
      <c r="CM91" s="877"/>
      <c r="CN91" s="878"/>
      <c r="CO91" s="878"/>
      <c r="CP91" s="878"/>
      <c r="CQ91" s="879"/>
      <c r="CR91" s="877"/>
      <c r="CS91" s="878"/>
      <c r="CT91" s="878"/>
      <c r="CU91" s="878"/>
      <c r="CV91" s="879"/>
      <c r="CW91" s="877"/>
      <c r="CX91" s="878"/>
      <c r="CY91" s="878"/>
      <c r="CZ91" s="878"/>
      <c r="DA91" s="879"/>
      <c r="DB91" s="877"/>
      <c r="DC91" s="878"/>
      <c r="DD91" s="878"/>
      <c r="DE91" s="878"/>
      <c r="DF91" s="879"/>
      <c r="DG91" s="877"/>
      <c r="DH91" s="878"/>
      <c r="DI91" s="878"/>
      <c r="DJ91" s="878"/>
      <c r="DK91" s="879"/>
      <c r="DL91" s="877"/>
      <c r="DM91" s="878"/>
      <c r="DN91" s="878"/>
      <c r="DO91" s="878"/>
      <c r="DP91" s="879"/>
      <c r="DQ91" s="877"/>
      <c r="DR91" s="878"/>
      <c r="DS91" s="878"/>
      <c r="DT91" s="878"/>
      <c r="DU91" s="879"/>
      <c r="DV91" s="874"/>
      <c r="DW91" s="875"/>
      <c r="DX91" s="875"/>
      <c r="DY91" s="875"/>
      <c r="DZ91" s="876"/>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4"/>
      <c r="BT92" s="875"/>
      <c r="BU92" s="875"/>
      <c r="BV92" s="875"/>
      <c r="BW92" s="875"/>
      <c r="BX92" s="875"/>
      <c r="BY92" s="875"/>
      <c r="BZ92" s="875"/>
      <c r="CA92" s="875"/>
      <c r="CB92" s="875"/>
      <c r="CC92" s="875"/>
      <c r="CD92" s="875"/>
      <c r="CE92" s="875"/>
      <c r="CF92" s="875"/>
      <c r="CG92" s="880"/>
      <c r="CH92" s="877"/>
      <c r="CI92" s="878"/>
      <c r="CJ92" s="878"/>
      <c r="CK92" s="878"/>
      <c r="CL92" s="879"/>
      <c r="CM92" s="877"/>
      <c r="CN92" s="878"/>
      <c r="CO92" s="878"/>
      <c r="CP92" s="878"/>
      <c r="CQ92" s="879"/>
      <c r="CR92" s="877"/>
      <c r="CS92" s="878"/>
      <c r="CT92" s="878"/>
      <c r="CU92" s="878"/>
      <c r="CV92" s="879"/>
      <c r="CW92" s="877"/>
      <c r="CX92" s="878"/>
      <c r="CY92" s="878"/>
      <c r="CZ92" s="878"/>
      <c r="DA92" s="879"/>
      <c r="DB92" s="877"/>
      <c r="DC92" s="878"/>
      <c r="DD92" s="878"/>
      <c r="DE92" s="878"/>
      <c r="DF92" s="879"/>
      <c r="DG92" s="877"/>
      <c r="DH92" s="878"/>
      <c r="DI92" s="878"/>
      <c r="DJ92" s="878"/>
      <c r="DK92" s="879"/>
      <c r="DL92" s="877"/>
      <c r="DM92" s="878"/>
      <c r="DN92" s="878"/>
      <c r="DO92" s="878"/>
      <c r="DP92" s="879"/>
      <c r="DQ92" s="877"/>
      <c r="DR92" s="878"/>
      <c r="DS92" s="878"/>
      <c r="DT92" s="878"/>
      <c r="DU92" s="879"/>
      <c r="DV92" s="874"/>
      <c r="DW92" s="875"/>
      <c r="DX92" s="875"/>
      <c r="DY92" s="875"/>
      <c r="DZ92" s="876"/>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4"/>
      <c r="BT93" s="875"/>
      <c r="BU93" s="875"/>
      <c r="BV93" s="875"/>
      <c r="BW93" s="875"/>
      <c r="BX93" s="875"/>
      <c r="BY93" s="875"/>
      <c r="BZ93" s="875"/>
      <c r="CA93" s="875"/>
      <c r="CB93" s="875"/>
      <c r="CC93" s="875"/>
      <c r="CD93" s="875"/>
      <c r="CE93" s="875"/>
      <c r="CF93" s="875"/>
      <c r="CG93" s="880"/>
      <c r="CH93" s="877"/>
      <c r="CI93" s="878"/>
      <c r="CJ93" s="878"/>
      <c r="CK93" s="878"/>
      <c r="CL93" s="879"/>
      <c r="CM93" s="877"/>
      <c r="CN93" s="878"/>
      <c r="CO93" s="878"/>
      <c r="CP93" s="878"/>
      <c r="CQ93" s="879"/>
      <c r="CR93" s="877"/>
      <c r="CS93" s="878"/>
      <c r="CT93" s="878"/>
      <c r="CU93" s="878"/>
      <c r="CV93" s="879"/>
      <c r="CW93" s="877"/>
      <c r="CX93" s="878"/>
      <c r="CY93" s="878"/>
      <c r="CZ93" s="878"/>
      <c r="DA93" s="879"/>
      <c r="DB93" s="877"/>
      <c r="DC93" s="878"/>
      <c r="DD93" s="878"/>
      <c r="DE93" s="878"/>
      <c r="DF93" s="879"/>
      <c r="DG93" s="877"/>
      <c r="DH93" s="878"/>
      <c r="DI93" s="878"/>
      <c r="DJ93" s="878"/>
      <c r="DK93" s="879"/>
      <c r="DL93" s="877"/>
      <c r="DM93" s="878"/>
      <c r="DN93" s="878"/>
      <c r="DO93" s="878"/>
      <c r="DP93" s="879"/>
      <c r="DQ93" s="877"/>
      <c r="DR93" s="878"/>
      <c r="DS93" s="878"/>
      <c r="DT93" s="878"/>
      <c r="DU93" s="879"/>
      <c r="DV93" s="874"/>
      <c r="DW93" s="875"/>
      <c r="DX93" s="875"/>
      <c r="DY93" s="875"/>
      <c r="DZ93" s="876"/>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4"/>
      <c r="BT94" s="875"/>
      <c r="BU94" s="875"/>
      <c r="BV94" s="875"/>
      <c r="BW94" s="875"/>
      <c r="BX94" s="875"/>
      <c r="BY94" s="875"/>
      <c r="BZ94" s="875"/>
      <c r="CA94" s="875"/>
      <c r="CB94" s="875"/>
      <c r="CC94" s="875"/>
      <c r="CD94" s="875"/>
      <c r="CE94" s="875"/>
      <c r="CF94" s="875"/>
      <c r="CG94" s="880"/>
      <c r="CH94" s="877"/>
      <c r="CI94" s="878"/>
      <c r="CJ94" s="878"/>
      <c r="CK94" s="878"/>
      <c r="CL94" s="879"/>
      <c r="CM94" s="877"/>
      <c r="CN94" s="878"/>
      <c r="CO94" s="878"/>
      <c r="CP94" s="878"/>
      <c r="CQ94" s="879"/>
      <c r="CR94" s="877"/>
      <c r="CS94" s="878"/>
      <c r="CT94" s="878"/>
      <c r="CU94" s="878"/>
      <c r="CV94" s="879"/>
      <c r="CW94" s="877"/>
      <c r="CX94" s="878"/>
      <c r="CY94" s="878"/>
      <c r="CZ94" s="878"/>
      <c r="DA94" s="879"/>
      <c r="DB94" s="877"/>
      <c r="DC94" s="878"/>
      <c r="DD94" s="878"/>
      <c r="DE94" s="878"/>
      <c r="DF94" s="879"/>
      <c r="DG94" s="877"/>
      <c r="DH94" s="878"/>
      <c r="DI94" s="878"/>
      <c r="DJ94" s="878"/>
      <c r="DK94" s="879"/>
      <c r="DL94" s="877"/>
      <c r="DM94" s="878"/>
      <c r="DN94" s="878"/>
      <c r="DO94" s="878"/>
      <c r="DP94" s="879"/>
      <c r="DQ94" s="877"/>
      <c r="DR94" s="878"/>
      <c r="DS94" s="878"/>
      <c r="DT94" s="878"/>
      <c r="DU94" s="879"/>
      <c r="DV94" s="874"/>
      <c r="DW94" s="875"/>
      <c r="DX94" s="875"/>
      <c r="DY94" s="875"/>
      <c r="DZ94" s="876"/>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4"/>
      <c r="BT95" s="875"/>
      <c r="BU95" s="875"/>
      <c r="BV95" s="875"/>
      <c r="BW95" s="875"/>
      <c r="BX95" s="875"/>
      <c r="BY95" s="875"/>
      <c r="BZ95" s="875"/>
      <c r="CA95" s="875"/>
      <c r="CB95" s="875"/>
      <c r="CC95" s="875"/>
      <c r="CD95" s="875"/>
      <c r="CE95" s="875"/>
      <c r="CF95" s="875"/>
      <c r="CG95" s="880"/>
      <c r="CH95" s="877"/>
      <c r="CI95" s="878"/>
      <c r="CJ95" s="878"/>
      <c r="CK95" s="878"/>
      <c r="CL95" s="879"/>
      <c r="CM95" s="877"/>
      <c r="CN95" s="878"/>
      <c r="CO95" s="878"/>
      <c r="CP95" s="878"/>
      <c r="CQ95" s="879"/>
      <c r="CR95" s="877"/>
      <c r="CS95" s="878"/>
      <c r="CT95" s="878"/>
      <c r="CU95" s="878"/>
      <c r="CV95" s="879"/>
      <c r="CW95" s="877"/>
      <c r="CX95" s="878"/>
      <c r="CY95" s="878"/>
      <c r="CZ95" s="878"/>
      <c r="DA95" s="879"/>
      <c r="DB95" s="877"/>
      <c r="DC95" s="878"/>
      <c r="DD95" s="878"/>
      <c r="DE95" s="878"/>
      <c r="DF95" s="879"/>
      <c r="DG95" s="877"/>
      <c r="DH95" s="878"/>
      <c r="DI95" s="878"/>
      <c r="DJ95" s="878"/>
      <c r="DK95" s="879"/>
      <c r="DL95" s="877"/>
      <c r="DM95" s="878"/>
      <c r="DN95" s="878"/>
      <c r="DO95" s="878"/>
      <c r="DP95" s="879"/>
      <c r="DQ95" s="877"/>
      <c r="DR95" s="878"/>
      <c r="DS95" s="878"/>
      <c r="DT95" s="878"/>
      <c r="DU95" s="879"/>
      <c r="DV95" s="874"/>
      <c r="DW95" s="875"/>
      <c r="DX95" s="875"/>
      <c r="DY95" s="875"/>
      <c r="DZ95" s="876"/>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4"/>
      <c r="BT96" s="875"/>
      <c r="BU96" s="875"/>
      <c r="BV96" s="875"/>
      <c r="BW96" s="875"/>
      <c r="BX96" s="875"/>
      <c r="BY96" s="875"/>
      <c r="BZ96" s="875"/>
      <c r="CA96" s="875"/>
      <c r="CB96" s="875"/>
      <c r="CC96" s="875"/>
      <c r="CD96" s="875"/>
      <c r="CE96" s="875"/>
      <c r="CF96" s="875"/>
      <c r="CG96" s="880"/>
      <c r="CH96" s="877"/>
      <c r="CI96" s="878"/>
      <c r="CJ96" s="878"/>
      <c r="CK96" s="878"/>
      <c r="CL96" s="879"/>
      <c r="CM96" s="877"/>
      <c r="CN96" s="878"/>
      <c r="CO96" s="878"/>
      <c r="CP96" s="878"/>
      <c r="CQ96" s="879"/>
      <c r="CR96" s="877"/>
      <c r="CS96" s="878"/>
      <c r="CT96" s="878"/>
      <c r="CU96" s="878"/>
      <c r="CV96" s="879"/>
      <c r="CW96" s="877"/>
      <c r="CX96" s="878"/>
      <c r="CY96" s="878"/>
      <c r="CZ96" s="878"/>
      <c r="DA96" s="879"/>
      <c r="DB96" s="877"/>
      <c r="DC96" s="878"/>
      <c r="DD96" s="878"/>
      <c r="DE96" s="878"/>
      <c r="DF96" s="879"/>
      <c r="DG96" s="877"/>
      <c r="DH96" s="878"/>
      <c r="DI96" s="878"/>
      <c r="DJ96" s="878"/>
      <c r="DK96" s="879"/>
      <c r="DL96" s="877"/>
      <c r="DM96" s="878"/>
      <c r="DN96" s="878"/>
      <c r="DO96" s="878"/>
      <c r="DP96" s="879"/>
      <c r="DQ96" s="877"/>
      <c r="DR96" s="878"/>
      <c r="DS96" s="878"/>
      <c r="DT96" s="878"/>
      <c r="DU96" s="879"/>
      <c r="DV96" s="874"/>
      <c r="DW96" s="875"/>
      <c r="DX96" s="875"/>
      <c r="DY96" s="875"/>
      <c r="DZ96" s="876"/>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4"/>
      <c r="BT97" s="875"/>
      <c r="BU97" s="875"/>
      <c r="BV97" s="875"/>
      <c r="BW97" s="875"/>
      <c r="BX97" s="875"/>
      <c r="BY97" s="875"/>
      <c r="BZ97" s="875"/>
      <c r="CA97" s="875"/>
      <c r="CB97" s="875"/>
      <c r="CC97" s="875"/>
      <c r="CD97" s="875"/>
      <c r="CE97" s="875"/>
      <c r="CF97" s="875"/>
      <c r="CG97" s="880"/>
      <c r="CH97" s="877"/>
      <c r="CI97" s="878"/>
      <c r="CJ97" s="878"/>
      <c r="CK97" s="878"/>
      <c r="CL97" s="879"/>
      <c r="CM97" s="877"/>
      <c r="CN97" s="878"/>
      <c r="CO97" s="878"/>
      <c r="CP97" s="878"/>
      <c r="CQ97" s="879"/>
      <c r="CR97" s="877"/>
      <c r="CS97" s="878"/>
      <c r="CT97" s="878"/>
      <c r="CU97" s="878"/>
      <c r="CV97" s="879"/>
      <c r="CW97" s="877"/>
      <c r="CX97" s="878"/>
      <c r="CY97" s="878"/>
      <c r="CZ97" s="878"/>
      <c r="DA97" s="879"/>
      <c r="DB97" s="877"/>
      <c r="DC97" s="878"/>
      <c r="DD97" s="878"/>
      <c r="DE97" s="878"/>
      <c r="DF97" s="879"/>
      <c r="DG97" s="877"/>
      <c r="DH97" s="878"/>
      <c r="DI97" s="878"/>
      <c r="DJ97" s="878"/>
      <c r="DK97" s="879"/>
      <c r="DL97" s="877"/>
      <c r="DM97" s="878"/>
      <c r="DN97" s="878"/>
      <c r="DO97" s="878"/>
      <c r="DP97" s="879"/>
      <c r="DQ97" s="877"/>
      <c r="DR97" s="878"/>
      <c r="DS97" s="878"/>
      <c r="DT97" s="878"/>
      <c r="DU97" s="879"/>
      <c r="DV97" s="874"/>
      <c r="DW97" s="875"/>
      <c r="DX97" s="875"/>
      <c r="DY97" s="875"/>
      <c r="DZ97" s="876"/>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4"/>
      <c r="BT98" s="875"/>
      <c r="BU98" s="875"/>
      <c r="BV98" s="875"/>
      <c r="BW98" s="875"/>
      <c r="BX98" s="875"/>
      <c r="BY98" s="875"/>
      <c r="BZ98" s="875"/>
      <c r="CA98" s="875"/>
      <c r="CB98" s="875"/>
      <c r="CC98" s="875"/>
      <c r="CD98" s="875"/>
      <c r="CE98" s="875"/>
      <c r="CF98" s="875"/>
      <c r="CG98" s="880"/>
      <c r="CH98" s="877"/>
      <c r="CI98" s="878"/>
      <c r="CJ98" s="878"/>
      <c r="CK98" s="878"/>
      <c r="CL98" s="879"/>
      <c r="CM98" s="877"/>
      <c r="CN98" s="878"/>
      <c r="CO98" s="878"/>
      <c r="CP98" s="878"/>
      <c r="CQ98" s="879"/>
      <c r="CR98" s="877"/>
      <c r="CS98" s="878"/>
      <c r="CT98" s="878"/>
      <c r="CU98" s="878"/>
      <c r="CV98" s="879"/>
      <c r="CW98" s="877"/>
      <c r="CX98" s="878"/>
      <c r="CY98" s="878"/>
      <c r="CZ98" s="878"/>
      <c r="DA98" s="879"/>
      <c r="DB98" s="877"/>
      <c r="DC98" s="878"/>
      <c r="DD98" s="878"/>
      <c r="DE98" s="878"/>
      <c r="DF98" s="879"/>
      <c r="DG98" s="877"/>
      <c r="DH98" s="878"/>
      <c r="DI98" s="878"/>
      <c r="DJ98" s="878"/>
      <c r="DK98" s="879"/>
      <c r="DL98" s="877"/>
      <c r="DM98" s="878"/>
      <c r="DN98" s="878"/>
      <c r="DO98" s="878"/>
      <c r="DP98" s="879"/>
      <c r="DQ98" s="877"/>
      <c r="DR98" s="878"/>
      <c r="DS98" s="878"/>
      <c r="DT98" s="878"/>
      <c r="DU98" s="879"/>
      <c r="DV98" s="874"/>
      <c r="DW98" s="875"/>
      <c r="DX98" s="875"/>
      <c r="DY98" s="875"/>
      <c r="DZ98" s="876"/>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4"/>
      <c r="BT99" s="875"/>
      <c r="BU99" s="875"/>
      <c r="BV99" s="875"/>
      <c r="BW99" s="875"/>
      <c r="BX99" s="875"/>
      <c r="BY99" s="875"/>
      <c r="BZ99" s="875"/>
      <c r="CA99" s="875"/>
      <c r="CB99" s="875"/>
      <c r="CC99" s="875"/>
      <c r="CD99" s="875"/>
      <c r="CE99" s="875"/>
      <c r="CF99" s="875"/>
      <c r="CG99" s="880"/>
      <c r="CH99" s="877"/>
      <c r="CI99" s="878"/>
      <c r="CJ99" s="878"/>
      <c r="CK99" s="878"/>
      <c r="CL99" s="879"/>
      <c r="CM99" s="877"/>
      <c r="CN99" s="878"/>
      <c r="CO99" s="878"/>
      <c r="CP99" s="878"/>
      <c r="CQ99" s="879"/>
      <c r="CR99" s="877"/>
      <c r="CS99" s="878"/>
      <c r="CT99" s="878"/>
      <c r="CU99" s="878"/>
      <c r="CV99" s="879"/>
      <c r="CW99" s="877"/>
      <c r="CX99" s="878"/>
      <c r="CY99" s="878"/>
      <c r="CZ99" s="878"/>
      <c r="DA99" s="879"/>
      <c r="DB99" s="877"/>
      <c r="DC99" s="878"/>
      <c r="DD99" s="878"/>
      <c r="DE99" s="878"/>
      <c r="DF99" s="879"/>
      <c r="DG99" s="877"/>
      <c r="DH99" s="878"/>
      <c r="DI99" s="878"/>
      <c r="DJ99" s="878"/>
      <c r="DK99" s="879"/>
      <c r="DL99" s="877"/>
      <c r="DM99" s="878"/>
      <c r="DN99" s="878"/>
      <c r="DO99" s="878"/>
      <c r="DP99" s="879"/>
      <c r="DQ99" s="877"/>
      <c r="DR99" s="878"/>
      <c r="DS99" s="878"/>
      <c r="DT99" s="878"/>
      <c r="DU99" s="879"/>
      <c r="DV99" s="874"/>
      <c r="DW99" s="875"/>
      <c r="DX99" s="875"/>
      <c r="DY99" s="875"/>
      <c r="DZ99" s="876"/>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4"/>
      <c r="BT100" s="875"/>
      <c r="BU100" s="875"/>
      <c r="BV100" s="875"/>
      <c r="BW100" s="875"/>
      <c r="BX100" s="875"/>
      <c r="BY100" s="875"/>
      <c r="BZ100" s="875"/>
      <c r="CA100" s="875"/>
      <c r="CB100" s="875"/>
      <c r="CC100" s="875"/>
      <c r="CD100" s="875"/>
      <c r="CE100" s="875"/>
      <c r="CF100" s="875"/>
      <c r="CG100" s="880"/>
      <c r="CH100" s="877"/>
      <c r="CI100" s="878"/>
      <c r="CJ100" s="878"/>
      <c r="CK100" s="878"/>
      <c r="CL100" s="879"/>
      <c r="CM100" s="877"/>
      <c r="CN100" s="878"/>
      <c r="CO100" s="878"/>
      <c r="CP100" s="878"/>
      <c r="CQ100" s="879"/>
      <c r="CR100" s="877"/>
      <c r="CS100" s="878"/>
      <c r="CT100" s="878"/>
      <c r="CU100" s="878"/>
      <c r="CV100" s="879"/>
      <c r="CW100" s="877"/>
      <c r="CX100" s="878"/>
      <c r="CY100" s="878"/>
      <c r="CZ100" s="878"/>
      <c r="DA100" s="879"/>
      <c r="DB100" s="877"/>
      <c r="DC100" s="878"/>
      <c r="DD100" s="878"/>
      <c r="DE100" s="878"/>
      <c r="DF100" s="879"/>
      <c r="DG100" s="877"/>
      <c r="DH100" s="878"/>
      <c r="DI100" s="878"/>
      <c r="DJ100" s="878"/>
      <c r="DK100" s="879"/>
      <c r="DL100" s="877"/>
      <c r="DM100" s="878"/>
      <c r="DN100" s="878"/>
      <c r="DO100" s="878"/>
      <c r="DP100" s="879"/>
      <c r="DQ100" s="877"/>
      <c r="DR100" s="878"/>
      <c r="DS100" s="878"/>
      <c r="DT100" s="878"/>
      <c r="DU100" s="879"/>
      <c r="DV100" s="874"/>
      <c r="DW100" s="875"/>
      <c r="DX100" s="875"/>
      <c r="DY100" s="875"/>
      <c r="DZ100" s="876"/>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4"/>
      <c r="BT101" s="875"/>
      <c r="BU101" s="875"/>
      <c r="BV101" s="875"/>
      <c r="BW101" s="875"/>
      <c r="BX101" s="875"/>
      <c r="BY101" s="875"/>
      <c r="BZ101" s="875"/>
      <c r="CA101" s="875"/>
      <c r="CB101" s="875"/>
      <c r="CC101" s="875"/>
      <c r="CD101" s="875"/>
      <c r="CE101" s="875"/>
      <c r="CF101" s="875"/>
      <c r="CG101" s="880"/>
      <c r="CH101" s="877"/>
      <c r="CI101" s="878"/>
      <c r="CJ101" s="878"/>
      <c r="CK101" s="878"/>
      <c r="CL101" s="879"/>
      <c r="CM101" s="877"/>
      <c r="CN101" s="878"/>
      <c r="CO101" s="878"/>
      <c r="CP101" s="878"/>
      <c r="CQ101" s="879"/>
      <c r="CR101" s="877"/>
      <c r="CS101" s="878"/>
      <c r="CT101" s="878"/>
      <c r="CU101" s="878"/>
      <c r="CV101" s="879"/>
      <c r="CW101" s="877"/>
      <c r="CX101" s="878"/>
      <c r="CY101" s="878"/>
      <c r="CZ101" s="878"/>
      <c r="DA101" s="879"/>
      <c r="DB101" s="877"/>
      <c r="DC101" s="878"/>
      <c r="DD101" s="878"/>
      <c r="DE101" s="878"/>
      <c r="DF101" s="879"/>
      <c r="DG101" s="877"/>
      <c r="DH101" s="878"/>
      <c r="DI101" s="878"/>
      <c r="DJ101" s="878"/>
      <c r="DK101" s="879"/>
      <c r="DL101" s="877"/>
      <c r="DM101" s="878"/>
      <c r="DN101" s="878"/>
      <c r="DO101" s="878"/>
      <c r="DP101" s="879"/>
      <c r="DQ101" s="877"/>
      <c r="DR101" s="878"/>
      <c r="DS101" s="878"/>
      <c r="DT101" s="878"/>
      <c r="DU101" s="879"/>
      <c r="DV101" s="874"/>
      <c r="DW101" s="875"/>
      <c r="DX101" s="875"/>
      <c r="DY101" s="875"/>
      <c r="DZ101" s="876"/>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400</v>
      </c>
      <c r="BS102" s="803"/>
      <c r="BT102" s="803"/>
      <c r="BU102" s="803"/>
      <c r="BV102" s="803"/>
      <c r="BW102" s="803"/>
      <c r="BX102" s="803"/>
      <c r="BY102" s="803"/>
      <c r="BZ102" s="803"/>
      <c r="CA102" s="803"/>
      <c r="CB102" s="803"/>
      <c r="CC102" s="803"/>
      <c r="CD102" s="803"/>
      <c r="CE102" s="803"/>
      <c r="CF102" s="803"/>
      <c r="CG102" s="804"/>
      <c r="CH102" s="898"/>
      <c r="CI102" s="899"/>
      <c r="CJ102" s="899"/>
      <c r="CK102" s="899"/>
      <c r="CL102" s="900"/>
      <c r="CM102" s="898"/>
      <c r="CN102" s="899"/>
      <c r="CO102" s="899"/>
      <c r="CP102" s="899"/>
      <c r="CQ102" s="900"/>
      <c r="CR102" s="901">
        <v>1</v>
      </c>
      <c r="CS102" s="862"/>
      <c r="CT102" s="862"/>
      <c r="CU102" s="862"/>
      <c r="CV102" s="902"/>
      <c r="CW102" s="901" t="s">
        <v>543</v>
      </c>
      <c r="CX102" s="862"/>
      <c r="CY102" s="862"/>
      <c r="CZ102" s="862"/>
      <c r="DA102" s="902"/>
      <c r="DB102" s="901" t="s">
        <v>543</v>
      </c>
      <c r="DC102" s="862"/>
      <c r="DD102" s="862"/>
      <c r="DE102" s="862"/>
      <c r="DF102" s="902"/>
      <c r="DG102" s="901" t="s">
        <v>543</v>
      </c>
      <c r="DH102" s="862"/>
      <c r="DI102" s="862"/>
      <c r="DJ102" s="862"/>
      <c r="DK102" s="902"/>
      <c r="DL102" s="901" t="s">
        <v>543</v>
      </c>
      <c r="DM102" s="862"/>
      <c r="DN102" s="862"/>
      <c r="DO102" s="862"/>
      <c r="DP102" s="902"/>
      <c r="DQ102" s="901" t="s">
        <v>543</v>
      </c>
      <c r="DR102" s="862"/>
      <c r="DS102" s="862"/>
      <c r="DT102" s="862"/>
      <c r="DU102" s="902"/>
      <c r="DV102" s="802"/>
      <c r="DW102" s="803"/>
      <c r="DX102" s="803"/>
      <c r="DY102" s="803"/>
      <c r="DZ102" s="925"/>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6" t="s">
        <v>401</v>
      </c>
      <c r="BR103" s="926"/>
      <c r="BS103" s="926"/>
      <c r="BT103" s="926"/>
      <c r="BU103" s="926"/>
      <c r="BV103" s="926"/>
      <c r="BW103" s="926"/>
      <c r="BX103" s="926"/>
      <c r="BY103" s="926"/>
      <c r="BZ103" s="926"/>
      <c r="CA103" s="926"/>
      <c r="CB103" s="926"/>
      <c r="CC103" s="926"/>
      <c r="CD103" s="926"/>
      <c r="CE103" s="926"/>
      <c r="CF103" s="926"/>
      <c r="CG103" s="926"/>
      <c r="CH103" s="926"/>
      <c r="CI103" s="926"/>
      <c r="CJ103" s="926"/>
      <c r="CK103" s="926"/>
      <c r="CL103" s="926"/>
      <c r="CM103" s="926"/>
      <c r="CN103" s="926"/>
      <c r="CO103" s="926"/>
      <c r="CP103" s="926"/>
      <c r="CQ103" s="926"/>
      <c r="CR103" s="926"/>
      <c r="CS103" s="926"/>
      <c r="CT103" s="926"/>
      <c r="CU103" s="926"/>
      <c r="CV103" s="926"/>
      <c r="CW103" s="926"/>
      <c r="CX103" s="926"/>
      <c r="CY103" s="926"/>
      <c r="CZ103" s="926"/>
      <c r="DA103" s="926"/>
      <c r="DB103" s="926"/>
      <c r="DC103" s="926"/>
      <c r="DD103" s="926"/>
      <c r="DE103" s="926"/>
      <c r="DF103" s="926"/>
      <c r="DG103" s="926"/>
      <c r="DH103" s="926"/>
      <c r="DI103" s="926"/>
      <c r="DJ103" s="926"/>
      <c r="DK103" s="926"/>
      <c r="DL103" s="926"/>
      <c r="DM103" s="926"/>
      <c r="DN103" s="926"/>
      <c r="DO103" s="926"/>
      <c r="DP103" s="926"/>
      <c r="DQ103" s="926"/>
      <c r="DR103" s="926"/>
      <c r="DS103" s="926"/>
      <c r="DT103" s="926"/>
      <c r="DU103" s="926"/>
      <c r="DV103" s="926"/>
      <c r="DW103" s="926"/>
      <c r="DX103" s="926"/>
      <c r="DY103" s="926"/>
      <c r="DZ103" s="926"/>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7" t="s">
        <v>402</v>
      </c>
      <c r="BR104" s="927"/>
      <c r="BS104" s="927"/>
      <c r="BT104" s="927"/>
      <c r="BU104" s="927"/>
      <c r="BV104" s="927"/>
      <c r="BW104" s="927"/>
      <c r="BX104" s="927"/>
      <c r="BY104" s="927"/>
      <c r="BZ104" s="927"/>
      <c r="CA104" s="927"/>
      <c r="CB104" s="927"/>
      <c r="CC104" s="927"/>
      <c r="CD104" s="927"/>
      <c r="CE104" s="927"/>
      <c r="CF104" s="927"/>
      <c r="CG104" s="927"/>
      <c r="CH104" s="927"/>
      <c r="CI104" s="927"/>
      <c r="CJ104" s="927"/>
      <c r="CK104" s="927"/>
      <c r="CL104" s="927"/>
      <c r="CM104" s="927"/>
      <c r="CN104" s="927"/>
      <c r="CO104" s="927"/>
      <c r="CP104" s="927"/>
      <c r="CQ104" s="927"/>
      <c r="CR104" s="927"/>
      <c r="CS104" s="927"/>
      <c r="CT104" s="927"/>
      <c r="CU104" s="927"/>
      <c r="CV104" s="927"/>
      <c r="CW104" s="927"/>
      <c r="CX104" s="927"/>
      <c r="CY104" s="927"/>
      <c r="CZ104" s="927"/>
      <c r="DA104" s="927"/>
      <c r="DB104" s="927"/>
      <c r="DC104" s="927"/>
      <c r="DD104" s="927"/>
      <c r="DE104" s="927"/>
      <c r="DF104" s="927"/>
      <c r="DG104" s="927"/>
      <c r="DH104" s="927"/>
      <c r="DI104" s="927"/>
      <c r="DJ104" s="927"/>
      <c r="DK104" s="927"/>
      <c r="DL104" s="927"/>
      <c r="DM104" s="927"/>
      <c r="DN104" s="927"/>
      <c r="DO104" s="927"/>
      <c r="DP104" s="927"/>
      <c r="DQ104" s="927"/>
      <c r="DR104" s="927"/>
      <c r="DS104" s="927"/>
      <c r="DT104" s="927"/>
      <c r="DU104" s="927"/>
      <c r="DV104" s="927"/>
      <c r="DW104" s="927"/>
      <c r="DX104" s="927"/>
      <c r="DY104" s="927"/>
      <c r="DZ104" s="927"/>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8" t="s">
        <v>405</v>
      </c>
      <c r="B108" s="929"/>
      <c r="C108" s="929"/>
      <c r="D108" s="929"/>
      <c r="E108" s="929"/>
      <c r="F108" s="929"/>
      <c r="G108" s="929"/>
      <c r="H108" s="929"/>
      <c r="I108" s="929"/>
      <c r="J108" s="929"/>
      <c r="K108" s="929"/>
      <c r="L108" s="929"/>
      <c r="M108" s="929"/>
      <c r="N108" s="929"/>
      <c r="O108" s="929"/>
      <c r="P108" s="929"/>
      <c r="Q108" s="929"/>
      <c r="R108" s="929"/>
      <c r="S108" s="929"/>
      <c r="T108" s="929"/>
      <c r="U108" s="929"/>
      <c r="V108" s="929"/>
      <c r="W108" s="929"/>
      <c r="X108" s="929"/>
      <c r="Y108" s="929"/>
      <c r="Z108" s="929"/>
      <c r="AA108" s="929"/>
      <c r="AB108" s="929"/>
      <c r="AC108" s="929"/>
      <c r="AD108" s="929"/>
      <c r="AE108" s="929"/>
      <c r="AF108" s="929"/>
      <c r="AG108" s="929"/>
      <c r="AH108" s="929"/>
      <c r="AI108" s="929"/>
      <c r="AJ108" s="929"/>
      <c r="AK108" s="929"/>
      <c r="AL108" s="929"/>
      <c r="AM108" s="929"/>
      <c r="AN108" s="929"/>
      <c r="AO108" s="929"/>
      <c r="AP108" s="929"/>
      <c r="AQ108" s="929"/>
      <c r="AR108" s="929"/>
      <c r="AS108" s="929"/>
      <c r="AT108" s="930"/>
      <c r="AU108" s="928" t="s">
        <v>406</v>
      </c>
      <c r="AV108" s="929"/>
      <c r="AW108" s="929"/>
      <c r="AX108" s="929"/>
      <c r="AY108" s="929"/>
      <c r="AZ108" s="929"/>
      <c r="BA108" s="929"/>
      <c r="BB108" s="929"/>
      <c r="BC108" s="929"/>
      <c r="BD108" s="929"/>
      <c r="BE108" s="929"/>
      <c r="BF108" s="929"/>
      <c r="BG108" s="929"/>
      <c r="BH108" s="929"/>
      <c r="BI108" s="929"/>
      <c r="BJ108" s="929"/>
      <c r="BK108" s="929"/>
      <c r="BL108" s="929"/>
      <c r="BM108" s="929"/>
      <c r="BN108" s="929"/>
      <c r="BO108" s="929"/>
      <c r="BP108" s="929"/>
      <c r="BQ108" s="929"/>
      <c r="BR108" s="929"/>
      <c r="BS108" s="929"/>
      <c r="BT108" s="929"/>
      <c r="BU108" s="929"/>
      <c r="BV108" s="929"/>
      <c r="BW108" s="929"/>
      <c r="BX108" s="929"/>
      <c r="BY108" s="929"/>
      <c r="BZ108" s="929"/>
      <c r="CA108" s="929"/>
      <c r="CB108" s="929"/>
      <c r="CC108" s="929"/>
      <c r="CD108" s="929"/>
      <c r="CE108" s="929"/>
      <c r="CF108" s="929"/>
      <c r="CG108" s="929"/>
      <c r="CH108" s="929"/>
      <c r="CI108" s="929"/>
      <c r="CJ108" s="929"/>
      <c r="CK108" s="929"/>
      <c r="CL108" s="929"/>
      <c r="CM108" s="929"/>
      <c r="CN108" s="929"/>
      <c r="CO108" s="929"/>
      <c r="CP108" s="929"/>
      <c r="CQ108" s="929"/>
      <c r="CR108" s="929"/>
      <c r="CS108" s="929"/>
      <c r="CT108" s="929"/>
      <c r="CU108" s="929"/>
      <c r="CV108" s="929"/>
      <c r="CW108" s="929"/>
      <c r="CX108" s="929"/>
      <c r="CY108" s="929"/>
      <c r="CZ108" s="929"/>
      <c r="DA108" s="929"/>
      <c r="DB108" s="929"/>
      <c r="DC108" s="929"/>
      <c r="DD108" s="929"/>
      <c r="DE108" s="929"/>
      <c r="DF108" s="929"/>
      <c r="DG108" s="929"/>
      <c r="DH108" s="929"/>
      <c r="DI108" s="929"/>
      <c r="DJ108" s="929"/>
      <c r="DK108" s="929"/>
      <c r="DL108" s="929"/>
      <c r="DM108" s="929"/>
      <c r="DN108" s="929"/>
      <c r="DO108" s="929"/>
      <c r="DP108" s="929"/>
      <c r="DQ108" s="929"/>
      <c r="DR108" s="929"/>
      <c r="DS108" s="929"/>
      <c r="DT108" s="929"/>
      <c r="DU108" s="929"/>
      <c r="DV108" s="929"/>
      <c r="DW108" s="929"/>
      <c r="DX108" s="929"/>
      <c r="DY108" s="929"/>
      <c r="DZ108" s="930"/>
    </row>
    <row r="109" spans="1:131" s="212" customFormat="1" ht="26.25" customHeight="1" x14ac:dyDescent="0.15">
      <c r="A109" s="923" t="s">
        <v>407</v>
      </c>
      <c r="B109" s="904"/>
      <c r="C109" s="904"/>
      <c r="D109" s="904"/>
      <c r="E109" s="904"/>
      <c r="F109" s="904"/>
      <c r="G109" s="904"/>
      <c r="H109" s="904"/>
      <c r="I109" s="904"/>
      <c r="J109" s="904"/>
      <c r="K109" s="904"/>
      <c r="L109" s="904"/>
      <c r="M109" s="904"/>
      <c r="N109" s="904"/>
      <c r="O109" s="904"/>
      <c r="P109" s="904"/>
      <c r="Q109" s="904"/>
      <c r="R109" s="904"/>
      <c r="S109" s="904"/>
      <c r="T109" s="904"/>
      <c r="U109" s="904"/>
      <c r="V109" s="904"/>
      <c r="W109" s="904"/>
      <c r="X109" s="904"/>
      <c r="Y109" s="904"/>
      <c r="Z109" s="905"/>
      <c r="AA109" s="903" t="s">
        <v>408</v>
      </c>
      <c r="AB109" s="904"/>
      <c r="AC109" s="904"/>
      <c r="AD109" s="904"/>
      <c r="AE109" s="905"/>
      <c r="AF109" s="903" t="s">
        <v>409</v>
      </c>
      <c r="AG109" s="904"/>
      <c r="AH109" s="904"/>
      <c r="AI109" s="904"/>
      <c r="AJ109" s="905"/>
      <c r="AK109" s="903" t="s">
        <v>294</v>
      </c>
      <c r="AL109" s="904"/>
      <c r="AM109" s="904"/>
      <c r="AN109" s="904"/>
      <c r="AO109" s="905"/>
      <c r="AP109" s="903" t="s">
        <v>410</v>
      </c>
      <c r="AQ109" s="904"/>
      <c r="AR109" s="904"/>
      <c r="AS109" s="904"/>
      <c r="AT109" s="906"/>
      <c r="AU109" s="923" t="s">
        <v>407</v>
      </c>
      <c r="AV109" s="904"/>
      <c r="AW109" s="904"/>
      <c r="AX109" s="904"/>
      <c r="AY109" s="904"/>
      <c r="AZ109" s="904"/>
      <c r="BA109" s="904"/>
      <c r="BB109" s="904"/>
      <c r="BC109" s="904"/>
      <c r="BD109" s="904"/>
      <c r="BE109" s="904"/>
      <c r="BF109" s="904"/>
      <c r="BG109" s="904"/>
      <c r="BH109" s="904"/>
      <c r="BI109" s="904"/>
      <c r="BJ109" s="904"/>
      <c r="BK109" s="904"/>
      <c r="BL109" s="904"/>
      <c r="BM109" s="904"/>
      <c r="BN109" s="904"/>
      <c r="BO109" s="904"/>
      <c r="BP109" s="905"/>
      <c r="BQ109" s="903" t="s">
        <v>408</v>
      </c>
      <c r="BR109" s="904"/>
      <c r="BS109" s="904"/>
      <c r="BT109" s="904"/>
      <c r="BU109" s="905"/>
      <c r="BV109" s="903" t="s">
        <v>409</v>
      </c>
      <c r="BW109" s="904"/>
      <c r="BX109" s="904"/>
      <c r="BY109" s="904"/>
      <c r="BZ109" s="905"/>
      <c r="CA109" s="903" t="s">
        <v>294</v>
      </c>
      <c r="CB109" s="904"/>
      <c r="CC109" s="904"/>
      <c r="CD109" s="904"/>
      <c r="CE109" s="905"/>
      <c r="CF109" s="924" t="s">
        <v>410</v>
      </c>
      <c r="CG109" s="924"/>
      <c r="CH109" s="924"/>
      <c r="CI109" s="924"/>
      <c r="CJ109" s="924"/>
      <c r="CK109" s="903" t="s">
        <v>411</v>
      </c>
      <c r="CL109" s="904"/>
      <c r="CM109" s="904"/>
      <c r="CN109" s="904"/>
      <c r="CO109" s="904"/>
      <c r="CP109" s="904"/>
      <c r="CQ109" s="904"/>
      <c r="CR109" s="904"/>
      <c r="CS109" s="904"/>
      <c r="CT109" s="904"/>
      <c r="CU109" s="904"/>
      <c r="CV109" s="904"/>
      <c r="CW109" s="904"/>
      <c r="CX109" s="904"/>
      <c r="CY109" s="904"/>
      <c r="CZ109" s="904"/>
      <c r="DA109" s="904"/>
      <c r="DB109" s="904"/>
      <c r="DC109" s="904"/>
      <c r="DD109" s="904"/>
      <c r="DE109" s="904"/>
      <c r="DF109" s="905"/>
      <c r="DG109" s="903" t="s">
        <v>408</v>
      </c>
      <c r="DH109" s="904"/>
      <c r="DI109" s="904"/>
      <c r="DJ109" s="904"/>
      <c r="DK109" s="905"/>
      <c r="DL109" s="903" t="s">
        <v>409</v>
      </c>
      <c r="DM109" s="904"/>
      <c r="DN109" s="904"/>
      <c r="DO109" s="904"/>
      <c r="DP109" s="905"/>
      <c r="DQ109" s="903" t="s">
        <v>294</v>
      </c>
      <c r="DR109" s="904"/>
      <c r="DS109" s="904"/>
      <c r="DT109" s="904"/>
      <c r="DU109" s="905"/>
      <c r="DV109" s="903" t="s">
        <v>410</v>
      </c>
      <c r="DW109" s="904"/>
      <c r="DX109" s="904"/>
      <c r="DY109" s="904"/>
      <c r="DZ109" s="906"/>
    </row>
    <row r="110" spans="1:131" s="212" customFormat="1" ht="26.25" customHeight="1" x14ac:dyDescent="0.15">
      <c r="A110" s="907" t="s">
        <v>412</v>
      </c>
      <c r="B110" s="908"/>
      <c r="C110" s="908"/>
      <c r="D110" s="908"/>
      <c r="E110" s="908"/>
      <c r="F110" s="908"/>
      <c r="G110" s="908"/>
      <c r="H110" s="908"/>
      <c r="I110" s="908"/>
      <c r="J110" s="908"/>
      <c r="K110" s="908"/>
      <c r="L110" s="908"/>
      <c r="M110" s="908"/>
      <c r="N110" s="908"/>
      <c r="O110" s="908"/>
      <c r="P110" s="908"/>
      <c r="Q110" s="908"/>
      <c r="R110" s="908"/>
      <c r="S110" s="908"/>
      <c r="T110" s="908"/>
      <c r="U110" s="908"/>
      <c r="V110" s="908"/>
      <c r="W110" s="908"/>
      <c r="X110" s="908"/>
      <c r="Y110" s="908"/>
      <c r="Z110" s="909"/>
      <c r="AA110" s="910">
        <v>435702</v>
      </c>
      <c r="AB110" s="911"/>
      <c r="AC110" s="911"/>
      <c r="AD110" s="911"/>
      <c r="AE110" s="912"/>
      <c r="AF110" s="913">
        <v>417328</v>
      </c>
      <c r="AG110" s="911"/>
      <c r="AH110" s="911"/>
      <c r="AI110" s="911"/>
      <c r="AJ110" s="912"/>
      <c r="AK110" s="913">
        <v>408020</v>
      </c>
      <c r="AL110" s="911"/>
      <c r="AM110" s="911"/>
      <c r="AN110" s="911"/>
      <c r="AO110" s="912"/>
      <c r="AP110" s="914">
        <v>11.8</v>
      </c>
      <c r="AQ110" s="915"/>
      <c r="AR110" s="915"/>
      <c r="AS110" s="915"/>
      <c r="AT110" s="916"/>
      <c r="AU110" s="917" t="s">
        <v>69</v>
      </c>
      <c r="AV110" s="918"/>
      <c r="AW110" s="918"/>
      <c r="AX110" s="918"/>
      <c r="AY110" s="918"/>
      <c r="AZ110" s="940" t="s">
        <v>413</v>
      </c>
      <c r="BA110" s="908"/>
      <c r="BB110" s="908"/>
      <c r="BC110" s="908"/>
      <c r="BD110" s="908"/>
      <c r="BE110" s="908"/>
      <c r="BF110" s="908"/>
      <c r="BG110" s="908"/>
      <c r="BH110" s="908"/>
      <c r="BI110" s="908"/>
      <c r="BJ110" s="908"/>
      <c r="BK110" s="908"/>
      <c r="BL110" s="908"/>
      <c r="BM110" s="908"/>
      <c r="BN110" s="908"/>
      <c r="BO110" s="908"/>
      <c r="BP110" s="909"/>
      <c r="BQ110" s="941">
        <v>5181780</v>
      </c>
      <c r="BR110" s="942"/>
      <c r="BS110" s="942"/>
      <c r="BT110" s="942"/>
      <c r="BU110" s="942"/>
      <c r="BV110" s="942">
        <v>4913835</v>
      </c>
      <c r="BW110" s="942"/>
      <c r="BX110" s="942"/>
      <c r="BY110" s="942"/>
      <c r="BZ110" s="942"/>
      <c r="CA110" s="942">
        <v>4697260</v>
      </c>
      <c r="CB110" s="942"/>
      <c r="CC110" s="942"/>
      <c r="CD110" s="942"/>
      <c r="CE110" s="942"/>
      <c r="CF110" s="955">
        <v>135.6</v>
      </c>
      <c r="CG110" s="956"/>
      <c r="CH110" s="956"/>
      <c r="CI110" s="956"/>
      <c r="CJ110" s="956"/>
      <c r="CK110" s="957" t="s">
        <v>414</v>
      </c>
      <c r="CL110" s="958"/>
      <c r="CM110" s="940" t="s">
        <v>415</v>
      </c>
      <c r="CN110" s="908"/>
      <c r="CO110" s="908"/>
      <c r="CP110" s="908"/>
      <c r="CQ110" s="908"/>
      <c r="CR110" s="908"/>
      <c r="CS110" s="908"/>
      <c r="CT110" s="908"/>
      <c r="CU110" s="908"/>
      <c r="CV110" s="908"/>
      <c r="CW110" s="908"/>
      <c r="CX110" s="908"/>
      <c r="CY110" s="908"/>
      <c r="CZ110" s="908"/>
      <c r="DA110" s="908"/>
      <c r="DB110" s="908"/>
      <c r="DC110" s="908"/>
      <c r="DD110" s="908"/>
      <c r="DE110" s="908"/>
      <c r="DF110" s="909"/>
      <c r="DG110" s="941" t="s">
        <v>121</v>
      </c>
      <c r="DH110" s="942"/>
      <c r="DI110" s="942"/>
      <c r="DJ110" s="942"/>
      <c r="DK110" s="942"/>
      <c r="DL110" s="942" t="s">
        <v>121</v>
      </c>
      <c r="DM110" s="942"/>
      <c r="DN110" s="942"/>
      <c r="DO110" s="942"/>
      <c r="DP110" s="942"/>
      <c r="DQ110" s="942" t="s">
        <v>121</v>
      </c>
      <c r="DR110" s="942"/>
      <c r="DS110" s="942"/>
      <c r="DT110" s="942"/>
      <c r="DU110" s="942"/>
      <c r="DV110" s="943" t="s">
        <v>121</v>
      </c>
      <c r="DW110" s="943"/>
      <c r="DX110" s="943"/>
      <c r="DY110" s="943"/>
      <c r="DZ110" s="944"/>
    </row>
    <row r="111" spans="1:131" s="212" customFormat="1" ht="26.25" customHeight="1" x14ac:dyDescent="0.15">
      <c r="A111" s="945" t="s">
        <v>416</v>
      </c>
      <c r="B111" s="946"/>
      <c r="C111" s="946"/>
      <c r="D111" s="946"/>
      <c r="E111" s="946"/>
      <c r="F111" s="946"/>
      <c r="G111" s="946"/>
      <c r="H111" s="946"/>
      <c r="I111" s="946"/>
      <c r="J111" s="946"/>
      <c r="K111" s="946"/>
      <c r="L111" s="946"/>
      <c r="M111" s="946"/>
      <c r="N111" s="946"/>
      <c r="O111" s="946"/>
      <c r="P111" s="946"/>
      <c r="Q111" s="946"/>
      <c r="R111" s="946"/>
      <c r="S111" s="946"/>
      <c r="T111" s="946"/>
      <c r="U111" s="946"/>
      <c r="V111" s="946"/>
      <c r="W111" s="946"/>
      <c r="X111" s="946"/>
      <c r="Y111" s="946"/>
      <c r="Z111" s="947"/>
      <c r="AA111" s="948" t="s">
        <v>121</v>
      </c>
      <c r="AB111" s="949"/>
      <c r="AC111" s="949"/>
      <c r="AD111" s="949"/>
      <c r="AE111" s="950"/>
      <c r="AF111" s="951" t="s">
        <v>121</v>
      </c>
      <c r="AG111" s="949"/>
      <c r="AH111" s="949"/>
      <c r="AI111" s="949"/>
      <c r="AJ111" s="950"/>
      <c r="AK111" s="951" t="s">
        <v>121</v>
      </c>
      <c r="AL111" s="949"/>
      <c r="AM111" s="949"/>
      <c r="AN111" s="949"/>
      <c r="AO111" s="950"/>
      <c r="AP111" s="952" t="s">
        <v>121</v>
      </c>
      <c r="AQ111" s="953"/>
      <c r="AR111" s="953"/>
      <c r="AS111" s="953"/>
      <c r="AT111" s="954"/>
      <c r="AU111" s="919"/>
      <c r="AV111" s="920"/>
      <c r="AW111" s="920"/>
      <c r="AX111" s="920"/>
      <c r="AY111" s="920"/>
      <c r="AZ111" s="933" t="s">
        <v>417</v>
      </c>
      <c r="BA111" s="934"/>
      <c r="BB111" s="934"/>
      <c r="BC111" s="934"/>
      <c r="BD111" s="934"/>
      <c r="BE111" s="934"/>
      <c r="BF111" s="934"/>
      <c r="BG111" s="934"/>
      <c r="BH111" s="934"/>
      <c r="BI111" s="934"/>
      <c r="BJ111" s="934"/>
      <c r="BK111" s="934"/>
      <c r="BL111" s="934"/>
      <c r="BM111" s="934"/>
      <c r="BN111" s="934"/>
      <c r="BO111" s="934"/>
      <c r="BP111" s="935"/>
      <c r="BQ111" s="936" t="s">
        <v>121</v>
      </c>
      <c r="BR111" s="937"/>
      <c r="BS111" s="937"/>
      <c r="BT111" s="937"/>
      <c r="BU111" s="937"/>
      <c r="BV111" s="937" t="s">
        <v>121</v>
      </c>
      <c r="BW111" s="937"/>
      <c r="BX111" s="937"/>
      <c r="BY111" s="937"/>
      <c r="BZ111" s="937"/>
      <c r="CA111" s="937" t="s">
        <v>121</v>
      </c>
      <c r="CB111" s="937"/>
      <c r="CC111" s="937"/>
      <c r="CD111" s="937"/>
      <c r="CE111" s="937"/>
      <c r="CF111" s="931" t="s">
        <v>121</v>
      </c>
      <c r="CG111" s="932"/>
      <c r="CH111" s="932"/>
      <c r="CI111" s="932"/>
      <c r="CJ111" s="932"/>
      <c r="CK111" s="959"/>
      <c r="CL111" s="960"/>
      <c r="CM111" s="933" t="s">
        <v>418</v>
      </c>
      <c r="CN111" s="934"/>
      <c r="CO111" s="934"/>
      <c r="CP111" s="934"/>
      <c r="CQ111" s="934"/>
      <c r="CR111" s="934"/>
      <c r="CS111" s="934"/>
      <c r="CT111" s="934"/>
      <c r="CU111" s="934"/>
      <c r="CV111" s="934"/>
      <c r="CW111" s="934"/>
      <c r="CX111" s="934"/>
      <c r="CY111" s="934"/>
      <c r="CZ111" s="934"/>
      <c r="DA111" s="934"/>
      <c r="DB111" s="934"/>
      <c r="DC111" s="934"/>
      <c r="DD111" s="934"/>
      <c r="DE111" s="934"/>
      <c r="DF111" s="935"/>
      <c r="DG111" s="936" t="s">
        <v>121</v>
      </c>
      <c r="DH111" s="937"/>
      <c r="DI111" s="937"/>
      <c r="DJ111" s="937"/>
      <c r="DK111" s="937"/>
      <c r="DL111" s="937" t="s">
        <v>121</v>
      </c>
      <c r="DM111" s="937"/>
      <c r="DN111" s="937"/>
      <c r="DO111" s="937"/>
      <c r="DP111" s="937"/>
      <c r="DQ111" s="937" t="s">
        <v>121</v>
      </c>
      <c r="DR111" s="937"/>
      <c r="DS111" s="937"/>
      <c r="DT111" s="937"/>
      <c r="DU111" s="937"/>
      <c r="DV111" s="938" t="s">
        <v>121</v>
      </c>
      <c r="DW111" s="938"/>
      <c r="DX111" s="938"/>
      <c r="DY111" s="938"/>
      <c r="DZ111" s="939"/>
    </row>
    <row r="112" spans="1:131" s="212" customFormat="1" ht="26.25" customHeight="1" x14ac:dyDescent="0.15">
      <c r="A112" s="963" t="s">
        <v>419</v>
      </c>
      <c r="B112" s="964"/>
      <c r="C112" s="934" t="s">
        <v>420</v>
      </c>
      <c r="D112" s="934"/>
      <c r="E112" s="934"/>
      <c r="F112" s="934"/>
      <c r="G112" s="934"/>
      <c r="H112" s="934"/>
      <c r="I112" s="934"/>
      <c r="J112" s="934"/>
      <c r="K112" s="934"/>
      <c r="L112" s="934"/>
      <c r="M112" s="934"/>
      <c r="N112" s="934"/>
      <c r="O112" s="934"/>
      <c r="P112" s="934"/>
      <c r="Q112" s="934"/>
      <c r="R112" s="934"/>
      <c r="S112" s="934"/>
      <c r="T112" s="934"/>
      <c r="U112" s="934"/>
      <c r="V112" s="934"/>
      <c r="W112" s="934"/>
      <c r="X112" s="934"/>
      <c r="Y112" s="934"/>
      <c r="Z112" s="935"/>
      <c r="AA112" s="969" t="s">
        <v>121</v>
      </c>
      <c r="AB112" s="970"/>
      <c r="AC112" s="970"/>
      <c r="AD112" s="970"/>
      <c r="AE112" s="971"/>
      <c r="AF112" s="972" t="s">
        <v>121</v>
      </c>
      <c r="AG112" s="970"/>
      <c r="AH112" s="970"/>
      <c r="AI112" s="970"/>
      <c r="AJ112" s="971"/>
      <c r="AK112" s="972" t="s">
        <v>121</v>
      </c>
      <c r="AL112" s="970"/>
      <c r="AM112" s="970"/>
      <c r="AN112" s="970"/>
      <c r="AO112" s="971"/>
      <c r="AP112" s="973" t="s">
        <v>121</v>
      </c>
      <c r="AQ112" s="974"/>
      <c r="AR112" s="974"/>
      <c r="AS112" s="974"/>
      <c r="AT112" s="975"/>
      <c r="AU112" s="919"/>
      <c r="AV112" s="920"/>
      <c r="AW112" s="920"/>
      <c r="AX112" s="920"/>
      <c r="AY112" s="920"/>
      <c r="AZ112" s="933" t="s">
        <v>421</v>
      </c>
      <c r="BA112" s="934"/>
      <c r="BB112" s="934"/>
      <c r="BC112" s="934"/>
      <c r="BD112" s="934"/>
      <c r="BE112" s="934"/>
      <c r="BF112" s="934"/>
      <c r="BG112" s="934"/>
      <c r="BH112" s="934"/>
      <c r="BI112" s="934"/>
      <c r="BJ112" s="934"/>
      <c r="BK112" s="934"/>
      <c r="BL112" s="934"/>
      <c r="BM112" s="934"/>
      <c r="BN112" s="934"/>
      <c r="BO112" s="934"/>
      <c r="BP112" s="935"/>
      <c r="BQ112" s="936" t="s">
        <v>121</v>
      </c>
      <c r="BR112" s="937"/>
      <c r="BS112" s="937"/>
      <c r="BT112" s="937"/>
      <c r="BU112" s="937"/>
      <c r="BV112" s="937" t="s">
        <v>121</v>
      </c>
      <c r="BW112" s="937"/>
      <c r="BX112" s="937"/>
      <c r="BY112" s="937"/>
      <c r="BZ112" s="937"/>
      <c r="CA112" s="937" t="s">
        <v>121</v>
      </c>
      <c r="CB112" s="937"/>
      <c r="CC112" s="937"/>
      <c r="CD112" s="937"/>
      <c r="CE112" s="937"/>
      <c r="CF112" s="931" t="s">
        <v>121</v>
      </c>
      <c r="CG112" s="932"/>
      <c r="CH112" s="932"/>
      <c r="CI112" s="932"/>
      <c r="CJ112" s="932"/>
      <c r="CK112" s="959"/>
      <c r="CL112" s="960"/>
      <c r="CM112" s="933" t="s">
        <v>422</v>
      </c>
      <c r="CN112" s="934"/>
      <c r="CO112" s="934"/>
      <c r="CP112" s="934"/>
      <c r="CQ112" s="934"/>
      <c r="CR112" s="934"/>
      <c r="CS112" s="934"/>
      <c r="CT112" s="934"/>
      <c r="CU112" s="934"/>
      <c r="CV112" s="934"/>
      <c r="CW112" s="934"/>
      <c r="CX112" s="934"/>
      <c r="CY112" s="934"/>
      <c r="CZ112" s="934"/>
      <c r="DA112" s="934"/>
      <c r="DB112" s="934"/>
      <c r="DC112" s="934"/>
      <c r="DD112" s="934"/>
      <c r="DE112" s="934"/>
      <c r="DF112" s="935"/>
      <c r="DG112" s="936" t="s">
        <v>121</v>
      </c>
      <c r="DH112" s="937"/>
      <c r="DI112" s="937"/>
      <c r="DJ112" s="937"/>
      <c r="DK112" s="937"/>
      <c r="DL112" s="937" t="s">
        <v>121</v>
      </c>
      <c r="DM112" s="937"/>
      <c r="DN112" s="937"/>
      <c r="DO112" s="937"/>
      <c r="DP112" s="937"/>
      <c r="DQ112" s="937" t="s">
        <v>121</v>
      </c>
      <c r="DR112" s="937"/>
      <c r="DS112" s="937"/>
      <c r="DT112" s="937"/>
      <c r="DU112" s="937"/>
      <c r="DV112" s="938" t="s">
        <v>121</v>
      </c>
      <c r="DW112" s="938"/>
      <c r="DX112" s="938"/>
      <c r="DY112" s="938"/>
      <c r="DZ112" s="939"/>
    </row>
    <row r="113" spans="1:130" s="212" customFormat="1" ht="26.25" customHeight="1" x14ac:dyDescent="0.15">
      <c r="A113" s="965"/>
      <c r="B113" s="966"/>
      <c r="C113" s="934" t="s">
        <v>423</v>
      </c>
      <c r="D113" s="934"/>
      <c r="E113" s="934"/>
      <c r="F113" s="934"/>
      <c r="G113" s="934"/>
      <c r="H113" s="934"/>
      <c r="I113" s="934"/>
      <c r="J113" s="934"/>
      <c r="K113" s="934"/>
      <c r="L113" s="934"/>
      <c r="M113" s="934"/>
      <c r="N113" s="934"/>
      <c r="O113" s="934"/>
      <c r="P113" s="934"/>
      <c r="Q113" s="934"/>
      <c r="R113" s="934"/>
      <c r="S113" s="934"/>
      <c r="T113" s="934"/>
      <c r="U113" s="934"/>
      <c r="V113" s="934"/>
      <c r="W113" s="934"/>
      <c r="X113" s="934"/>
      <c r="Y113" s="934"/>
      <c r="Z113" s="935"/>
      <c r="AA113" s="948" t="s">
        <v>121</v>
      </c>
      <c r="AB113" s="949"/>
      <c r="AC113" s="949"/>
      <c r="AD113" s="949"/>
      <c r="AE113" s="950"/>
      <c r="AF113" s="951" t="s">
        <v>121</v>
      </c>
      <c r="AG113" s="949"/>
      <c r="AH113" s="949"/>
      <c r="AI113" s="949"/>
      <c r="AJ113" s="950"/>
      <c r="AK113" s="951" t="s">
        <v>121</v>
      </c>
      <c r="AL113" s="949"/>
      <c r="AM113" s="949"/>
      <c r="AN113" s="949"/>
      <c r="AO113" s="950"/>
      <c r="AP113" s="952" t="s">
        <v>121</v>
      </c>
      <c r="AQ113" s="953"/>
      <c r="AR113" s="953"/>
      <c r="AS113" s="953"/>
      <c r="AT113" s="954"/>
      <c r="AU113" s="919"/>
      <c r="AV113" s="920"/>
      <c r="AW113" s="920"/>
      <c r="AX113" s="920"/>
      <c r="AY113" s="920"/>
      <c r="AZ113" s="933" t="s">
        <v>424</v>
      </c>
      <c r="BA113" s="934"/>
      <c r="BB113" s="934"/>
      <c r="BC113" s="934"/>
      <c r="BD113" s="934"/>
      <c r="BE113" s="934"/>
      <c r="BF113" s="934"/>
      <c r="BG113" s="934"/>
      <c r="BH113" s="934"/>
      <c r="BI113" s="934"/>
      <c r="BJ113" s="934"/>
      <c r="BK113" s="934"/>
      <c r="BL113" s="934"/>
      <c r="BM113" s="934"/>
      <c r="BN113" s="934"/>
      <c r="BO113" s="934"/>
      <c r="BP113" s="935"/>
      <c r="BQ113" s="936">
        <v>10319</v>
      </c>
      <c r="BR113" s="937"/>
      <c r="BS113" s="937"/>
      <c r="BT113" s="937"/>
      <c r="BU113" s="937"/>
      <c r="BV113" s="937">
        <v>10332</v>
      </c>
      <c r="BW113" s="937"/>
      <c r="BX113" s="937"/>
      <c r="BY113" s="937"/>
      <c r="BZ113" s="937"/>
      <c r="CA113" s="937">
        <v>12201</v>
      </c>
      <c r="CB113" s="937"/>
      <c r="CC113" s="937"/>
      <c r="CD113" s="937"/>
      <c r="CE113" s="937"/>
      <c r="CF113" s="931">
        <v>0.4</v>
      </c>
      <c r="CG113" s="932"/>
      <c r="CH113" s="932"/>
      <c r="CI113" s="932"/>
      <c r="CJ113" s="932"/>
      <c r="CK113" s="959"/>
      <c r="CL113" s="960"/>
      <c r="CM113" s="933" t="s">
        <v>425</v>
      </c>
      <c r="CN113" s="934"/>
      <c r="CO113" s="934"/>
      <c r="CP113" s="934"/>
      <c r="CQ113" s="934"/>
      <c r="CR113" s="934"/>
      <c r="CS113" s="934"/>
      <c r="CT113" s="934"/>
      <c r="CU113" s="934"/>
      <c r="CV113" s="934"/>
      <c r="CW113" s="934"/>
      <c r="CX113" s="934"/>
      <c r="CY113" s="934"/>
      <c r="CZ113" s="934"/>
      <c r="DA113" s="934"/>
      <c r="DB113" s="934"/>
      <c r="DC113" s="934"/>
      <c r="DD113" s="934"/>
      <c r="DE113" s="934"/>
      <c r="DF113" s="935"/>
      <c r="DG113" s="969" t="s">
        <v>121</v>
      </c>
      <c r="DH113" s="970"/>
      <c r="DI113" s="970"/>
      <c r="DJ113" s="970"/>
      <c r="DK113" s="971"/>
      <c r="DL113" s="972" t="s">
        <v>121</v>
      </c>
      <c r="DM113" s="970"/>
      <c r="DN113" s="970"/>
      <c r="DO113" s="970"/>
      <c r="DP113" s="971"/>
      <c r="DQ113" s="972" t="s">
        <v>121</v>
      </c>
      <c r="DR113" s="970"/>
      <c r="DS113" s="970"/>
      <c r="DT113" s="970"/>
      <c r="DU113" s="971"/>
      <c r="DV113" s="973" t="s">
        <v>121</v>
      </c>
      <c r="DW113" s="974"/>
      <c r="DX113" s="974"/>
      <c r="DY113" s="974"/>
      <c r="DZ113" s="975"/>
    </row>
    <row r="114" spans="1:130" s="212" customFormat="1" ht="26.25" customHeight="1" x14ac:dyDescent="0.15">
      <c r="A114" s="965"/>
      <c r="B114" s="966"/>
      <c r="C114" s="934" t="s">
        <v>426</v>
      </c>
      <c r="D114" s="934"/>
      <c r="E114" s="934"/>
      <c r="F114" s="934"/>
      <c r="G114" s="934"/>
      <c r="H114" s="934"/>
      <c r="I114" s="934"/>
      <c r="J114" s="934"/>
      <c r="K114" s="934"/>
      <c r="L114" s="934"/>
      <c r="M114" s="934"/>
      <c r="N114" s="934"/>
      <c r="O114" s="934"/>
      <c r="P114" s="934"/>
      <c r="Q114" s="934"/>
      <c r="R114" s="934"/>
      <c r="S114" s="934"/>
      <c r="T114" s="934"/>
      <c r="U114" s="934"/>
      <c r="V114" s="934"/>
      <c r="W114" s="934"/>
      <c r="X114" s="934"/>
      <c r="Y114" s="934"/>
      <c r="Z114" s="935"/>
      <c r="AA114" s="969" t="s">
        <v>121</v>
      </c>
      <c r="AB114" s="970"/>
      <c r="AC114" s="970"/>
      <c r="AD114" s="970"/>
      <c r="AE114" s="971"/>
      <c r="AF114" s="972" t="s">
        <v>121</v>
      </c>
      <c r="AG114" s="970"/>
      <c r="AH114" s="970"/>
      <c r="AI114" s="970"/>
      <c r="AJ114" s="971"/>
      <c r="AK114" s="972">
        <v>1784</v>
      </c>
      <c r="AL114" s="970"/>
      <c r="AM114" s="970"/>
      <c r="AN114" s="970"/>
      <c r="AO114" s="971"/>
      <c r="AP114" s="973">
        <v>0.1</v>
      </c>
      <c r="AQ114" s="974"/>
      <c r="AR114" s="974"/>
      <c r="AS114" s="974"/>
      <c r="AT114" s="975"/>
      <c r="AU114" s="919"/>
      <c r="AV114" s="920"/>
      <c r="AW114" s="920"/>
      <c r="AX114" s="920"/>
      <c r="AY114" s="920"/>
      <c r="AZ114" s="933" t="s">
        <v>427</v>
      </c>
      <c r="BA114" s="934"/>
      <c r="BB114" s="934"/>
      <c r="BC114" s="934"/>
      <c r="BD114" s="934"/>
      <c r="BE114" s="934"/>
      <c r="BF114" s="934"/>
      <c r="BG114" s="934"/>
      <c r="BH114" s="934"/>
      <c r="BI114" s="934"/>
      <c r="BJ114" s="934"/>
      <c r="BK114" s="934"/>
      <c r="BL114" s="934"/>
      <c r="BM114" s="934"/>
      <c r="BN114" s="934"/>
      <c r="BO114" s="934"/>
      <c r="BP114" s="935"/>
      <c r="BQ114" s="936">
        <v>992492</v>
      </c>
      <c r="BR114" s="937"/>
      <c r="BS114" s="937"/>
      <c r="BT114" s="937"/>
      <c r="BU114" s="937"/>
      <c r="BV114" s="937">
        <v>996345</v>
      </c>
      <c r="BW114" s="937"/>
      <c r="BX114" s="937"/>
      <c r="BY114" s="937"/>
      <c r="BZ114" s="937"/>
      <c r="CA114" s="937">
        <v>1002438</v>
      </c>
      <c r="CB114" s="937"/>
      <c r="CC114" s="937"/>
      <c r="CD114" s="937"/>
      <c r="CE114" s="937"/>
      <c r="CF114" s="931">
        <v>28.9</v>
      </c>
      <c r="CG114" s="932"/>
      <c r="CH114" s="932"/>
      <c r="CI114" s="932"/>
      <c r="CJ114" s="932"/>
      <c r="CK114" s="959"/>
      <c r="CL114" s="960"/>
      <c r="CM114" s="933" t="s">
        <v>428</v>
      </c>
      <c r="CN114" s="934"/>
      <c r="CO114" s="934"/>
      <c r="CP114" s="934"/>
      <c r="CQ114" s="934"/>
      <c r="CR114" s="934"/>
      <c r="CS114" s="934"/>
      <c r="CT114" s="934"/>
      <c r="CU114" s="934"/>
      <c r="CV114" s="934"/>
      <c r="CW114" s="934"/>
      <c r="CX114" s="934"/>
      <c r="CY114" s="934"/>
      <c r="CZ114" s="934"/>
      <c r="DA114" s="934"/>
      <c r="DB114" s="934"/>
      <c r="DC114" s="934"/>
      <c r="DD114" s="934"/>
      <c r="DE114" s="934"/>
      <c r="DF114" s="935"/>
      <c r="DG114" s="969" t="s">
        <v>121</v>
      </c>
      <c r="DH114" s="970"/>
      <c r="DI114" s="970"/>
      <c r="DJ114" s="970"/>
      <c r="DK114" s="971"/>
      <c r="DL114" s="972" t="s">
        <v>121</v>
      </c>
      <c r="DM114" s="970"/>
      <c r="DN114" s="970"/>
      <c r="DO114" s="970"/>
      <c r="DP114" s="971"/>
      <c r="DQ114" s="972" t="s">
        <v>121</v>
      </c>
      <c r="DR114" s="970"/>
      <c r="DS114" s="970"/>
      <c r="DT114" s="970"/>
      <c r="DU114" s="971"/>
      <c r="DV114" s="973" t="s">
        <v>121</v>
      </c>
      <c r="DW114" s="974"/>
      <c r="DX114" s="974"/>
      <c r="DY114" s="974"/>
      <c r="DZ114" s="975"/>
    </row>
    <row r="115" spans="1:130" s="212" customFormat="1" ht="26.25" customHeight="1" x14ac:dyDescent="0.15">
      <c r="A115" s="965"/>
      <c r="B115" s="966"/>
      <c r="C115" s="934" t="s">
        <v>429</v>
      </c>
      <c r="D115" s="934"/>
      <c r="E115" s="934"/>
      <c r="F115" s="934"/>
      <c r="G115" s="934"/>
      <c r="H115" s="934"/>
      <c r="I115" s="934"/>
      <c r="J115" s="934"/>
      <c r="K115" s="934"/>
      <c r="L115" s="934"/>
      <c r="M115" s="934"/>
      <c r="N115" s="934"/>
      <c r="O115" s="934"/>
      <c r="P115" s="934"/>
      <c r="Q115" s="934"/>
      <c r="R115" s="934"/>
      <c r="S115" s="934"/>
      <c r="T115" s="934"/>
      <c r="U115" s="934"/>
      <c r="V115" s="934"/>
      <c r="W115" s="934"/>
      <c r="X115" s="934"/>
      <c r="Y115" s="934"/>
      <c r="Z115" s="935"/>
      <c r="AA115" s="948" t="s">
        <v>121</v>
      </c>
      <c r="AB115" s="949"/>
      <c r="AC115" s="949"/>
      <c r="AD115" s="949"/>
      <c r="AE115" s="950"/>
      <c r="AF115" s="951" t="s">
        <v>121</v>
      </c>
      <c r="AG115" s="949"/>
      <c r="AH115" s="949"/>
      <c r="AI115" s="949"/>
      <c r="AJ115" s="950"/>
      <c r="AK115" s="951" t="s">
        <v>121</v>
      </c>
      <c r="AL115" s="949"/>
      <c r="AM115" s="949"/>
      <c r="AN115" s="949"/>
      <c r="AO115" s="950"/>
      <c r="AP115" s="952" t="s">
        <v>121</v>
      </c>
      <c r="AQ115" s="953"/>
      <c r="AR115" s="953"/>
      <c r="AS115" s="953"/>
      <c r="AT115" s="954"/>
      <c r="AU115" s="919"/>
      <c r="AV115" s="920"/>
      <c r="AW115" s="920"/>
      <c r="AX115" s="920"/>
      <c r="AY115" s="920"/>
      <c r="AZ115" s="933" t="s">
        <v>430</v>
      </c>
      <c r="BA115" s="934"/>
      <c r="BB115" s="934"/>
      <c r="BC115" s="934"/>
      <c r="BD115" s="934"/>
      <c r="BE115" s="934"/>
      <c r="BF115" s="934"/>
      <c r="BG115" s="934"/>
      <c r="BH115" s="934"/>
      <c r="BI115" s="934"/>
      <c r="BJ115" s="934"/>
      <c r="BK115" s="934"/>
      <c r="BL115" s="934"/>
      <c r="BM115" s="934"/>
      <c r="BN115" s="934"/>
      <c r="BO115" s="934"/>
      <c r="BP115" s="935"/>
      <c r="BQ115" s="936" t="s">
        <v>121</v>
      </c>
      <c r="BR115" s="937"/>
      <c r="BS115" s="937"/>
      <c r="BT115" s="937"/>
      <c r="BU115" s="937"/>
      <c r="BV115" s="937" t="s">
        <v>121</v>
      </c>
      <c r="BW115" s="937"/>
      <c r="BX115" s="937"/>
      <c r="BY115" s="937"/>
      <c r="BZ115" s="937"/>
      <c r="CA115" s="937" t="s">
        <v>121</v>
      </c>
      <c r="CB115" s="937"/>
      <c r="CC115" s="937"/>
      <c r="CD115" s="937"/>
      <c r="CE115" s="937"/>
      <c r="CF115" s="931" t="s">
        <v>121</v>
      </c>
      <c r="CG115" s="932"/>
      <c r="CH115" s="932"/>
      <c r="CI115" s="932"/>
      <c r="CJ115" s="932"/>
      <c r="CK115" s="959"/>
      <c r="CL115" s="960"/>
      <c r="CM115" s="933" t="s">
        <v>431</v>
      </c>
      <c r="CN115" s="934"/>
      <c r="CO115" s="934"/>
      <c r="CP115" s="934"/>
      <c r="CQ115" s="934"/>
      <c r="CR115" s="934"/>
      <c r="CS115" s="934"/>
      <c r="CT115" s="934"/>
      <c r="CU115" s="934"/>
      <c r="CV115" s="934"/>
      <c r="CW115" s="934"/>
      <c r="CX115" s="934"/>
      <c r="CY115" s="934"/>
      <c r="CZ115" s="934"/>
      <c r="DA115" s="934"/>
      <c r="DB115" s="934"/>
      <c r="DC115" s="934"/>
      <c r="DD115" s="934"/>
      <c r="DE115" s="934"/>
      <c r="DF115" s="935"/>
      <c r="DG115" s="969" t="s">
        <v>121</v>
      </c>
      <c r="DH115" s="970"/>
      <c r="DI115" s="970"/>
      <c r="DJ115" s="970"/>
      <c r="DK115" s="971"/>
      <c r="DL115" s="972" t="s">
        <v>121</v>
      </c>
      <c r="DM115" s="970"/>
      <c r="DN115" s="970"/>
      <c r="DO115" s="970"/>
      <c r="DP115" s="971"/>
      <c r="DQ115" s="972" t="s">
        <v>121</v>
      </c>
      <c r="DR115" s="970"/>
      <c r="DS115" s="970"/>
      <c r="DT115" s="970"/>
      <c r="DU115" s="971"/>
      <c r="DV115" s="973" t="s">
        <v>121</v>
      </c>
      <c r="DW115" s="974"/>
      <c r="DX115" s="974"/>
      <c r="DY115" s="974"/>
      <c r="DZ115" s="975"/>
    </row>
    <row r="116" spans="1:130" s="212" customFormat="1" ht="26.25" customHeight="1" x14ac:dyDescent="0.15">
      <c r="A116" s="967"/>
      <c r="B116" s="968"/>
      <c r="C116" s="976" t="s">
        <v>432</v>
      </c>
      <c r="D116" s="976"/>
      <c r="E116" s="976"/>
      <c r="F116" s="976"/>
      <c r="G116" s="976"/>
      <c r="H116" s="976"/>
      <c r="I116" s="976"/>
      <c r="J116" s="976"/>
      <c r="K116" s="976"/>
      <c r="L116" s="976"/>
      <c r="M116" s="976"/>
      <c r="N116" s="976"/>
      <c r="O116" s="976"/>
      <c r="P116" s="976"/>
      <c r="Q116" s="976"/>
      <c r="R116" s="976"/>
      <c r="S116" s="976"/>
      <c r="T116" s="976"/>
      <c r="U116" s="976"/>
      <c r="V116" s="976"/>
      <c r="W116" s="976"/>
      <c r="X116" s="976"/>
      <c r="Y116" s="976"/>
      <c r="Z116" s="977"/>
      <c r="AA116" s="969">
        <v>336</v>
      </c>
      <c r="AB116" s="970"/>
      <c r="AC116" s="970"/>
      <c r="AD116" s="970"/>
      <c r="AE116" s="971"/>
      <c r="AF116" s="972">
        <v>159</v>
      </c>
      <c r="AG116" s="970"/>
      <c r="AH116" s="970"/>
      <c r="AI116" s="970"/>
      <c r="AJ116" s="971"/>
      <c r="AK116" s="972">
        <v>302</v>
      </c>
      <c r="AL116" s="970"/>
      <c r="AM116" s="970"/>
      <c r="AN116" s="970"/>
      <c r="AO116" s="971"/>
      <c r="AP116" s="973">
        <v>0</v>
      </c>
      <c r="AQ116" s="974"/>
      <c r="AR116" s="974"/>
      <c r="AS116" s="974"/>
      <c r="AT116" s="975"/>
      <c r="AU116" s="919"/>
      <c r="AV116" s="920"/>
      <c r="AW116" s="920"/>
      <c r="AX116" s="920"/>
      <c r="AY116" s="920"/>
      <c r="AZ116" s="978" t="s">
        <v>433</v>
      </c>
      <c r="BA116" s="979"/>
      <c r="BB116" s="979"/>
      <c r="BC116" s="979"/>
      <c r="BD116" s="979"/>
      <c r="BE116" s="979"/>
      <c r="BF116" s="979"/>
      <c r="BG116" s="979"/>
      <c r="BH116" s="979"/>
      <c r="BI116" s="979"/>
      <c r="BJ116" s="979"/>
      <c r="BK116" s="979"/>
      <c r="BL116" s="979"/>
      <c r="BM116" s="979"/>
      <c r="BN116" s="979"/>
      <c r="BO116" s="979"/>
      <c r="BP116" s="980"/>
      <c r="BQ116" s="936" t="s">
        <v>121</v>
      </c>
      <c r="BR116" s="937"/>
      <c r="BS116" s="937"/>
      <c r="BT116" s="937"/>
      <c r="BU116" s="937"/>
      <c r="BV116" s="937" t="s">
        <v>121</v>
      </c>
      <c r="BW116" s="937"/>
      <c r="BX116" s="937"/>
      <c r="BY116" s="937"/>
      <c r="BZ116" s="937"/>
      <c r="CA116" s="937" t="s">
        <v>121</v>
      </c>
      <c r="CB116" s="937"/>
      <c r="CC116" s="937"/>
      <c r="CD116" s="937"/>
      <c r="CE116" s="937"/>
      <c r="CF116" s="931" t="s">
        <v>121</v>
      </c>
      <c r="CG116" s="932"/>
      <c r="CH116" s="932"/>
      <c r="CI116" s="932"/>
      <c r="CJ116" s="932"/>
      <c r="CK116" s="959"/>
      <c r="CL116" s="960"/>
      <c r="CM116" s="933" t="s">
        <v>434</v>
      </c>
      <c r="CN116" s="934"/>
      <c r="CO116" s="934"/>
      <c r="CP116" s="934"/>
      <c r="CQ116" s="934"/>
      <c r="CR116" s="934"/>
      <c r="CS116" s="934"/>
      <c r="CT116" s="934"/>
      <c r="CU116" s="934"/>
      <c r="CV116" s="934"/>
      <c r="CW116" s="934"/>
      <c r="CX116" s="934"/>
      <c r="CY116" s="934"/>
      <c r="CZ116" s="934"/>
      <c r="DA116" s="934"/>
      <c r="DB116" s="934"/>
      <c r="DC116" s="934"/>
      <c r="DD116" s="934"/>
      <c r="DE116" s="934"/>
      <c r="DF116" s="935"/>
      <c r="DG116" s="969" t="s">
        <v>121</v>
      </c>
      <c r="DH116" s="970"/>
      <c r="DI116" s="970"/>
      <c r="DJ116" s="970"/>
      <c r="DK116" s="971"/>
      <c r="DL116" s="972" t="s">
        <v>121</v>
      </c>
      <c r="DM116" s="970"/>
      <c r="DN116" s="970"/>
      <c r="DO116" s="970"/>
      <c r="DP116" s="971"/>
      <c r="DQ116" s="972" t="s">
        <v>121</v>
      </c>
      <c r="DR116" s="970"/>
      <c r="DS116" s="970"/>
      <c r="DT116" s="970"/>
      <c r="DU116" s="971"/>
      <c r="DV116" s="973" t="s">
        <v>121</v>
      </c>
      <c r="DW116" s="974"/>
      <c r="DX116" s="974"/>
      <c r="DY116" s="974"/>
      <c r="DZ116" s="975"/>
    </row>
    <row r="117" spans="1:130" s="212" customFormat="1" ht="26.25" customHeight="1" x14ac:dyDescent="0.15">
      <c r="A117" s="923" t="s">
        <v>177</v>
      </c>
      <c r="B117" s="904"/>
      <c r="C117" s="904"/>
      <c r="D117" s="904"/>
      <c r="E117" s="904"/>
      <c r="F117" s="904"/>
      <c r="G117" s="904"/>
      <c r="H117" s="904"/>
      <c r="I117" s="904"/>
      <c r="J117" s="904"/>
      <c r="K117" s="904"/>
      <c r="L117" s="904"/>
      <c r="M117" s="904"/>
      <c r="N117" s="904"/>
      <c r="O117" s="904"/>
      <c r="P117" s="904"/>
      <c r="Q117" s="904"/>
      <c r="R117" s="904"/>
      <c r="S117" s="904"/>
      <c r="T117" s="904"/>
      <c r="U117" s="904"/>
      <c r="V117" s="904"/>
      <c r="W117" s="904"/>
      <c r="X117" s="904"/>
      <c r="Y117" s="988" t="s">
        <v>435</v>
      </c>
      <c r="Z117" s="905"/>
      <c r="AA117" s="989">
        <v>436038</v>
      </c>
      <c r="AB117" s="990"/>
      <c r="AC117" s="990"/>
      <c r="AD117" s="990"/>
      <c r="AE117" s="991"/>
      <c r="AF117" s="992">
        <v>417487</v>
      </c>
      <c r="AG117" s="990"/>
      <c r="AH117" s="990"/>
      <c r="AI117" s="990"/>
      <c r="AJ117" s="991"/>
      <c r="AK117" s="992">
        <v>410106</v>
      </c>
      <c r="AL117" s="990"/>
      <c r="AM117" s="990"/>
      <c r="AN117" s="990"/>
      <c r="AO117" s="991"/>
      <c r="AP117" s="993"/>
      <c r="AQ117" s="994"/>
      <c r="AR117" s="994"/>
      <c r="AS117" s="994"/>
      <c r="AT117" s="995"/>
      <c r="AU117" s="919"/>
      <c r="AV117" s="920"/>
      <c r="AW117" s="920"/>
      <c r="AX117" s="920"/>
      <c r="AY117" s="920"/>
      <c r="AZ117" s="985" t="s">
        <v>436</v>
      </c>
      <c r="BA117" s="986"/>
      <c r="BB117" s="986"/>
      <c r="BC117" s="986"/>
      <c r="BD117" s="986"/>
      <c r="BE117" s="986"/>
      <c r="BF117" s="986"/>
      <c r="BG117" s="986"/>
      <c r="BH117" s="986"/>
      <c r="BI117" s="986"/>
      <c r="BJ117" s="986"/>
      <c r="BK117" s="986"/>
      <c r="BL117" s="986"/>
      <c r="BM117" s="986"/>
      <c r="BN117" s="986"/>
      <c r="BO117" s="986"/>
      <c r="BP117" s="987"/>
      <c r="BQ117" s="936" t="s">
        <v>121</v>
      </c>
      <c r="BR117" s="937"/>
      <c r="BS117" s="937"/>
      <c r="BT117" s="937"/>
      <c r="BU117" s="937"/>
      <c r="BV117" s="937" t="s">
        <v>121</v>
      </c>
      <c r="BW117" s="937"/>
      <c r="BX117" s="937"/>
      <c r="BY117" s="937"/>
      <c r="BZ117" s="937"/>
      <c r="CA117" s="937" t="s">
        <v>121</v>
      </c>
      <c r="CB117" s="937"/>
      <c r="CC117" s="937"/>
      <c r="CD117" s="937"/>
      <c r="CE117" s="937"/>
      <c r="CF117" s="931" t="s">
        <v>121</v>
      </c>
      <c r="CG117" s="932"/>
      <c r="CH117" s="932"/>
      <c r="CI117" s="932"/>
      <c r="CJ117" s="932"/>
      <c r="CK117" s="959"/>
      <c r="CL117" s="960"/>
      <c r="CM117" s="933" t="s">
        <v>437</v>
      </c>
      <c r="CN117" s="934"/>
      <c r="CO117" s="934"/>
      <c r="CP117" s="934"/>
      <c r="CQ117" s="934"/>
      <c r="CR117" s="934"/>
      <c r="CS117" s="934"/>
      <c r="CT117" s="934"/>
      <c r="CU117" s="934"/>
      <c r="CV117" s="934"/>
      <c r="CW117" s="934"/>
      <c r="CX117" s="934"/>
      <c r="CY117" s="934"/>
      <c r="CZ117" s="934"/>
      <c r="DA117" s="934"/>
      <c r="DB117" s="934"/>
      <c r="DC117" s="934"/>
      <c r="DD117" s="934"/>
      <c r="DE117" s="934"/>
      <c r="DF117" s="935"/>
      <c r="DG117" s="969" t="s">
        <v>121</v>
      </c>
      <c r="DH117" s="970"/>
      <c r="DI117" s="970"/>
      <c r="DJ117" s="970"/>
      <c r="DK117" s="971"/>
      <c r="DL117" s="972" t="s">
        <v>121</v>
      </c>
      <c r="DM117" s="970"/>
      <c r="DN117" s="970"/>
      <c r="DO117" s="970"/>
      <c r="DP117" s="971"/>
      <c r="DQ117" s="972" t="s">
        <v>121</v>
      </c>
      <c r="DR117" s="970"/>
      <c r="DS117" s="970"/>
      <c r="DT117" s="970"/>
      <c r="DU117" s="971"/>
      <c r="DV117" s="973" t="s">
        <v>121</v>
      </c>
      <c r="DW117" s="974"/>
      <c r="DX117" s="974"/>
      <c r="DY117" s="974"/>
      <c r="DZ117" s="975"/>
    </row>
    <row r="118" spans="1:130" s="212" customFormat="1" ht="26.25" customHeight="1" x14ac:dyDescent="0.15">
      <c r="A118" s="923" t="s">
        <v>411</v>
      </c>
      <c r="B118" s="904"/>
      <c r="C118" s="904"/>
      <c r="D118" s="904"/>
      <c r="E118" s="904"/>
      <c r="F118" s="904"/>
      <c r="G118" s="904"/>
      <c r="H118" s="904"/>
      <c r="I118" s="904"/>
      <c r="J118" s="904"/>
      <c r="K118" s="904"/>
      <c r="L118" s="904"/>
      <c r="M118" s="904"/>
      <c r="N118" s="904"/>
      <c r="O118" s="904"/>
      <c r="P118" s="904"/>
      <c r="Q118" s="904"/>
      <c r="R118" s="904"/>
      <c r="S118" s="904"/>
      <c r="T118" s="904"/>
      <c r="U118" s="904"/>
      <c r="V118" s="904"/>
      <c r="W118" s="904"/>
      <c r="X118" s="904"/>
      <c r="Y118" s="904"/>
      <c r="Z118" s="905"/>
      <c r="AA118" s="903" t="s">
        <v>408</v>
      </c>
      <c r="AB118" s="904"/>
      <c r="AC118" s="904"/>
      <c r="AD118" s="904"/>
      <c r="AE118" s="905"/>
      <c r="AF118" s="903" t="s">
        <v>409</v>
      </c>
      <c r="AG118" s="904"/>
      <c r="AH118" s="904"/>
      <c r="AI118" s="904"/>
      <c r="AJ118" s="905"/>
      <c r="AK118" s="903" t="s">
        <v>294</v>
      </c>
      <c r="AL118" s="904"/>
      <c r="AM118" s="904"/>
      <c r="AN118" s="904"/>
      <c r="AO118" s="905"/>
      <c r="AP118" s="981" t="s">
        <v>410</v>
      </c>
      <c r="AQ118" s="982"/>
      <c r="AR118" s="982"/>
      <c r="AS118" s="982"/>
      <c r="AT118" s="983"/>
      <c r="AU118" s="919"/>
      <c r="AV118" s="920"/>
      <c r="AW118" s="920"/>
      <c r="AX118" s="920"/>
      <c r="AY118" s="920"/>
      <c r="AZ118" s="984" t="s">
        <v>438</v>
      </c>
      <c r="BA118" s="976"/>
      <c r="BB118" s="976"/>
      <c r="BC118" s="976"/>
      <c r="BD118" s="976"/>
      <c r="BE118" s="976"/>
      <c r="BF118" s="976"/>
      <c r="BG118" s="976"/>
      <c r="BH118" s="976"/>
      <c r="BI118" s="976"/>
      <c r="BJ118" s="976"/>
      <c r="BK118" s="976"/>
      <c r="BL118" s="976"/>
      <c r="BM118" s="976"/>
      <c r="BN118" s="976"/>
      <c r="BO118" s="976"/>
      <c r="BP118" s="977"/>
      <c r="BQ118" s="1010" t="s">
        <v>121</v>
      </c>
      <c r="BR118" s="1011"/>
      <c r="BS118" s="1011"/>
      <c r="BT118" s="1011"/>
      <c r="BU118" s="1011"/>
      <c r="BV118" s="1011" t="s">
        <v>121</v>
      </c>
      <c r="BW118" s="1011"/>
      <c r="BX118" s="1011"/>
      <c r="BY118" s="1011"/>
      <c r="BZ118" s="1011"/>
      <c r="CA118" s="1011" t="s">
        <v>121</v>
      </c>
      <c r="CB118" s="1011"/>
      <c r="CC118" s="1011"/>
      <c r="CD118" s="1011"/>
      <c r="CE118" s="1011"/>
      <c r="CF118" s="931" t="s">
        <v>121</v>
      </c>
      <c r="CG118" s="932"/>
      <c r="CH118" s="932"/>
      <c r="CI118" s="932"/>
      <c r="CJ118" s="932"/>
      <c r="CK118" s="959"/>
      <c r="CL118" s="960"/>
      <c r="CM118" s="933" t="s">
        <v>439</v>
      </c>
      <c r="CN118" s="934"/>
      <c r="CO118" s="934"/>
      <c r="CP118" s="934"/>
      <c r="CQ118" s="934"/>
      <c r="CR118" s="934"/>
      <c r="CS118" s="934"/>
      <c r="CT118" s="934"/>
      <c r="CU118" s="934"/>
      <c r="CV118" s="934"/>
      <c r="CW118" s="934"/>
      <c r="CX118" s="934"/>
      <c r="CY118" s="934"/>
      <c r="CZ118" s="934"/>
      <c r="DA118" s="934"/>
      <c r="DB118" s="934"/>
      <c r="DC118" s="934"/>
      <c r="DD118" s="934"/>
      <c r="DE118" s="934"/>
      <c r="DF118" s="935"/>
      <c r="DG118" s="969" t="s">
        <v>121</v>
      </c>
      <c r="DH118" s="970"/>
      <c r="DI118" s="970"/>
      <c r="DJ118" s="970"/>
      <c r="DK118" s="971"/>
      <c r="DL118" s="972" t="s">
        <v>121</v>
      </c>
      <c r="DM118" s="970"/>
      <c r="DN118" s="970"/>
      <c r="DO118" s="970"/>
      <c r="DP118" s="971"/>
      <c r="DQ118" s="972" t="s">
        <v>121</v>
      </c>
      <c r="DR118" s="970"/>
      <c r="DS118" s="970"/>
      <c r="DT118" s="970"/>
      <c r="DU118" s="971"/>
      <c r="DV118" s="973" t="s">
        <v>121</v>
      </c>
      <c r="DW118" s="974"/>
      <c r="DX118" s="974"/>
      <c r="DY118" s="974"/>
      <c r="DZ118" s="975"/>
    </row>
    <row r="119" spans="1:130" s="212" customFormat="1" ht="26.25" customHeight="1" x14ac:dyDescent="0.15">
      <c r="A119" s="1067" t="s">
        <v>414</v>
      </c>
      <c r="B119" s="958"/>
      <c r="C119" s="940" t="s">
        <v>415</v>
      </c>
      <c r="D119" s="908"/>
      <c r="E119" s="908"/>
      <c r="F119" s="908"/>
      <c r="G119" s="908"/>
      <c r="H119" s="908"/>
      <c r="I119" s="908"/>
      <c r="J119" s="908"/>
      <c r="K119" s="908"/>
      <c r="L119" s="908"/>
      <c r="M119" s="908"/>
      <c r="N119" s="908"/>
      <c r="O119" s="908"/>
      <c r="P119" s="908"/>
      <c r="Q119" s="908"/>
      <c r="R119" s="908"/>
      <c r="S119" s="908"/>
      <c r="T119" s="908"/>
      <c r="U119" s="908"/>
      <c r="V119" s="908"/>
      <c r="W119" s="908"/>
      <c r="X119" s="908"/>
      <c r="Y119" s="908"/>
      <c r="Z119" s="909"/>
      <c r="AA119" s="910" t="s">
        <v>121</v>
      </c>
      <c r="AB119" s="911"/>
      <c r="AC119" s="911"/>
      <c r="AD119" s="911"/>
      <c r="AE119" s="912"/>
      <c r="AF119" s="913" t="s">
        <v>121</v>
      </c>
      <c r="AG119" s="911"/>
      <c r="AH119" s="911"/>
      <c r="AI119" s="911"/>
      <c r="AJ119" s="912"/>
      <c r="AK119" s="913" t="s">
        <v>121</v>
      </c>
      <c r="AL119" s="911"/>
      <c r="AM119" s="911"/>
      <c r="AN119" s="911"/>
      <c r="AO119" s="912"/>
      <c r="AP119" s="914" t="s">
        <v>121</v>
      </c>
      <c r="AQ119" s="915"/>
      <c r="AR119" s="915"/>
      <c r="AS119" s="915"/>
      <c r="AT119" s="916"/>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988" t="s">
        <v>440</v>
      </c>
      <c r="BP119" s="1016"/>
      <c r="BQ119" s="1010">
        <v>6184591</v>
      </c>
      <c r="BR119" s="1011"/>
      <c r="BS119" s="1011"/>
      <c r="BT119" s="1011"/>
      <c r="BU119" s="1011"/>
      <c r="BV119" s="1011">
        <v>5920512</v>
      </c>
      <c r="BW119" s="1011"/>
      <c r="BX119" s="1011"/>
      <c r="BY119" s="1011"/>
      <c r="BZ119" s="1011"/>
      <c r="CA119" s="1011">
        <v>5711899</v>
      </c>
      <c r="CB119" s="1011"/>
      <c r="CC119" s="1011"/>
      <c r="CD119" s="1011"/>
      <c r="CE119" s="1011"/>
      <c r="CF119" s="1012"/>
      <c r="CG119" s="1013"/>
      <c r="CH119" s="1013"/>
      <c r="CI119" s="1013"/>
      <c r="CJ119" s="1014"/>
      <c r="CK119" s="961"/>
      <c r="CL119" s="962"/>
      <c r="CM119" s="984" t="s">
        <v>441</v>
      </c>
      <c r="CN119" s="976"/>
      <c r="CO119" s="976"/>
      <c r="CP119" s="976"/>
      <c r="CQ119" s="976"/>
      <c r="CR119" s="976"/>
      <c r="CS119" s="976"/>
      <c r="CT119" s="976"/>
      <c r="CU119" s="976"/>
      <c r="CV119" s="976"/>
      <c r="CW119" s="976"/>
      <c r="CX119" s="976"/>
      <c r="CY119" s="976"/>
      <c r="CZ119" s="976"/>
      <c r="DA119" s="976"/>
      <c r="DB119" s="976"/>
      <c r="DC119" s="976"/>
      <c r="DD119" s="976"/>
      <c r="DE119" s="976"/>
      <c r="DF119" s="977"/>
      <c r="DG119" s="1015" t="s">
        <v>121</v>
      </c>
      <c r="DH119" s="997"/>
      <c r="DI119" s="997"/>
      <c r="DJ119" s="997"/>
      <c r="DK119" s="998"/>
      <c r="DL119" s="996" t="s">
        <v>121</v>
      </c>
      <c r="DM119" s="997"/>
      <c r="DN119" s="997"/>
      <c r="DO119" s="997"/>
      <c r="DP119" s="998"/>
      <c r="DQ119" s="996" t="s">
        <v>121</v>
      </c>
      <c r="DR119" s="997"/>
      <c r="DS119" s="997"/>
      <c r="DT119" s="997"/>
      <c r="DU119" s="998"/>
      <c r="DV119" s="999" t="s">
        <v>121</v>
      </c>
      <c r="DW119" s="1000"/>
      <c r="DX119" s="1000"/>
      <c r="DY119" s="1000"/>
      <c r="DZ119" s="1001"/>
    </row>
    <row r="120" spans="1:130" s="212" customFormat="1" ht="26.25" customHeight="1" x14ac:dyDescent="0.15">
      <c r="A120" s="1068"/>
      <c r="B120" s="960"/>
      <c r="C120" s="933" t="s">
        <v>418</v>
      </c>
      <c r="D120" s="934"/>
      <c r="E120" s="934"/>
      <c r="F120" s="934"/>
      <c r="G120" s="934"/>
      <c r="H120" s="934"/>
      <c r="I120" s="934"/>
      <c r="J120" s="934"/>
      <c r="K120" s="934"/>
      <c r="L120" s="934"/>
      <c r="M120" s="934"/>
      <c r="N120" s="934"/>
      <c r="O120" s="934"/>
      <c r="P120" s="934"/>
      <c r="Q120" s="934"/>
      <c r="R120" s="934"/>
      <c r="S120" s="934"/>
      <c r="T120" s="934"/>
      <c r="U120" s="934"/>
      <c r="V120" s="934"/>
      <c r="W120" s="934"/>
      <c r="X120" s="934"/>
      <c r="Y120" s="934"/>
      <c r="Z120" s="935"/>
      <c r="AA120" s="969" t="s">
        <v>121</v>
      </c>
      <c r="AB120" s="970"/>
      <c r="AC120" s="970"/>
      <c r="AD120" s="970"/>
      <c r="AE120" s="971"/>
      <c r="AF120" s="972" t="s">
        <v>121</v>
      </c>
      <c r="AG120" s="970"/>
      <c r="AH120" s="970"/>
      <c r="AI120" s="970"/>
      <c r="AJ120" s="971"/>
      <c r="AK120" s="972" t="s">
        <v>121</v>
      </c>
      <c r="AL120" s="970"/>
      <c r="AM120" s="970"/>
      <c r="AN120" s="970"/>
      <c r="AO120" s="971"/>
      <c r="AP120" s="973" t="s">
        <v>121</v>
      </c>
      <c r="AQ120" s="974"/>
      <c r="AR120" s="974"/>
      <c r="AS120" s="974"/>
      <c r="AT120" s="975"/>
      <c r="AU120" s="1002" t="s">
        <v>442</v>
      </c>
      <c r="AV120" s="1003"/>
      <c r="AW120" s="1003"/>
      <c r="AX120" s="1003"/>
      <c r="AY120" s="1004"/>
      <c r="AZ120" s="940" t="s">
        <v>443</v>
      </c>
      <c r="BA120" s="908"/>
      <c r="BB120" s="908"/>
      <c r="BC120" s="908"/>
      <c r="BD120" s="908"/>
      <c r="BE120" s="908"/>
      <c r="BF120" s="908"/>
      <c r="BG120" s="908"/>
      <c r="BH120" s="908"/>
      <c r="BI120" s="908"/>
      <c r="BJ120" s="908"/>
      <c r="BK120" s="908"/>
      <c r="BL120" s="908"/>
      <c r="BM120" s="908"/>
      <c r="BN120" s="908"/>
      <c r="BO120" s="908"/>
      <c r="BP120" s="909"/>
      <c r="BQ120" s="941">
        <v>3407231</v>
      </c>
      <c r="BR120" s="942"/>
      <c r="BS120" s="942"/>
      <c r="BT120" s="942"/>
      <c r="BU120" s="942"/>
      <c r="BV120" s="942">
        <v>3567782</v>
      </c>
      <c r="BW120" s="942"/>
      <c r="BX120" s="942"/>
      <c r="BY120" s="942"/>
      <c r="BZ120" s="942"/>
      <c r="CA120" s="942">
        <v>3582275</v>
      </c>
      <c r="CB120" s="942"/>
      <c r="CC120" s="942"/>
      <c r="CD120" s="942"/>
      <c r="CE120" s="942"/>
      <c r="CF120" s="955">
        <v>103.4</v>
      </c>
      <c r="CG120" s="956"/>
      <c r="CH120" s="956"/>
      <c r="CI120" s="956"/>
      <c r="CJ120" s="956"/>
      <c r="CK120" s="1017" t="s">
        <v>444</v>
      </c>
      <c r="CL120" s="1018"/>
      <c r="CM120" s="1018"/>
      <c r="CN120" s="1018"/>
      <c r="CO120" s="1019"/>
      <c r="CP120" s="1025" t="s">
        <v>391</v>
      </c>
      <c r="CQ120" s="1026"/>
      <c r="CR120" s="1026"/>
      <c r="CS120" s="1026"/>
      <c r="CT120" s="1026"/>
      <c r="CU120" s="1026"/>
      <c r="CV120" s="1026"/>
      <c r="CW120" s="1026"/>
      <c r="CX120" s="1026"/>
      <c r="CY120" s="1026"/>
      <c r="CZ120" s="1026"/>
      <c r="DA120" s="1026"/>
      <c r="DB120" s="1026"/>
      <c r="DC120" s="1026"/>
      <c r="DD120" s="1026"/>
      <c r="DE120" s="1026"/>
      <c r="DF120" s="1027"/>
      <c r="DG120" s="941" t="s">
        <v>121</v>
      </c>
      <c r="DH120" s="942"/>
      <c r="DI120" s="942"/>
      <c r="DJ120" s="942"/>
      <c r="DK120" s="942"/>
      <c r="DL120" s="942" t="s">
        <v>121</v>
      </c>
      <c r="DM120" s="942"/>
      <c r="DN120" s="942"/>
      <c r="DO120" s="942"/>
      <c r="DP120" s="942"/>
      <c r="DQ120" s="942" t="s">
        <v>121</v>
      </c>
      <c r="DR120" s="942"/>
      <c r="DS120" s="942"/>
      <c r="DT120" s="942"/>
      <c r="DU120" s="942"/>
      <c r="DV120" s="943" t="s">
        <v>121</v>
      </c>
      <c r="DW120" s="943"/>
      <c r="DX120" s="943"/>
      <c r="DY120" s="943"/>
      <c r="DZ120" s="944"/>
    </row>
    <row r="121" spans="1:130" s="212" customFormat="1" ht="26.25" customHeight="1" x14ac:dyDescent="0.15">
      <c r="A121" s="1068"/>
      <c r="B121" s="960"/>
      <c r="C121" s="985" t="s">
        <v>445</v>
      </c>
      <c r="D121" s="986"/>
      <c r="E121" s="986"/>
      <c r="F121" s="986"/>
      <c r="G121" s="986"/>
      <c r="H121" s="986"/>
      <c r="I121" s="986"/>
      <c r="J121" s="986"/>
      <c r="K121" s="986"/>
      <c r="L121" s="986"/>
      <c r="M121" s="986"/>
      <c r="N121" s="986"/>
      <c r="O121" s="986"/>
      <c r="P121" s="986"/>
      <c r="Q121" s="986"/>
      <c r="R121" s="986"/>
      <c r="S121" s="986"/>
      <c r="T121" s="986"/>
      <c r="U121" s="986"/>
      <c r="V121" s="986"/>
      <c r="W121" s="986"/>
      <c r="X121" s="986"/>
      <c r="Y121" s="986"/>
      <c r="Z121" s="987"/>
      <c r="AA121" s="969" t="s">
        <v>121</v>
      </c>
      <c r="AB121" s="970"/>
      <c r="AC121" s="970"/>
      <c r="AD121" s="970"/>
      <c r="AE121" s="971"/>
      <c r="AF121" s="972" t="s">
        <v>121</v>
      </c>
      <c r="AG121" s="970"/>
      <c r="AH121" s="970"/>
      <c r="AI121" s="970"/>
      <c r="AJ121" s="971"/>
      <c r="AK121" s="972" t="s">
        <v>121</v>
      </c>
      <c r="AL121" s="970"/>
      <c r="AM121" s="970"/>
      <c r="AN121" s="970"/>
      <c r="AO121" s="971"/>
      <c r="AP121" s="973" t="s">
        <v>121</v>
      </c>
      <c r="AQ121" s="974"/>
      <c r="AR121" s="974"/>
      <c r="AS121" s="974"/>
      <c r="AT121" s="975"/>
      <c r="AU121" s="1005"/>
      <c r="AV121" s="1006"/>
      <c r="AW121" s="1006"/>
      <c r="AX121" s="1006"/>
      <c r="AY121" s="1007"/>
      <c r="AZ121" s="933" t="s">
        <v>446</v>
      </c>
      <c r="BA121" s="934"/>
      <c r="BB121" s="934"/>
      <c r="BC121" s="934"/>
      <c r="BD121" s="934"/>
      <c r="BE121" s="934"/>
      <c r="BF121" s="934"/>
      <c r="BG121" s="934"/>
      <c r="BH121" s="934"/>
      <c r="BI121" s="934"/>
      <c r="BJ121" s="934"/>
      <c r="BK121" s="934"/>
      <c r="BL121" s="934"/>
      <c r="BM121" s="934"/>
      <c r="BN121" s="934"/>
      <c r="BO121" s="934"/>
      <c r="BP121" s="935"/>
      <c r="BQ121" s="936" t="s">
        <v>121</v>
      </c>
      <c r="BR121" s="937"/>
      <c r="BS121" s="937"/>
      <c r="BT121" s="937"/>
      <c r="BU121" s="937"/>
      <c r="BV121" s="937" t="s">
        <v>121</v>
      </c>
      <c r="BW121" s="937"/>
      <c r="BX121" s="937"/>
      <c r="BY121" s="937"/>
      <c r="BZ121" s="937"/>
      <c r="CA121" s="937" t="s">
        <v>121</v>
      </c>
      <c r="CB121" s="937"/>
      <c r="CC121" s="937"/>
      <c r="CD121" s="937"/>
      <c r="CE121" s="937"/>
      <c r="CF121" s="931" t="s">
        <v>121</v>
      </c>
      <c r="CG121" s="932"/>
      <c r="CH121" s="932"/>
      <c r="CI121" s="932"/>
      <c r="CJ121" s="932"/>
      <c r="CK121" s="1020"/>
      <c r="CL121" s="1021"/>
      <c r="CM121" s="1021"/>
      <c r="CN121" s="1021"/>
      <c r="CO121" s="1022"/>
      <c r="CP121" s="1030" t="s">
        <v>390</v>
      </c>
      <c r="CQ121" s="1031"/>
      <c r="CR121" s="1031"/>
      <c r="CS121" s="1031"/>
      <c r="CT121" s="1031"/>
      <c r="CU121" s="1031"/>
      <c r="CV121" s="1031"/>
      <c r="CW121" s="1031"/>
      <c r="CX121" s="1031"/>
      <c r="CY121" s="1031"/>
      <c r="CZ121" s="1031"/>
      <c r="DA121" s="1031"/>
      <c r="DB121" s="1031"/>
      <c r="DC121" s="1031"/>
      <c r="DD121" s="1031"/>
      <c r="DE121" s="1031"/>
      <c r="DF121" s="1032"/>
      <c r="DG121" s="936" t="s">
        <v>121</v>
      </c>
      <c r="DH121" s="937"/>
      <c r="DI121" s="937"/>
      <c r="DJ121" s="937"/>
      <c r="DK121" s="937"/>
      <c r="DL121" s="937" t="s">
        <v>121</v>
      </c>
      <c r="DM121" s="937"/>
      <c r="DN121" s="937"/>
      <c r="DO121" s="937"/>
      <c r="DP121" s="937"/>
      <c r="DQ121" s="937" t="s">
        <v>121</v>
      </c>
      <c r="DR121" s="937"/>
      <c r="DS121" s="937"/>
      <c r="DT121" s="937"/>
      <c r="DU121" s="937"/>
      <c r="DV121" s="938" t="s">
        <v>121</v>
      </c>
      <c r="DW121" s="938"/>
      <c r="DX121" s="938"/>
      <c r="DY121" s="938"/>
      <c r="DZ121" s="939"/>
    </row>
    <row r="122" spans="1:130" s="212" customFormat="1" ht="26.25" customHeight="1" x14ac:dyDescent="0.15">
      <c r="A122" s="1068"/>
      <c r="B122" s="960"/>
      <c r="C122" s="933" t="s">
        <v>428</v>
      </c>
      <c r="D122" s="934"/>
      <c r="E122" s="934"/>
      <c r="F122" s="934"/>
      <c r="G122" s="934"/>
      <c r="H122" s="934"/>
      <c r="I122" s="934"/>
      <c r="J122" s="934"/>
      <c r="K122" s="934"/>
      <c r="L122" s="934"/>
      <c r="M122" s="934"/>
      <c r="N122" s="934"/>
      <c r="O122" s="934"/>
      <c r="P122" s="934"/>
      <c r="Q122" s="934"/>
      <c r="R122" s="934"/>
      <c r="S122" s="934"/>
      <c r="T122" s="934"/>
      <c r="U122" s="934"/>
      <c r="V122" s="934"/>
      <c r="W122" s="934"/>
      <c r="X122" s="934"/>
      <c r="Y122" s="934"/>
      <c r="Z122" s="935"/>
      <c r="AA122" s="969" t="s">
        <v>121</v>
      </c>
      <c r="AB122" s="970"/>
      <c r="AC122" s="970"/>
      <c r="AD122" s="970"/>
      <c r="AE122" s="971"/>
      <c r="AF122" s="972" t="s">
        <v>121</v>
      </c>
      <c r="AG122" s="970"/>
      <c r="AH122" s="970"/>
      <c r="AI122" s="970"/>
      <c r="AJ122" s="971"/>
      <c r="AK122" s="972" t="s">
        <v>121</v>
      </c>
      <c r="AL122" s="970"/>
      <c r="AM122" s="970"/>
      <c r="AN122" s="970"/>
      <c r="AO122" s="971"/>
      <c r="AP122" s="973" t="s">
        <v>121</v>
      </c>
      <c r="AQ122" s="974"/>
      <c r="AR122" s="974"/>
      <c r="AS122" s="974"/>
      <c r="AT122" s="975"/>
      <c r="AU122" s="1005"/>
      <c r="AV122" s="1006"/>
      <c r="AW122" s="1006"/>
      <c r="AX122" s="1006"/>
      <c r="AY122" s="1007"/>
      <c r="AZ122" s="984" t="s">
        <v>447</v>
      </c>
      <c r="BA122" s="976"/>
      <c r="BB122" s="976"/>
      <c r="BC122" s="976"/>
      <c r="BD122" s="976"/>
      <c r="BE122" s="976"/>
      <c r="BF122" s="976"/>
      <c r="BG122" s="976"/>
      <c r="BH122" s="976"/>
      <c r="BI122" s="976"/>
      <c r="BJ122" s="976"/>
      <c r="BK122" s="976"/>
      <c r="BL122" s="976"/>
      <c r="BM122" s="976"/>
      <c r="BN122" s="976"/>
      <c r="BO122" s="976"/>
      <c r="BP122" s="977"/>
      <c r="BQ122" s="1010">
        <v>2753915</v>
      </c>
      <c r="BR122" s="1011"/>
      <c r="BS122" s="1011"/>
      <c r="BT122" s="1011"/>
      <c r="BU122" s="1011"/>
      <c r="BV122" s="1011">
        <v>2549564</v>
      </c>
      <c r="BW122" s="1011"/>
      <c r="BX122" s="1011"/>
      <c r="BY122" s="1011"/>
      <c r="BZ122" s="1011"/>
      <c r="CA122" s="1011">
        <v>2331606</v>
      </c>
      <c r="CB122" s="1011"/>
      <c r="CC122" s="1011"/>
      <c r="CD122" s="1011"/>
      <c r="CE122" s="1011"/>
      <c r="CF122" s="1028">
        <v>67.3</v>
      </c>
      <c r="CG122" s="1029"/>
      <c r="CH122" s="1029"/>
      <c r="CI122" s="1029"/>
      <c r="CJ122" s="1029"/>
      <c r="CK122" s="1020"/>
      <c r="CL122" s="1021"/>
      <c r="CM122" s="1021"/>
      <c r="CN122" s="1021"/>
      <c r="CO122" s="1022"/>
      <c r="CP122" s="1030" t="s">
        <v>392</v>
      </c>
      <c r="CQ122" s="1031"/>
      <c r="CR122" s="1031"/>
      <c r="CS122" s="1031"/>
      <c r="CT122" s="1031"/>
      <c r="CU122" s="1031"/>
      <c r="CV122" s="1031"/>
      <c r="CW122" s="1031"/>
      <c r="CX122" s="1031"/>
      <c r="CY122" s="1031"/>
      <c r="CZ122" s="1031"/>
      <c r="DA122" s="1031"/>
      <c r="DB122" s="1031"/>
      <c r="DC122" s="1031"/>
      <c r="DD122" s="1031"/>
      <c r="DE122" s="1031"/>
      <c r="DF122" s="1032"/>
      <c r="DG122" s="936" t="s">
        <v>121</v>
      </c>
      <c r="DH122" s="937"/>
      <c r="DI122" s="937"/>
      <c r="DJ122" s="937"/>
      <c r="DK122" s="937"/>
      <c r="DL122" s="937" t="s">
        <v>121</v>
      </c>
      <c r="DM122" s="937"/>
      <c r="DN122" s="937"/>
      <c r="DO122" s="937"/>
      <c r="DP122" s="937"/>
      <c r="DQ122" s="937" t="s">
        <v>121</v>
      </c>
      <c r="DR122" s="937"/>
      <c r="DS122" s="937"/>
      <c r="DT122" s="937"/>
      <c r="DU122" s="937"/>
      <c r="DV122" s="938" t="s">
        <v>121</v>
      </c>
      <c r="DW122" s="938"/>
      <c r="DX122" s="938"/>
      <c r="DY122" s="938"/>
      <c r="DZ122" s="939"/>
    </row>
    <row r="123" spans="1:130" s="212" customFormat="1" ht="26.25" customHeight="1" x14ac:dyDescent="0.15">
      <c r="A123" s="1068"/>
      <c r="B123" s="960"/>
      <c r="C123" s="933" t="s">
        <v>434</v>
      </c>
      <c r="D123" s="934"/>
      <c r="E123" s="934"/>
      <c r="F123" s="934"/>
      <c r="G123" s="934"/>
      <c r="H123" s="934"/>
      <c r="I123" s="934"/>
      <c r="J123" s="934"/>
      <c r="K123" s="934"/>
      <c r="L123" s="934"/>
      <c r="M123" s="934"/>
      <c r="N123" s="934"/>
      <c r="O123" s="934"/>
      <c r="P123" s="934"/>
      <c r="Q123" s="934"/>
      <c r="R123" s="934"/>
      <c r="S123" s="934"/>
      <c r="T123" s="934"/>
      <c r="U123" s="934"/>
      <c r="V123" s="934"/>
      <c r="W123" s="934"/>
      <c r="X123" s="934"/>
      <c r="Y123" s="934"/>
      <c r="Z123" s="935"/>
      <c r="AA123" s="969" t="s">
        <v>121</v>
      </c>
      <c r="AB123" s="970"/>
      <c r="AC123" s="970"/>
      <c r="AD123" s="970"/>
      <c r="AE123" s="971"/>
      <c r="AF123" s="972" t="s">
        <v>121</v>
      </c>
      <c r="AG123" s="970"/>
      <c r="AH123" s="970"/>
      <c r="AI123" s="970"/>
      <c r="AJ123" s="971"/>
      <c r="AK123" s="972" t="s">
        <v>121</v>
      </c>
      <c r="AL123" s="970"/>
      <c r="AM123" s="970"/>
      <c r="AN123" s="970"/>
      <c r="AO123" s="971"/>
      <c r="AP123" s="973" t="s">
        <v>121</v>
      </c>
      <c r="AQ123" s="974"/>
      <c r="AR123" s="974"/>
      <c r="AS123" s="974"/>
      <c r="AT123" s="975"/>
      <c r="AU123" s="1008"/>
      <c r="AV123" s="1009"/>
      <c r="AW123" s="1009"/>
      <c r="AX123" s="1009"/>
      <c r="AY123" s="1009"/>
      <c r="AZ123" s="233" t="s">
        <v>177</v>
      </c>
      <c r="BA123" s="233"/>
      <c r="BB123" s="233"/>
      <c r="BC123" s="233"/>
      <c r="BD123" s="233"/>
      <c r="BE123" s="233"/>
      <c r="BF123" s="233"/>
      <c r="BG123" s="233"/>
      <c r="BH123" s="233"/>
      <c r="BI123" s="233"/>
      <c r="BJ123" s="233"/>
      <c r="BK123" s="233"/>
      <c r="BL123" s="233"/>
      <c r="BM123" s="233"/>
      <c r="BN123" s="233"/>
      <c r="BO123" s="988" t="s">
        <v>448</v>
      </c>
      <c r="BP123" s="1016"/>
      <c r="BQ123" s="1074">
        <v>6161146</v>
      </c>
      <c r="BR123" s="1075"/>
      <c r="BS123" s="1075"/>
      <c r="BT123" s="1075"/>
      <c r="BU123" s="1075"/>
      <c r="BV123" s="1075">
        <v>6117346</v>
      </c>
      <c r="BW123" s="1075"/>
      <c r="BX123" s="1075"/>
      <c r="BY123" s="1075"/>
      <c r="BZ123" s="1075"/>
      <c r="CA123" s="1075">
        <v>5913881</v>
      </c>
      <c r="CB123" s="1075"/>
      <c r="CC123" s="1075"/>
      <c r="CD123" s="1075"/>
      <c r="CE123" s="1075"/>
      <c r="CF123" s="1012"/>
      <c r="CG123" s="1013"/>
      <c r="CH123" s="1013"/>
      <c r="CI123" s="1013"/>
      <c r="CJ123" s="1014"/>
      <c r="CK123" s="1020"/>
      <c r="CL123" s="1021"/>
      <c r="CM123" s="1021"/>
      <c r="CN123" s="1021"/>
      <c r="CO123" s="1022"/>
      <c r="CP123" s="1030"/>
      <c r="CQ123" s="1031"/>
      <c r="CR123" s="1031"/>
      <c r="CS123" s="1031"/>
      <c r="CT123" s="1031"/>
      <c r="CU123" s="1031"/>
      <c r="CV123" s="1031"/>
      <c r="CW123" s="1031"/>
      <c r="CX123" s="1031"/>
      <c r="CY123" s="1031"/>
      <c r="CZ123" s="1031"/>
      <c r="DA123" s="1031"/>
      <c r="DB123" s="1031"/>
      <c r="DC123" s="1031"/>
      <c r="DD123" s="1031"/>
      <c r="DE123" s="1031"/>
      <c r="DF123" s="1032"/>
      <c r="DG123" s="969"/>
      <c r="DH123" s="970"/>
      <c r="DI123" s="970"/>
      <c r="DJ123" s="970"/>
      <c r="DK123" s="971"/>
      <c r="DL123" s="972"/>
      <c r="DM123" s="970"/>
      <c r="DN123" s="970"/>
      <c r="DO123" s="970"/>
      <c r="DP123" s="971"/>
      <c r="DQ123" s="972"/>
      <c r="DR123" s="970"/>
      <c r="DS123" s="970"/>
      <c r="DT123" s="970"/>
      <c r="DU123" s="971"/>
      <c r="DV123" s="973"/>
      <c r="DW123" s="974"/>
      <c r="DX123" s="974"/>
      <c r="DY123" s="974"/>
      <c r="DZ123" s="975"/>
    </row>
    <row r="124" spans="1:130" s="212" customFormat="1" ht="26.25" customHeight="1" thickBot="1" x14ac:dyDescent="0.2">
      <c r="A124" s="1068"/>
      <c r="B124" s="960"/>
      <c r="C124" s="933" t="s">
        <v>437</v>
      </c>
      <c r="D124" s="934"/>
      <c r="E124" s="934"/>
      <c r="F124" s="934"/>
      <c r="G124" s="934"/>
      <c r="H124" s="934"/>
      <c r="I124" s="934"/>
      <c r="J124" s="934"/>
      <c r="K124" s="934"/>
      <c r="L124" s="934"/>
      <c r="M124" s="934"/>
      <c r="N124" s="934"/>
      <c r="O124" s="934"/>
      <c r="P124" s="934"/>
      <c r="Q124" s="934"/>
      <c r="R124" s="934"/>
      <c r="S124" s="934"/>
      <c r="T124" s="934"/>
      <c r="U124" s="934"/>
      <c r="V124" s="934"/>
      <c r="W124" s="934"/>
      <c r="X124" s="934"/>
      <c r="Y124" s="934"/>
      <c r="Z124" s="935"/>
      <c r="AA124" s="969" t="s">
        <v>121</v>
      </c>
      <c r="AB124" s="970"/>
      <c r="AC124" s="970"/>
      <c r="AD124" s="970"/>
      <c r="AE124" s="971"/>
      <c r="AF124" s="972" t="s">
        <v>121</v>
      </c>
      <c r="AG124" s="970"/>
      <c r="AH124" s="970"/>
      <c r="AI124" s="970"/>
      <c r="AJ124" s="971"/>
      <c r="AK124" s="972" t="s">
        <v>121</v>
      </c>
      <c r="AL124" s="970"/>
      <c r="AM124" s="970"/>
      <c r="AN124" s="970"/>
      <c r="AO124" s="971"/>
      <c r="AP124" s="973" t="s">
        <v>121</v>
      </c>
      <c r="AQ124" s="974"/>
      <c r="AR124" s="974"/>
      <c r="AS124" s="974"/>
      <c r="AT124" s="975"/>
      <c r="AU124" s="1070" t="s">
        <v>449</v>
      </c>
      <c r="AV124" s="1071"/>
      <c r="AW124" s="1071"/>
      <c r="AX124" s="1071"/>
      <c r="AY124" s="1071"/>
      <c r="AZ124" s="1071"/>
      <c r="BA124" s="1071"/>
      <c r="BB124" s="1071"/>
      <c r="BC124" s="1071"/>
      <c r="BD124" s="1071"/>
      <c r="BE124" s="1071"/>
      <c r="BF124" s="1071"/>
      <c r="BG124" s="1071"/>
      <c r="BH124" s="1071"/>
      <c r="BI124" s="1071"/>
      <c r="BJ124" s="1071"/>
      <c r="BK124" s="1071"/>
      <c r="BL124" s="1071"/>
      <c r="BM124" s="1071"/>
      <c r="BN124" s="1071"/>
      <c r="BO124" s="1071"/>
      <c r="BP124" s="1072"/>
      <c r="BQ124" s="1073">
        <v>0.7</v>
      </c>
      <c r="BR124" s="1038"/>
      <c r="BS124" s="1038"/>
      <c r="BT124" s="1038"/>
      <c r="BU124" s="1038"/>
      <c r="BV124" s="1038" t="s">
        <v>121</v>
      </c>
      <c r="BW124" s="1038"/>
      <c r="BX124" s="1038"/>
      <c r="BY124" s="1038"/>
      <c r="BZ124" s="1038"/>
      <c r="CA124" s="1038" t="s">
        <v>121</v>
      </c>
      <c r="CB124" s="1038"/>
      <c r="CC124" s="1038"/>
      <c r="CD124" s="1038"/>
      <c r="CE124" s="1038"/>
      <c r="CF124" s="1039"/>
      <c r="CG124" s="1040"/>
      <c r="CH124" s="1040"/>
      <c r="CI124" s="1040"/>
      <c r="CJ124" s="1041"/>
      <c r="CK124" s="1023"/>
      <c r="CL124" s="1023"/>
      <c r="CM124" s="1023"/>
      <c r="CN124" s="1023"/>
      <c r="CO124" s="1024"/>
      <c r="CP124" s="1030" t="s">
        <v>450</v>
      </c>
      <c r="CQ124" s="1031"/>
      <c r="CR124" s="1031"/>
      <c r="CS124" s="1031"/>
      <c r="CT124" s="1031"/>
      <c r="CU124" s="1031"/>
      <c r="CV124" s="1031"/>
      <c r="CW124" s="1031"/>
      <c r="CX124" s="1031"/>
      <c r="CY124" s="1031"/>
      <c r="CZ124" s="1031"/>
      <c r="DA124" s="1031"/>
      <c r="DB124" s="1031"/>
      <c r="DC124" s="1031"/>
      <c r="DD124" s="1031"/>
      <c r="DE124" s="1031"/>
      <c r="DF124" s="1032"/>
      <c r="DG124" s="1015" t="s">
        <v>121</v>
      </c>
      <c r="DH124" s="997"/>
      <c r="DI124" s="997"/>
      <c r="DJ124" s="997"/>
      <c r="DK124" s="998"/>
      <c r="DL124" s="996" t="s">
        <v>121</v>
      </c>
      <c r="DM124" s="997"/>
      <c r="DN124" s="997"/>
      <c r="DO124" s="997"/>
      <c r="DP124" s="998"/>
      <c r="DQ124" s="996" t="s">
        <v>121</v>
      </c>
      <c r="DR124" s="997"/>
      <c r="DS124" s="997"/>
      <c r="DT124" s="997"/>
      <c r="DU124" s="998"/>
      <c r="DV124" s="999" t="s">
        <v>121</v>
      </c>
      <c r="DW124" s="1000"/>
      <c r="DX124" s="1000"/>
      <c r="DY124" s="1000"/>
      <c r="DZ124" s="1001"/>
    </row>
    <row r="125" spans="1:130" s="212" customFormat="1" ht="26.25" customHeight="1" x14ac:dyDescent="0.15">
      <c r="A125" s="1068"/>
      <c r="B125" s="960"/>
      <c r="C125" s="933" t="s">
        <v>439</v>
      </c>
      <c r="D125" s="934"/>
      <c r="E125" s="934"/>
      <c r="F125" s="934"/>
      <c r="G125" s="934"/>
      <c r="H125" s="934"/>
      <c r="I125" s="934"/>
      <c r="J125" s="934"/>
      <c r="K125" s="934"/>
      <c r="L125" s="934"/>
      <c r="M125" s="934"/>
      <c r="N125" s="934"/>
      <c r="O125" s="934"/>
      <c r="P125" s="934"/>
      <c r="Q125" s="934"/>
      <c r="R125" s="934"/>
      <c r="S125" s="934"/>
      <c r="T125" s="934"/>
      <c r="U125" s="934"/>
      <c r="V125" s="934"/>
      <c r="W125" s="934"/>
      <c r="X125" s="934"/>
      <c r="Y125" s="934"/>
      <c r="Z125" s="935"/>
      <c r="AA125" s="969" t="s">
        <v>121</v>
      </c>
      <c r="AB125" s="970"/>
      <c r="AC125" s="970"/>
      <c r="AD125" s="970"/>
      <c r="AE125" s="971"/>
      <c r="AF125" s="972" t="s">
        <v>121</v>
      </c>
      <c r="AG125" s="970"/>
      <c r="AH125" s="970"/>
      <c r="AI125" s="970"/>
      <c r="AJ125" s="971"/>
      <c r="AK125" s="972" t="s">
        <v>121</v>
      </c>
      <c r="AL125" s="970"/>
      <c r="AM125" s="970"/>
      <c r="AN125" s="970"/>
      <c r="AO125" s="971"/>
      <c r="AP125" s="973" t="s">
        <v>121</v>
      </c>
      <c r="AQ125" s="974"/>
      <c r="AR125" s="974"/>
      <c r="AS125" s="974"/>
      <c r="AT125" s="97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3" t="s">
        <v>451</v>
      </c>
      <c r="CL125" s="1018"/>
      <c r="CM125" s="1018"/>
      <c r="CN125" s="1018"/>
      <c r="CO125" s="1019"/>
      <c r="CP125" s="940" t="s">
        <v>452</v>
      </c>
      <c r="CQ125" s="908"/>
      <c r="CR125" s="908"/>
      <c r="CS125" s="908"/>
      <c r="CT125" s="908"/>
      <c r="CU125" s="908"/>
      <c r="CV125" s="908"/>
      <c r="CW125" s="908"/>
      <c r="CX125" s="908"/>
      <c r="CY125" s="908"/>
      <c r="CZ125" s="908"/>
      <c r="DA125" s="908"/>
      <c r="DB125" s="908"/>
      <c r="DC125" s="908"/>
      <c r="DD125" s="908"/>
      <c r="DE125" s="908"/>
      <c r="DF125" s="909"/>
      <c r="DG125" s="941" t="s">
        <v>121</v>
      </c>
      <c r="DH125" s="942"/>
      <c r="DI125" s="942"/>
      <c r="DJ125" s="942"/>
      <c r="DK125" s="942"/>
      <c r="DL125" s="942" t="s">
        <v>121</v>
      </c>
      <c r="DM125" s="942"/>
      <c r="DN125" s="942"/>
      <c r="DO125" s="942"/>
      <c r="DP125" s="942"/>
      <c r="DQ125" s="942" t="s">
        <v>121</v>
      </c>
      <c r="DR125" s="942"/>
      <c r="DS125" s="942"/>
      <c r="DT125" s="942"/>
      <c r="DU125" s="942"/>
      <c r="DV125" s="943" t="s">
        <v>121</v>
      </c>
      <c r="DW125" s="943"/>
      <c r="DX125" s="943"/>
      <c r="DY125" s="943"/>
      <c r="DZ125" s="944"/>
    </row>
    <row r="126" spans="1:130" s="212" customFormat="1" ht="26.25" customHeight="1" thickBot="1" x14ac:dyDescent="0.2">
      <c r="A126" s="1068"/>
      <c r="B126" s="960"/>
      <c r="C126" s="933" t="s">
        <v>441</v>
      </c>
      <c r="D126" s="934"/>
      <c r="E126" s="934"/>
      <c r="F126" s="934"/>
      <c r="G126" s="934"/>
      <c r="H126" s="934"/>
      <c r="I126" s="934"/>
      <c r="J126" s="934"/>
      <c r="K126" s="934"/>
      <c r="L126" s="934"/>
      <c r="M126" s="934"/>
      <c r="N126" s="934"/>
      <c r="O126" s="934"/>
      <c r="P126" s="934"/>
      <c r="Q126" s="934"/>
      <c r="R126" s="934"/>
      <c r="S126" s="934"/>
      <c r="T126" s="934"/>
      <c r="U126" s="934"/>
      <c r="V126" s="934"/>
      <c r="W126" s="934"/>
      <c r="X126" s="934"/>
      <c r="Y126" s="934"/>
      <c r="Z126" s="935"/>
      <c r="AA126" s="969" t="s">
        <v>121</v>
      </c>
      <c r="AB126" s="970"/>
      <c r="AC126" s="970"/>
      <c r="AD126" s="970"/>
      <c r="AE126" s="971"/>
      <c r="AF126" s="972" t="s">
        <v>121</v>
      </c>
      <c r="AG126" s="970"/>
      <c r="AH126" s="970"/>
      <c r="AI126" s="970"/>
      <c r="AJ126" s="971"/>
      <c r="AK126" s="972" t="s">
        <v>121</v>
      </c>
      <c r="AL126" s="970"/>
      <c r="AM126" s="970"/>
      <c r="AN126" s="970"/>
      <c r="AO126" s="971"/>
      <c r="AP126" s="973" t="s">
        <v>121</v>
      </c>
      <c r="AQ126" s="974"/>
      <c r="AR126" s="974"/>
      <c r="AS126" s="974"/>
      <c r="AT126" s="97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4"/>
      <c r="CL126" s="1021"/>
      <c r="CM126" s="1021"/>
      <c r="CN126" s="1021"/>
      <c r="CO126" s="1022"/>
      <c r="CP126" s="933" t="s">
        <v>453</v>
      </c>
      <c r="CQ126" s="934"/>
      <c r="CR126" s="934"/>
      <c r="CS126" s="934"/>
      <c r="CT126" s="934"/>
      <c r="CU126" s="934"/>
      <c r="CV126" s="934"/>
      <c r="CW126" s="934"/>
      <c r="CX126" s="934"/>
      <c r="CY126" s="934"/>
      <c r="CZ126" s="934"/>
      <c r="DA126" s="934"/>
      <c r="DB126" s="934"/>
      <c r="DC126" s="934"/>
      <c r="DD126" s="934"/>
      <c r="DE126" s="934"/>
      <c r="DF126" s="935"/>
      <c r="DG126" s="936" t="s">
        <v>121</v>
      </c>
      <c r="DH126" s="937"/>
      <c r="DI126" s="937"/>
      <c r="DJ126" s="937"/>
      <c r="DK126" s="937"/>
      <c r="DL126" s="937" t="s">
        <v>121</v>
      </c>
      <c r="DM126" s="937"/>
      <c r="DN126" s="937"/>
      <c r="DO126" s="937"/>
      <c r="DP126" s="937"/>
      <c r="DQ126" s="937" t="s">
        <v>121</v>
      </c>
      <c r="DR126" s="937"/>
      <c r="DS126" s="937"/>
      <c r="DT126" s="937"/>
      <c r="DU126" s="937"/>
      <c r="DV126" s="938" t="s">
        <v>121</v>
      </c>
      <c r="DW126" s="938"/>
      <c r="DX126" s="938"/>
      <c r="DY126" s="938"/>
      <c r="DZ126" s="939"/>
    </row>
    <row r="127" spans="1:130" s="212" customFormat="1" ht="26.25" customHeight="1" x14ac:dyDescent="0.15">
      <c r="A127" s="1069"/>
      <c r="B127" s="962"/>
      <c r="C127" s="984" t="s">
        <v>454</v>
      </c>
      <c r="D127" s="976"/>
      <c r="E127" s="976"/>
      <c r="F127" s="976"/>
      <c r="G127" s="976"/>
      <c r="H127" s="976"/>
      <c r="I127" s="976"/>
      <c r="J127" s="976"/>
      <c r="K127" s="976"/>
      <c r="L127" s="976"/>
      <c r="M127" s="976"/>
      <c r="N127" s="976"/>
      <c r="O127" s="976"/>
      <c r="P127" s="976"/>
      <c r="Q127" s="976"/>
      <c r="R127" s="976"/>
      <c r="S127" s="976"/>
      <c r="T127" s="976"/>
      <c r="U127" s="976"/>
      <c r="V127" s="976"/>
      <c r="W127" s="976"/>
      <c r="X127" s="976"/>
      <c r="Y127" s="976"/>
      <c r="Z127" s="977"/>
      <c r="AA127" s="969" t="s">
        <v>121</v>
      </c>
      <c r="AB127" s="970"/>
      <c r="AC127" s="970"/>
      <c r="AD127" s="970"/>
      <c r="AE127" s="971"/>
      <c r="AF127" s="972" t="s">
        <v>121</v>
      </c>
      <c r="AG127" s="970"/>
      <c r="AH127" s="970"/>
      <c r="AI127" s="970"/>
      <c r="AJ127" s="971"/>
      <c r="AK127" s="972" t="s">
        <v>121</v>
      </c>
      <c r="AL127" s="970"/>
      <c r="AM127" s="970"/>
      <c r="AN127" s="970"/>
      <c r="AO127" s="971"/>
      <c r="AP127" s="973" t="s">
        <v>121</v>
      </c>
      <c r="AQ127" s="974"/>
      <c r="AR127" s="974"/>
      <c r="AS127" s="974"/>
      <c r="AT127" s="975"/>
      <c r="AU127" s="214"/>
      <c r="AV127" s="214"/>
      <c r="AW127" s="214"/>
      <c r="AX127" s="1042" t="s">
        <v>455</v>
      </c>
      <c r="AY127" s="1043"/>
      <c r="AZ127" s="1043"/>
      <c r="BA127" s="1043"/>
      <c r="BB127" s="1043"/>
      <c r="BC127" s="1043"/>
      <c r="BD127" s="1043"/>
      <c r="BE127" s="1044"/>
      <c r="BF127" s="1045" t="s">
        <v>456</v>
      </c>
      <c r="BG127" s="1043"/>
      <c r="BH127" s="1043"/>
      <c r="BI127" s="1043"/>
      <c r="BJ127" s="1043"/>
      <c r="BK127" s="1043"/>
      <c r="BL127" s="1044"/>
      <c r="BM127" s="1045" t="s">
        <v>457</v>
      </c>
      <c r="BN127" s="1043"/>
      <c r="BO127" s="1043"/>
      <c r="BP127" s="1043"/>
      <c r="BQ127" s="1043"/>
      <c r="BR127" s="1043"/>
      <c r="BS127" s="1044"/>
      <c r="BT127" s="1045" t="s">
        <v>458</v>
      </c>
      <c r="BU127" s="1043"/>
      <c r="BV127" s="1043"/>
      <c r="BW127" s="1043"/>
      <c r="BX127" s="1043"/>
      <c r="BY127" s="1043"/>
      <c r="BZ127" s="1066"/>
      <c r="CA127" s="214"/>
      <c r="CB127" s="214"/>
      <c r="CC127" s="214"/>
      <c r="CD127" s="237"/>
      <c r="CE127" s="237"/>
      <c r="CF127" s="237"/>
      <c r="CG127" s="214"/>
      <c r="CH127" s="214"/>
      <c r="CI127" s="214"/>
      <c r="CJ127" s="236"/>
      <c r="CK127" s="1034"/>
      <c r="CL127" s="1021"/>
      <c r="CM127" s="1021"/>
      <c r="CN127" s="1021"/>
      <c r="CO127" s="1022"/>
      <c r="CP127" s="933" t="s">
        <v>459</v>
      </c>
      <c r="CQ127" s="934"/>
      <c r="CR127" s="934"/>
      <c r="CS127" s="934"/>
      <c r="CT127" s="934"/>
      <c r="CU127" s="934"/>
      <c r="CV127" s="934"/>
      <c r="CW127" s="934"/>
      <c r="CX127" s="934"/>
      <c r="CY127" s="934"/>
      <c r="CZ127" s="934"/>
      <c r="DA127" s="934"/>
      <c r="DB127" s="934"/>
      <c r="DC127" s="934"/>
      <c r="DD127" s="934"/>
      <c r="DE127" s="934"/>
      <c r="DF127" s="935"/>
      <c r="DG127" s="936" t="s">
        <v>121</v>
      </c>
      <c r="DH127" s="937"/>
      <c r="DI127" s="937"/>
      <c r="DJ127" s="937"/>
      <c r="DK127" s="937"/>
      <c r="DL127" s="937" t="s">
        <v>121</v>
      </c>
      <c r="DM127" s="937"/>
      <c r="DN127" s="937"/>
      <c r="DO127" s="937"/>
      <c r="DP127" s="937"/>
      <c r="DQ127" s="937" t="s">
        <v>121</v>
      </c>
      <c r="DR127" s="937"/>
      <c r="DS127" s="937"/>
      <c r="DT127" s="937"/>
      <c r="DU127" s="937"/>
      <c r="DV127" s="938" t="s">
        <v>121</v>
      </c>
      <c r="DW127" s="938"/>
      <c r="DX127" s="938"/>
      <c r="DY127" s="938"/>
      <c r="DZ127" s="939"/>
    </row>
    <row r="128" spans="1:130" s="212" customFormat="1" ht="26.25" customHeight="1" thickBot="1" x14ac:dyDescent="0.2">
      <c r="A128" s="1052" t="s">
        <v>460</v>
      </c>
      <c r="B128" s="1053"/>
      <c r="C128" s="1053"/>
      <c r="D128" s="1053"/>
      <c r="E128" s="1053"/>
      <c r="F128" s="1053"/>
      <c r="G128" s="1053"/>
      <c r="H128" s="1053"/>
      <c r="I128" s="1053"/>
      <c r="J128" s="1053"/>
      <c r="K128" s="1053"/>
      <c r="L128" s="1053"/>
      <c r="M128" s="1053"/>
      <c r="N128" s="1053"/>
      <c r="O128" s="1053"/>
      <c r="P128" s="1053"/>
      <c r="Q128" s="1053"/>
      <c r="R128" s="1053"/>
      <c r="S128" s="1053"/>
      <c r="T128" s="1053"/>
      <c r="U128" s="1053"/>
      <c r="V128" s="1053"/>
      <c r="W128" s="1054" t="s">
        <v>461</v>
      </c>
      <c r="X128" s="1054"/>
      <c r="Y128" s="1054"/>
      <c r="Z128" s="1055"/>
      <c r="AA128" s="1056">
        <v>14567</v>
      </c>
      <c r="AB128" s="1057"/>
      <c r="AC128" s="1057"/>
      <c r="AD128" s="1057"/>
      <c r="AE128" s="1058"/>
      <c r="AF128" s="1059">
        <v>23835</v>
      </c>
      <c r="AG128" s="1057"/>
      <c r="AH128" s="1057"/>
      <c r="AI128" s="1057"/>
      <c r="AJ128" s="1058"/>
      <c r="AK128" s="1059">
        <v>29305</v>
      </c>
      <c r="AL128" s="1057"/>
      <c r="AM128" s="1057"/>
      <c r="AN128" s="1057"/>
      <c r="AO128" s="1058"/>
      <c r="AP128" s="1060"/>
      <c r="AQ128" s="1061"/>
      <c r="AR128" s="1061"/>
      <c r="AS128" s="1061"/>
      <c r="AT128" s="1062"/>
      <c r="AU128" s="214"/>
      <c r="AV128" s="214"/>
      <c r="AW128" s="214"/>
      <c r="AX128" s="907" t="s">
        <v>462</v>
      </c>
      <c r="AY128" s="908"/>
      <c r="AZ128" s="908"/>
      <c r="BA128" s="908"/>
      <c r="BB128" s="908"/>
      <c r="BC128" s="908"/>
      <c r="BD128" s="908"/>
      <c r="BE128" s="909"/>
      <c r="BF128" s="1063" t="s">
        <v>121</v>
      </c>
      <c r="BG128" s="1064"/>
      <c r="BH128" s="1064"/>
      <c r="BI128" s="1064"/>
      <c r="BJ128" s="1064"/>
      <c r="BK128" s="1064"/>
      <c r="BL128" s="1065"/>
      <c r="BM128" s="1063">
        <v>15</v>
      </c>
      <c r="BN128" s="1064"/>
      <c r="BO128" s="1064"/>
      <c r="BP128" s="1064"/>
      <c r="BQ128" s="1064"/>
      <c r="BR128" s="1064"/>
      <c r="BS128" s="1065"/>
      <c r="BT128" s="1063">
        <v>20</v>
      </c>
      <c r="BU128" s="1064"/>
      <c r="BV128" s="1064"/>
      <c r="BW128" s="1064"/>
      <c r="BX128" s="1064"/>
      <c r="BY128" s="1064"/>
      <c r="BZ128" s="1087"/>
      <c r="CA128" s="237"/>
      <c r="CB128" s="237"/>
      <c r="CC128" s="237"/>
      <c r="CD128" s="237"/>
      <c r="CE128" s="237"/>
      <c r="CF128" s="237"/>
      <c r="CG128" s="214"/>
      <c r="CH128" s="214"/>
      <c r="CI128" s="214"/>
      <c r="CJ128" s="236"/>
      <c r="CK128" s="1035"/>
      <c r="CL128" s="1036"/>
      <c r="CM128" s="1036"/>
      <c r="CN128" s="1036"/>
      <c r="CO128" s="1037"/>
      <c r="CP128" s="1046" t="s">
        <v>463</v>
      </c>
      <c r="CQ128" s="739"/>
      <c r="CR128" s="739"/>
      <c r="CS128" s="739"/>
      <c r="CT128" s="739"/>
      <c r="CU128" s="739"/>
      <c r="CV128" s="739"/>
      <c r="CW128" s="739"/>
      <c r="CX128" s="739"/>
      <c r="CY128" s="739"/>
      <c r="CZ128" s="739"/>
      <c r="DA128" s="739"/>
      <c r="DB128" s="739"/>
      <c r="DC128" s="739"/>
      <c r="DD128" s="739"/>
      <c r="DE128" s="739"/>
      <c r="DF128" s="1047"/>
      <c r="DG128" s="1048" t="s">
        <v>121</v>
      </c>
      <c r="DH128" s="1049"/>
      <c r="DI128" s="1049"/>
      <c r="DJ128" s="1049"/>
      <c r="DK128" s="1049"/>
      <c r="DL128" s="1049" t="s">
        <v>121</v>
      </c>
      <c r="DM128" s="1049"/>
      <c r="DN128" s="1049"/>
      <c r="DO128" s="1049"/>
      <c r="DP128" s="1049"/>
      <c r="DQ128" s="1049" t="s">
        <v>121</v>
      </c>
      <c r="DR128" s="1049"/>
      <c r="DS128" s="1049"/>
      <c r="DT128" s="1049"/>
      <c r="DU128" s="1049"/>
      <c r="DV128" s="1050" t="s">
        <v>121</v>
      </c>
      <c r="DW128" s="1050"/>
      <c r="DX128" s="1050"/>
      <c r="DY128" s="1050"/>
      <c r="DZ128" s="1051"/>
    </row>
    <row r="129" spans="1:131" s="212" customFormat="1" ht="26.25" customHeight="1" x14ac:dyDescent="0.15">
      <c r="A129" s="945" t="s">
        <v>102</v>
      </c>
      <c r="B129" s="946"/>
      <c r="C129" s="946"/>
      <c r="D129" s="946"/>
      <c r="E129" s="946"/>
      <c r="F129" s="946"/>
      <c r="G129" s="946"/>
      <c r="H129" s="946"/>
      <c r="I129" s="946"/>
      <c r="J129" s="946"/>
      <c r="K129" s="946"/>
      <c r="L129" s="946"/>
      <c r="M129" s="946"/>
      <c r="N129" s="946"/>
      <c r="O129" s="946"/>
      <c r="P129" s="946"/>
      <c r="Q129" s="946"/>
      <c r="R129" s="946"/>
      <c r="S129" s="946"/>
      <c r="T129" s="946"/>
      <c r="U129" s="946"/>
      <c r="V129" s="946"/>
      <c r="W129" s="1081" t="s">
        <v>464</v>
      </c>
      <c r="X129" s="1082"/>
      <c r="Y129" s="1082"/>
      <c r="Z129" s="1083"/>
      <c r="AA129" s="969">
        <v>3569881</v>
      </c>
      <c r="AB129" s="970"/>
      <c r="AC129" s="970"/>
      <c r="AD129" s="970"/>
      <c r="AE129" s="971"/>
      <c r="AF129" s="972">
        <v>3611059</v>
      </c>
      <c r="AG129" s="970"/>
      <c r="AH129" s="970"/>
      <c r="AI129" s="970"/>
      <c r="AJ129" s="971"/>
      <c r="AK129" s="972">
        <v>3713025</v>
      </c>
      <c r="AL129" s="970"/>
      <c r="AM129" s="970"/>
      <c r="AN129" s="970"/>
      <c r="AO129" s="971"/>
      <c r="AP129" s="1084"/>
      <c r="AQ129" s="1085"/>
      <c r="AR129" s="1085"/>
      <c r="AS129" s="1085"/>
      <c r="AT129" s="1086"/>
      <c r="AU129" s="215"/>
      <c r="AV129" s="215"/>
      <c r="AW129" s="215"/>
      <c r="AX129" s="1076" t="s">
        <v>465</v>
      </c>
      <c r="AY129" s="934"/>
      <c r="AZ129" s="934"/>
      <c r="BA129" s="934"/>
      <c r="BB129" s="934"/>
      <c r="BC129" s="934"/>
      <c r="BD129" s="934"/>
      <c r="BE129" s="935"/>
      <c r="BF129" s="1077" t="s">
        <v>121</v>
      </c>
      <c r="BG129" s="1078"/>
      <c r="BH129" s="1078"/>
      <c r="BI129" s="1078"/>
      <c r="BJ129" s="1078"/>
      <c r="BK129" s="1078"/>
      <c r="BL129" s="1079"/>
      <c r="BM129" s="1077">
        <v>20</v>
      </c>
      <c r="BN129" s="1078"/>
      <c r="BO129" s="1078"/>
      <c r="BP129" s="1078"/>
      <c r="BQ129" s="1078"/>
      <c r="BR129" s="1078"/>
      <c r="BS129" s="1079"/>
      <c r="BT129" s="1077">
        <v>30</v>
      </c>
      <c r="BU129" s="1078"/>
      <c r="BV129" s="1078"/>
      <c r="BW129" s="1078"/>
      <c r="BX129" s="1078"/>
      <c r="BY129" s="1078"/>
      <c r="BZ129" s="108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5" t="s">
        <v>466</v>
      </c>
      <c r="B130" s="946"/>
      <c r="C130" s="946"/>
      <c r="D130" s="946"/>
      <c r="E130" s="946"/>
      <c r="F130" s="946"/>
      <c r="G130" s="946"/>
      <c r="H130" s="946"/>
      <c r="I130" s="946"/>
      <c r="J130" s="946"/>
      <c r="K130" s="946"/>
      <c r="L130" s="946"/>
      <c r="M130" s="946"/>
      <c r="N130" s="946"/>
      <c r="O130" s="946"/>
      <c r="P130" s="946"/>
      <c r="Q130" s="946"/>
      <c r="R130" s="946"/>
      <c r="S130" s="946"/>
      <c r="T130" s="946"/>
      <c r="U130" s="946"/>
      <c r="V130" s="946"/>
      <c r="W130" s="1081" t="s">
        <v>467</v>
      </c>
      <c r="X130" s="1082"/>
      <c r="Y130" s="1082"/>
      <c r="Z130" s="1083"/>
      <c r="AA130" s="969">
        <v>289949</v>
      </c>
      <c r="AB130" s="970"/>
      <c r="AC130" s="970"/>
      <c r="AD130" s="970"/>
      <c r="AE130" s="971"/>
      <c r="AF130" s="972">
        <v>265254</v>
      </c>
      <c r="AG130" s="970"/>
      <c r="AH130" s="970"/>
      <c r="AI130" s="970"/>
      <c r="AJ130" s="971"/>
      <c r="AK130" s="972">
        <v>248187</v>
      </c>
      <c r="AL130" s="970"/>
      <c r="AM130" s="970"/>
      <c r="AN130" s="970"/>
      <c r="AO130" s="971"/>
      <c r="AP130" s="1084"/>
      <c r="AQ130" s="1085"/>
      <c r="AR130" s="1085"/>
      <c r="AS130" s="1085"/>
      <c r="AT130" s="1086"/>
      <c r="AU130" s="215"/>
      <c r="AV130" s="215"/>
      <c r="AW130" s="215"/>
      <c r="AX130" s="1076" t="s">
        <v>468</v>
      </c>
      <c r="AY130" s="934"/>
      <c r="AZ130" s="934"/>
      <c r="BA130" s="934"/>
      <c r="BB130" s="934"/>
      <c r="BC130" s="934"/>
      <c r="BD130" s="934"/>
      <c r="BE130" s="935"/>
      <c r="BF130" s="1112">
        <v>3.8</v>
      </c>
      <c r="BG130" s="1113"/>
      <c r="BH130" s="1113"/>
      <c r="BI130" s="1113"/>
      <c r="BJ130" s="1113"/>
      <c r="BK130" s="1113"/>
      <c r="BL130" s="1114"/>
      <c r="BM130" s="1112">
        <v>25</v>
      </c>
      <c r="BN130" s="1113"/>
      <c r="BO130" s="1113"/>
      <c r="BP130" s="1113"/>
      <c r="BQ130" s="1113"/>
      <c r="BR130" s="1113"/>
      <c r="BS130" s="1114"/>
      <c r="BT130" s="1112">
        <v>35</v>
      </c>
      <c r="BU130" s="1113"/>
      <c r="BV130" s="1113"/>
      <c r="BW130" s="1113"/>
      <c r="BX130" s="1113"/>
      <c r="BY130" s="1113"/>
      <c r="BZ130" s="1115"/>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6"/>
      <c r="B131" s="1117"/>
      <c r="C131" s="1117"/>
      <c r="D131" s="1117"/>
      <c r="E131" s="1117"/>
      <c r="F131" s="1117"/>
      <c r="G131" s="1117"/>
      <c r="H131" s="1117"/>
      <c r="I131" s="1117"/>
      <c r="J131" s="1117"/>
      <c r="K131" s="1117"/>
      <c r="L131" s="1117"/>
      <c r="M131" s="1117"/>
      <c r="N131" s="1117"/>
      <c r="O131" s="1117"/>
      <c r="P131" s="1117"/>
      <c r="Q131" s="1117"/>
      <c r="R131" s="1117"/>
      <c r="S131" s="1117"/>
      <c r="T131" s="1117"/>
      <c r="U131" s="1117"/>
      <c r="V131" s="1117"/>
      <c r="W131" s="1118" t="s">
        <v>469</v>
      </c>
      <c r="X131" s="1119"/>
      <c r="Y131" s="1119"/>
      <c r="Z131" s="1120"/>
      <c r="AA131" s="1015">
        <v>3279932</v>
      </c>
      <c r="AB131" s="997"/>
      <c r="AC131" s="997"/>
      <c r="AD131" s="997"/>
      <c r="AE131" s="998"/>
      <c r="AF131" s="996">
        <v>3345805</v>
      </c>
      <c r="AG131" s="997"/>
      <c r="AH131" s="997"/>
      <c r="AI131" s="997"/>
      <c r="AJ131" s="998"/>
      <c r="AK131" s="996">
        <v>3464838</v>
      </c>
      <c r="AL131" s="997"/>
      <c r="AM131" s="997"/>
      <c r="AN131" s="997"/>
      <c r="AO131" s="998"/>
      <c r="AP131" s="1121"/>
      <c r="AQ131" s="1122"/>
      <c r="AR131" s="1122"/>
      <c r="AS131" s="1122"/>
      <c r="AT131" s="1123"/>
      <c r="AU131" s="215"/>
      <c r="AV131" s="215"/>
      <c r="AW131" s="215"/>
      <c r="AX131" s="1094" t="s">
        <v>470</v>
      </c>
      <c r="AY131" s="739"/>
      <c r="AZ131" s="739"/>
      <c r="BA131" s="739"/>
      <c r="BB131" s="739"/>
      <c r="BC131" s="739"/>
      <c r="BD131" s="739"/>
      <c r="BE131" s="1047"/>
      <c r="BF131" s="1095" t="s">
        <v>121</v>
      </c>
      <c r="BG131" s="1096"/>
      <c r="BH131" s="1096"/>
      <c r="BI131" s="1096"/>
      <c r="BJ131" s="1096"/>
      <c r="BK131" s="1096"/>
      <c r="BL131" s="1097"/>
      <c r="BM131" s="1095">
        <v>350</v>
      </c>
      <c r="BN131" s="1096"/>
      <c r="BO131" s="1096"/>
      <c r="BP131" s="1096"/>
      <c r="BQ131" s="1096"/>
      <c r="BR131" s="1096"/>
      <c r="BS131" s="1097"/>
      <c r="BT131" s="1098"/>
      <c r="BU131" s="1099"/>
      <c r="BV131" s="1099"/>
      <c r="BW131" s="1099"/>
      <c r="BX131" s="1099"/>
      <c r="BY131" s="1099"/>
      <c r="BZ131" s="110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1" t="s">
        <v>471</v>
      </c>
      <c r="B132" s="1102"/>
      <c r="C132" s="1102"/>
      <c r="D132" s="1102"/>
      <c r="E132" s="1102"/>
      <c r="F132" s="1102"/>
      <c r="G132" s="1102"/>
      <c r="H132" s="1102"/>
      <c r="I132" s="1102"/>
      <c r="J132" s="1102"/>
      <c r="K132" s="1102"/>
      <c r="L132" s="1102"/>
      <c r="M132" s="1102"/>
      <c r="N132" s="1102"/>
      <c r="O132" s="1102"/>
      <c r="P132" s="1102"/>
      <c r="Q132" s="1102"/>
      <c r="R132" s="1102"/>
      <c r="S132" s="1102"/>
      <c r="T132" s="1102"/>
      <c r="U132" s="1102"/>
      <c r="V132" s="1105" t="s">
        <v>472</v>
      </c>
      <c r="W132" s="1105"/>
      <c r="X132" s="1105"/>
      <c r="Y132" s="1105"/>
      <c r="Z132" s="1106"/>
      <c r="AA132" s="1107">
        <v>4.0099002050000001</v>
      </c>
      <c r="AB132" s="1108"/>
      <c r="AC132" s="1108"/>
      <c r="AD132" s="1108"/>
      <c r="AE132" s="1109"/>
      <c r="AF132" s="1110">
        <v>3.8375816880000002</v>
      </c>
      <c r="AG132" s="1108"/>
      <c r="AH132" s="1108"/>
      <c r="AI132" s="1108"/>
      <c r="AJ132" s="1109"/>
      <c r="AK132" s="1110">
        <v>3.827422812</v>
      </c>
      <c r="AL132" s="1108"/>
      <c r="AM132" s="1108"/>
      <c r="AN132" s="1108"/>
      <c r="AO132" s="1109"/>
      <c r="AP132" s="1012"/>
      <c r="AQ132" s="1013"/>
      <c r="AR132" s="1013"/>
      <c r="AS132" s="1013"/>
      <c r="AT132" s="111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3"/>
      <c r="B133" s="1104"/>
      <c r="C133" s="1104"/>
      <c r="D133" s="1104"/>
      <c r="E133" s="1104"/>
      <c r="F133" s="1104"/>
      <c r="G133" s="1104"/>
      <c r="H133" s="1104"/>
      <c r="I133" s="1104"/>
      <c r="J133" s="1104"/>
      <c r="K133" s="1104"/>
      <c r="L133" s="1104"/>
      <c r="M133" s="1104"/>
      <c r="N133" s="1104"/>
      <c r="O133" s="1104"/>
      <c r="P133" s="1104"/>
      <c r="Q133" s="1104"/>
      <c r="R133" s="1104"/>
      <c r="S133" s="1104"/>
      <c r="T133" s="1104"/>
      <c r="U133" s="1104"/>
      <c r="V133" s="1088" t="s">
        <v>473</v>
      </c>
      <c r="W133" s="1088"/>
      <c r="X133" s="1088"/>
      <c r="Y133" s="1088"/>
      <c r="Z133" s="1089"/>
      <c r="AA133" s="1090">
        <v>3.5</v>
      </c>
      <c r="AB133" s="1091"/>
      <c r="AC133" s="1091"/>
      <c r="AD133" s="1091"/>
      <c r="AE133" s="1092"/>
      <c r="AF133" s="1090">
        <v>3.6</v>
      </c>
      <c r="AG133" s="1091"/>
      <c r="AH133" s="1091"/>
      <c r="AI133" s="1091"/>
      <c r="AJ133" s="1092"/>
      <c r="AK133" s="1090">
        <v>3.8</v>
      </c>
      <c r="AL133" s="1091"/>
      <c r="AM133" s="1091"/>
      <c r="AN133" s="1091"/>
      <c r="AO133" s="1092"/>
      <c r="AP133" s="1039"/>
      <c r="AQ133" s="1040"/>
      <c r="AR133" s="1040"/>
      <c r="AS133" s="1040"/>
      <c r="AT133" s="109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DDYxFy8xwhoBcOuyatjiJuYxUBXutuaO+jqFnbdT1uXqo8AUJqsV5FzXzd0/rm6NqdP4LswaAuFMJVG7rLMOA==" saltValue="sFMu0U4Hbg/zWRkPjaPMb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9UU6P8q64eKymmbTTe/S/eGhYVAW6+tpk4R87J9nGYutMevg5TVepEWzIddRlJx0kce6XipPDnSM+dNH2GZokg==" saltValue="DKq1llN7fN3YS89CDvYR3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yLGIyYz+YAxCp/evuXyWL8++vyPxnMu1CSoTYjWsHwGtHvYqozD4TJh9QZeoHFWbqo8dHO/EbRSXlC2R+62rQ==" saltValue="zx2glu19RAcdlicnnZErM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25" t="s">
        <v>477</v>
      </c>
      <c r="AP7" s="253"/>
      <c r="AQ7" s="254" t="s">
        <v>478</v>
      </c>
      <c r="AR7" s="255"/>
    </row>
    <row r="8" spans="1:46" x14ac:dyDescent="0.15">
      <c r="A8" s="247"/>
      <c r="AK8" s="256"/>
      <c r="AL8" s="257"/>
      <c r="AM8" s="257"/>
      <c r="AN8" s="258"/>
      <c r="AO8" s="1126"/>
      <c r="AP8" s="259" t="s">
        <v>479</v>
      </c>
      <c r="AQ8" s="260" t="s">
        <v>480</v>
      </c>
      <c r="AR8" s="261" t="s">
        <v>481</v>
      </c>
    </row>
    <row r="9" spans="1:46" x14ac:dyDescent="0.15">
      <c r="A9" s="247"/>
      <c r="AK9" s="1127" t="s">
        <v>482</v>
      </c>
      <c r="AL9" s="1128"/>
      <c r="AM9" s="1128"/>
      <c r="AN9" s="1129"/>
      <c r="AO9" s="262">
        <v>1244749</v>
      </c>
      <c r="AP9" s="262">
        <v>97719</v>
      </c>
      <c r="AQ9" s="263">
        <v>120794</v>
      </c>
      <c r="AR9" s="264">
        <v>-19.100000000000001</v>
      </c>
    </row>
    <row r="10" spans="1:46" ht="13.5" customHeight="1" x14ac:dyDescent="0.15">
      <c r="A10" s="247"/>
      <c r="AK10" s="1127" t="s">
        <v>483</v>
      </c>
      <c r="AL10" s="1128"/>
      <c r="AM10" s="1128"/>
      <c r="AN10" s="1129"/>
      <c r="AO10" s="265">
        <v>185215</v>
      </c>
      <c r="AP10" s="265">
        <v>14540</v>
      </c>
      <c r="AQ10" s="266">
        <v>16294</v>
      </c>
      <c r="AR10" s="267">
        <v>-10.8</v>
      </c>
    </row>
    <row r="11" spans="1:46" ht="13.5" customHeight="1" x14ac:dyDescent="0.15">
      <c r="A11" s="247"/>
      <c r="AK11" s="1127" t="s">
        <v>484</v>
      </c>
      <c r="AL11" s="1128"/>
      <c r="AM11" s="1128"/>
      <c r="AN11" s="1129"/>
      <c r="AO11" s="265" t="s">
        <v>485</v>
      </c>
      <c r="AP11" s="265" t="s">
        <v>485</v>
      </c>
      <c r="AQ11" s="266">
        <v>1928</v>
      </c>
      <c r="AR11" s="267" t="s">
        <v>485</v>
      </c>
    </row>
    <row r="12" spans="1:46" ht="13.5" customHeight="1" x14ac:dyDescent="0.15">
      <c r="A12" s="247"/>
      <c r="AK12" s="1127" t="s">
        <v>486</v>
      </c>
      <c r="AL12" s="1128"/>
      <c r="AM12" s="1128"/>
      <c r="AN12" s="1129"/>
      <c r="AO12" s="265" t="s">
        <v>485</v>
      </c>
      <c r="AP12" s="265" t="s">
        <v>485</v>
      </c>
      <c r="AQ12" s="266">
        <v>20</v>
      </c>
      <c r="AR12" s="267" t="s">
        <v>485</v>
      </c>
    </row>
    <row r="13" spans="1:46" ht="13.5" customHeight="1" x14ac:dyDescent="0.15">
      <c r="A13" s="247"/>
      <c r="AK13" s="1127" t="s">
        <v>487</v>
      </c>
      <c r="AL13" s="1128"/>
      <c r="AM13" s="1128"/>
      <c r="AN13" s="1129"/>
      <c r="AO13" s="265">
        <v>22507</v>
      </c>
      <c r="AP13" s="265">
        <v>1767</v>
      </c>
      <c r="AQ13" s="266">
        <v>4630</v>
      </c>
      <c r="AR13" s="267">
        <v>-61.8</v>
      </c>
    </row>
    <row r="14" spans="1:46" ht="13.5" customHeight="1" x14ac:dyDescent="0.15">
      <c r="A14" s="247"/>
      <c r="AK14" s="1127" t="s">
        <v>488</v>
      </c>
      <c r="AL14" s="1128"/>
      <c r="AM14" s="1128"/>
      <c r="AN14" s="1129"/>
      <c r="AO14" s="265">
        <v>27674</v>
      </c>
      <c r="AP14" s="265">
        <v>2173</v>
      </c>
      <c r="AQ14" s="266">
        <v>2459</v>
      </c>
      <c r="AR14" s="267">
        <v>-11.6</v>
      </c>
    </row>
    <row r="15" spans="1:46" ht="13.5" customHeight="1" x14ac:dyDescent="0.15">
      <c r="A15" s="247"/>
      <c r="AK15" s="1130" t="s">
        <v>489</v>
      </c>
      <c r="AL15" s="1131"/>
      <c r="AM15" s="1131"/>
      <c r="AN15" s="1132"/>
      <c r="AO15" s="265">
        <v>-64269</v>
      </c>
      <c r="AP15" s="265">
        <v>-5045</v>
      </c>
      <c r="AQ15" s="266">
        <v>-7108</v>
      </c>
      <c r="AR15" s="267">
        <v>-29</v>
      </c>
    </row>
    <row r="16" spans="1:46" x14ac:dyDescent="0.15">
      <c r="A16" s="247"/>
      <c r="AK16" s="1130" t="s">
        <v>177</v>
      </c>
      <c r="AL16" s="1131"/>
      <c r="AM16" s="1131"/>
      <c r="AN16" s="1132"/>
      <c r="AO16" s="265">
        <v>1415876</v>
      </c>
      <c r="AP16" s="265">
        <v>111154</v>
      </c>
      <c r="AQ16" s="266">
        <v>139017</v>
      </c>
      <c r="AR16" s="267">
        <v>-20</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33" t="s">
        <v>494</v>
      </c>
      <c r="AL21" s="1134"/>
      <c r="AM21" s="1134"/>
      <c r="AN21" s="1135"/>
      <c r="AO21" s="277">
        <v>9.66</v>
      </c>
      <c r="AP21" s="278">
        <v>11.1</v>
      </c>
      <c r="AQ21" s="279">
        <v>-1.44</v>
      </c>
      <c r="AS21" s="280"/>
      <c r="AT21" s="276"/>
    </row>
    <row r="22" spans="1:46" s="248" customFormat="1" x14ac:dyDescent="0.15">
      <c r="A22" s="276"/>
      <c r="AK22" s="1133" t="s">
        <v>495</v>
      </c>
      <c r="AL22" s="1134"/>
      <c r="AM22" s="1134"/>
      <c r="AN22" s="1135"/>
      <c r="AO22" s="281">
        <v>97.5</v>
      </c>
      <c r="AP22" s="282">
        <v>96.5</v>
      </c>
      <c r="AQ22" s="283">
        <v>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4" t="s">
        <v>496</v>
      </c>
      <c r="B26" s="1124"/>
      <c r="C26" s="1124"/>
      <c r="D26" s="1124"/>
      <c r="E26" s="1124"/>
      <c r="F26" s="1124"/>
      <c r="G26" s="1124"/>
      <c r="H26" s="1124"/>
      <c r="I26" s="1124"/>
      <c r="J26" s="1124"/>
      <c r="K26" s="1124"/>
      <c r="L26" s="1124"/>
      <c r="M26" s="1124"/>
      <c r="N26" s="1124"/>
      <c r="O26" s="1124"/>
      <c r="P26" s="1124"/>
      <c r="Q26" s="1124"/>
      <c r="R26" s="1124"/>
      <c r="S26" s="1124"/>
      <c r="T26" s="1124"/>
      <c r="U26" s="1124"/>
      <c r="V26" s="1124"/>
      <c r="W26" s="1124"/>
      <c r="X26" s="1124"/>
      <c r="Y26" s="1124"/>
      <c r="Z26" s="1124"/>
      <c r="AA26" s="1124"/>
      <c r="AB26" s="1124"/>
      <c r="AC26" s="1124"/>
      <c r="AD26" s="1124"/>
      <c r="AE26" s="1124"/>
      <c r="AF26" s="1124"/>
      <c r="AG26" s="1124"/>
      <c r="AH26" s="1124"/>
      <c r="AI26" s="1124"/>
      <c r="AJ26" s="1124"/>
      <c r="AK26" s="1124"/>
      <c r="AL26" s="1124"/>
      <c r="AM26" s="1124"/>
      <c r="AN26" s="1124"/>
      <c r="AO26" s="1124"/>
      <c r="AP26" s="1124"/>
      <c r="AQ26" s="1124"/>
      <c r="AR26" s="1124"/>
      <c r="AS26" s="1124"/>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25" t="s">
        <v>477</v>
      </c>
      <c r="AP30" s="253"/>
      <c r="AQ30" s="254" t="s">
        <v>478</v>
      </c>
      <c r="AR30" s="255"/>
    </row>
    <row r="31" spans="1:46" x14ac:dyDescent="0.15">
      <c r="A31" s="247"/>
      <c r="AK31" s="256"/>
      <c r="AL31" s="257"/>
      <c r="AM31" s="257"/>
      <c r="AN31" s="258"/>
      <c r="AO31" s="1126"/>
      <c r="AP31" s="259" t="s">
        <v>479</v>
      </c>
      <c r="AQ31" s="260" t="s">
        <v>480</v>
      </c>
      <c r="AR31" s="261" t="s">
        <v>481</v>
      </c>
    </row>
    <row r="32" spans="1:46" ht="27" customHeight="1" x14ac:dyDescent="0.15">
      <c r="A32" s="247"/>
      <c r="AK32" s="1141" t="s">
        <v>499</v>
      </c>
      <c r="AL32" s="1142"/>
      <c r="AM32" s="1142"/>
      <c r="AN32" s="1143"/>
      <c r="AO32" s="291">
        <v>408020</v>
      </c>
      <c r="AP32" s="291">
        <v>32032</v>
      </c>
      <c r="AQ32" s="292">
        <v>62408</v>
      </c>
      <c r="AR32" s="293">
        <v>-48.7</v>
      </c>
    </row>
    <row r="33" spans="1:46" ht="13.5" customHeight="1" x14ac:dyDescent="0.15">
      <c r="A33" s="247"/>
      <c r="AK33" s="1141" t="s">
        <v>500</v>
      </c>
      <c r="AL33" s="1142"/>
      <c r="AM33" s="1142"/>
      <c r="AN33" s="1143"/>
      <c r="AO33" s="291" t="s">
        <v>485</v>
      </c>
      <c r="AP33" s="291" t="s">
        <v>485</v>
      </c>
      <c r="AQ33" s="292" t="s">
        <v>485</v>
      </c>
      <c r="AR33" s="293" t="s">
        <v>485</v>
      </c>
    </row>
    <row r="34" spans="1:46" ht="27" customHeight="1" x14ac:dyDescent="0.15">
      <c r="A34" s="247"/>
      <c r="AK34" s="1141" t="s">
        <v>501</v>
      </c>
      <c r="AL34" s="1142"/>
      <c r="AM34" s="1142"/>
      <c r="AN34" s="1143"/>
      <c r="AO34" s="291" t="s">
        <v>485</v>
      </c>
      <c r="AP34" s="291" t="s">
        <v>485</v>
      </c>
      <c r="AQ34" s="292">
        <v>4</v>
      </c>
      <c r="AR34" s="293" t="s">
        <v>485</v>
      </c>
    </row>
    <row r="35" spans="1:46" ht="27" customHeight="1" x14ac:dyDescent="0.15">
      <c r="A35" s="247"/>
      <c r="AK35" s="1141" t="s">
        <v>502</v>
      </c>
      <c r="AL35" s="1142"/>
      <c r="AM35" s="1142"/>
      <c r="AN35" s="1143"/>
      <c r="AO35" s="291" t="s">
        <v>485</v>
      </c>
      <c r="AP35" s="291" t="s">
        <v>485</v>
      </c>
      <c r="AQ35" s="292">
        <v>14219</v>
      </c>
      <c r="AR35" s="293" t="s">
        <v>485</v>
      </c>
    </row>
    <row r="36" spans="1:46" ht="27" customHeight="1" x14ac:dyDescent="0.15">
      <c r="A36" s="247"/>
      <c r="AK36" s="1141" t="s">
        <v>503</v>
      </c>
      <c r="AL36" s="1142"/>
      <c r="AM36" s="1142"/>
      <c r="AN36" s="1143"/>
      <c r="AO36" s="291">
        <v>1784</v>
      </c>
      <c r="AP36" s="291">
        <v>140</v>
      </c>
      <c r="AQ36" s="292">
        <v>4004</v>
      </c>
      <c r="AR36" s="293">
        <v>-96.5</v>
      </c>
    </row>
    <row r="37" spans="1:46" ht="13.5" customHeight="1" x14ac:dyDescent="0.15">
      <c r="A37" s="247"/>
      <c r="AK37" s="1141" t="s">
        <v>504</v>
      </c>
      <c r="AL37" s="1142"/>
      <c r="AM37" s="1142"/>
      <c r="AN37" s="1143"/>
      <c r="AO37" s="291" t="s">
        <v>485</v>
      </c>
      <c r="AP37" s="291" t="s">
        <v>485</v>
      </c>
      <c r="AQ37" s="292">
        <v>309</v>
      </c>
      <c r="AR37" s="293" t="s">
        <v>485</v>
      </c>
    </row>
    <row r="38" spans="1:46" ht="27" customHeight="1" x14ac:dyDescent="0.15">
      <c r="A38" s="247"/>
      <c r="AK38" s="1144" t="s">
        <v>505</v>
      </c>
      <c r="AL38" s="1145"/>
      <c r="AM38" s="1145"/>
      <c r="AN38" s="1146"/>
      <c r="AO38" s="294">
        <v>302</v>
      </c>
      <c r="AP38" s="294">
        <v>24</v>
      </c>
      <c r="AQ38" s="295">
        <v>4</v>
      </c>
      <c r="AR38" s="283">
        <v>500</v>
      </c>
      <c r="AS38" s="290"/>
    </row>
    <row r="39" spans="1:46" x14ac:dyDescent="0.15">
      <c r="A39" s="247"/>
      <c r="AK39" s="1144" t="s">
        <v>506</v>
      </c>
      <c r="AL39" s="1145"/>
      <c r="AM39" s="1145"/>
      <c r="AN39" s="1146"/>
      <c r="AO39" s="291">
        <v>-29305</v>
      </c>
      <c r="AP39" s="291">
        <v>-2301</v>
      </c>
      <c r="AQ39" s="292">
        <v>-2554</v>
      </c>
      <c r="AR39" s="293">
        <v>-9.9</v>
      </c>
      <c r="AS39" s="290"/>
    </row>
    <row r="40" spans="1:46" ht="27" customHeight="1" x14ac:dyDescent="0.15">
      <c r="A40" s="247"/>
      <c r="AK40" s="1141" t="s">
        <v>507</v>
      </c>
      <c r="AL40" s="1142"/>
      <c r="AM40" s="1142"/>
      <c r="AN40" s="1143"/>
      <c r="AO40" s="291">
        <v>-248187</v>
      </c>
      <c r="AP40" s="291">
        <v>-19484</v>
      </c>
      <c r="AQ40" s="292">
        <v>-52280</v>
      </c>
      <c r="AR40" s="293">
        <v>-62.7</v>
      </c>
      <c r="AS40" s="290"/>
    </row>
    <row r="41" spans="1:46" x14ac:dyDescent="0.15">
      <c r="A41" s="247"/>
      <c r="AK41" s="1147" t="s">
        <v>287</v>
      </c>
      <c r="AL41" s="1148"/>
      <c r="AM41" s="1148"/>
      <c r="AN41" s="1149"/>
      <c r="AO41" s="291">
        <v>132614</v>
      </c>
      <c r="AP41" s="291">
        <v>10411</v>
      </c>
      <c r="AQ41" s="292">
        <v>26115</v>
      </c>
      <c r="AR41" s="293">
        <v>-60.1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36" t="s">
        <v>477</v>
      </c>
      <c r="AN49" s="1138" t="s">
        <v>510</v>
      </c>
      <c r="AO49" s="1139"/>
      <c r="AP49" s="1139"/>
      <c r="AQ49" s="1139"/>
      <c r="AR49" s="1140"/>
    </row>
    <row r="50" spans="1:44" x14ac:dyDescent="0.15">
      <c r="A50" s="247"/>
      <c r="AK50" s="305"/>
      <c r="AL50" s="306"/>
      <c r="AM50" s="1137"/>
      <c r="AN50" s="307" t="s">
        <v>511</v>
      </c>
      <c r="AO50" s="308" t="s">
        <v>512</v>
      </c>
      <c r="AP50" s="309" t="s">
        <v>513</v>
      </c>
      <c r="AQ50" s="310" t="s">
        <v>514</v>
      </c>
      <c r="AR50" s="311" t="s">
        <v>515</v>
      </c>
    </row>
    <row r="51" spans="1:44" x14ac:dyDescent="0.15">
      <c r="A51" s="247"/>
      <c r="AK51" s="303" t="s">
        <v>516</v>
      </c>
      <c r="AL51" s="304"/>
      <c r="AM51" s="312">
        <v>1459341</v>
      </c>
      <c r="AN51" s="313">
        <v>109717</v>
      </c>
      <c r="AO51" s="314">
        <v>96.4</v>
      </c>
      <c r="AP51" s="315">
        <v>117234</v>
      </c>
      <c r="AQ51" s="316">
        <v>13.4</v>
      </c>
      <c r="AR51" s="317">
        <v>83</v>
      </c>
    </row>
    <row r="52" spans="1:44" x14ac:dyDescent="0.15">
      <c r="A52" s="247"/>
      <c r="AK52" s="318"/>
      <c r="AL52" s="319" t="s">
        <v>517</v>
      </c>
      <c r="AM52" s="320">
        <v>392504</v>
      </c>
      <c r="AN52" s="321">
        <v>29509</v>
      </c>
      <c r="AO52" s="322">
        <v>73.5</v>
      </c>
      <c r="AP52" s="323">
        <v>59796</v>
      </c>
      <c r="AQ52" s="324">
        <v>16.600000000000001</v>
      </c>
      <c r="AR52" s="325">
        <v>56.9</v>
      </c>
    </row>
    <row r="53" spans="1:44" x14ac:dyDescent="0.15">
      <c r="A53" s="247"/>
      <c r="AK53" s="303" t="s">
        <v>518</v>
      </c>
      <c r="AL53" s="304"/>
      <c r="AM53" s="312">
        <v>858892</v>
      </c>
      <c r="AN53" s="313">
        <v>65068</v>
      </c>
      <c r="AO53" s="314">
        <v>-40.700000000000003</v>
      </c>
      <c r="AP53" s="315">
        <v>97758</v>
      </c>
      <c r="AQ53" s="316">
        <v>-16.600000000000001</v>
      </c>
      <c r="AR53" s="317">
        <v>-24.1</v>
      </c>
    </row>
    <row r="54" spans="1:44" x14ac:dyDescent="0.15">
      <c r="A54" s="247"/>
      <c r="AK54" s="318"/>
      <c r="AL54" s="319" t="s">
        <v>517</v>
      </c>
      <c r="AM54" s="320">
        <v>303404</v>
      </c>
      <c r="AN54" s="321">
        <v>22985</v>
      </c>
      <c r="AO54" s="322">
        <v>-22.1</v>
      </c>
      <c r="AP54" s="323">
        <v>45946</v>
      </c>
      <c r="AQ54" s="324">
        <v>-23.2</v>
      </c>
      <c r="AR54" s="325">
        <v>1.1000000000000001</v>
      </c>
    </row>
    <row r="55" spans="1:44" x14ac:dyDescent="0.15">
      <c r="A55" s="247"/>
      <c r="AK55" s="303" t="s">
        <v>519</v>
      </c>
      <c r="AL55" s="304"/>
      <c r="AM55" s="312">
        <v>903508</v>
      </c>
      <c r="AN55" s="313">
        <v>69271</v>
      </c>
      <c r="AO55" s="314">
        <v>6.5</v>
      </c>
      <c r="AP55" s="315">
        <v>91338</v>
      </c>
      <c r="AQ55" s="316">
        <v>-6.6</v>
      </c>
      <c r="AR55" s="317">
        <v>13.1</v>
      </c>
    </row>
    <row r="56" spans="1:44" x14ac:dyDescent="0.15">
      <c r="A56" s="247"/>
      <c r="AK56" s="318"/>
      <c r="AL56" s="319" t="s">
        <v>517</v>
      </c>
      <c r="AM56" s="320">
        <v>223707</v>
      </c>
      <c r="AN56" s="321">
        <v>17151</v>
      </c>
      <c r="AO56" s="322">
        <v>-25.4</v>
      </c>
      <c r="AP56" s="323">
        <v>43989</v>
      </c>
      <c r="AQ56" s="324">
        <v>-4.3</v>
      </c>
      <c r="AR56" s="325">
        <v>-21.1</v>
      </c>
    </row>
    <row r="57" spans="1:44" x14ac:dyDescent="0.15">
      <c r="A57" s="247"/>
      <c r="AK57" s="303" t="s">
        <v>520</v>
      </c>
      <c r="AL57" s="304"/>
      <c r="AM57" s="312">
        <v>418077</v>
      </c>
      <c r="AN57" s="313">
        <v>32477</v>
      </c>
      <c r="AO57" s="314">
        <v>-53.1</v>
      </c>
      <c r="AP57" s="315">
        <v>103975</v>
      </c>
      <c r="AQ57" s="316">
        <v>13.8</v>
      </c>
      <c r="AR57" s="317">
        <v>-66.900000000000006</v>
      </c>
    </row>
    <row r="58" spans="1:44" x14ac:dyDescent="0.15">
      <c r="A58" s="247"/>
      <c r="AK58" s="318"/>
      <c r="AL58" s="319" t="s">
        <v>517</v>
      </c>
      <c r="AM58" s="320">
        <v>205984</v>
      </c>
      <c r="AN58" s="321">
        <v>16001</v>
      </c>
      <c r="AO58" s="322">
        <v>-6.7</v>
      </c>
      <c r="AP58" s="323">
        <v>52698</v>
      </c>
      <c r="AQ58" s="324">
        <v>19.8</v>
      </c>
      <c r="AR58" s="325">
        <v>-26.5</v>
      </c>
    </row>
    <row r="59" spans="1:44" x14ac:dyDescent="0.15">
      <c r="A59" s="247"/>
      <c r="AK59" s="303" t="s">
        <v>521</v>
      </c>
      <c r="AL59" s="304"/>
      <c r="AM59" s="312">
        <v>718806</v>
      </c>
      <c r="AN59" s="313">
        <v>56430</v>
      </c>
      <c r="AO59" s="314">
        <v>73.8</v>
      </c>
      <c r="AP59" s="315">
        <v>112678</v>
      </c>
      <c r="AQ59" s="316">
        <v>8.4</v>
      </c>
      <c r="AR59" s="317">
        <v>65.400000000000006</v>
      </c>
    </row>
    <row r="60" spans="1:44" x14ac:dyDescent="0.15">
      <c r="A60" s="247"/>
      <c r="AK60" s="318"/>
      <c r="AL60" s="319" t="s">
        <v>517</v>
      </c>
      <c r="AM60" s="320">
        <v>290331</v>
      </c>
      <c r="AN60" s="321">
        <v>22793</v>
      </c>
      <c r="AO60" s="322">
        <v>42.4</v>
      </c>
      <c r="AP60" s="323">
        <v>55165</v>
      </c>
      <c r="AQ60" s="324">
        <v>4.7</v>
      </c>
      <c r="AR60" s="325">
        <v>37.700000000000003</v>
      </c>
    </row>
    <row r="61" spans="1:44" x14ac:dyDescent="0.15">
      <c r="A61" s="247"/>
      <c r="AK61" s="303" t="s">
        <v>522</v>
      </c>
      <c r="AL61" s="326"/>
      <c r="AM61" s="312">
        <v>871725</v>
      </c>
      <c r="AN61" s="313">
        <v>66593</v>
      </c>
      <c r="AO61" s="314">
        <v>16.600000000000001</v>
      </c>
      <c r="AP61" s="315">
        <v>104597</v>
      </c>
      <c r="AQ61" s="327">
        <v>2.5</v>
      </c>
      <c r="AR61" s="317">
        <v>14.1</v>
      </c>
    </row>
    <row r="62" spans="1:44" x14ac:dyDescent="0.15">
      <c r="A62" s="247"/>
      <c r="AK62" s="318"/>
      <c r="AL62" s="319" t="s">
        <v>517</v>
      </c>
      <c r="AM62" s="320">
        <v>283186</v>
      </c>
      <c r="AN62" s="321">
        <v>21688</v>
      </c>
      <c r="AO62" s="322">
        <v>12.3</v>
      </c>
      <c r="AP62" s="323">
        <v>51519</v>
      </c>
      <c r="AQ62" s="324">
        <v>2.7</v>
      </c>
      <c r="AR62" s="325">
        <v>9.6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79L+nL8WK2voXNCi8LSuoj4r4pmf0+4/1DZvm4yh6dy9AZ9ByA08K85j87FmL58T3EbR4Fvr+4ZN5ZdWvn4bw==" saltValue="1qrSuN++kLEIXXQwoOXle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diycpY5jhv+HdFaJYrPut6SbdlmK9NAUp449LxeZ4UgtfBh0Ix/RJj5HLGkjI9/F57POK/U0yj87idIPiw+1mw==" saltValue="iDrPkO8eqsjnAEcbgPJLy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EHcIPPL354fGTDAV99qCB/StFyB0xHRmi2Ad0mq4bcjv2gAp9R0Rh26KLN5SS/LpFnG+IU441/dze2bzmH+4aQ==" saltValue="ZWmN/swky+Q1ADRlDQXhy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0" t="s">
        <v>3</v>
      </c>
      <c r="D47" s="1150"/>
      <c r="E47" s="1151"/>
      <c r="F47" s="11">
        <v>21.54</v>
      </c>
      <c r="G47" s="12">
        <v>20.07</v>
      </c>
      <c r="H47" s="12">
        <v>22.15</v>
      </c>
      <c r="I47" s="12">
        <v>21.92</v>
      </c>
      <c r="J47" s="13">
        <v>22.16</v>
      </c>
    </row>
    <row r="48" spans="2:10" ht="57.75" customHeight="1" x14ac:dyDescent="0.15">
      <c r="B48" s="14"/>
      <c r="C48" s="1152" t="s">
        <v>4</v>
      </c>
      <c r="D48" s="1152"/>
      <c r="E48" s="1153"/>
      <c r="F48" s="15">
        <v>10.23</v>
      </c>
      <c r="G48" s="16">
        <v>10.36</v>
      </c>
      <c r="H48" s="16">
        <v>8.18</v>
      </c>
      <c r="I48" s="16">
        <v>10.02</v>
      </c>
      <c r="J48" s="17">
        <v>9.17</v>
      </c>
    </row>
    <row r="49" spans="2:10" ht="57.75" customHeight="1" thickBot="1" x14ac:dyDescent="0.2">
      <c r="B49" s="18"/>
      <c r="C49" s="1154" t="s">
        <v>5</v>
      </c>
      <c r="D49" s="1154"/>
      <c r="E49" s="1155"/>
      <c r="F49" s="19">
        <v>4.55</v>
      </c>
      <c r="G49" s="20">
        <v>0.87</v>
      </c>
      <c r="H49" s="20" t="s">
        <v>529</v>
      </c>
      <c r="I49" s="20">
        <v>1.96</v>
      </c>
      <c r="J49" s="21">
        <v>0.27</v>
      </c>
    </row>
    <row r="50" spans="2:10" x14ac:dyDescent="0.15"/>
  </sheetData>
  <sheetProtection algorithmName="SHA-512" hashValue="6Ww39/2uu1T+alIhrXpyXgAOjfOkBJihqNSWEVfCe+l0YHoBnwYmfURMBrr6zobM3zP+RvS48nJRIUD7ocZ+eQ==" saltValue="NVV4WSkBXKQ3BBJXKE789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0" t="s">
        <v>530</v>
      </c>
      <c r="D34" s="1160"/>
      <c r="E34" s="1161"/>
      <c r="F34" s="32">
        <v>16.739999999999998</v>
      </c>
      <c r="G34" s="33">
        <v>16.55</v>
      </c>
      <c r="H34" s="33">
        <v>17.16</v>
      </c>
      <c r="I34" s="33">
        <v>17.440000000000001</v>
      </c>
      <c r="J34" s="34">
        <v>16.52</v>
      </c>
      <c r="K34" s="22"/>
      <c r="L34" s="22"/>
      <c r="M34" s="22"/>
      <c r="N34" s="22"/>
      <c r="O34" s="22"/>
      <c r="P34" s="22"/>
    </row>
    <row r="35" spans="1:16" ht="39" customHeight="1" x14ac:dyDescent="0.15">
      <c r="A35" s="22"/>
      <c r="B35" s="35"/>
      <c r="C35" s="1156" t="s">
        <v>531</v>
      </c>
      <c r="D35" s="1156"/>
      <c r="E35" s="1157"/>
      <c r="F35" s="36">
        <v>10.199999999999999</v>
      </c>
      <c r="G35" s="37">
        <v>10.34</v>
      </c>
      <c r="H35" s="37">
        <v>7.98</v>
      </c>
      <c r="I35" s="37">
        <v>10</v>
      </c>
      <c r="J35" s="38">
        <v>9.1300000000000008</v>
      </c>
      <c r="K35" s="22"/>
      <c r="L35" s="22"/>
      <c r="M35" s="22"/>
      <c r="N35" s="22"/>
      <c r="O35" s="22"/>
      <c r="P35" s="22"/>
    </row>
    <row r="36" spans="1:16" ht="39" customHeight="1" x14ac:dyDescent="0.15">
      <c r="A36" s="22"/>
      <c r="B36" s="35"/>
      <c r="C36" s="1156" t="s">
        <v>532</v>
      </c>
      <c r="D36" s="1156"/>
      <c r="E36" s="1157"/>
      <c r="F36" s="36">
        <v>1.74</v>
      </c>
      <c r="G36" s="37">
        <v>1.69</v>
      </c>
      <c r="H36" s="37">
        <v>1.97</v>
      </c>
      <c r="I36" s="37">
        <v>1.43</v>
      </c>
      <c r="J36" s="38">
        <v>2.36</v>
      </c>
      <c r="K36" s="22"/>
      <c r="L36" s="22"/>
      <c r="M36" s="22"/>
      <c r="N36" s="22"/>
      <c r="O36" s="22"/>
      <c r="P36" s="22"/>
    </row>
    <row r="37" spans="1:16" ht="39" customHeight="1" x14ac:dyDescent="0.15">
      <c r="A37" s="22"/>
      <c r="B37" s="35"/>
      <c r="C37" s="1156" t="s">
        <v>533</v>
      </c>
      <c r="D37" s="1156"/>
      <c r="E37" s="1157"/>
      <c r="F37" s="36">
        <v>0.04</v>
      </c>
      <c r="G37" s="37">
        <v>0.06</v>
      </c>
      <c r="H37" s="37">
        <v>7.0000000000000007E-2</v>
      </c>
      <c r="I37" s="37">
        <v>7.0000000000000007E-2</v>
      </c>
      <c r="J37" s="38">
        <v>0.11</v>
      </c>
      <c r="K37" s="22"/>
      <c r="L37" s="22"/>
      <c r="M37" s="22"/>
      <c r="N37" s="22"/>
      <c r="O37" s="22"/>
      <c r="P37" s="22"/>
    </row>
    <row r="38" spans="1:16" ht="39" customHeight="1" x14ac:dyDescent="0.15">
      <c r="A38" s="22"/>
      <c r="B38" s="35"/>
      <c r="C38" s="1156" t="s">
        <v>534</v>
      </c>
      <c r="D38" s="1156"/>
      <c r="E38" s="1157"/>
      <c r="F38" s="36">
        <v>0.02</v>
      </c>
      <c r="G38" s="37">
        <v>0.01</v>
      </c>
      <c r="H38" s="37">
        <v>0.18</v>
      </c>
      <c r="I38" s="37">
        <v>0.01</v>
      </c>
      <c r="J38" s="38">
        <v>0.03</v>
      </c>
      <c r="K38" s="22"/>
      <c r="L38" s="22"/>
      <c r="M38" s="22"/>
      <c r="N38" s="22"/>
      <c r="O38" s="22"/>
      <c r="P38" s="22"/>
    </row>
    <row r="39" spans="1:16" ht="39" customHeight="1" x14ac:dyDescent="0.15">
      <c r="A39" s="22"/>
      <c r="B39" s="35"/>
      <c r="C39" s="1156" t="s">
        <v>535</v>
      </c>
      <c r="D39" s="1156"/>
      <c r="E39" s="1157"/>
      <c r="F39" s="36">
        <v>0</v>
      </c>
      <c r="G39" s="37">
        <v>0</v>
      </c>
      <c r="H39" s="37">
        <v>0</v>
      </c>
      <c r="I39" s="37">
        <v>0</v>
      </c>
      <c r="J39" s="38">
        <v>0</v>
      </c>
      <c r="K39" s="22"/>
      <c r="L39" s="22"/>
      <c r="M39" s="22"/>
      <c r="N39" s="22"/>
      <c r="O39" s="22"/>
      <c r="P39" s="22"/>
    </row>
    <row r="40" spans="1:16" ht="39" customHeight="1" x14ac:dyDescent="0.15">
      <c r="A40" s="22"/>
      <c r="B40" s="35"/>
      <c r="C40" s="1156"/>
      <c r="D40" s="1156"/>
      <c r="E40" s="1157"/>
      <c r="F40" s="36"/>
      <c r="G40" s="37"/>
      <c r="H40" s="37"/>
      <c r="I40" s="37"/>
      <c r="J40" s="38"/>
      <c r="K40" s="22"/>
      <c r="L40" s="22"/>
      <c r="M40" s="22"/>
      <c r="N40" s="22"/>
      <c r="O40" s="22"/>
      <c r="P40" s="22"/>
    </row>
    <row r="41" spans="1:16" ht="39" customHeight="1" x14ac:dyDescent="0.15">
      <c r="A41" s="22"/>
      <c r="B41" s="35"/>
      <c r="C41" s="1156"/>
      <c r="D41" s="1156"/>
      <c r="E41" s="1157"/>
      <c r="F41" s="36"/>
      <c r="G41" s="37"/>
      <c r="H41" s="37"/>
      <c r="I41" s="37"/>
      <c r="J41" s="38"/>
      <c r="K41" s="22"/>
      <c r="L41" s="22"/>
      <c r="M41" s="22"/>
      <c r="N41" s="22"/>
      <c r="O41" s="22"/>
      <c r="P41" s="22"/>
    </row>
    <row r="42" spans="1:16" ht="39" customHeight="1" x14ac:dyDescent="0.15">
      <c r="A42" s="22"/>
      <c r="B42" s="39"/>
      <c r="C42" s="1156" t="s">
        <v>536</v>
      </c>
      <c r="D42" s="1156"/>
      <c r="E42" s="1157"/>
      <c r="F42" s="36" t="s">
        <v>485</v>
      </c>
      <c r="G42" s="37" t="s">
        <v>485</v>
      </c>
      <c r="H42" s="37" t="s">
        <v>485</v>
      </c>
      <c r="I42" s="37" t="s">
        <v>485</v>
      </c>
      <c r="J42" s="38" t="s">
        <v>485</v>
      </c>
      <c r="K42" s="22"/>
      <c r="L42" s="22"/>
      <c r="M42" s="22"/>
      <c r="N42" s="22"/>
      <c r="O42" s="22"/>
      <c r="P42" s="22"/>
    </row>
    <row r="43" spans="1:16" ht="39" customHeight="1" thickBot="1" x14ac:dyDescent="0.2">
      <c r="A43" s="22"/>
      <c r="B43" s="40"/>
      <c r="C43" s="1158" t="s">
        <v>537</v>
      </c>
      <c r="D43" s="1158"/>
      <c r="E43" s="1159"/>
      <c r="F43" s="41" t="s">
        <v>485</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SEHa5u/kgCejfY67ykkftAYfQB83tEHk0fihcpet4j+ePETNvMPsoVlSQQuqsOemAsiOeECg49gHrAxESPtNw==" saltValue="CUAB/5vbsy4r8JU+Yxox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2" t="s">
        <v>9</v>
      </c>
      <c r="C45" s="1163"/>
      <c r="D45" s="56"/>
      <c r="E45" s="1168" t="s">
        <v>10</v>
      </c>
      <c r="F45" s="1168"/>
      <c r="G45" s="1168"/>
      <c r="H45" s="1168"/>
      <c r="I45" s="1168"/>
      <c r="J45" s="1169"/>
      <c r="K45" s="57">
        <v>406</v>
      </c>
      <c r="L45" s="58">
        <v>409</v>
      </c>
      <c r="M45" s="58">
        <v>436</v>
      </c>
      <c r="N45" s="58">
        <v>417</v>
      </c>
      <c r="O45" s="59">
        <v>408</v>
      </c>
      <c r="P45" s="46"/>
      <c r="Q45" s="46"/>
      <c r="R45" s="46"/>
      <c r="S45" s="46"/>
      <c r="T45" s="46"/>
      <c r="U45" s="46"/>
    </row>
    <row r="46" spans="1:21" ht="30.75" customHeight="1" x14ac:dyDescent="0.15">
      <c r="A46" s="46"/>
      <c r="B46" s="1164"/>
      <c r="C46" s="1165"/>
      <c r="D46" s="60"/>
      <c r="E46" s="1170" t="s">
        <v>11</v>
      </c>
      <c r="F46" s="1170"/>
      <c r="G46" s="1170"/>
      <c r="H46" s="1170"/>
      <c r="I46" s="1170"/>
      <c r="J46" s="1171"/>
      <c r="K46" s="61" t="s">
        <v>485</v>
      </c>
      <c r="L46" s="62" t="s">
        <v>485</v>
      </c>
      <c r="M46" s="62" t="s">
        <v>485</v>
      </c>
      <c r="N46" s="62" t="s">
        <v>485</v>
      </c>
      <c r="O46" s="63" t="s">
        <v>485</v>
      </c>
      <c r="P46" s="46"/>
      <c r="Q46" s="46"/>
      <c r="R46" s="46"/>
      <c r="S46" s="46"/>
      <c r="T46" s="46"/>
      <c r="U46" s="46"/>
    </row>
    <row r="47" spans="1:21" ht="30.75" customHeight="1" x14ac:dyDescent="0.15">
      <c r="A47" s="46"/>
      <c r="B47" s="1164"/>
      <c r="C47" s="1165"/>
      <c r="D47" s="60"/>
      <c r="E47" s="1170" t="s">
        <v>12</v>
      </c>
      <c r="F47" s="1170"/>
      <c r="G47" s="1170"/>
      <c r="H47" s="1170"/>
      <c r="I47" s="1170"/>
      <c r="J47" s="1171"/>
      <c r="K47" s="61" t="s">
        <v>485</v>
      </c>
      <c r="L47" s="62" t="s">
        <v>485</v>
      </c>
      <c r="M47" s="62" t="s">
        <v>485</v>
      </c>
      <c r="N47" s="62" t="s">
        <v>485</v>
      </c>
      <c r="O47" s="63" t="s">
        <v>485</v>
      </c>
      <c r="P47" s="46"/>
      <c r="Q47" s="46"/>
      <c r="R47" s="46"/>
      <c r="S47" s="46"/>
      <c r="T47" s="46"/>
      <c r="U47" s="46"/>
    </row>
    <row r="48" spans="1:21" ht="30.75" customHeight="1" x14ac:dyDescent="0.15">
      <c r="A48" s="46"/>
      <c r="B48" s="1164"/>
      <c r="C48" s="1165"/>
      <c r="D48" s="60"/>
      <c r="E48" s="1170" t="s">
        <v>13</v>
      </c>
      <c r="F48" s="1170"/>
      <c r="G48" s="1170"/>
      <c r="H48" s="1170"/>
      <c r="I48" s="1170"/>
      <c r="J48" s="1171"/>
      <c r="K48" s="61" t="s">
        <v>485</v>
      </c>
      <c r="L48" s="62" t="s">
        <v>485</v>
      </c>
      <c r="M48" s="62" t="s">
        <v>485</v>
      </c>
      <c r="N48" s="62" t="s">
        <v>485</v>
      </c>
      <c r="O48" s="63" t="s">
        <v>485</v>
      </c>
      <c r="P48" s="46"/>
      <c r="Q48" s="46"/>
      <c r="R48" s="46"/>
      <c r="S48" s="46"/>
      <c r="T48" s="46"/>
      <c r="U48" s="46"/>
    </row>
    <row r="49" spans="1:21" ht="30.75" customHeight="1" x14ac:dyDescent="0.15">
      <c r="A49" s="46"/>
      <c r="B49" s="1164"/>
      <c r="C49" s="1165"/>
      <c r="D49" s="60"/>
      <c r="E49" s="1170" t="s">
        <v>14</v>
      </c>
      <c r="F49" s="1170"/>
      <c r="G49" s="1170"/>
      <c r="H49" s="1170"/>
      <c r="I49" s="1170"/>
      <c r="J49" s="1171"/>
      <c r="K49" s="61" t="s">
        <v>485</v>
      </c>
      <c r="L49" s="62" t="s">
        <v>485</v>
      </c>
      <c r="M49" s="62" t="s">
        <v>485</v>
      </c>
      <c r="N49" s="62" t="s">
        <v>485</v>
      </c>
      <c r="O49" s="63">
        <v>2</v>
      </c>
      <c r="P49" s="46"/>
      <c r="Q49" s="46"/>
      <c r="R49" s="46"/>
      <c r="S49" s="46"/>
      <c r="T49" s="46"/>
      <c r="U49" s="46"/>
    </row>
    <row r="50" spans="1:21" ht="30.75" customHeight="1" x14ac:dyDescent="0.15">
      <c r="A50" s="46"/>
      <c r="B50" s="1164"/>
      <c r="C50" s="1165"/>
      <c r="D50" s="60"/>
      <c r="E50" s="1170" t="s">
        <v>15</v>
      </c>
      <c r="F50" s="1170"/>
      <c r="G50" s="1170"/>
      <c r="H50" s="1170"/>
      <c r="I50" s="1170"/>
      <c r="J50" s="1171"/>
      <c r="K50" s="61" t="s">
        <v>485</v>
      </c>
      <c r="L50" s="62" t="s">
        <v>485</v>
      </c>
      <c r="M50" s="62" t="s">
        <v>485</v>
      </c>
      <c r="N50" s="62" t="s">
        <v>485</v>
      </c>
      <c r="O50" s="63" t="s">
        <v>485</v>
      </c>
      <c r="P50" s="46"/>
      <c r="Q50" s="46"/>
      <c r="R50" s="46"/>
      <c r="S50" s="46"/>
      <c r="T50" s="46"/>
      <c r="U50" s="46"/>
    </row>
    <row r="51" spans="1:21" ht="30.75" customHeight="1" x14ac:dyDescent="0.15">
      <c r="A51" s="46"/>
      <c r="B51" s="1166"/>
      <c r="C51" s="1167"/>
      <c r="D51" s="64"/>
      <c r="E51" s="1170" t="s">
        <v>16</v>
      </c>
      <c r="F51" s="1170"/>
      <c r="G51" s="1170"/>
      <c r="H51" s="1170"/>
      <c r="I51" s="1170"/>
      <c r="J51" s="1171"/>
      <c r="K51" s="61">
        <v>1</v>
      </c>
      <c r="L51" s="62">
        <v>0</v>
      </c>
      <c r="M51" s="62">
        <v>0</v>
      </c>
      <c r="N51" s="62">
        <v>0</v>
      </c>
      <c r="O51" s="63">
        <v>0</v>
      </c>
      <c r="P51" s="46"/>
      <c r="Q51" s="46"/>
      <c r="R51" s="46"/>
      <c r="S51" s="46"/>
      <c r="T51" s="46"/>
      <c r="U51" s="46"/>
    </row>
    <row r="52" spans="1:21" ht="30.75" customHeight="1" x14ac:dyDescent="0.15">
      <c r="A52" s="46"/>
      <c r="B52" s="1172" t="s">
        <v>17</v>
      </c>
      <c r="C52" s="1173"/>
      <c r="D52" s="64"/>
      <c r="E52" s="1170" t="s">
        <v>18</v>
      </c>
      <c r="F52" s="1170"/>
      <c r="G52" s="1170"/>
      <c r="H52" s="1170"/>
      <c r="I52" s="1170"/>
      <c r="J52" s="1171"/>
      <c r="K52" s="61">
        <v>300</v>
      </c>
      <c r="L52" s="62">
        <v>303</v>
      </c>
      <c r="M52" s="62">
        <v>306</v>
      </c>
      <c r="N52" s="62">
        <v>289</v>
      </c>
      <c r="O52" s="63">
        <v>277</v>
      </c>
      <c r="P52" s="46"/>
      <c r="Q52" s="46"/>
      <c r="R52" s="46"/>
      <c r="S52" s="46"/>
      <c r="T52" s="46"/>
      <c r="U52" s="46"/>
    </row>
    <row r="53" spans="1:21" ht="30.75" customHeight="1" thickBot="1" x14ac:dyDescent="0.2">
      <c r="A53" s="46"/>
      <c r="B53" s="1174" t="s">
        <v>19</v>
      </c>
      <c r="C53" s="1175"/>
      <c r="D53" s="65"/>
      <c r="E53" s="1176" t="s">
        <v>20</v>
      </c>
      <c r="F53" s="1176"/>
      <c r="G53" s="1176"/>
      <c r="H53" s="1176"/>
      <c r="I53" s="1176"/>
      <c r="J53" s="1177"/>
      <c r="K53" s="66">
        <v>107</v>
      </c>
      <c r="L53" s="67">
        <v>106</v>
      </c>
      <c r="M53" s="67">
        <v>130</v>
      </c>
      <c r="N53" s="67">
        <v>128</v>
      </c>
      <c r="O53" s="68">
        <v>133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78" t="s">
        <v>24</v>
      </c>
      <c r="C58" s="1179"/>
      <c r="D58" s="1184" t="s">
        <v>25</v>
      </c>
      <c r="E58" s="1185"/>
      <c r="F58" s="1185"/>
      <c r="G58" s="1185"/>
      <c r="H58" s="1185"/>
      <c r="I58" s="1185"/>
      <c r="J58" s="1186"/>
      <c r="K58" s="81" t="s">
        <v>551</v>
      </c>
      <c r="L58" s="82" t="s">
        <v>551</v>
      </c>
      <c r="M58" s="82" t="s">
        <v>551</v>
      </c>
      <c r="N58" s="82" t="s">
        <v>551</v>
      </c>
      <c r="O58" s="83" t="s">
        <v>551</v>
      </c>
    </row>
    <row r="59" spans="1:21" ht="31.5" customHeight="1" x14ac:dyDescent="0.15">
      <c r="B59" s="1180"/>
      <c r="C59" s="1181"/>
      <c r="D59" s="1187" t="s">
        <v>26</v>
      </c>
      <c r="E59" s="1188"/>
      <c r="F59" s="1188"/>
      <c r="G59" s="1188"/>
      <c r="H59" s="1188"/>
      <c r="I59" s="1188"/>
      <c r="J59" s="1189"/>
      <c r="K59" s="84" t="s">
        <v>551</v>
      </c>
      <c r="L59" s="85" t="s">
        <v>551</v>
      </c>
      <c r="M59" s="85" t="s">
        <v>551</v>
      </c>
      <c r="N59" s="85" t="s">
        <v>551</v>
      </c>
      <c r="O59" s="86" t="s">
        <v>551</v>
      </c>
    </row>
    <row r="60" spans="1:21" ht="31.5" customHeight="1" thickBot="1" x14ac:dyDescent="0.2">
      <c r="B60" s="1182"/>
      <c r="C60" s="1183"/>
      <c r="D60" s="1190" t="s">
        <v>27</v>
      </c>
      <c r="E60" s="1191"/>
      <c r="F60" s="1191"/>
      <c r="G60" s="1191"/>
      <c r="H60" s="1191"/>
      <c r="I60" s="1191"/>
      <c r="J60" s="1192"/>
      <c r="K60" s="87" t="s">
        <v>551</v>
      </c>
      <c r="L60" s="88" t="s">
        <v>551</v>
      </c>
      <c r="M60" s="88" t="s">
        <v>551</v>
      </c>
      <c r="N60" s="88" t="s">
        <v>551</v>
      </c>
      <c r="O60" s="89" t="s">
        <v>551</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J/T6VpNE/YQYmTVERCWiBqmsD6WZx+vplrPFB6bOth2tieeMzjgmOLWVYt6gcR0VS6lzP/MCisawVJiJ4AHzg==" saltValue="6r7KPwa5KEazQNgvGuM+v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93" t="s">
        <v>30</v>
      </c>
      <c r="C41" s="1194"/>
      <c r="D41" s="103"/>
      <c r="E41" s="1199" t="s">
        <v>31</v>
      </c>
      <c r="F41" s="1199"/>
      <c r="G41" s="1199"/>
      <c r="H41" s="1200"/>
      <c r="I41" s="330">
        <v>4960</v>
      </c>
      <c r="J41" s="331">
        <v>5114</v>
      </c>
      <c r="K41" s="331">
        <v>5182</v>
      </c>
      <c r="L41" s="331">
        <v>4914</v>
      </c>
      <c r="M41" s="332">
        <v>4697</v>
      </c>
    </row>
    <row r="42" spans="2:13" ht="27.75" customHeight="1" x14ac:dyDescent="0.15">
      <c r="B42" s="1195"/>
      <c r="C42" s="1196"/>
      <c r="D42" s="104"/>
      <c r="E42" s="1201" t="s">
        <v>32</v>
      </c>
      <c r="F42" s="1201"/>
      <c r="G42" s="1201"/>
      <c r="H42" s="1202"/>
      <c r="I42" s="333" t="s">
        <v>485</v>
      </c>
      <c r="J42" s="334" t="s">
        <v>485</v>
      </c>
      <c r="K42" s="334" t="s">
        <v>485</v>
      </c>
      <c r="L42" s="334" t="s">
        <v>485</v>
      </c>
      <c r="M42" s="335" t="s">
        <v>485</v>
      </c>
    </row>
    <row r="43" spans="2:13" ht="27.75" customHeight="1" x14ac:dyDescent="0.15">
      <c r="B43" s="1195"/>
      <c r="C43" s="1196"/>
      <c r="D43" s="104"/>
      <c r="E43" s="1201" t="s">
        <v>33</v>
      </c>
      <c r="F43" s="1201"/>
      <c r="G43" s="1201"/>
      <c r="H43" s="1202"/>
      <c r="I43" s="333" t="s">
        <v>485</v>
      </c>
      <c r="J43" s="334" t="s">
        <v>485</v>
      </c>
      <c r="K43" s="334" t="s">
        <v>485</v>
      </c>
      <c r="L43" s="334" t="s">
        <v>485</v>
      </c>
      <c r="M43" s="335" t="s">
        <v>485</v>
      </c>
    </row>
    <row r="44" spans="2:13" ht="27.75" customHeight="1" x14ac:dyDescent="0.15">
      <c r="B44" s="1195"/>
      <c r="C44" s="1196"/>
      <c r="D44" s="104"/>
      <c r="E44" s="1201" t="s">
        <v>34</v>
      </c>
      <c r="F44" s="1201"/>
      <c r="G44" s="1201"/>
      <c r="H44" s="1202"/>
      <c r="I44" s="333" t="s">
        <v>485</v>
      </c>
      <c r="J44" s="334" t="s">
        <v>485</v>
      </c>
      <c r="K44" s="334">
        <v>10</v>
      </c>
      <c r="L44" s="334">
        <v>10</v>
      </c>
      <c r="M44" s="335">
        <v>12</v>
      </c>
    </row>
    <row r="45" spans="2:13" ht="27.75" customHeight="1" x14ac:dyDescent="0.15">
      <c r="B45" s="1195"/>
      <c r="C45" s="1196"/>
      <c r="D45" s="104"/>
      <c r="E45" s="1201" t="s">
        <v>35</v>
      </c>
      <c r="F45" s="1201"/>
      <c r="G45" s="1201"/>
      <c r="H45" s="1202"/>
      <c r="I45" s="333">
        <v>1002</v>
      </c>
      <c r="J45" s="334">
        <v>999</v>
      </c>
      <c r="K45" s="334">
        <v>992</v>
      </c>
      <c r="L45" s="334">
        <v>996</v>
      </c>
      <c r="M45" s="335">
        <v>1002</v>
      </c>
    </row>
    <row r="46" spans="2:13" ht="27.75" customHeight="1" x14ac:dyDescent="0.15">
      <c r="B46" s="1195"/>
      <c r="C46" s="1196"/>
      <c r="D46" s="105"/>
      <c r="E46" s="1201" t="s">
        <v>36</v>
      </c>
      <c r="F46" s="1201"/>
      <c r="G46" s="1201"/>
      <c r="H46" s="1202"/>
      <c r="I46" s="333" t="s">
        <v>485</v>
      </c>
      <c r="J46" s="334" t="s">
        <v>485</v>
      </c>
      <c r="K46" s="334" t="s">
        <v>485</v>
      </c>
      <c r="L46" s="334" t="s">
        <v>485</v>
      </c>
      <c r="M46" s="335" t="s">
        <v>485</v>
      </c>
    </row>
    <row r="47" spans="2:13" ht="27.75" customHeight="1" x14ac:dyDescent="0.15">
      <c r="B47" s="1195"/>
      <c r="C47" s="1196"/>
      <c r="D47" s="106"/>
      <c r="E47" s="1203" t="s">
        <v>37</v>
      </c>
      <c r="F47" s="1204"/>
      <c r="G47" s="1204"/>
      <c r="H47" s="1205"/>
      <c r="I47" s="333" t="s">
        <v>485</v>
      </c>
      <c r="J47" s="334" t="s">
        <v>485</v>
      </c>
      <c r="K47" s="334" t="s">
        <v>485</v>
      </c>
      <c r="L47" s="334" t="s">
        <v>485</v>
      </c>
      <c r="M47" s="335" t="s">
        <v>485</v>
      </c>
    </row>
    <row r="48" spans="2:13" ht="27.75" customHeight="1" x14ac:dyDescent="0.15">
      <c r="B48" s="1195"/>
      <c r="C48" s="1196"/>
      <c r="D48" s="104"/>
      <c r="E48" s="1201" t="s">
        <v>38</v>
      </c>
      <c r="F48" s="1201"/>
      <c r="G48" s="1201"/>
      <c r="H48" s="1202"/>
      <c r="I48" s="333" t="s">
        <v>485</v>
      </c>
      <c r="J48" s="334" t="s">
        <v>485</v>
      </c>
      <c r="K48" s="334" t="s">
        <v>485</v>
      </c>
      <c r="L48" s="334" t="s">
        <v>485</v>
      </c>
      <c r="M48" s="335" t="s">
        <v>485</v>
      </c>
    </row>
    <row r="49" spans="2:13" ht="27.75" customHeight="1" x14ac:dyDescent="0.15">
      <c r="B49" s="1197"/>
      <c r="C49" s="1198"/>
      <c r="D49" s="104"/>
      <c r="E49" s="1201" t="s">
        <v>39</v>
      </c>
      <c r="F49" s="1201"/>
      <c r="G49" s="1201"/>
      <c r="H49" s="1202"/>
      <c r="I49" s="333" t="s">
        <v>485</v>
      </c>
      <c r="J49" s="334" t="s">
        <v>485</v>
      </c>
      <c r="K49" s="334" t="s">
        <v>485</v>
      </c>
      <c r="L49" s="334" t="s">
        <v>485</v>
      </c>
      <c r="M49" s="335" t="s">
        <v>485</v>
      </c>
    </row>
    <row r="50" spans="2:13" ht="27.75" customHeight="1" x14ac:dyDescent="0.15">
      <c r="B50" s="1206" t="s">
        <v>40</v>
      </c>
      <c r="C50" s="1207"/>
      <c r="D50" s="107"/>
      <c r="E50" s="1201" t="s">
        <v>41</v>
      </c>
      <c r="F50" s="1201"/>
      <c r="G50" s="1201"/>
      <c r="H50" s="1202"/>
      <c r="I50" s="333">
        <v>2651</v>
      </c>
      <c r="J50" s="334">
        <v>3098</v>
      </c>
      <c r="K50" s="334">
        <v>3407</v>
      </c>
      <c r="L50" s="334">
        <v>3568</v>
      </c>
      <c r="M50" s="335">
        <v>3582</v>
      </c>
    </row>
    <row r="51" spans="2:13" ht="27.75" customHeight="1" x14ac:dyDescent="0.15">
      <c r="B51" s="1195"/>
      <c r="C51" s="1196"/>
      <c r="D51" s="104"/>
      <c r="E51" s="1201" t="s">
        <v>42</v>
      </c>
      <c r="F51" s="1201"/>
      <c r="G51" s="1201"/>
      <c r="H51" s="1202"/>
      <c r="I51" s="333" t="s">
        <v>485</v>
      </c>
      <c r="J51" s="334" t="s">
        <v>485</v>
      </c>
      <c r="K51" s="334" t="s">
        <v>485</v>
      </c>
      <c r="L51" s="334" t="s">
        <v>485</v>
      </c>
      <c r="M51" s="335" t="s">
        <v>485</v>
      </c>
    </row>
    <row r="52" spans="2:13" ht="27.75" customHeight="1" x14ac:dyDescent="0.15">
      <c r="B52" s="1197"/>
      <c r="C52" s="1198"/>
      <c r="D52" s="104"/>
      <c r="E52" s="1201" t="s">
        <v>43</v>
      </c>
      <c r="F52" s="1201"/>
      <c r="G52" s="1201"/>
      <c r="H52" s="1202"/>
      <c r="I52" s="333">
        <v>3101</v>
      </c>
      <c r="J52" s="334">
        <v>2959</v>
      </c>
      <c r="K52" s="334">
        <v>2754</v>
      </c>
      <c r="L52" s="334">
        <v>2550</v>
      </c>
      <c r="M52" s="335">
        <v>2332</v>
      </c>
    </row>
    <row r="53" spans="2:13" ht="27.75" customHeight="1" thickBot="1" x14ac:dyDescent="0.2">
      <c r="B53" s="1208" t="s">
        <v>19</v>
      </c>
      <c r="C53" s="1209"/>
      <c r="D53" s="108"/>
      <c r="E53" s="1210" t="s">
        <v>44</v>
      </c>
      <c r="F53" s="1210"/>
      <c r="G53" s="1210"/>
      <c r="H53" s="1211"/>
      <c r="I53" s="336">
        <v>211</v>
      </c>
      <c r="J53" s="337">
        <v>56</v>
      </c>
      <c r="K53" s="337">
        <v>23</v>
      </c>
      <c r="L53" s="337">
        <v>-197</v>
      </c>
      <c r="M53" s="338">
        <v>-202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kI4iHDPMnbHtSy7yKoGkAVlDh8rkaQUPnkuve/Xa8Ashn/W9UFxXr894hf4Hz/u2St8YS197CsXyCKccAyefkg==" saltValue="5GzWi40hlmskC/1Tg2UUA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0" t="s">
        <v>46</v>
      </c>
      <c r="D55" s="1220"/>
      <c r="E55" s="1221"/>
      <c r="F55" s="339">
        <v>791</v>
      </c>
      <c r="G55" s="339">
        <v>791</v>
      </c>
      <c r="H55" s="340">
        <v>823</v>
      </c>
    </row>
    <row r="56" spans="2:8" ht="52.5" customHeight="1" x14ac:dyDescent="0.15">
      <c r="B56" s="120"/>
      <c r="C56" s="1222" t="s">
        <v>47</v>
      </c>
      <c r="D56" s="1222"/>
      <c r="E56" s="1223"/>
      <c r="F56" s="341">
        <v>557</v>
      </c>
      <c r="G56" s="341">
        <v>603</v>
      </c>
      <c r="H56" s="342">
        <v>604</v>
      </c>
    </row>
    <row r="57" spans="2:8" ht="53.25" customHeight="1" x14ac:dyDescent="0.15">
      <c r="B57" s="120"/>
      <c r="C57" s="1224" t="s">
        <v>48</v>
      </c>
      <c r="D57" s="1224"/>
      <c r="E57" s="1225"/>
      <c r="F57" s="343">
        <v>1849</v>
      </c>
      <c r="G57" s="343">
        <v>1964</v>
      </c>
      <c r="H57" s="344">
        <v>1947</v>
      </c>
    </row>
    <row r="58" spans="2:8" ht="45.75" customHeight="1" x14ac:dyDescent="0.15">
      <c r="B58" s="121"/>
      <c r="C58" s="1212" t="s">
        <v>546</v>
      </c>
      <c r="D58" s="1213"/>
      <c r="E58" s="1214"/>
      <c r="F58" s="345">
        <v>1096</v>
      </c>
      <c r="G58" s="345">
        <v>1096</v>
      </c>
      <c r="H58" s="346">
        <v>1093</v>
      </c>
    </row>
    <row r="59" spans="2:8" ht="45.75" customHeight="1" x14ac:dyDescent="0.15">
      <c r="B59" s="121"/>
      <c r="C59" s="1212" t="s">
        <v>547</v>
      </c>
      <c r="D59" s="1213"/>
      <c r="E59" s="1214"/>
      <c r="F59" s="345">
        <v>345</v>
      </c>
      <c r="G59" s="345">
        <v>450</v>
      </c>
      <c r="H59" s="346">
        <v>486</v>
      </c>
    </row>
    <row r="60" spans="2:8" ht="45.75" customHeight="1" x14ac:dyDescent="0.15">
      <c r="B60" s="121"/>
      <c r="C60" s="1212" t="s">
        <v>548</v>
      </c>
      <c r="D60" s="1213"/>
      <c r="E60" s="1214"/>
      <c r="F60" s="345">
        <v>344</v>
      </c>
      <c r="G60" s="345">
        <v>352</v>
      </c>
      <c r="H60" s="346">
        <v>297</v>
      </c>
    </row>
    <row r="61" spans="2:8" ht="45.75" customHeight="1" x14ac:dyDescent="0.15">
      <c r="B61" s="121"/>
      <c r="C61" s="1212" t="s">
        <v>549</v>
      </c>
      <c r="D61" s="1213"/>
      <c r="E61" s="1214"/>
      <c r="F61" s="345">
        <v>22</v>
      </c>
      <c r="G61" s="345">
        <v>24</v>
      </c>
      <c r="H61" s="346">
        <v>26</v>
      </c>
    </row>
    <row r="62" spans="2:8" ht="45.75" customHeight="1" thickBot="1" x14ac:dyDescent="0.2">
      <c r="B62" s="122"/>
      <c r="C62" s="1215" t="s">
        <v>550</v>
      </c>
      <c r="D62" s="1216"/>
      <c r="E62" s="1217"/>
      <c r="F62" s="347">
        <v>18</v>
      </c>
      <c r="G62" s="347">
        <v>18</v>
      </c>
      <c r="H62" s="348">
        <v>18</v>
      </c>
    </row>
    <row r="63" spans="2:8" ht="52.5" customHeight="1" thickBot="1" x14ac:dyDescent="0.2">
      <c r="B63" s="123"/>
      <c r="C63" s="1218" t="s">
        <v>49</v>
      </c>
      <c r="D63" s="1218"/>
      <c r="E63" s="1219"/>
      <c r="F63" s="349">
        <v>3197</v>
      </c>
      <c r="G63" s="349">
        <v>3359</v>
      </c>
      <c r="H63" s="350">
        <v>3374</v>
      </c>
    </row>
    <row r="64" spans="2:8" x14ac:dyDescent="0.15"/>
  </sheetData>
  <sheetProtection algorithmName="SHA-512" hashValue="T5/8Px1ndAVOm7N7o6EEP0SwadNAM6xAxQSguU7DsIkKjh2pnSrgxy7N4/9e9Sp/jZqXCYkeG/4dhGfbsqC9eQ==" saltValue="F2fmmXouTjtIxucFyVoE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7E35-9619-4305-9162-129571D7B529}">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6" t="s">
        <v>567</v>
      </c>
      <c r="AO43" s="1227"/>
      <c r="AP43" s="1227"/>
      <c r="AQ43" s="1227"/>
      <c r="AR43" s="1227"/>
      <c r="AS43" s="1227"/>
      <c r="AT43" s="1227"/>
      <c r="AU43" s="1227"/>
      <c r="AV43" s="1227"/>
      <c r="AW43" s="1227"/>
      <c r="AX43" s="1227"/>
      <c r="AY43" s="1227"/>
      <c r="AZ43" s="1227"/>
      <c r="BA43" s="1227"/>
      <c r="BB43" s="1227"/>
      <c r="BC43" s="1227"/>
      <c r="BD43" s="1227"/>
      <c r="BE43" s="1227"/>
      <c r="BF43" s="1227"/>
      <c r="BG43" s="1227"/>
      <c r="BH43" s="1227"/>
      <c r="BI43" s="1227"/>
      <c r="BJ43" s="1227"/>
      <c r="BK43" s="1227"/>
      <c r="BL43" s="1227"/>
      <c r="BM43" s="1227"/>
      <c r="BN43" s="1227"/>
      <c r="BO43" s="1227"/>
      <c r="BP43" s="1227"/>
      <c r="BQ43" s="1227"/>
      <c r="BR43" s="1227"/>
      <c r="BS43" s="1227"/>
      <c r="BT43" s="1227"/>
      <c r="BU43" s="1227"/>
      <c r="BV43" s="1227"/>
      <c r="BW43" s="1227"/>
      <c r="BX43" s="1227"/>
      <c r="BY43" s="1227"/>
      <c r="BZ43" s="1227"/>
      <c r="CA43" s="1227"/>
      <c r="CB43" s="1227"/>
      <c r="CC43" s="1227"/>
      <c r="CD43" s="1227"/>
      <c r="CE43" s="1227"/>
      <c r="CF43" s="1227"/>
      <c r="CG43" s="1227"/>
      <c r="CH43" s="1227"/>
      <c r="CI43" s="1227"/>
      <c r="CJ43" s="1227"/>
      <c r="CK43" s="1227"/>
      <c r="CL43" s="1227"/>
      <c r="CM43" s="1227"/>
      <c r="CN43" s="1227"/>
      <c r="CO43" s="1227"/>
      <c r="CP43" s="1227"/>
      <c r="CQ43" s="1227"/>
      <c r="CR43" s="1227"/>
      <c r="CS43" s="1227"/>
      <c r="CT43" s="1227"/>
      <c r="CU43" s="1227"/>
      <c r="CV43" s="1227"/>
      <c r="CW43" s="1227"/>
      <c r="CX43" s="1227"/>
      <c r="CY43" s="1227"/>
      <c r="CZ43" s="1227"/>
      <c r="DA43" s="1227"/>
      <c r="DB43" s="1227"/>
      <c r="DC43" s="1228"/>
    </row>
    <row r="44" spans="2:109" x14ac:dyDescent="0.15">
      <c r="B44" s="247"/>
      <c r="AN44" s="1229"/>
      <c r="AO44" s="1230"/>
      <c r="AP44" s="1230"/>
      <c r="AQ44" s="1230"/>
      <c r="AR44" s="1230"/>
      <c r="AS44" s="1230"/>
      <c r="AT44" s="1230"/>
      <c r="AU44" s="1230"/>
      <c r="AV44" s="1230"/>
      <c r="AW44" s="1230"/>
      <c r="AX44" s="1230"/>
      <c r="AY44" s="1230"/>
      <c r="AZ44" s="1230"/>
      <c r="BA44" s="1230"/>
      <c r="BB44" s="1230"/>
      <c r="BC44" s="1230"/>
      <c r="BD44" s="1230"/>
      <c r="BE44" s="1230"/>
      <c r="BF44" s="1230"/>
      <c r="BG44" s="1230"/>
      <c r="BH44" s="1230"/>
      <c r="BI44" s="1230"/>
      <c r="BJ44" s="1230"/>
      <c r="BK44" s="1230"/>
      <c r="BL44" s="1230"/>
      <c r="BM44" s="1230"/>
      <c r="BN44" s="1230"/>
      <c r="BO44" s="1230"/>
      <c r="BP44" s="1230"/>
      <c r="BQ44" s="1230"/>
      <c r="BR44" s="1230"/>
      <c r="BS44" s="1230"/>
      <c r="BT44" s="1230"/>
      <c r="BU44" s="1230"/>
      <c r="BV44" s="1230"/>
      <c r="BW44" s="1230"/>
      <c r="BX44" s="1230"/>
      <c r="BY44" s="1230"/>
      <c r="BZ44" s="1230"/>
      <c r="CA44" s="1230"/>
      <c r="CB44" s="1230"/>
      <c r="CC44" s="1230"/>
      <c r="CD44" s="1230"/>
      <c r="CE44" s="1230"/>
      <c r="CF44" s="1230"/>
      <c r="CG44" s="1230"/>
      <c r="CH44" s="1230"/>
      <c r="CI44" s="1230"/>
      <c r="CJ44" s="1230"/>
      <c r="CK44" s="1230"/>
      <c r="CL44" s="1230"/>
      <c r="CM44" s="1230"/>
      <c r="CN44" s="1230"/>
      <c r="CO44" s="1230"/>
      <c r="CP44" s="1230"/>
      <c r="CQ44" s="1230"/>
      <c r="CR44" s="1230"/>
      <c r="CS44" s="1230"/>
      <c r="CT44" s="1230"/>
      <c r="CU44" s="1230"/>
      <c r="CV44" s="1230"/>
      <c r="CW44" s="1230"/>
      <c r="CX44" s="1230"/>
      <c r="CY44" s="1230"/>
      <c r="CZ44" s="1230"/>
      <c r="DA44" s="1230"/>
      <c r="DB44" s="1230"/>
      <c r="DC44" s="1231"/>
    </row>
    <row r="45" spans="2:109" x14ac:dyDescent="0.15">
      <c r="B45" s="247"/>
      <c r="AN45" s="1229"/>
      <c r="AO45" s="1230"/>
      <c r="AP45" s="1230"/>
      <c r="AQ45" s="1230"/>
      <c r="AR45" s="1230"/>
      <c r="AS45" s="1230"/>
      <c r="AT45" s="1230"/>
      <c r="AU45" s="1230"/>
      <c r="AV45" s="1230"/>
      <c r="AW45" s="1230"/>
      <c r="AX45" s="1230"/>
      <c r="AY45" s="1230"/>
      <c r="AZ45" s="1230"/>
      <c r="BA45" s="1230"/>
      <c r="BB45" s="1230"/>
      <c r="BC45" s="1230"/>
      <c r="BD45" s="1230"/>
      <c r="BE45" s="1230"/>
      <c r="BF45" s="1230"/>
      <c r="BG45" s="1230"/>
      <c r="BH45" s="1230"/>
      <c r="BI45" s="1230"/>
      <c r="BJ45" s="1230"/>
      <c r="BK45" s="1230"/>
      <c r="BL45" s="1230"/>
      <c r="BM45" s="1230"/>
      <c r="BN45" s="1230"/>
      <c r="BO45" s="1230"/>
      <c r="BP45" s="1230"/>
      <c r="BQ45" s="1230"/>
      <c r="BR45" s="1230"/>
      <c r="BS45" s="1230"/>
      <c r="BT45" s="1230"/>
      <c r="BU45" s="1230"/>
      <c r="BV45" s="1230"/>
      <c r="BW45" s="1230"/>
      <c r="BX45" s="1230"/>
      <c r="BY45" s="1230"/>
      <c r="BZ45" s="1230"/>
      <c r="CA45" s="1230"/>
      <c r="CB45" s="1230"/>
      <c r="CC45" s="1230"/>
      <c r="CD45" s="1230"/>
      <c r="CE45" s="1230"/>
      <c r="CF45" s="1230"/>
      <c r="CG45" s="1230"/>
      <c r="CH45" s="1230"/>
      <c r="CI45" s="1230"/>
      <c r="CJ45" s="1230"/>
      <c r="CK45" s="1230"/>
      <c r="CL45" s="1230"/>
      <c r="CM45" s="1230"/>
      <c r="CN45" s="1230"/>
      <c r="CO45" s="1230"/>
      <c r="CP45" s="1230"/>
      <c r="CQ45" s="1230"/>
      <c r="CR45" s="1230"/>
      <c r="CS45" s="1230"/>
      <c r="CT45" s="1230"/>
      <c r="CU45" s="1230"/>
      <c r="CV45" s="1230"/>
      <c r="CW45" s="1230"/>
      <c r="CX45" s="1230"/>
      <c r="CY45" s="1230"/>
      <c r="CZ45" s="1230"/>
      <c r="DA45" s="1230"/>
      <c r="DB45" s="1230"/>
      <c r="DC45" s="1231"/>
    </row>
    <row r="46" spans="2:109" x14ac:dyDescent="0.15">
      <c r="B46" s="247"/>
      <c r="AN46" s="1229"/>
      <c r="AO46" s="1230"/>
      <c r="AP46" s="1230"/>
      <c r="AQ46" s="1230"/>
      <c r="AR46" s="1230"/>
      <c r="AS46" s="1230"/>
      <c r="AT46" s="1230"/>
      <c r="AU46" s="1230"/>
      <c r="AV46" s="1230"/>
      <c r="AW46" s="1230"/>
      <c r="AX46" s="1230"/>
      <c r="AY46" s="1230"/>
      <c r="AZ46" s="1230"/>
      <c r="BA46" s="1230"/>
      <c r="BB46" s="1230"/>
      <c r="BC46" s="1230"/>
      <c r="BD46" s="1230"/>
      <c r="BE46" s="1230"/>
      <c r="BF46" s="1230"/>
      <c r="BG46" s="1230"/>
      <c r="BH46" s="1230"/>
      <c r="BI46" s="1230"/>
      <c r="BJ46" s="1230"/>
      <c r="BK46" s="1230"/>
      <c r="BL46" s="1230"/>
      <c r="BM46" s="1230"/>
      <c r="BN46" s="1230"/>
      <c r="BO46" s="1230"/>
      <c r="BP46" s="1230"/>
      <c r="BQ46" s="1230"/>
      <c r="BR46" s="1230"/>
      <c r="BS46" s="1230"/>
      <c r="BT46" s="1230"/>
      <c r="BU46" s="1230"/>
      <c r="BV46" s="1230"/>
      <c r="BW46" s="1230"/>
      <c r="BX46" s="1230"/>
      <c r="BY46" s="1230"/>
      <c r="BZ46" s="1230"/>
      <c r="CA46" s="1230"/>
      <c r="CB46" s="1230"/>
      <c r="CC46" s="1230"/>
      <c r="CD46" s="1230"/>
      <c r="CE46" s="1230"/>
      <c r="CF46" s="1230"/>
      <c r="CG46" s="1230"/>
      <c r="CH46" s="1230"/>
      <c r="CI46" s="1230"/>
      <c r="CJ46" s="1230"/>
      <c r="CK46" s="1230"/>
      <c r="CL46" s="1230"/>
      <c r="CM46" s="1230"/>
      <c r="CN46" s="1230"/>
      <c r="CO46" s="1230"/>
      <c r="CP46" s="1230"/>
      <c r="CQ46" s="1230"/>
      <c r="CR46" s="1230"/>
      <c r="CS46" s="1230"/>
      <c r="CT46" s="1230"/>
      <c r="CU46" s="1230"/>
      <c r="CV46" s="1230"/>
      <c r="CW46" s="1230"/>
      <c r="CX46" s="1230"/>
      <c r="CY46" s="1230"/>
      <c r="CZ46" s="1230"/>
      <c r="DA46" s="1230"/>
      <c r="DB46" s="1230"/>
      <c r="DC46" s="1231"/>
    </row>
    <row r="47" spans="2:109" x14ac:dyDescent="0.15">
      <c r="B47" s="247"/>
      <c r="AN47" s="1232"/>
      <c r="AO47" s="1233"/>
      <c r="AP47" s="1233"/>
      <c r="AQ47" s="1233"/>
      <c r="AR47" s="1233"/>
      <c r="AS47" s="1233"/>
      <c r="AT47" s="1233"/>
      <c r="AU47" s="1233"/>
      <c r="AV47" s="1233"/>
      <c r="AW47" s="1233"/>
      <c r="AX47" s="1233"/>
      <c r="AY47" s="1233"/>
      <c r="AZ47" s="1233"/>
      <c r="BA47" s="1233"/>
      <c r="BB47" s="1233"/>
      <c r="BC47" s="1233"/>
      <c r="BD47" s="1233"/>
      <c r="BE47" s="1233"/>
      <c r="BF47" s="1233"/>
      <c r="BG47" s="1233"/>
      <c r="BH47" s="1233"/>
      <c r="BI47" s="1233"/>
      <c r="BJ47" s="1233"/>
      <c r="BK47" s="1233"/>
      <c r="BL47" s="1233"/>
      <c r="BM47" s="1233"/>
      <c r="BN47" s="1233"/>
      <c r="BO47" s="1233"/>
      <c r="BP47" s="1233"/>
      <c r="BQ47" s="1233"/>
      <c r="BR47" s="1233"/>
      <c r="BS47" s="1233"/>
      <c r="BT47" s="1233"/>
      <c r="BU47" s="1233"/>
      <c r="BV47" s="1233"/>
      <c r="BW47" s="1233"/>
      <c r="BX47" s="1233"/>
      <c r="BY47" s="1233"/>
      <c r="BZ47" s="1233"/>
      <c r="CA47" s="1233"/>
      <c r="CB47" s="1233"/>
      <c r="CC47" s="1233"/>
      <c r="CD47" s="1233"/>
      <c r="CE47" s="1233"/>
      <c r="CF47" s="1233"/>
      <c r="CG47" s="1233"/>
      <c r="CH47" s="1233"/>
      <c r="CI47" s="1233"/>
      <c r="CJ47" s="1233"/>
      <c r="CK47" s="1233"/>
      <c r="CL47" s="1233"/>
      <c r="CM47" s="1233"/>
      <c r="CN47" s="1233"/>
      <c r="CO47" s="1233"/>
      <c r="CP47" s="1233"/>
      <c r="CQ47" s="1233"/>
      <c r="CR47" s="1233"/>
      <c r="CS47" s="1233"/>
      <c r="CT47" s="1233"/>
      <c r="CU47" s="1233"/>
      <c r="CV47" s="1233"/>
      <c r="CW47" s="1233"/>
      <c r="CX47" s="1233"/>
      <c r="CY47" s="1233"/>
      <c r="CZ47" s="1233"/>
      <c r="DA47" s="1233"/>
      <c r="DB47" s="1233"/>
      <c r="DC47" s="123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568</v>
      </c>
    </row>
    <row r="50" spans="1:109" x14ac:dyDescent="0.15">
      <c r="B50" s="247"/>
      <c r="G50" s="1235"/>
      <c r="H50" s="1235"/>
      <c r="I50" s="1235"/>
      <c r="J50" s="1235"/>
      <c r="K50" s="360"/>
      <c r="L50" s="360"/>
      <c r="M50" s="361"/>
      <c r="N50" s="361"/>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9" t="s">
        <v>524</v>
      </c>
      <c r="BQ50" s="1239"/>
      <c r="BR50" s="1239"/>
      <c r="BS50" s="1239"/>
      <c r="BT50" s="1239"/>
      <c r="BU50" s="1239"/>
      <c r="BV50" s="1239"/>
      <c r="BW50" s="1239"/>
      <c r="BX50" s="1239" t="s">
        <v>525</v>
      </c>
      <c r="BY50" s="1239"/>
      <c r="BZ50" s="1239"/>
      <c r="CA50" s="1239"/>
      <c r="CB50" s="1239"/>
      <c r="CC50" s="1239"/>
      <c r="CD50" s="1239"/>
      <c r="CE50" s="1239"/>
      <c r="CF50" s="1239" t="s">
        <v>526</v>
      </c>
      <c r="CG50" s="1239"/>
      <c r="CH50" s="1239"/>
      <c r="CI50" s="1239"/>
      <c r="CJ50" s="1239"/>
      <c r="CK50" s="1239"/>
      <c r="CL50" s="1239"/>
      <c r="CM50" s="1239"/>
      <c r="CN50" s="1239" t="s">
        <v>527</v>
      </c>
      <c r="CO50" s="1239"/>
      <c r="CP50" s="1239"/>
      <c r="CQ50" s="1239"/>
      <c r="CR50" s="1239"/>
      <c r="CS50" s="1239"/>
      <c r="CT50" s="1239"/>
      <c r="CU50" s="1239"/>
      <c r="CV50" s="1239" t="s">
        <v>528</v>
      </c>
      <c r="CW50" s="1239"/>
      <c r="CX50" s="1239"/>
      <c r="CY50" s="1239"/>
      <c r="CZ50" s="1239"/>
      <c r="DA50" s="1239"/>
      <c r="DB50" s="1239"/>
      <c r="DC50" s="1239"/>
    </row>
    <row r="51" spans="1:109" ht="13.5" customHeight="1" x14ac:dyDescent="0.15">
      <c r="B51" s="247"/>
      <c r="G51" s="1245"/>
      <c r="H51" s="1245"/>
      <c r="I51" s="1243"/>
      <c r="J51" s="1243"/>
      <c r="K51" s="1241"/>
      <c r="L51" s="1241"/>
      <c r="M51" s="1241"/>
      <c r="N51" s="1241"/>
      <c r="AM51" s="359"/>
      <c r="AN51" s="1242" t="s">
        <v>569</v>
      </c>
      <c r="AO51" s="1242"/>
      <c r="AP51" s="1242"/>
      <c r="AQ51" s="1242"/>
      <c r="AR51" s="1242"/>
      <c r="AS51" s="1242"/>
      <c r="AT51" s="1242"/>
      <c r="AU51" s="1242"/>
      <c r="AV51" s="1242"/>
      <c r="AW51" s="1242"/>
      <c r="AX51" s="1242"/>
      <c r="AY51" s="1242"/>
      <c r="AZ51" s="1242"/>
      <c r="BA51" s="1242"/>
      <c r="BB51" s="1242" t="s">
        <v>570</v>
      </c>
      <c r="BC51" s="1242"/>
      <c r="BD51" s="1242"/>
      <c r="BE51" s="1242"/>
      <c r="BF51" s="1242"/>
      <c r="BG51" s="1242"/>
      <c r="BH51" s="1242"/>
      <c r="BI51" s="1242"/>
      <c r="BJ51" s="1242"/>
      <c r="BK51" s="1242"/>
      <c r="BL51" s="1242"/>
      <c r="BM51" s="1242"/>
      <c r="BN51" s="1242"/>
      <c r="BO51" s="1242"/>
      <c r="BP51" s="1240">
        <v>6.7</v>
      </c>
      <c r="BQ51" s="1240"/>
      <c r="BR51" s="1240"/>
      <c r="BS51" s="1240"/>
      <c r="BT51" s="1240"/>
      <c r="BU51" s="1240"/>
      <c r="BV51" s="1240"/>
      <c r="BW51" s="1240"/>
      <c r="BX51" s="1240">
        <v>1.6</v>
      </c>
      <c r="BY51" s="1240"/>
      <c r="BZ51" s="1240"/>
      <c r="CA51" s="1240"/>
      <c r="CB51" s="1240"/>
      <c r="CC51" s="1240"/>
      <c r="CD51" s="1240"/>
      <c r="CE51" s="1240"/>
      <c r="CF51" s="1240">
        <v>0.7</v>
      </c>
      <c r="CG51" s="1240"/>
      <c r="CH51" s="1240"/>
      <c r="CI51" s="1240"/>
      <c r="CJ51" s="1240"/>
      <c r="CK51" s="1240"/>
      <c r="CL51" s="1240"/>
      <c r="CM51" s="1240"/>
      <c r="CN51" s="1240"/>
      <c r="CO51" s="1240"/>
      <c r="CP51" s="1240"/>
      <c r="CQ51" s="1240"/>
      <c r="CR51" s="1240"/>
      <c r="CS51" s="1240"/>
      <c r="CT51" s="1240"/>
      <c r="CU51" s="1240"/>
      <c r="CV51" s="1240"/>
      <c r="CW51" s="1240"/>
      <c r="CX51" s="1240"/>
      <c r="CY51" s="1240"/>
      <c r="CZ51" s="1240"/>
      <c r="DA51" s="1240"/>
      <c r="DB51" s="1240"/>
      <c r="DC51" s="1240"/>
    </row>
    <row r="52" spans="1:109" x14ac:dyDescent="0.15">
      <c r="B52" s="247"/>
      <c r="G52" s="1245"/>
      <c r="H52" s="1245"/>
      <c r="I52" s="1243"/>
      <c r="J52" s="1243"/>
      <c r="K52" s="1241"/>
      <c r="L52" s="1241"/>
      <c r="M52" s="1241"/>
      <c r="N52" s="1241"/>
      <c r="AM52" s="359"/>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0"/>
      <c r="BQ52" s="1240"/>
      <c r="BR52" s="1240"/>
      <c r="BS52" s="1240"/>
      <c r="BT52" s="1240"/>
      <c r="BU52" s="1240"/>
      <c r="BV52" s="1240"/>
      <c r="BW52" s="1240"/>
      <c r="BX52" s="1240"/>
      <c r="BY52" s="1240"/>
      <c r="BZ52" s="1240"/>
      <c r="CA52" s="1240"/>
      <c r="CB52" s="1240"/>
      <c r="CC52" s="1240"/>
      <c r="CD52" s="1240"/>
      <c r="CE52" s="1240"/>
      <c r="CF52" s="1240"/>
      <c r="CG52" s="1240"/>
      <c r="CH52" s="1240"/>
      <c r="CI52" s="1240"/>
      <c r="CJ52" s="1240"/>
      <c r="CK52" s="1240"/>
      <c r="CL52" s="1240"/>
      <c r="CM52" s="1240"/>
      <c r="CN52" s="1240"/>
      <c r="CO52" s="1240"/>
      <c r="CP52" s="1240"/>
      <c r="CQ52" s="1240"/>
      <c r="CR52" s="1240"/>
      <c r="CS52" s="1240"/>
      <c r="CT52" s="1240"/>
      <c r="CU52" s="1240"/>
      <c r="CV52" s="1240"/>
      <c r="CW52" s="1240"/>
      <c r="CX52" s="1240"/>
      <c r="CY52" s="1240"/>
      <c r="CZ52" s="1240"/>
      <c r="DA52" s="1240"/>
      <c r="DB52" s="1240"/>
      <c r="DC52" s="1240"/>
    </row>
    <row r="53" spans="1:109" x14ac:dyDescent="0.15">
      <c r="A53" s="358"/>
      <c r="B53" s="247"/>
      <c r="G53" s="1245"/>
      <c r="H53" s="1245"/>
      <c r="I53" s="1235"/>
      <c r="J53" s="1235"/>
      <c r="K53" s="1241"/>
      <c r="L53" s="1241"/>
      <c r="M53" s="1241"/>
      <c r="N53" s="1241"/>
      <c r="AM53" s="359"/>
      <c r="AN53" s="1242"/>
      <c r="AO53" s="1242"/>
      <c r="AP53" s="1242"/>
      <c r="AQ53" s="1242"/>
      <c r="AR53" s="1242"/>
      <c r="AS53" s="1242"/>
      <c r="AT53" s="1242"/>
      <c r="AU53" s="1242"/>
      <c r="AV53" s="1242"/>
      <c r="AW53" s="1242"/>
      <c r="AX53" s="1242"/>
      <c r="AY53" s="1242"/>
      <c r="AZ53" s="1242"/>
      <c r="BA53" s="1242"/>
      <c r="BB53" s="1242" t="s">
        <v>571</v>
      </c>
      <c r="BC53" s="1242"/>
      <c r="BD53" s="1242"/>
      <c r="BE53" s="1242"/>
      <c r="BF53" s="1242"/>
      <c r="BG53" s="1242"/>
      <c r="BH53" s="1242"/>
      <c r="BI53" s="1242"/>
      <c r="BJ53" s="1242"/>
      <c r="BK53" s="1242"/>
      <c r="BL53" s="1242"/>
      <c r="BM53" s="1242"/>
      <c r="BN53" s="1242"/>
      <c r="BO53" s="1242"/>
      <c r="BP53" s="1240">
        <v>62.2</v>
      </c>
      <c r="BQ53" s="1240"/>
      <c r="BR53" s="1240"/>
      <c r="BS53" s="1240"/>
      <c r="BT53" s="1240"/>
      <c r="BU53" s="1240"/>
      <c r="BV53" s="1240"/>
      <c r="BW53" s="1240"/>
      <c r="BX53" s="1240">
        <v>63.1</v>
      </c>
      <c r="BY53" s="1240"/>
      <c r="BZ53" s="1240"/>
      <c r="CA53" s="1240"/>
      <c r="CB53" s="1240"/>
      <c r="CC53" s="1240"/>
      <c r="CD53" s="1240"/>
      <c r="CE53" s="1240"/>
      <c r="CF53" s="1240">
        <v>62.8</v>
      </c>
      <c r="CG53" s="1240"/>
      <c r="CH53" s="1240"/>
      <c r="CI53" s="1240"/>
      <c r="CJ53" s="1240"/>
      <c r="CK53" s="1240"/>
      <c r="CL53" s="1240"/>
      <c r="CM53" s="1240"/>
      <c r="CN53" s="1240">
        <v>64.2</v>
      </c>
      <c r="CO53" s="1240"/>
      <c r="CP53" s="1240"/>
      <c r="CQ53" s="1240"/>
      <c r="CR53" s="1240"/>
      <c r="CS53" s="1240"/>
      <c r="CT53" s="1240"/>
      <c r="CU53" s="1240"/>
      <c r="CV53" s="1240">
        <v>65.400000000000006</v>
      </c>
      <c r="CW53" s="1240"/>
      <c r="CX53" s="1240"/>
      <c r="CY53" s="1240"/>
      <c r="CZ53" s="1240"/>
      <c r="DA53" s="1240"/>
      <c r="DB53" s="1240"/>
      <c r="DC53" s="1240"/>
    </row>
    <row r="54" spans="1:109" x14ac:dyDescent="0.15">
      <c r="A54" s="358"/>
      <c r="B54" s="247"/>
      <c r="G54" s="1245"/>
      <c r="H54" s="1245"/>
      <c r="I54" s="1235"/>
      <c r="J54" s="1235"/>
      <c r="K54" s="1241"/>
      <c r="L54" s="1241"/>
      <c r="M54" s="1241"/>
      <c r="N54" s="1241"/>
      <c r="AM54" s="359"/>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0"/>
      <c r="BQ54" s="1240"/>
      <c r="BR54" s="1240"/>
      <c r="BS54" s="1240"/>
      <c r="BT54" s="1240"/>
      <c r="BU54" s="1240"/>
      <c r="BV54" s="1240"/>
      <c r="BW54" s="1240"/>
      <c r="BX54" s="1240"/>
      <c r="BY54" s="1240"/>
      <c r="BZ54" s="1240"/>
      <c r="CA54" s="1240"/>
      <c r="CB54" s="1240"/>
      <c r="CC54" s="1240"/>
      <c r="CD54" s="1240"/>
      <c r="CE54" s="1240"/>
      <c r="CF54" s="1240"/>
      <c r="CG54" s="1240"/>
      <c r="CH54" s="1240"/>
      <c r="CI54" s="1240"/>
      <c r="CJ54" s="1240"/>
      <c r="CK54" s="1240"/>
      <c r="CL54" s="1240"/>
      <c r="CM54" s="1240"/>
      <c r="CN54" s="1240"/>
      <c r="CO54" s="1240"/>
      <c r="CP54" s="1240"/>
      <c r="CQ54" s="1240"/>
      <c r="CR54" s="1240"/>
      <c r="CS54" s="1240"/>
      <c r="CT54" s="1240"/>
      <c r="CU54" s="1240"/>
      <c r="CV54" s="1240"/>
      <c r="CW54" s="1240"/>
      <c r="CX54" s="1240"/>
      <c r="CY54" s="1240"/>
      <c r="CZ54" s="1240"/>
      <c r="DA54" s="1240"/>
      <c r="DB54" s="1240"/>
      <c r="DC54" s="1240"/>
    </row>
    <row r="55" spans="1:109" x14ac:dyDescent="0.15">
      <c r="A55" s="358"/>
      <c r="B55" s="247"/>
      <c r="G55" s="1235"/>
      <c r="H55" s="1235"/>
      <c r="I55" s="1235"/>
      <c r="J55" s="1235"/>
      <c r="K55" s="1241"/>
      <c r="L55" s="1241"/>
      <c r="M55" s="1241"/>
      <c r="N55" s="1241"/>
      <c r="AN55" s="1239" t="s">
        <v>572</v>
      </c>
      <c r="AO55" s="1239"/>
      <c r="AP55" s="1239"/>
      <c r="AQ55" s="1239"/>
      <c r="AR55" s="1239"/>
      <c r="AS55" s="1239"/>
      <c r="AT55" s="1239"/>
      <c r="AU55" s="1239"/>
      <c r="AV55" s="1239"/>
      <c r="AW55" s="1239"/>
      <c r="AX55" s="1239"/>
      <c r="AY55" s="1239"/>
      <c r="AZ55" s="1239"/>
      <c r="BA55" s="1239"/>
      <c r="BB55" s="1242" t="s">
        <v>570</v>
      </c>
      <c r="BC55" s="1242"/>
      <c r="BD55" s="1242"/>
      <c r="BE55" s="1242"/>
      <c r="BF55" s="1242"/>
      <c r="BG55" s="1242"/>
      <c r="BH55" s="1242"/>
      <c r="BI55" s="1242"/>
      <c r="BJ55" s="1242"/>
      <c r="BK55" s="1242"/>
      <c r="BL55" s="1242"/>
      <c r="BM55" s="1242"/>
      <c r="BN55" s="1242"/>
      <c r="BO55" s="1242"/>
      <c r="BP55" s="1240">
        <v>13.7</v>
      </c>
      <c r="BQ55" s="1240"/>
      <c r="BR55" s="1240"/>
      <c r="BS55" s="1240"/>
      <c r="BT55" s="1240"/>
      <c r="BU55" s="1240"/>
      <c r="BV55" s="1240"/>
      <c r="BW55" s="1240"/>
      <c r="BX55" s="1240">
        <v>6.9</v>
      </c>
      <c r="BY55" s="1240"/>
      <c r="BZ55" s="1240"/>
      <c r="CA55" s="1240"/>
      <c r="CB55" s="1240"/>
      <c r="CC55" s="1240"/>
      <c r="CD55" s="1240"/>
      <c r="CE55" s="1240"/>
      <c r="CF55" s="1240">
        <v>0</v>
      </c>
      <c r="CG55" s="1240"/>
      <c r="CH55" s="1240"/>
      <c r="CI55" s="1240"/>
      <c r="CJ55" s="1240"/>
      <c r="CK55" s="1240"/>
      <c r="CL55" s="1240"/>
      <c r="CM55" s="1240"/>
      <c r="CN55" s="1240">
        <v>0</v>
      </c>
      <c r="CO55" s="1240"/>
      <c r="CP55" s="1240"/>
      <c r="CQ55" s="1240"/>
      <c r="CR55" s="1240"/>
      <c r="CS55" s="1240"/>
      <c r="CT55" s="1240"/>
      <c r="CU55" s="1240"/>
      <c r="CV55" s="1240">
        <v>0</v>
      </c>
      <c r="CW55" s="1240"/>
      <c r="CX55" s="1240"/>
      <c r="CY55" s="1240"/>
      <c r="CZ55" s="1240"/>
      <c r="DA55" s="1240"/>
      <c r="DB55" s="1240"/>
      <c r="DC55" s="1240"/>
    </row>
    <row r="56" spans="1:109" x14ac:dyDescent="0.15">
      <c r="A56" s="358"/>
      <c r="B56" s="247"/>
      <c r="G56" s="1235"/>
      <c r="H56" s="1235"/>
      <c r="I56" s="1235"/>
      <c r="J56" s="1235"/>
      <c r="K56" s="1241"/>
      <c r="L56" s="1241"/>
      <c r="M56" s="1241"/>
      <c r="N56" s="1241"/>
      <c r="AN56" s="1239"/>
      <c r="AO56" s="1239"/>
      <c r="AP56" s="1239"/>
      <c r="AQ56" s="1239"/>
      <c r="AR56" s="1239"/>
      <c r="AS56" s="1239"/>
      <c r="AT56" s="1239"/>
      <c r="AU56" s="1239"/>
      <c r="AV56" s="1239"/>
      <c r="AW56" s="1239"/>
      <c r="AX56" s="1239"/>
      <c r="AY56" s="1239"/>
      <c r="AZ56" s="1239"/>
      <c r="BA56" s="1239"/>
      <c r="BB56" s="1242"/>
      <c r="BC56" s="1242"/>
      <c r="BD56" s="1242"/>
      <c r="BE56" s="1242"/>
      <c r="BF56" s="1242"/>
      <c r="BG56" s="1242"/>
      <c r="BH56" s="1242"/>
      <c r="BI56" s="1242"/>
      <c r="BJ56" s="1242"/>
      <c r="BK56" s="1242"/>
      <c r="BL56" s="1242"/>
      <c r="BM56" s="1242"/>
      <c r="BN56" s="1242"/>
      <c r="BO56" s="1242"/>
      <c r="BP56" s="1240"/>
      <c r="BQ56" s="1240"/>
      <c r="BR56" s="1240"/>
      <c r="BS56" s="1240"/>
      <c r="BT56" s="1240"/>
      <c r="BU56" s="1240"/>
      <c r="BV56" s="1240"/>
      <c r="BW56" s="1240"/>
      <c r="BX56" s="1240"/>
      <c r="BY56" s="1240"/>
      <c r="BZ56" s="1240"/>
      <c r="CA56" s="1240"/>
      <c r="CB56" s="1240"/>
      <c r="CC56" s="1240"/>
      <c r="CD56" s="1240"/>
      <c r="CE56" s="1240"/>
      <c r="CF56" s="1240"/>
      <c r="CG56" s="1240"/>
      <c r="CH56" s="1240"/>
      <c r="CI56" s="1240"/>
      <c r="CJ56" s="1240"/>
      <c r="CK56" s="1240"/>
      <c r="CL56" s="1240"/>
      <c r="CM56" s="1240"/>
      <c r="CN56" s="1240"/>
      <c r="CO56" s="1240"/>
      <c r="CP56" s="1240"/>
      <c r="CQ56" s="1240"/>
      <c r="CR56" s="1240"/>
      <c r="CS56" s="1240"/>
      <c r="CT56" s="1240"/>
      <c r="CU56" s="1240"/>
      <c r="CV56" s="1240"/>
      <c r="CW56" s="1240"/>
      <c r="CX56" s="1240"/>
      <c r="CY56" s="1240"/>
      <c r="CZ56" s="1240"/>
      <c r="DA56" s="1240"/>
      <c r="DB56" s="1240"/>
      <c r="DC56" s="1240"/>
    </row>
    <row r="57" spans="1:109" s="358" customFormat="1" x14ac:dyDescent="0.15">
      <c r="B57" s="362"/>
      <c r="G57" s="1235"/>
      <c r="H57" s="1235"/>
      <c r="I57" s="1244"/>
      <c r="J57" s="1244"/>
      <c r="K57" s="1241"/>
      <c r="L57" s="1241"/>
      <c r="M57" s="1241"/>
      <c r="N57" s="1241"/>
      <c r="AM57" s="243"/>
      <c r="AN57" s="1239"/>
      <c r="AO57" s="1239"/>
      <c r="AP57" s="1239"/>
      <c r="AQ57" s="1239"/>
      <c r="AR57" s="1239"/>
      <c r="AS57" s="1239"/>
      <c r="AT57" s="1239"/>
      <c r="AU57" s="1239"/>
      <c r="AV57" s="1239"/>
      <c r="AW57" s="1239"/>
      <c r="AX57" s="1239"/>
      <c r="AY57" s="1239"/>
      <c r="AZ57" s="1239"/>
      <c r="BA57" s="1239"/>
      <c r="BB57" s="1242" t="s">
        <v>571</v>
      </c>
      <c r="BC57" s="1242"/>
      <c r="BD57" s="1242"/>
      <c r="BE57" s="1242"/>
      <c r="BF57" s="1242"/>
      <c r="BG57" s="1242"/>
      <c r="BH57" s="1242"/>
      <c r="BI57" s="1242"/>
      <c r="BJ57" s="1242"/>
      <c r="BK57" s="1242"/>
      <c r="BL57" s="1242"/>
      <c r="BM57" s="1242"/>
      <c r="BN57" s="1242"/>
      <c r="BO57" s="1242"/>
      <c r="BP57" s="1240">
        <v>62</v>
      </c>
      <c r="BQ57" s="1240"/>
      <c r="BR57" s="1240"/>
      <c r="BS57" s="1240"/>
      <c r="BT57" s="1240"/>
      <c r="BU57" s="1240"/>
      <c r="BV57" s="1240"/>
      <c r="BW57" s="1240"/>
      <c r="BX57" s="1240">
        <v>62.9</v>
      </c>
      <c r="BY57" s="1240"/>
      <c r="BZ57" s="1240"/>
      <c r="CA57" s="1240"/>
      <c r="CB57" s="1240"/>
      <c r="CC57" s="1240"/>
      <c r="CD57" s="1240"/>
      <c r="CE57" s="1240"/>
      <c r="CF57" s="1240">
        <v>63.3</v>
      </c>
      <c r="CG57" s="1240"/>
      <c r="CH57" s="1240"/>
      <c r="CI57" s="1240"/>
      <c r="CJ57" s="1240"/>
      <c r="CK57" s="1240"/>
      <c r="CL57" s="1240"/>
      <c r="CM57" s="1240"/>
      <c r="CN57" s="1240">
        <v>64.400000000000006</v>
      </c>
      <c r="CO57" s="1240"/>
      <c r="CP57" s="1240"/>
      <c r="CQ57" s="1240"/>
      <c r="CR57" s="1240"/>
      <c r="CS57" s="1240"/>
      <c r="CT57" s="1240"/>
      <c r="CU57" s="1240"/>
      <c r="CV57" s="1240">
        <v>65.2</v>
      </c>
      <c r="CW57" s="1240"/>
      <c r="CX57" s="1240"/>
      <c r="CY57" s="1240"/>
      <c r="CZ57" s="1240"/>
      <c r="DA57" s="1240"/>
      <c r="DB57" s="1240"/>
      <c r="DC57" s="1240"/>
      <c r="DD57" s="363"/>
      <c r="DE57" s="362"/>
    </row>
    <row r="58" spans="1:109" s="358" customFormat="1" x14ac:dyDescent="0.15">
      <c r="A58" s="243"/>
      <c r="B58" s="362"/>
      <c r="G58" s="1235"/>
      <c r="H58" s="1235"/>
      <c r="I58" s="1244"/>
      <c r="J58" s="1244"/>
      <c r="K58" s="1241"/>
      <c r="L58" s="1241"/>
      <c r="M58" s="1241"/>
      <c r="N58" s="1241"/>
      <c r="AM58" s="243"/>
      <c r="AN58" s="1239"/>
      <c r="AO58" s="1239"/>
      <c r="AP58" s="1239"/>
      <c r="AQ58" s="1239"/>
      <c r="AR58" s="1239"/>
      <c r="AS58" s="1239"/>
      <c r="AT58" s="1239"/>
      <c r="AU58" s="1239"/>
      <c r="AV58" s="1239"/>
      <c r="AW58" s="1239"/>
      <c r="AX58" s="1239"/>
      <c r="AY58" s="1239"/>
      <c r="AZ58" s="1239"/>
      <c r="BA58" s="1239"/>
      <c r="BB58" s="1242"/>
      <c r="BC58" s="1242"/>
      <c r="BD58" s="1242"/>
      <c r="BE58" s="1242"/>
      <c r="BF58" s="1242"/>
      <c r="BG58" s="1242"/>
      <c r="BH58" s="1242"/>
      <c r="BI58" s="1242"/>
      <c r="BJ58" s="1242"/>
      <c r="BK58" s="1242"/>
      <c r="BL58" s="1242"/>
      <c r="BM58" s="1242"/>
      <c r="BN58" s="1242"/>
      <c r="BO58" s="1242"/>
      <c r="BP58" s="1240"/>
      <c r="BQ58" s="1240"/>
      <c r="BR58" s="1240"/>
      <c r="BS58" s="1240"/>
      <c r="BT58" s="1240"/>
      <c r="BU58" s="1240"/>
      <c r="BV58" s="1240"/>
      <c r="BW58" s="1240"/>
      <c r="BX58" s="1240"/>
      <c r="BY58" s="1240"/>
      <c r="BZ58" s="1240"/>
      <c r="CA58" s="1240"/>
      <c r="CB58" s="1240"/>
      <c r="CC58" s="1240"/>
      <c r="CD58" s="1240"/>
      <c r="CE58" s="1240"/>
      <c r="CF58" s="1240"/>
      <c r="CG58" s="1240"/>
      <c r="CH58" s="1240"/>
      <c r="CI58" s="1240"/>
      <c r="CJ58" s="1240"/>
      <c r="CK58" s="1240"/>
      <c r="CL58" s="1240"/>
      <c r="CM58" s="1240"/>
      <c r="CN58" s="1240"/>
      <c r="CO58" s="1240"/>
      <c r="CP58" s="1240"/>
      <c r="CQ58" s="1240"/>
      <c r="CR58" s="1240"/>
      <c r="CS58" s="1240"/>
      <c r="CT58" s="1240"/>
      <c r="CU58" s="1240"/>
      <c r="CV58" s="1240"/>
      <c r="CW58" s="1240"/>
      <c r="CX58" s="1240"/>
      <c r="CY58" s="1240"/>
      <c r="CZ58" s="1240"/>
      <c r="DA58" s="1240"/>
      <c r="DB58" s="1240"/>
      <c r="DC58" s="124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573</v>
      </c>
    </row>
    <row r="64" spans="1:109" x14ac:dyDescent="0.15">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6" t="s">
        <v>574</v>
      </c>
      <c r="AO65" s="1227"/>
      <c r="AP65" s="1227"/>
      <c r="AQ65" s="1227"/>
      <c r="AR65" s="1227"/>
      <c r="AS65" s="1227"/>
      <c r="AT65" s="1227"/>
      <c r="AU65" s="1227"/>
      <c r="AV65" s="1227"/>
      <c r="AW65" s="1227"/>
      <c r="AX65" s="1227"/>
      <c r="AY65" s="1227"/>
      <c r="AZ65" s="1227"/>
      <c r="BA65" s="1227"/>
      <c r="BB65" s="1227"/>
      <c r="BC65" s="1227"/>
      <c r="BD65" s="1227"/>
      <c r="BE65" s="1227"/>
      <c r="BF65" s="1227"/>
      <c r="BG65" s="1227"/>
      <c r="BH65" s="1227"/>
      <c r="BI65" s="1227"/>
      <c r="BJ65" s="1227"/>
      <c r="BK65" s="1227"/>
      <c r="BL65" s="1227"/>
      <c r="BM65" s="1227"/>
      <c r="BN65" s="1227"/>
      <c r="BO65" s="1227"/>
      <c r="BP65" s="1227"/>
      <c r="BQ65" s="1227"/>
      <c r="BR65" s="1227"/>
      <c r="BS65" s="1227"/>
      <c r="BT65" s="1227"/>
      <c r="BU65" s="1227"/>
      <c r="BV65" s="1227"/>
      <c r="BW65" s="1227"/>
      <c r="BX65" s="1227"/>
      <c r="BY65" s="1227"/>
      <c r="BZ65" s="1227"/>
      <c r="CA65" s="1227"/>
      <c r="CB65" s="1227"/>
      <c r="CC65" s="1227"/>
      <c r="CD65" s="1227"/>
      <c r="CE65" s="1227"/>
      <c r="CF65" s="1227"/>
      <c r="CG65" s="1227"/>
      <c r="CH65" s="1227"/>
      <c r="CI65" s="1227"/>
      <c r="CJ65" s="1227"/>
      <c r="CK65" s="1227"/>
      <c r="CL65" s="1227"/>
      <c r="CM65" s="1227"/>
      <c r="CN65" s="1227"/>
      <c r="CO65" s="1227"/>
      <c r="CP65" s="1227"/>
      <c r="CQ65" s="1227"/>
      <c r="CR65" s="1227"/>
      <c r="CS65" s="1227"/>
      <c r="CT65" s="1227"/>
      <c r="CU65" s="1227"/>
      <c r="CV65" s="1227"/>
      <c r="CW65" s="1227"/>
      <c r="CX65" s="1227"/>
      <c r="CY65" s="1227"/>
      <c r="CZ65" s="1227"/>
      <c r="DA65" s="1227"/>
      <c r="DB65" s="1227"/>
      <c r="DC65" s="1228"/>
    </row>
    <row r="66" spans="2:107" x14ac:dyDescent="0.15">
      <c r="B66" s="247"/>
      <c r="AN66" s="1229"/>
      <c r="AO66" s="1230"/>
      <c r="AP66" s="1230"/>
      <c r="AQ66" s="1230"/>
      <c r="AR66" s="1230"/>
      <c r="AS66" s="1230"/>
      <c r="AT66" s="1230"/>
      <c r="AU66" s="1230"/>
      <c r="AV66" s="1230"/>
      <c r="AW66" s="1230"/>
      <c r="AX66" s="1230"/>
      <c r="AY66" s="1230"/>
      <c r="AZ66" s="1230"/>
      <c r="BA66" s="1230"/>
      <c r="BB66" s="1230"/>
      <c r="BC66" s="1230"/>
      <c r="BD66" s="1230"/>
      <c r="BE66" s="1230"/>
      <c r="BF66" s="1230"/>
      <c r="BG66" s="1230"/>
      <c r="BH66" s="1230"/>
      <c r="BI66" s="1230"/>
      <c r="BJ66" s="1230"/>
      <c r="BK66" s="1230"/>
      <c r="BL66" s="1230"/>
      <c r="BM66" s="1230"/>
      <c r="BN66" s="1230"/>
      <c r="BO66" s="1230"/>
      <c r="BP66" s="1230"/>
      <c r="BQ66" s="1230"/>
      <c r="BR66" s="1230"/>
      <c r="BS66" s="1230"/>
      <c r="BT66" s="1230"/>
      <c r="BU66" s="1230"/>
      <c r="BV66" s="1230"/>
      <c r="BW66" s="1230"/>
      <c r="BX66" s="1230"/>
      <c r="BY66" s="1230"/>
      <c r="BZ66" s="1230"/>
      <c r="CA66" s="1230"/>
      <c r="CB66" s="1230"/>
      <c r="CC66" s="1230"/>
      <c r="CD66" s="1230"/>
      <c r="CE66" s="1230"/>
      <c r="CF66" s="1230"/>
      <c r="CG66" s="1230"/>
      <c r="CH66" s="1230"/>
      <c r="CI66" s="1230"/>
      <c r="CJ66" s="1230"/>
      <c r="CK66" s="1230"/>
      <c r="CL66" s="1230"/>
      <c r="CM66" s="1230"/>
      <c r="CN66" s="1230"/>
      <c r="CO66" s="1230"/>
      <c r="CP66" s="1230"/>
      <c r="CQ66" s="1230"/>
      <c r="CR66" s="1230"/>
      <c r="CS66" s="1230"/>
      <c r="CT66" s="1230"/>
      <c r="CU66" s="1230"/>
      <c r="CV66" s="1230"/>
      <c r="CW66" s="1230"/>
      <c r="CX66" s="1230"/>
      <c r="CY66" s="1230"/>
      <c r="CZ66" s="1230"/>
      <c r="DA66" s="1230"/>
      <c r="DB66" s="1230"/>
      <c r="DC66" s="1231"/>
    </row>
    <row r="67" spans="2:107" x14ac:dyDescent="0.15">
      <c r="B67" s="247"/>
      <c r="AN67" s="1229"/>
      <c r="AO67" s="1230"/>
      <c r="AP67" s="1230"/>
      <c r="AQ67" s="1230"/>
      <c r="AR67" s="1230"/>
      <c r="AS67" s="1230"/>
      <c r="AT67" s="1230"/>
      <c r="AU67" s="1230"/>
      <c r="AV67" s="1230"/>
      <c r="AW67" s="1230"/>
      <c r="AX67" s="1230"/>
      <c r="AY67" s="1230"/>
      <c r="AZ67" s="1230"/>
      <c r="BA67" s="1230"/>
      <c r="BB67" s="1230"/>
      <c r="BC67" s="1230"/>
      <c r="BD67" s="1230"/>
      <c r="BE67" s="1230"/>
      <c r="BF67" s="1230"/>
      <c r="BG67" s="1230"/>
      <c r="BH67" s="1230"/>
      <c r="BI67" s="1230"/>
      <c r="BJ67" s="1230"/>
      <c r="BK67" s="1230"/>
      <c r="BL67" s="1230"/>
      <c r="BM67" s="1230"/>
      <c r="BN67" s="1230"/>
      <c r="BO67" s="1230"/>
      <c r="BP67" s="1230"/>
      <c r="BQ67" s="1230"/>
      <c r="BR67" s="1230"/>
      <c r="BS67" s="1230"/>
      <c r="BT67" s="1230"/>
      <c r="BU67" s="1230"/>
      <c r="BV67" s="1230"/>
      <c r="BW67" s="1230"/>
      <c r="BX67" s="1230"/>
      <c r="BY67" s="1230"/>
      <c r="BZ67" s="1230"/>
      <c r="CA67" s="1230"/>
      <c r="CB67" s="1230"/>
      <c r="CC67" s="1230"/>
      <c r="CD67" s="1230"/>
      <c r="CE67" s="1230"/>
      <c r="CF67" s="1230"/>
      <c r="CG67" s="1230"/>
      <c r="CH67" s="1230"/>
      <c r="CI67" s="1230"/>
      <c r="CJ67" s="1230"/>
      <c r="CK67" s="1230"/>
      <c r="CL67" s="1230"/>
      <c r="CM67" s="1230"/>
      <c r="CN67" s="1230"/>
      <c r="CO67" s="1230"/>
      <c r="CP67" s="1230"/>
      <c r="CQ67" s="1230"/>
      <c r="CR67" s="1230"/>
      <c r="CS67" s="1230"/>
      <c r="CT67" s="1230"/>
      <c r="CU67" s="1230"/>
      <c r="CV67" s="1230"/>
      <c r="CW67" s="1230"/>
      <c r="CX67" s="1230"/>
      <c r="CY67" s="1230"/>
      <c r="CZ67" s="1230"/>
      <c r="DA67" s="1230"/>
      <c r="DB67" s="1230"/>
      <c r="DC67" s="1231"/>
    </row>
    <row r="68" spans="2:107" x14ac:dyDescent="0.15">
      <c r="B68" s="247"/>
      <c r="AN68" s="1229"/>
      <c r="AO68" s="1230"/>
      <c r="AP68" s="1230"/>
      <c r="AQ68" s="1230"/>
      <c r="AR68" s="1230"/>
      <c r="AS68" s="1230"/>
      <c r="AT68" s="1230"/>
      <c r="AU68" s="1230"/>
      <c r="AV68" s="1230"/>
      <c r="AW68" s="1230"/>
      <c r="AX68" s="1230"/>
      <c r="AY68" s="1230"/>
      <c r="AZ68" s="1230"/>
      <c r="BA68" s="1230"/>
      <c r="BB68" s="1230"/>
      <c r="BC68" s="1230"/>
      <c r="BD68" s="1230"/>
      <c r="BE68" s="1230"/>
      <c r="BF68" s="1230"/>
      <c r="BG68" s="1230"/>
      <c r="BH68" s="1230"/>
      <c r="BI68" s="1230"/>
      <c r="BJ68" s="1230"/>
      <c r="BK68" s="1230"/>
      <c r="BL68" s="1230"/>
      <c r="BM68" s="1230"/>
      <c r="BN68" s="1230"/>
      <c r="BO68" s="1230"/>
      <c r="BP68" s="1230"/>
      <c r="BQ68" s="1230"/>
      <c r="BR68" s="1230"/>
      <c r="BS68" s="1230"/>
      <c r="BT68" s="1230"/>
      <c r="BU68" s="1230"/>
      <c r="BV68" s="1230"/>
      <c r="BW68" s="1230"/>
      <c r="BX68" s="1230"/>
      <c r="BY68" s="1230"/>
      <c r="BZ68" s="1230"/>
      <c r="CA68" s="1230"/>
      <c r="CB68" s="1230"/>
      <c r="CC68" s="1230"/>
      <c r="CD68" s="1230"/>
      <c r="CE68" s="1230"/>
      <c r="CF68" s="1230"/>
      <c r="CG68" s="1230"/>
      <c r="CH68" s="1230"/>
      <c r="CI68" s="1230"/>
      <c r="CJ68" s="1230"/>
      <c r="CK68" s="1230"/>
      <c r="CL68" s="1230"/>
      <c r="CM68" s="1230"/>
      <c r="CN68" s="1230"/>
      <c r="CO68" s="1230"/>
      <c r="CP68" s="1230"/>
      <c r="CQ68" s="1230"/>
      <c r="CR68" s="1230"/>
      <c r="CS68" s="1230"/>
      <c r="CT68" s="1230"/>
      <c r="CU68" s="1230"/>
      <c r="CV68" s="1230"/>
      <c r="CW68" s="1230"/>
      <c r="CX68" s="1230"/>
      <c r="CY68" s="1230"/>
      <c r="CZ68" s="1230"/>
      <c r="DA68" s="1230"/>
      <c r="DB68" s="1230"/>
      <c r="DC68" s="1231"/>
    </row>
    <row r="69" spans="2:107" x14ac:dyDescent="0.15">
      <c r="B69" s="247"/>
      <c r="AN69" s="1232"/>
      <c r="AO69" s="1233"/>
      <c r="AP69" s="1233"/>
      <c r="AQ69" s="1233"/>
      <c r="AR69" s="1233"/>
      <c r="AS69" s="1233"/>
      <c r="AT69" s="1233"/>
      <c r="AU69" s="1233"/>
      <c r="AV69" s="1233"/>
      <c r="AW69" s="1233"/>
      <c r="AX69" s="1233"/>
      <c r="AY69" s="1233"/>
      <c r="AZ69" s="1233"/>
      <c r="BA69" s="1233"/>
      <c r="BB69" s="1233"/>
      <c r="BC69" s="1233"/>
      <c r="BD69" s="1233"/>
      <c r="BE69" s="1233"/>
      <c r="BF69" s="1233"/>
      <c r="BG69" s="1233"/>
      <c r="BH69" s="1233"/>
      <c r="BI69" s="1233"/>
      <c r="BJ69" s="1233"/>
      <c r="BK69" s="1233"/>
      <c r="BL69" s="1233"/>
      <c r="BM69" s="1233"/>
      <c r="BN69" s="1233"/>
      <c r="BO69" s="1233"/>
      <c r="BP69" s="1233"/>
      <c r="BQ69" s="1233"/>
      <c r="BR69" s="1233"/>
      <c r="BS69" s="1233"/>
      <c r="BT69" s="1233"/>
      <c r="BU69" s="1233"/>
      <c r="BV69" s="1233"/>
      <c r="BW69" s="1233"/>
      <c r="BX69" s="1233"/>
      <c r="BY69" s="1233"/>
      <c r="BZ69" s="1233"/>
      <c r="CA69" s="1233"/>
      <c r="CB69" s="1233"/>
      <c r="CC69" s="1233"/>
      <c r="CD69" s="1233"/>
      <c r="CE69" s="1233"/>
      <c r="CF69" s="1233"/>
      <c r="CG69" s="1233"/>
      <c r="CH69" s="1233"/>
      <c r="CI69" s="1233"/>
      <c r="CJ69" s="1233"/>
      <c r="CK69" s="1233"/>
      <c r="CL69" s="1233"/>
      <c r="CM69" s="1233"/>
      <c r="CN69" s="1233"/>
      <c r="CO69" s="1233"/>
      <c r="CP69" s="1233"/>
      <c r="CQ69" s="1233"/>
      <c r="CR69" s="1233"/>
      <c r="CS69" s="1233"/>
      <c r="CT69" s="1233"/>
      <c r="CU69" s="1233"/>
      <c r="CV69" s="1233"/>
      <c r="CW69" s="1233"/>
      <c r="CX69" s="1233"/>
      <c r="CY69" s="1233"/>
      <c r="CZ69" s="1233"/>
      <c r="DA69" s="1233"/>
      <c r="DB69" s="1233"/>
      <c r="DC69" s="123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568</v>
      </c>
    </row>
    <row r="72" spans="2:107" x14ac:dyDescent="0.15">
      <c r="B72" s="247"/>
      <c r="G72" s="1235"/>
      <c r="H72" s="1235"/>
      <c r="I72" s="1235"/>
      <c r="J72" s="1235"/>
      <c r="K72" s="360"/>
      <c r="L72" s="360"/>
      <c r="M72" s="361"/>
      <c r="N72" s="361"/>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9" t="s">
        <v>524</v>
      </c>
      <c r="BQ72" s="1239"/>
      <c r="BR72" s="1239"/>
      <c r="BS72" s="1239"/>
      <c r="BT72" s="1239"/>
      <c r="BU72" s="1239"/>
      <c r="BV72" s="1239"/>
      <c r="BW72" s="1239"/>
      <c r="BX72" s="1239" t="s">
        <v>525</v>
      </c>
      <c r="BY72" s="1239"/>
      <c r="BZ72" s="1239"/>
      <c r="CA72" s="1239"/>
      <c r="CB72" s="1239"/>
      <c r="CC72" s="1239"/>
      <c r="CD72" s="1239"/>
      <c r="CE72" s="1239"/>
      <c r="CF72" s="1239" t="s">
        <v>526</v>
      </c>
      <c r="CG72" s="1239"/>
      <c r="CH72" s="1239"/>
      <c r="CI72" s="1239"/>
      <c r="CJ72" s="1239"/>
      <c r="CK72" s="1239"/>
      <c r="CL72" s="1239"/>
      <c r="CM72" s="1239"/>
      <c r="CN72" s="1239" t="s">
        <v>527</v>
      </c>
      <c r="CO72" s="1239"/>
      <c r="CP72" s="1239"/>
      <c r="CQ72" s="1239"/>
      <c r="CR72" s="1239"/>
      <c r="CS72" s="1239"/>
      <c r="CT72" s="1239"/>
      <c r="CU72" s="1239"/>
      <c r="CV72" s="1239" t="s">
        <v>528</v>
      </c>
      <c r="CW72" s="1239"/>
      <c r="CX72" s="1239"/>
      <c r="CY72" s="1239"/>
      <c r="CZ72" s="1239"/>
      <c r="DA72" s="1239"/>
      <c r="DB72" s="1239"/>
      <c r="DC72" s="1239"/>
    </row>
    <row r="73" spans="2:107" x14ac:dyDescent="0.15">
      <c r="B73" s="247"/>
      <c r="G73" s="1245"/>
      <c r="H73" s="1245"/>
      <c r="I73" s="1245"/>
      <c r="J73" s="1245"/>
      <c r="K73" s="1246"/>
      <c r="L73" s="1246"/>
      <c r="M73" s="1246"/>
      <c r="N73" s="1246"/>
      <c r="AM73" s="359"/>
      <c r="AN73" s="1242" t="s">
        <v>569</v>
      </c>
      <c r="AO73" s="1242"/>
      <c r="AP73" s="1242"/>
      <c r="AQ73" s="1242"/>
      <c r="AR73" s="1242"/>
      <c r="AS73" s="1242"/>
      <c r="AT73" s="1242"/>
      <c r="AU73" s="1242"/>
      <c r="AV73" s="1242"/>
      <c r="AW73" s="1242"/>
      <c r="AX73" s="1242"/>
      <c r="AY73" s="1242"/>
      <c r="AZ73" s="1242"/>
      <c r="BA73" s="1242"/>
      <c r="BB73" s="1242" t="s">
        <v>570</v>
      </c>
      <c r="BC73" s="1242"/>
      <c r="BD73" s="1242"/>
      <c r="BE73" s="1242"/>
      <c r="BF73" s="1242"/>
      <c r="BG73" s="1242"/>
      <c r="BH73" s="1242"/>
      <c r="BI73" s="1242"/>
      <c r="BJ73" s="1242"/>
      <c r="BK73" s="1242"/>
      <c r="BL73" s="1242"/>
      <c r="BM73" s="1242"/>
      <c r="BN73" s="1242"/>
      <c r="BO73" s="1242"/>
      <c r="BP73" s="1240">
        <v>6.7</v>
      </c>
      <c r="BQ73" s="1240"/>
      <c r="BR73" s="1240"/>
      <c r="BS73" s="1240"/>
      <c r="BT73" s="1240"/>
      <c r="BU73" s="1240"/>
      <c r="BV73" s="1240"/>
      <c r="BW73" s="1240"/>
      <c r="BX73" s="1240">
        <v>1.6</v>
      </c>
      <c r="BY73" s="1240"/>
      <c r="BZ73" s="1240"/>
      <c r="CA73" s="1240"/>
      <c r="CB73" s="1240"/>
      <c r="CC73" s="1240"/>
      <c r="CD73" s="1240"/>
      <c r="CE73" s="1240"/>
      <c r="CF73" s="1240">
        <v>0.7</v>
      </c>
      <c r="CG73" s="1240"/>
      <c r="CH73" s="1240"/>
      <c r="CI73" s="1240"/>
      <c r="CJ73" s="1240"/>
      <c r="CK73" s="1240"/>
      <c r="CL73" s="1240"/>
      <c r="CM73" s="1240"/>
      <c r="CN73" s="1240"/>
      <c r="CO73" s="1240"/>
      <c r="CP73" s="1240"/>
      <c r="CQ73" s="1240"/>
      <c r="CR73" s="1240"/>
      <c r="CS73" s="1240"/>
      <c r="CT73" s="1240"/>
      <c r="CU73" s="1240"/>
      <c r="CV73" s="1240"/>
      <c r="CW73" s="1240"/>
      <c r="CX73" s="1240"/>
      <c r="CY73" s="1240"/>
      <c r="CZ73" s="1240"/>
      <c r="DA73" s="1240"/>
      <c r="DB73" s="1240"/>
      <c r="DC73" s="1240"/>
    </row>
    <row r="74" spans="2:107" x14ac:dyDescent="0.15">
      <c r="B74" s="247"/>
      <c r="G74" s="1245"/>
      <c r="H74" s="1245"/>
      <c r="I74" s="1245"/>
      <c r="J74" s="1245"/>
      <c r="K74" s="1246"/>
      <c r="L74" s="1246"/>
      <c r="M74" s="1246"/>
      <c r="N74" s="1246"/>
      <c r="AM74" s="359"/>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0"/>
      <c r="BQ74" s="1240"/>
      <c r="BR74" s="1240"/>
      <c r="BS74" s="1240"/>
      <c r="BT74" s="1240"/>
      <c r="BU74" s="1240"/>
      <c r="BV74" s="1240"/>
      <c r="BW74" s="1240"/>
      <c r="BX74" s="1240"/>
      <c r="BY74" s="1240"/>
      <c r="BZ74" s="1240"/>
      <c r="CA74" s="1240"/>
      <c r="CB74" s="1240"/>
      <c r="CC74" s="1240"/>
      <c r="CD74" s="1240"/>
      <c r="CE74" s="1240"/>
      <c r="CF74" s="1240"/>
      <c r="CG74" s="1240"/>
      <c r="CH74" s="1240"/>
      <c r="CI74" s="1240"/>
      <c r="CJ74" s="1240"/>
      <c r="CK74" s="1240"/>
      <c r="CL74" s="1240"/>
      <c r="CM74" s="1240"/>
      <c r="CN74" s="1240"/>
      <c r="CO74" s="1240"/>
      <c r="CP74" s="1240"/>
      <c r="CQ74" s="1240"/>
      <c r="CR74" s="1240"/>
      <c r="CS74" s="1240"/>
      <c r="CT74" s="1240"/>
      <c r="CU74" s="1240"/>
      <c r="CV74" s="1240"/>
      <c r="CW74" s="1240"/>
      <c r="CX74" s="1240"/>
      <c r="CY74" s="1240"/>
      <c r="CZ74" s="1240"/>
      <c r="DA74" s="1240"/>
      <c r="DB74" s="1240"/>
      <c r="DC74" s="1240"/>
    </row>
    <row r="75" spans="2:107" x14ac:dyDescent="0.15">
      <c r="B75" s="247"/>
      <c r="G75" s="1245"/>
      <c r="H75" s="1245"/>
      <c r="I75" s="1235"/>
      <c r="J75" s="1235"/>
      <c r="K75" s="1241"/>
      <c r="L75" s="1241"/>
      <c r="M75" s="1241"/>
      <c r="N75" s="1241"/>
      <c r="AM75" s="359"/>
      <c r="AN75" s="1242"/>
      <c r="AO75" s="1242"/>
      <c r="AP75" s="1242"/>
      <c r="AQ75" s="1242"/>
      <c r="AR75" s="1242"/>
      <c r="AS75" s="1242"/>
      <c r="AT75" s="1242"/>
      <c r="AU75" s="1242"/>
      <c r="AV75" s="1242"/>
      <c r="AW75" s="1242"/>
      <c r="AX75" s="1242"/>
      <c r="AY75" s="1242"/>
      <c r="AZ75" s="1242"/>
      <c r="BA75" s="1242"/>
      <c r="BB75" s="1242" t="s">
        <v>575</v>
      </c>
      <c r="BC75" s="1242"/>
      <c r="BD75" s="1242"/>
      <c r="BE75" s="1242"/>
      <c r="BF75" s="1242"/>
      <c r="BG75" s="1242"/>
      <c r="BH75" s="1242"/>
      <c r="BI75" s="1242"/>
      <c r="BJ75" s="1242"/>
      <c r="BK75" s="1242"/>
      <c r="BL75" s="1242"/>
      <c r="BM75" s="1242"/>
      <c r="BN75" s="1242"/>
      <c r="BO75" s="1242"/>
      <c r="BP75" s="1240">
        <v>3.3</v>
      </c>
      <c r="BQ75" s="1240"/>
      <c r="BR75" s="1240"/>
      <c r="BS75" s="1240"/>
      <c r="BT75" s="1240"/>
      <c r="BU75" s="1240"/>
      <c r="BV75" s="1240"/>
      <c r="BW75" s="1240"/>
      <c r="BX75" s="1240">
        <v>3.2</v>
      </c>
      <c r="BY75" s="1240"/>
      <c r="BZ75" s="1240"/>
      <c r="CA75" s="1240"/>
      <c r="CB75" s="1240"/>
      <c r="CC75" s="1240"/>
      <c r="CD75" s="1240"/>
      <c r="CE75" s="1240"/>
      <c r="CF75" s="1240">
        <v>3.5</v>
      </c>
      <c r="CG75" s="1240"/>
      <c r="CH75" s="1240"/>
      <c r="CI75" s="1240"/>
      <c r="CJ75" s="1240"/>
      <c r="CK75" s="1240"/>
      <c r="CL75" s="1240"/>
      <c r="CM75" s="1240"/>
      <c r="CN75" s="1240">
        <v>3.6</v>
      </c>
      <c r="CO75" s="1240"/>
      <c r="CP75" s="1240"/>
      <c r="CQ75" s="1240"/>
      <c r="CR75" s="1240"/>
      <c r="CS75" s="1240"/>
      <c r="CT75" s="1240"/>
      <c r="CU75" s="1240"/>
      <c r="CV75" s="1240">
        <v>3.8</v>
      </c>
      <c r="CW75" s="1240"/>
      <c r="CX75" s="1240"/>
      <c r="CY75" s="1240"/>
      <c r="CZ75" s="1240"/>
      <c r="DA75" s="1240"/>
      <c r="DB75" s="1240"/>
      <c r="DC75" s="1240"/>
    </row>
    <row r="76" spans="2:107" x14ac:dyDescent="0.15">
      <c r="B76" s="247"/>
      <c r="G76" s="1245"/>
      <c r="H76" s="1245"/>
      <c r="I76" s="1235"/>
      <c r="J76" s="1235"/>
      <c r="K76" s="1241"/>
      <c r="L76" s="1241"/>
      <c r="M76" s="1241"/>
      <c r="N76" s="1241"/>
      <c r="AM76" s="359"/>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0"/>
      <c r="BQ76" s="1240"/>
      <c r="BR76" s="1240"/>
      <c r="BS76" s="1240"/>
      <c r="BT76" s="1240"/>
      <c r="BU76" s="1240"/>
      <c r="BV76" s="1240"/>
      <c r="BW76" s="1240"/>
      <c r="BX76" s="1240"/>
      <c r="BY76" s="1240"/>
      <c r="BZ76" s="1240"/>
      <c r="CA76" s="1240"/>
      <c r="CB76" s="1240"/>
      <c r="CC76" s="1240"/>
      <c r="CD76" s="1240"/>
      <c r="CE76" s="1240"/>
      <c r="CF76" s="1240"/>
      <c r="CG76" s="1240"/>
      <c r="CH76" s="1240"/>
      <c r="CI76" s="1240"/>
      <c r="CJ76" s="1240"/>
      <c r="CK76" s="1240"/>
      <c r="CL76" s="1240"/>
      <c r="CM76" s="1240"/>
      <c r="CN76" s="1240"/>
      <c r="CO76" s="1240"/>
      <c r="CP76" s="1240"/>
      <c r="CQ76" s="1240"/>
      <c r="CR76" s="1240"/>
      <c r="CS76" s="1240"/>
      <c r="CT76" s="1240"/>
      <c r="CU76" s="1240"/>
      <c r="CV76" s="1240"/>
      <c r="CW76" s="1240"/>
      <c r="CX76" s="1240"/>
      <c r="CY76" s="1240"/>
      <c r="CZ76" s="1240"/>
      <c r="DA76" s="1240"/>
      <c r="DB76" s="1240"/>
      <c r="DC76" s="1240"/>
    </row>
    <row r="77" spans="2:107" x14ac:dyDescent="0.15">
      <c r="B77" s="247"/>
      <c r="G77" s="1235"/>
      <c r="H77" s="1235"/>
      <c r="I77" s="1235"/>
      <c r="J77" s="1235"/>
      <c r="K77" s="1246"/>
      <c r="L77" s="1246"/>
      <c r="M77" s="1246"/>
      <c r="N77" s="1246"/>
      <c r="AN77" s="1239" t="s">
        <v>572</v>
      </c>
      <c r="AO77" s="1239"/>
      <c r="AP77" s="1239"/>
      <c r="AQ77" s="1239"/>
      <c r="AR77" s="1239"/>
      <c r="AS77" s="1239"/>
      <c r="AT77" s="1239"/>
      <c r="AU77" s="1239"/>
      <c r="AV77" s="1239"/>
      <c r="AW77" s="1239"/>
      <c r="AX77" s="1239"/>
      <c r="AY77" s="1239"/>
      <c r="AZ77" s="1239"/>
      <c r="BA77" s="1239"/>
      <c r="BB77" s="1242" t="s">
        <v>570</v>
      </c>
      <c r="BC77" s="1242"/>
      <c r="BD77" s="1242"/>
      <c r="BE77" s="1242"/>
      <c r="BF77" s="1242"/>
      <c r="BG77" s="1242"/>
      <c r="BH77" s="1242"/>
      <c r="BI77" s="1242"/>
      <c r="BJ77" s="1242"/>
      <c r="BK77" s="1242"/>
      <c r="BL77" s="1242"/>
      <c r="BM77" s="1242"/>
      <c r="BN77" s="1242"/>
      <c r="BO77" s="1242"/>
      <c r="BP77" s="1240">
        <v>13.7</v>
      </c>
      <c r="BQ77" s="1240"/>
      <c r="BR77" s="1240"/>
      <c r="BS77" s="1240"/>
      <c r="BT77" s="1240"/>
      <c r="BU77" s="1240"/>
      <c r="BV77" s="1240"/>
      <c r="BW77" s="1240"/>
      <c r="BX77" s="1240">
        <v>6.9</v>
      </c>
      <c r="BY77" s="1240"/>
      <c r="BZ77" s="1240"/>
      <c r="CA77" s="1240"/>
      <c r="CB77" s="1240"/>
      <c r="CC77" s="1240"/>
      <c r="CD77" s="1240"/>
      <c r="CE77" s="1240"/>
      <c r="CF77" s="1240">
        <v>0</v>
      </c>
      <c r="CG77" s="1240"/>
      <c r="CH77" s="1240"/>
      <c r="CI77" s="1240"/>
      <c r="CJ77" s="1240"/>
      <c r="CK77" s="1240"/>
      <c r="CL77" s="1240"/>
      <c r="CM77" s="1240"/>
      <c r="CN77" s="1240">
        <v>0</v>
      </c>
      <c r="CO77" s="1240"/>
      <c r="CP77" s="1240"/>
      <c r="CQ77" s="1240"/>
      <c r="CR77" s="1240"/>
      <c r="CS77" s="1240"/>
      <c r="CT77" s="1240"/>
      <c r="CU77" s="1240"/>
      <c r="CV77" s="1240">
        <v>0</v>
      </c>
      <c r="CW77" s="1240"/>
      <c r="CX77" s="1240"/>
      <c r="CY77" s="1240"/>
      <c r="CZ77" s="1240"/>
      <c r="DA77" s="1240"/>
      <c r="DB77" s="1240"/>
      <c r="DC77" s="1240"/>
    </row>
    <row r="78" spans="2:107" x14ac:dyDescent="0.15">
      <c r="B78" s="247"/>
      <c r="G78" s="1235"/>
      <c r="H78" s="1235"/>
      <c r="I78" s="1235"/>
      <c r="J78" s="1235"/>
      <c r="K78" s="1246"/>
      <c r="L78" s="1246"/>
      <c r="M78" s="1246"/>
      <c r="N78" s="1246"/>
      <c r="AN78" s="1239"/>
      <c r="AO78" s="1239"/>
      <c r="AP78" s="1239"/>
      <c r="AQ78" s="1239"/>
      <c r="AR78" s="1239"/>
      <c r="AS78" s="1239"/>
      <c r="AT78" s="1239"/>
      <c r="AU78" s="1239"/>
      <c r="AV78" s="1239"/>
      <c r="AW78" s="1239"/>
      <c r="AX78" s="1239"/>
      <c r="AY78" s="1239"/>
      <c r="AZ78" s="1239"/>
      <c r="BA78" s="1239"/>
      <c r="BB78" s="1242"/>
      <c r="BC78" s="1242"/>
      <c r="BD78" s="1242"/>
      <c r="BE78" s="1242"/>
      <c r="BF78" s="1242"/>
      <c r="BG78" s="1242"/>
      <c r="BH78" s="1242"/>
      <c r="BI78" s="1242"/>
      <c r="BJ78" s="1242"/>
      <c r="BK78" s="1242"/>
      <c r="BL78" s="1242"/>
      <c r="BM78" s="1242"/>
      <c r="BN78" s="1242"/>
      <c r="BO78" s="1242"/>
      <c r="BP78" s="1240"/>
      <c r="BQ78" s="1240"/>
      <c r="BR78" s="1240"/>
      <c r="BS78" s="1240"/>
      <c r="BT78" s="1240"/>
      <c r="BU78" s="1240"/>
      <c r="BV78" s="1240"/>
      <c r="BW78" s="1240"/>
      <c r="BX78" s="1240"/>
      <c r="BY78" s="1240"/>
      <c r="BZ78" s="1240"/>
      <c r="CA78" s="1240"/>
      <c r="CB78" s="1240"/>
      <c r="CC78" s="1240"/>
      <c r="CD78" s="1240"/>
      <c r="CE78" s="1240"/>
      <c r="CF78" s="1240"/>
      <c r="CG78" s="1240"/>
      <c r="CH78" s="1240"/>
      <c r="CI78" s="1240"/>
      <c r="CJ78" s="1240"/>
      <c r="CK78" s="1240"/>
      <c r="CL78" s="1240"/>
      <c r="CM78" s="1240"/>
      <c r="CN78" s="1240"/>
      <c r="CO78" s="1240"/>
      <c r="CP78" s="1240"/>
      <c r="CQ78" s="1240"/>
      <c r="CR78" s="1240"/>
      <c r="CS78" s="1240"/>
      <c r="CT78" s="1240"/>
      <c r="CU78" s="1240"/>
      <c r="CV78" s="1240"/>
      <c r="CW78" s="1240"/>
      <c r="CX78" s="1240"/>
      <c r="CY78" s="1240"/>
      <c r="CZ78" s="1240"/>
      <c r="DA78" s="1240"/>
      <c r="DB78" s="1240"/>
      <c r="DC78" s="1240"/>
    </row>
    <row r="79" spans="2:107" x14ac:dyDescent="0.15">
      <c r="B79" s="247"/>
      <c r="G79" s="1235"/>
      <c r="H79" s="1235"/>
      <c r="I79" s="1244"/>
      <c r="J79" s="1244"/>
      <c r="K79" s="1247"/>
      <c r="L79" s="1247"/>
      <c r="M79" s="1247"/>
      <c r="N79" s="1247"/>
      <c r="AN79" s="1239"/>
      <c r="AO79" s="1239"/>
      <c r="AP79" s="1239"/>
      <c r="AQ79" s="1239"/>
      <c r="AR79" s="1239"/>
      <c r="AS79" s="1239"/>
      <c r="AT79" s="1239"/>
      <c r="AU79" s="1239"/>
      <c r="AV79" s="1239"/>
      <c r="AW79" s="1239"/>
      <c r="AX79" s="1239"/>
      <c r="AY79" s="1239"/>
      <c r="AZ79" s="1239"/>
      <c r="BA79" s="1239"/>
      <c r="BB79" s="1242" t="s">
        <v>575</v>
      </c>
      <c r="BC79" s="1242"/>
      <c r="BD79" s="1242"/>
      <c r="BE79" s="1242"/>
      <c r="BF79" s="1242"/>
      <c r="BG79" s="1242"/>
      <c r="BH79" s="1242"/>
      <c r="BI79" s="1242"/>
      <c r="BJ79" s="1242"/>
      <c r="BK79" s="1242"/>
      <c r="BL79" s="1242"/>
      <c r="BM79" s="1242"/>
      <c r="BN79" s="1242"/>
      <c r="BO79" s="1242"/>
      <c r="BP79" s="1240">
        <v>7.9</v>
      </c>
      <c r="BQ79" s="1240"/>
      <c r="BR79" s="1240"/>
      <c r="BS79" s="1240"/>
      <c r="BT79" s="1240"/>
      <c r="BU79" s="1240"/>
      <c r="BV79" s="1240"/>
      <c r="BW79" s="1240"/>
      <c r="BX79" s="1240">
        <v>8</v>
      </c>
      <c r="BY79" s="1240"/>
      <c r="BZ79" s="1240"/>
      <c r="CA79" s="1240"/>
      <c r="CB79" s="1240"/>
      <c r="CC79" s="1240"/>
      <c r="CD79" s="1240"/>
      <c r="CE79" s="1240"/>
      <c r="CF79" s="1240">
        <v>8</v>
      </c>
      <c r="CG79" s="1240"/>
      <c r="CH79" s="1240"/>
      <c r="CI79" s="1240"/>
      <c r="CJ79" s="1240"/>
      <c r="CK79" s="1240"/>
      <c r="CL79" s="1240"/>
      <c r="CM79" s="1240"/>
      <c r="CN79" s="1240">
        <v>8.1</v>
      </c>
      <c r="CO79" s="1240"/>
      <c r="CP79" s="1240"/>
      <c r="CQ79" s="1240"/>
      <c r="CR79" s="1240"/>
      <c r="CS79" s="1240"/>
      <c r="CT79" s="1240"/>
      <c r="CU79" s="1240"/>
      <c r="CV79" s="1240">
        <v>8.1</v>
      </c>
      <c r="CW79" s="1240"/>
      <c r="CX79" s="1240"/>
      <c r="CY79" s="1240"/>
      <c r="CZ79" s="1240"/>
      <c r="DA79" s="1240"/>
      <c r="DB79" s="1240"/>
      <c r="DC79" s="1240"/>
    </row>
    <row r="80" spans="2:107" x14ac:dyDescent="0.15">
      <c r="B80" s="247"/>
      <c r="G80" s="1235"/>
      <c r="H80" s="1235"/>
      <c r="I80" s="1244"/>
      <c r="J80" s="1244"/>
      <c r="K80" s="1247"/>
      <c r="L80" s="1247"/>
      <c r="M80" s="1247"/>
      <c r="N80" s="1247"/>
      <c r="AN80" s="1239"/>
      <c r="AO80" s="1239"/>
      <c r="AP80" s="1239"/>
      <c r="AQ80" s="1239"/>
      <c r="AR80" s="1239"/>
      <c r="AS80" s="1239"/>
      <c r="AT80" s="1239"/>
      <c r="AU80" s="1239"/>
      <c r="AV80" s="1239"/>
      <c r="AW80" s="1239"/>
      <c r="AX80" s="1239"/>
      <c r="AY80" s="1239"/>
      <c r="AZ80" s="1239"/>
      <c r="BA80" s="1239"/>
      <c r="BB80" s="1242"/>
      <c r="BC80" s="1242"/>
      <c r="BD80" s="1242"/>
      <c r="BE80" s="1242"/>
      <c r="BF80" s="1242"/>
      <c r="BG80" s="1242"/>
      <c r="BH80" s="1242"/>
      <c r="BI80" s="1242"/>
      <c r="BJ80" s="1242"/>
      <c r="BK80" s="1242"/>
      <c r="BL80" s="1242"/>
      <c r="BM80" s="1242"/>
      <c r="BN80" s="1242"/>
      <c r="BO80" s="1242"/>
      <c r="BP80" s="1240"/>
      <c r="BQ80" s="1240"/>
      <c r="BR80" s="1240"/>
      <c r="BS80" s="1240"/>
      <c r="BT80" s="1240"/>
      <c r="BU80" s="1240"/>
      <c r="BV80" s="1240"/>
      <c r="BW80" s="1240"/>
      <c r="BX80" s="1240"/>
      <c r="BY80" s="1240"/>
      <c r="BZ80" s="1240"/>
      <c r="CA80" s="1240"/>
      <c r="CB80" s="1240"/>
      <c r="CC80" s="1240"/>
      <c r="CD80" s="1240"/>
      <c r="CE80" s="1240"/>
      <c r="CF80" s="1240"/>
      <c r="CG80" s="1240"/>
      <c r="CH80" s="1240"/>
      <c r="CI80" s="1240"/>
      <c r="CJ80" s="1240"/>
      <c r="CK80" s="1240"/>
      <c r="CL80" s="1240"/>
      <c r="CM80" s="1240"/>
      <c r="CN80" s="1240"/>
      <c r="CO80" s="1240"/>
      <c r="CP80" s="1240"/>
      <c r="CQ80" s="1240"/>
      <c r="CR80" s="1240"/>
      <c r="CS80" s="1240"/>
      <c r="CT80" s="1240"/>
      <c r="CU80" s="1240"/>
      <c r="CV80" s="1240"/>
      <c r="CW80" s="1240"/>
      <c r="CX80" s="1240"/>
      <c r="CY80" s="1240"/>
      <c r="CZ80" s="1240"/>
      <c r="DA80" s="1240"/>
      <c r="DB80" s="1240"/>
      <c r="DC80" s="124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o+Zu2TCDqf46SYolDtTicTPbzkCb4Tvryf8aBiGWCiHwiysw5zgMyf6h5KOCXnrNdsX6gzGKjuPww9hBlFbtzQ==" saltValue="/txSjDm7atx6MCSbJu6J7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4D81B-D8EF-4BB0-933D-EF11C7BC49E9}">
  <sheetPr>
    <pageSetUpPr fitToPage="1"/>
  </sheetPr>
  <dimension ref="A1:DR125"/>
  <sheetViews>
    <sheetView showGridLines="0" zoomScale="75" zoomScaleNormal="7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9cqL+5TECGYqvQQqFB6jvCe2T3iq6prQE5STa5ANleriUC63gSGVug2HIzA1nzzDv7jpmUIsTnFDvcIc+TyFgg==" saltValue="pXffzl0P3sNy2AnqW/KHk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5909E-1230-4A50-BEE4-3B71B6780B22}">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BxSBhxN1Jk5y9WQTe8SNq5XeIMfEsekh8H/ZrHEdE9tx5CgEoKGkevyM9B4sCPtE13OSdQ4nKcJn+Zj7R1tSwg==" saltValue="rXLcbyA7gVmkIqoz7NW0EA=="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109717</v>
      </c>
      <c r="E3" s="142"/>
      <c r="F3" s="143">
        <v>117234</v>
      </c>
      <c r="G3" s="144"/>
      <c r="H3" s="145"/>
    </row>
    <row r="4" spans="1:8" x14ac:dyDescent="0.15">
      <c r="A4" s="146"/>
      <c r="B4" s="147"/>
      <c r="C4" s="148"/>
      <c r="D4" s="149">
        <v>29509</v>
      </c>
      <c r="E4" s="150"/>
      <c r="F4" s="151">
        <v>59796</v>
      </c>
      <c r="G4" s="152"/>
      <c r="H4" s="153"/>
    </row>
    <row r="5" spans="1:8" x14ac:dyDescent="0.15">
      <c r="A5" s="134" t="s">
        <v>518</v>
      </c>
      <c r="B5" s="139"/>
      <c r="C5" s="140"/>
      <c r="D5" s="141">
        <v>65068</v>
      </c>
      <c r="E5" s="142"/>
      <c r="F5" s="143">
        <v>97758</v>
      </c>
      <c r="G5" s="144"/>
      <c r="H5" s="145"/>
    </row>
    <row r="6" spans="1:8" x14ac:dyDescent="0.15">
      <c r="A6" s="146"/>
      <c r="B6" s="147"/>
      <c r="C6" s="148"/>
      <c r="D6" s="149">
        <v>22985</v>
      </c>
      <c r="E6" s="150"/>
      <c r="F6" s="151">
        <v>45946</v>
      </c>
      <c r="G6" s="152"/>
      <c r="H6" s="153"/>
    </row>
    <row r="7" spans="1:8" x14ac:dyDescent="0.15">
      <c r="A7" s="134" t="s">
        <v>519</v>
      </c>
      <c r="B7" s="139"/>
      <c r="C7" s="140"/>
      <c r="D7" s="141">
        <v>69271</v>
      </c>
      <c r="E7" s="142"/>
      <c r="F7" s="143">
        <v>91338</v>
      </c>
      <c r="G7" s="144"/>
      <c r="H7" s="145"/>
    </row>
    <row r="8" spans="1:8" x14ac:dyDescent="0.15">
      <c r="A8" s="146"/>
      <c r="B8" s="147"/>
      <c r="C8" s="148"/>
      <c r="D8" s="149">
        <v>17151</v>
      </c>
      <c r="E8" s="150"/>
      <c r="F8" s="151">
        <v>43989</v>
      </c>
      <c r="G8" s="152"/>
      <c r="H8" s="153"/>
    </row>
    <row r="9" spans="1:8" x14ac:dyDescent="0.15">
      <c r="A9" s="134" t="s">
        <v>520</v>
      </c>
      <c r="B9" s="139"/>
      <c r="C9" s="140"/>
      <c r="D9" s="141">
        <v>32477</v>
      </c>
      <c r="E9" s="142"/>
      <c r="F9" s="143">
        <v>103975</v>
      </c>
      <c r="G9" s="144"/>
      <c r="H9" s="145"/>
    </row>
    <row r="10" spans="1:8" x14ac:dyDescent="0.15">
      <c r="A10" s="146"/>
      <c r="B10" s="147"/>
      <c r="C10" s="148"/>
      <c r="D10" s="149">
        <v>16001</v>
      </c>
      <c r="E10" s="150"/>
      <c r="F10" s="151">
        <v>52698</v>
      </c>
      <c r="G10" s="152"/>
      <c r="H10" s="153"/>
    </row>
    <row r="11" spans="1:8" x14ac:dyDescent="0.15">
      <c r="A11" s="134" t="s">
        <v>521</v>
      </c>
      <c r="B11" s="139"/>
      <c r="C11" s="140"/>
      <c r="D11" s="141">
        <v>56430</v>
      </c>
      <c r="E11" s="142"/>
      <c r="F11" s="143">
        <v>112678</v>
      </c>
      <c r="G11" s="144"/>
      <c r="H11" s="145"/>
    </row>
    <row r="12" spans="1:8" x14ac:dyDescent="0.15">
      <c r="A12" s="146"/>
      <c r="B12" s="147"/>
      <c r="C12" s="154"/>
      <c r="D12" s="149">
        <v>22793</v>
      </c>
      <c r="E12" s="150"/>
      <c r="F12" s="151">
        <v>55165</v>
      </c>
      <c r="G12" s="152"/>
      <c r="H12" s="153"/>
    </row>
    <row r="13" spans="1:8" x14ac:dyDescent="0.15">
      <c r="A13" s="134"/>
      <c r="B13" s="139"/>
      <c r="C13" s="140"/>
      <c r="D13" s="141">
        <v>66593</v>
      </c>
      <c r="E13" s="142"/>
      <c r="F13" s="143">
        <v>104597</v>
      </c>
      <c r="G13" s="155"/>
      <c r="H13" s="145"/>
    </row>
    <row r="14" spans="1:8" x14ac:dyDescent="0.15">
      <c r="A14" s="146"/>
      <c r="B14" s="147"/>
      <c r="C14" s="148"/>
      <c r="D14" s="149">
        <v>21688</v>
      </c>
      <c r="E14" s="150"/>
      <c r="F14" s="151">
        <v>51519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10.23</v>
      </c>
      <c r="C19" s="156">
        <f>ROUND(VALUE(SUBSTITUTE(実質収支比率等に係る経年分析!G$48,"▲","-")),2)</f>
        <v>10.36</v>
      </c>
      <c r="D19" s="156">
        <f>ROUND(VALUE(SUBSTITUTE(実質収支比率等に係る経年分析!H$48,"▲","-")),2)</f>
        <v>8.18</v>
      </c>
      <c r="E19" s="156">
        <f>ROUND(VALUE(SUBSTITUTE(実質収支比率等に係る経年分析!I$48,"▲","-")),2)</f>
        <v>10.02</v>
      </c>
      <c r="F19" s="156">
        <f>ROUND(VALUE(SUBSTITUTE(実質収支比率等に係る経年分析!J$48,"▲","-")),2)</f>
        <v>9.17</v>
      </c>
    </row>
    <row r="20" spans="1:11" x14ac:dyDescent="0.15">
      <c r="A20" s="156" t="s">
        <v>53</v>
      </c>
      <c r="B20" s="156">
        <f>ROUND(VALUE(SUBSTITUTE(実質収支比率等に係る経年分析!F$47,"▲","-")),2)</f>
        <v>21.54</v>
      </c>
      <c r="C20" s="156">
        <f>ROUND(VALUE(SUBSTITUTE(実質収支比率等に係る経年分析!G$47,"▲","-")),2)</f>
        <v>20.07</v>
      </c>
      <c r="D20" s="156">
        <f>ROUND(VALUE(SUBSTITUTE(実質収支比率等に係る経年分析!H$47,"▲","-")),2)</f>
        <v>22.15</v>
      </c>
      <c r="E20" s="156">
        <f>ROUND(VALUE(SUBSTITUTE(実質収支比率等に係る経年分析!I$47,"▲","-")),2)</f>
        <v>21.92</v>
      </c>
      <c r="F20" s="156">
        <f>ROUND(VALUE(SUBSTITUTE(実質収支比率等に係る経年分析!J$47,"▲","-")),2)</f>
        <v>22.16</v>
      </c>
    </row>
    <row r="21" spans="1:11" x14ac:dyDescent="0.15">
      <c r="A21" s="156" t="s">
        <v>54</v>
      </c>
      <c r="B21" s="156">
        <f>IF(ISNUMBER(VALUE(SUBSTITUTE(実質収支比率等に係る経年分析!F$49,"▲","-"))),ROUND(VALUE(SUBSTITUTE(実質収支比率等に係る経年分析!F$49,"▲","-")),2),NA())</f>
        <v>4.55</v>
      </c>
      <c r="C21" s="156">
        <f>IF(ISNUMBER(VALUE(SUBSTITUTE(実質収支比率等に係る経年分析!G$49,"▲","-"))),ROUND(VALUE(SUBSTITUTE(実質収支比率等に係る経年分析!G$49,"▲","-")),2),NA())</f>
        <v>0.87</v>
      </c>
      <c r="D21" s="156">
        <f>IF(ISNUMBER(VALUE(SUBSTITUTE(実質収支比率等に係る経年分析!H$49,"▲","-"))),ROUND(VALUE(SUBSTITUTE(実質収支比率等に係る経年分析!H$49,"▲","-")),2),NA())</f>
        <v>-1.0900000000000001</v>
      </c>
      <c r="E21" s="156">
        <f>IF(ISNUMBER(VALUE(SUBSTITUTE(実質収支比率等に係る経年分析!I$49,"▲","-"))),ROUND(VALUE(SUBSTITUTE(実質収支比率等に係る経年分析!I$49,"▲","-")),2),NA())</f>
        <v>1.96</v>
      </c>
      <c r="F21" s="156">
        <f>IF(ISNUMBER(VALUE(SUBSTITUTE(実質収支比率等に係る経年分析!J$49,"▲","-"))),ROUND(VALUE(SUBSTITUTE(実質収支比率等に係る経年分析!J$49,"▲","-")),2),NA())</f>
        <v>0.27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住宅新築資金等貸付事業特別会計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7.0000000000000007E-2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7.0000000000000007E-2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0.11</v>
      </c>
    </row>
    <row r="34" spans="1:16" x14ac:dyDescent="0.1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2.36</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10.199999999999999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9.1300000000000008</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16.739999999999998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17.16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17.440000000000001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16.52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300</v>
      </c>
      <c r="E42" s="158"/>
      <c r="F42" s="158"/>
      <c r="G42" s="158">
        <f>'実質公債費比率（分子）の構造'!L$52</f>
        <v>303</v>
      </c>
      <c r="H42" s="158"/>
      <c r="I42" s="158"/>
      <c r="J42" s="158">
        <f>'実質公債費比率（分子）の構造'!M$52</f>
        <v>306</v>
      </c>
      <c r="K42" s="158"/>
      <c r="L42" s="158"/>
      <c r="M42" s="158">
        <f>'実質公債費比率（分子）の構造'!N$52</f>
        <v>289</v>
      </c>
      <c r="N42" s="158"/>
      <c r="O42" s="158"/>
      <c r="P42" s="158">
        <f>'実質公債費比率（分子）の構造'!O$52</f>
        <v>277</v>
      </c>
    </row>
    <row r="43" spans="1:16" x14ac:dyDescent="0.15">
      <c r="A43" s="158" t="s">
        <v>16</v>
      </c>
      <c r="B43" s="158">
        <f>'実質公債費比率（分子）の構造'!K$51</f>
        <v>1</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f>'実質公債費比率（分子）の構造'!O$49</f>
        <v>2</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406</v>
      </c>
      <c r="C49" s="158"/>
      <c r="D49" s="158"/>
      <c r="E49" s="158">
        <f>'実質公債費比率（分子）の構造'!L$45</f>
        <v>409</v>
      </c>
      <c r="F49" s="158"/>
      <c r="G49" s="158"/>
      <c r="H49" s="158">
        <f>'実質公債費比率（分子）の構造'!M$45</f>
        <v>436</v>
      </c>
      <c r="I49" s="158"/>
      <c r="J49" s="158"/>
      <c r="K49" s="158">
        <f>'実質公債費比率（分子）の構造'!N$45</f>
        <v>417</v>
      </c>
      <c r="L49" s="158"/>
      <c r="M49" s="158"/>
      <c r="N49" s="158">
        <f>'実質公債費比率（分子）の構造'!O$45</f>
        <v>408</v>
      </c>
      <c r="O49" s="158"/>
      <c r="P49" s="158"/>
    </row>
    <row r="50" spans="1:16" x14ac:dyDescent="0.15">
      <c r="A50" s="158" t="s">
        <v>67</v>
      </c>
      <c r="B50" s="158" t="e">
        <f>NA()</f>
        <v>#N/A</v>
      </c>
      <c r="C50" s="158">
        <f>IF(ISNUMBER('実質公債費比率（分子）の構造'!K$53),'実質公債費比率（分子）の構造'!K$53,NA())</f>
        <v>107</v>
      </c>
      <c r="D50" s="158" t="e">
        <f>NA()</f>
        <v>#N/A</v>
      </c>
      <c r="E50" s="158" t="e">
        <f>NA()</f>
        <v>#N/A</v>
      </c>
      <c r="F50" s="158">
        <f>IF(ISNUMBER('実質公債費比率（分子）の構造'!L$53),'実質公債費比率（分子）の構造'!L$53,NA())</f>
        <v>106</v>
      </c>
      <c r="G50" s="158" t="e">
        <f>NA()</f>
        <v>#N/A</v>
      </c>
      <c r="H50" s="158" t="e">
        <f>NA()</f>
        <v>#N/A</v>
      </c>
      <c r="I50" s="158">
        <f>IF(ISNUMBER('実質公債費比率（分子）の構造'!M$53),'実質公債費比率（分子）の構造'!M$53,NA())</f>
        <v>130</v>
      </c>
      <c r="J50" s="158" t="e">
        <f>NA()</f>
        <v>#N/A</v>
      </c>
      <c r="K50" s="158" t="e">
        <f>NA()</f>
        <v>#N/A</v>
      </c>
      <c r="L50" s="158">
        <f>IF(ISNUMBER('実質公債費比率（分子）の構造'!N$53),'実質公債費比率（分子）の構造'!N$53,NA())</f>
        <v>128</v>
      </c>
      <c r="M50" s="158" t="e">
        <f>NA()</f>
        <v>#N/A</v>
      </c>
      <c r="N50" s="158" t="e">
        <f>NA()</f>
        <v>#N/A</v>
      </c>
      <c r="O50" s="158">
        <f>IF(ISNUMBER('実質公債費比率（分子）の構造'!O$53),'実質公債費比率（分子）の構造'!O$53,NA())</f>
        <v>133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3101</v>
      </c>
      <c r="E56" s="157"/>
      <c r="F56" s="157"/>
      <c r="G56" s="157">
        <f>'将来負担比率（分子）の構造'!J$52</f>
        <v>2959</v>
      </c>
      <c r="H56" s="157"/>
      <c r="I56" s="157"/>
      <c r="J56" s="157">
        <f>'将来負担比率（分子）の構造'!K$52</f>
        <v>2754</v>
      </c>
      <c r="K56" s="157"/>
      <c r="L56" s="157"/>
      <c r="M56" s="157">
        <f>'将来負担比率（分子）の構造'!L$52</f>
        <v>2550</v>
      </c>
      <c r="N56" s="157"/>
      <c r="O56" s="157"/>
      <c r="P56" s="157">
        <f>'将来負担比率（分子）の構造'!M$52</f>
        <v>2332</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2651</v>
      </c>
      <c r="E58" s="157"/>
      <c r="F58" s="157"/>
      <c r="G58" s="157">
        <f>'将来負担比率（分子）の構造'!J$50</f>
        <v>3098</v>
      </c>
      <c r="H58" s="157"/>
      <c r="I58" s="157"/>
      <c r="J58" s="157">
        <f>'将来負担比率（分子）の構造'!K$50</f>
        <v>3407</v>
      </c>
      <c r="K58" s="157"/>
      <c r="L58" s="157"/>
      <c r="M58" s="157">
        <f>'将来負担比率（分子）の構造'!L$50</f>
        <v>3568</v>
      </c>
      <c r="N58" s="157"/>
      <c r="O58" s="157"/>
      <c r="P58" s="157">
        <f>'将来負担比率（分子）の構造'!M$50</f>
        <v>3582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1002</v>
      </c>
      <c r="C62" s="157"/>
      <c r="D62" s="157"/>
      <c r="E62" s="157">
        <f>'将来負担比率（分子）の構造'!J$45</f>
        <v>999</v>
      </c>
      <c r="F62" s="157"/>
      <c r="G62" s="157"/>
      <c r="H62" s="157">
        <f>'将来負担比率（分子）の構造'!K$45</f>
        <v>992</v>
      </c>
      <c r="I62" s="157"/>
      <c r="J62" s="157"/>
      <c r="K62" s="157">
        <f>'将来負担比率（分子）の構造'!L$45</f>
        <v>996</v>
      </c>
      <c r="L62" s="157"/>
      <c r="M62" s="157"/>
      <c r="N62" s="157">
        <f>'将来負担比率（分子）の構造'!M$45</f>
        <v>1002</v>
      </c>
      <c r="O62" s="157"/>
      <c r="P62" s="157"/>
    </row>
    <row r="63" spans="1:16" x14ac:dyDescent="0.15">
      <c r="A63" s="157" t="s">
        <v>34</v>
      </c>
      <c r="B63" s="157" t="str">
        <f>'将来負担比率（分子）の構造'!I$44</f>
        <v>-</v>
      </c>
      <c r="C63" s="157"/>
      <c r="D63" s="157"/>
      <c r="E63" s="157" t="str">
        <f>'将来負担比率（分子）の構造'!J$44</f>
        <v>-</v>
      </c>
      <c r="F63" s="157"/>
      <c r="G63" s="157"/>
      <c r="H63" s="157">
        <f>'将来負担比率（分子）の構造'!K$44</f>
        <v>10</v>
      </c>
      <c r="I63" s="157"/>
      <c r="J63" s="157"/>
      <c r="K63" s="157">
        <f>'将来負担比率（分子）の構造'!L$44</f>
        <v>10</v>
      </c>
      <c r="L63" s="157"/>
      <c r="M63" s="157"/>
      <c r="N63" s="157">
        <f>'将来負担比率（分子）の構造'!M$44</f>
        <v>12</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4960</v>
      </c>
      <c r="C66" s="157"/>
      <c r="D66" s="157"/>
      <c r="E66" s="157">
        <f>'将来負担比率（分子）の構造'!J$41</f>
        <v>5114</v>
      </c>
      <c r="F66" s="157"/>
      <c r="G66" s="157"/>
      <c r="H66" s="157">
        <f>'将来負担比率（分子）の構造'!K$41</f>
        <v>5182</v>
      </c>
      <c r="I66" s="157"/>
      <c r="J66" s="157"/>
      <c r="K66" s="157">
        <f>'将来負担比率（分子）の構造'!L$41</f>
        <v>4914</v>
      </c>
      <c r="L66" s="157"/>
      <c r="M66" s="157"/>
      <c r="N66" s="157">
        <f>'将来負担比率（分子）の構造'!M$41</f>
        <v>4697</v>
      </c>
      <c r="O66" s="157"/>
      <c r="P66" s="157"/>
    </row>
    <row r="67" spans="1:16" x14ac:dyDescent="0.15">
      <c r="A67" s="157" t="s">
        <v>71</v>
      </c>
      <c r="B67" s="157" t="e">
        <f>NA()</f>
        <v>#N/A</v>
      </c>
      <c r="C67" s="157">
        <f>IF(ISNUMBER('将来負担比率（分子）の構造'!I$53), IF('将来負担比率（分子）の構造'!I$53 &lt; 0, 0, '将来負担比率（分子）の構造'!I$53), NA())</f>
        <v>211</v>
      </c>
      <c r="D67" s="157" t="e">
        <f>NA()</f>
        <v>#N/A</v>
      </c>
      <c r="E67" s="157" t="e">
        <f>NA()</f>
        <v>#N/A</v>
      </c>
      <c r="F67" s="157">
        <f>IF(ISNUMBER('将来負担比率（分子）の構造'!J$53), IF('将来負担比率（分子）の構造'!J$53 &lt; 0, 0, '将来負担比率（分子）の構造'!J$53), NA())</f>
        <v>56</v>
      </c>
      <c r="G67" s="157" t="e">
        <f>NA()</f>
        <v>#N/A</v>
      </c>
      <c r="H67" s="157" t="e">
        <f>NA()</f>
        <v>#N/A</v>
      </c>
      <c r="I67" s="157">
        <f>IF(ISNUMBER('将来負担比率（分子）の構造'!K$53), IF('将来負担比率（分子）の構造'!K$53 &lt; 0, 0, '将来負担比率（分子）の構造'!K$53), NA())</f>
        <v>23</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791</v>
      </c>
      <c r="C72" s="161">
        <f>基金残高に係る経年分析!G55</f>
        <v>791</v>
      </c>
      <c r="D72" s="161">
        <f>基金残高に係る経年分析!H55</f>
        <v>823</v>
      </c>
    </row>
    <row r="73" spans="1:16" x14ac:dyDescent="0.15">
      <c r="A73" s="160" t="s">
        <v>74</v>
      </c>
      <c r="B73" s="161">
        <f>基金残高に係る経年分析!F56</f>
        <v>557</v>
      </c>
      <c r="C73" s="161">
        <f>基金残高に係る経年分析!G56</f>
        <v>603</v>
      </c>
      <c r="D73" s="161">
        <f>基金残高に係る経年分析!H56</f>
        <v>604</v>
      </c>
    </row>
    <row r="74" spans="1:16" x14ac:dyDescent="0.15">
      <c r="A74" s="160" t="s">
        <v>75</v>
      </c>
      <c r="B74" s="161">
        <f>基金残高に係る経年分析!F57</f>
        <v>1849</v>
      </c>
      <c r="C74" s="161">
        <f>基金残高に係る経年分析!G57</f>
        <v>1964</v>
      </c>
      <c r="D74" s="161">
        <f>基金残高に係る経年分析!H57</f>
        <v>1947</v>
      </c>
    </row>
  </sheetData>
  <sheetProtection algorithmName="SHA-512" hashValue="rX8lwmAPG/w/HETVAY1qUo5J9vDIh8YznHkwHUDfjH55Ltle5ywNPwA4cBbvYfgWnmn3GaUpwKVmU3BegyzVQw==" saltValue="ne6ZZWV47RDtu+pCS3lT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2026-03-12T00:07:04Z</cp:lastPrinted>
  <dcterms:created xsi:type="dcterms:W3CDTF">2026-02-23T09:13:15Z</dcterms:created>
  <dcterms:modified xsi:type="dcterms:W3CDTF">2026-09-25T07:51:42Z</dcterms:modified>
  <cp:category/>
</cp:coreProperties>
</file>