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F0991013-D5CF-49F3-884D-5F730D5310CD}"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C35" i="10"/>
  <c r="BE34" i="10"/>
  <c r="C34" i="10"/>
  <c r="U34" i="10" s="1"/>
  <c r="U35" i="10" s="1"/>
  <c r="AM34" i="10" l="1"/>
  <c r="BW34" i="10" s="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alcChain>
</file>

<file path=xl/sharedStrings.xml><?xml version="1.0" encoding="utf-8"?>
<sst xmlns="http://schemas.openxmlformats.org/spreadsheetml/2006/main" count="1125" uniqueCount="583">
  <si>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</si>
  <si>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</si>
  <si>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</si>
  <si>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</si>
  <si>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</si>
  <si>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</si>
  <si>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</si>
  <si>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</si>
  <si>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</si>
  <si>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</si>
  <si>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</si>
  <si>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</si>
  <si>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</si>
  <si>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</si>
  <si>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</si>
  <si>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</si>
  <si>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</si>
  <si>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</si>
  <si>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</si>
  <si>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</si>
  <si>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</si>
  <si>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</si>
  <si>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</si>
  <si>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</si>
  <si>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</si>
  <si>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</si>
  <si>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</si>
  <si>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</si>
  <si>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</si>
  <si>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</si>
  <si>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</si>
  <si>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</si>
  <si>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</si>
  <si>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</si>
  <si>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</si>
  <si>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</si>
  <si>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</si>
  <si>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</si>
  <si>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</si>
  <si>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</si>
  <si>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</si>
  <si>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</si>
  <si>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</si>
  <si>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</si>
  <si>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</si>
  <si>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</si>
  <si>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</si>
  <si>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</si>
  <si>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</si>
  <si>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</si>
  <si>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</si>
  <si>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</si>
  <si>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</si>
  <si>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</si>
  <si>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</si>
  <si>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</si>
  <si>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</si>
  <si>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</si>
  <si>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</si>
  <si>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</si>
  <si>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</si>
  <si>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</si>
  <si>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</si>
  <si>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</si>
  <si>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</si>
  <si>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</si>
  <si>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</si>
  <si>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</si>
  <si>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</si>
  <si>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</si>
  <si>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</si>
  <si>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</si>
  <si>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</si>
  <si>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</si>
  <si>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</si>
  <si>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</si>
  <si>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</si>
  <si>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</si>
  <si>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</si>
  <si>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</si>
  <si>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</si>
  <si>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</si>
  <si>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</si>
  <si>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</si>
  <si>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</si>
  <si>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</si>
  <si>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</si>
  <si>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</si>
  <si>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</si>
  <si>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</si>
  <si>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</si>
  <si>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</si>
  <si>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</si>
  <si>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</si>
  <si>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大木町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</si>
  <si>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</si>
  <si>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</si>
  <si>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</si>
  <si>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</si>
  <si>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</si>
  <si>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</si>
  <si>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</si>
  <si>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</si>
  <si>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</si>
  <si>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</si>
  <si>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</si>
  <si>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</si>
  <si>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</si>
  <si>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</si>
  <si>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</si>
  <si>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</si>
  <si>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</si>
  <si>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</si>
  <si>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</si>
  <si>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</si>
  <si>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</si>
  <si>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</si>
  <si>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</si>
  <si>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</si>
  <si>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</si>
  <si>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</si>
  <si>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</si>
  <si>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</si>
  <si>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</si>
  <si>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</si>
  <si>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</si>
  <si>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</si>
  <si>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</si>
  <si>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</si>
  <si>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</si>
  <si>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</si>
  <si>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</si>
  <si>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</si>
  <si>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</si>
  <si>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</si>
  <si>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</si>
  <si>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</si>
  <si>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</si>
  <si>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</si>
  <si>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</si>
  <si>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</si>
  <si>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</si>
  <si>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</si>
  <si>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</si>
  <si>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</si>
  <si>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</si>
  <si>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</si>
  <si>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</si>
  <si>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</si>
  <si>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</si>
  <si>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</si>
  <si>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</si>
  <si>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</si>
  <si>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</si>
  <si>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</si>
  <si>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</si>
  <si>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</si>
  <si>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</si>
  <si>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</si>
  <si>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</si>
  <si>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</si>
  <si>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</si>
  <si>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</si>
  <si>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</si>
  <si>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</si>
  <si>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</si>
  <si>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</si>
  <si>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</si>
  <si>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</si>
  <si>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</si>
  <si>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</si>
  <si>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</si>
  <si>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</si>
  <si>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</si>
  <si>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</si>
  <si>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</si>
  <si>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</si>
  <si>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</si>
  <si>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</si>
  <si>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</si>
  <si>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</si>
  <si>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</si>
  <si>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</si>
  <si>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</si>
  <si>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</si>
  <si>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</si>
  <si>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</si>
  <si>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</si>
  <si>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</si>
  <si>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</si>
  <si>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</si>
  <si>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</si>
  <si>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</si>
  <si>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</si>
  <si>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</si>
  <si>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</si>
  <si>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</si>
  <si>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</si>
  <si>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</si>
  <si>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</si>
  <si>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</si>
  <si>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</si>
  <si>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</si>
  <si>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</si>
  <si>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</si>
  <si>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</si>
  <si>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</si>
  <si>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</si>
  <si>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</si>
  <si>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</si>
  <si>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</si>
  <si>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</si>
  <si>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</si>
  <si>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</si>
  <si>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</si>
  <si>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</si>
  <si>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</si>
  <si>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</si>
  <si>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</si>
  <si>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</si>
  <si>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</si>
  <si>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</si>
  <si>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</si>
  <si>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</si>
  <si>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</si>
  <si>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</si>
  <si>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</si>
  <si>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</si>
  <si>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</si>
  <si>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</si>
  <si>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</si>
  <si>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</si>
  <si>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</si>
  <si>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</si>
  <si>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</si>
  <si>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</si>
  <si>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</si>
  <si>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</si>
  <si>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</si>
  <si>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</si>
  <si>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</si>
  <si>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</si>
  <si>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</si>
  <si>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</si>
  <si>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</si>
  <si>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</si>
  <si>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</si>
  <si>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</si>
  <si>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</si>
  <si>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</si>
  <si>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</si>
  <si>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</si>
  <si>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</si>
  <si>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</si>
  <si>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</si>
  <si>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</si>
  <si>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</si>
  <si>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</si>
  <si>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</si>
  <si>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</si>
  <si>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</si>
  <si>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</si>
  <si>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</si>
  <si>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</si>
  <si>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</si>
  <si>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</si>
  <si>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</si>
  <si>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</si>
  <si>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</si>
  <si>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</si>
  <si>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</si>
  <si>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</si>
  <si>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</si>
  <si>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</si>
  <si>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</si>
  <si>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</si>
  <si>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</si>
  <si>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</si>
  <si>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</si>
  <si>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</si>
  <si>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</si>
  <si>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</si>
  <si>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</si>
  <si>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</si>
  <si>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</si>
  <si>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</si>
  <si>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</si>
  <si>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</si>
  <si>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</si>
  <si>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</si>
  <si>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</si>
  <si>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</si>
  <si>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</si>
  <si>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</si>
  <si>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</si>
  <si>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</si>
  <si>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</si>
  <si>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</si>
  <si>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</si>
  <si>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</si>
  <si>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</si>
  <si>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</si>
  <si>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</si>
  <si>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</si>
  <si>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</si>
  <si>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</si>
  <si>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</si>
  <si>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</si>
  <si>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</si>
  <si>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</si>
  <si>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</si>
  <si>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</si>
  <si>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</si>
  <si>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</si>
  <si>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</si>
  <si>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</si>
  <si>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</si>
  <si>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</si>
  <si>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</si>
  <si>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</si>
  <si>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</si>
  <si>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</si>
  <si>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</si>
  <si>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</si>
  <si>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</si>
  <si>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</si>
  <si>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</si>
  <si>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</si>
  <si>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</si>
  <si>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</si>
  <si>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</si>
  <si>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</si>
  <si>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</si>
  <si>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</si>
  <si>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</si>
  <si>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</si>
  <si>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</si>
  <si>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</si>
  <si>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</si>
  <si>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</si>
  <si>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</si>
  <si>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</si>
  <si>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</si>
  <si>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</si>
  <si>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</si>
  <si>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</si>
  <si>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</si>
  <si>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</si>
  <si>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</si>
  <si>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</si>
  <si>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</si>
  <si>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</si>
  <si>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</si>
  <si>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</si>
  <si>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</si>
  <si>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</si>
  <si>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</si>
  <si>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</si>
  <si>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</si>
  <si>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</si>
  <si>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</si>
  <si>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</si>
  <si>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</si>
  <si>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</si>
  <si>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</si>
  <si>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</si>
  <si>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</si>
  <si>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</si>
  <si>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</si>
  <si>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</si>
  <si>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</si>
  <si>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</si>
  <si>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</si>
  <si>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</si>
  <si>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</si>
  <si>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</si>
  <si>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</si>
  <si>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</si>
  <si>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</si>
  <si>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</si>
  <si>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</si>
  <si>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</si>
  <si>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</si>
  <si>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</si>
  <si>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</si>
  <si>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</si>
  <si>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</si>
  <si>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</si>
  <si>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大木町国民健康保険特別会計</t>
    <phoneticPr fontId="5"/>
  </si>
  <si>
    <t>大木町後期高齢者医療特別会計</t>
    <phoneticPr fontId="5"/>
  </si>
  <si>
    <t>大木町水道事業会計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</si>
  <si>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</si>
  <si>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</si>
  <si>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</si>
  <si>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</si>
  <si>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</si>
  <si>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</si>
  <si>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</si>
  <si>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</si>
  <si>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</si>
  <si>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</si>
  <si>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</si>
  <si>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</si>
  <si>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</si>
  <si>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</si>
  <si>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</si>
  <si>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</si>
  <si>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</si>
  <si>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</si>
  <si>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</si>
  <si>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</si>
  <si>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</si>
  <si>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</si>
  <si>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</si>
  <si>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</si>
  <si>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</si>
  <si>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</si>
  <si>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</si>
  <si>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</si>
  <si>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</si>
  <si>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</si>
  <si>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</si>
  <si>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</si>
  <si>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</si>
  <si>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</si>
  <si>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</si>
  <si>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</si>
  <si>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</si>
  <si>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</si>
  <si>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</si>
  <si>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</si>
  <si>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</si>
  <si>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</si>
  <si>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</si>
  <si>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</si>
  <si>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</si>
  <si>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</si>
  <si>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</si>
  <si>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</si>
  <si>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</si>
  <si>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</si>
  <si>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</si>
  <si>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</si>
  <si>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</si>
  <si>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</si>
  <si>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</si>
  <si>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</si>
  <si>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</si>
  <si>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</si>
  <si>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</si>
  <si>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</si>
  <si>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</si>
  <si>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</si>
  <si>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</si>
  <si>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</si>
  <si>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</si>
  <si>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</si>
  <si>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</si>
  <si>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</si>
  <si>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</si>
  <si>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</si>
  <si>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</si>
  <si>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</si>
  <si>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</si>
  <si>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</si>
  <si>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</si>
  <si>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</si>
  <si>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</si>
  <si>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</si>
  <si>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</si>
  <si>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</si>
  <si>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</si>
  <si>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</si>
  <si>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</si>
  <si>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</si>
  <si>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</si>
  <si>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</si>
  <si>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</si>
  <si>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</si>
  <si>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</si>
  <si>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</si>
  <si>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</si>
  <si>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</si>
  <si>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</si>
  <si>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</si>
  <si>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</si>
  <si>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</si>
  <si>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</si>
  <si>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</si>
  <si>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</si>
  <si>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</si>
  <si>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</si>
  <si>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</si>
  <si>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</si>
  <si>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</si>
  <si>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</si>
  <si>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</si>
  <si>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</si>
  <si>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</si>
  <si>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</si>
  <si>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</si>
  <si>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</si>
  <si>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</si>
  <si>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</si>
  <si>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</si>
  <si>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</si>
  <si>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</si>
  <si>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</si>
  <si>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</si>
  <si>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</si>
  <si>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</si>
  <si>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</si>
  <si>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</si>
  <si>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</si>
  <si>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</si>
  <si>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</si>
  <si>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</si>
  <si>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</si>
  <si>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</si>
  <si>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</si>
  <si>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</si>
  <si>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</si>
  <si>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</si>
  <si>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</si>
  <si>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</si>
  <si>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</si>
  <si>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</si>
  <si>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0.57</t>
  </si>
  <si>
    <t>▲ 1.41</t>
  </si>
  <si>
    <t>大木町国民健康保険特別会計</t>
  </si>
  <si>
    <t>▲ 1.04</t>
  </si>
  <si>
    <t>▲ 1.80</t>
  </si>
  <si>
    <t>▲ 3.72</t>
  </si>
  <si>
    <t>▲ 4.70</t>
  </si>
  <si>
    <t>▲ 2.52</t>
  </si>
  <si>
    <t>大木町水道事業会計</t>
  </si>
  <si>
    <t>一般会計</t>
  </si>
  <si>
    <t>大木町後期高齢者医療特別会計</t>
  </si>
  <si>
    <t>その他会計（赤字）</t>
  </si>
  <si>
    <t>その他会計（黒字）</t>
  </si>
  <si>
    <t>R02</t>
    <phoneticPr fontId="5"/>
  </si>
  <si>
    <t>R03</t>
    <phoneticPr fontId="5"/>
  </si>
  <si>
    <t>R04</t>
    <phoneticPr fontId="5"/>
  </si>
  <si>
    <t>R05</t>
    <phoneticPr fontId="5"/>
  </si>
  <si>
    <t>R06</t>
    <phoneticPr fontId="5"/>
  </si>
  <si>
    <t>一般財団法人ひしのみ国際交流センター</t>
    <rPh sb="0" eb="2">
      <t>イッパン</t>
    </rPh>
    <rPh sb="2" eb="4">
      <t>ザイダン</t>
    </rPh>
    <rPh sb="4" eb="6">
      <t>ホウジン</t>
    </rPh>
    <rPh sb="10" eb="12">
      <t>コクサイ</t>
    </rPh>
    <rPh sb="12" eb="14">
      <t>コウリュウ</t>
    </rPh>
    <phoneticPr fontId="10"/>
  </si>
  <si>
    <t>株式会社大木町健康づくり公社</t>
    <rPh sb="0" eb="4">
      <t>カブシキガイシャ</t>
    </rPh>
    <rPh sb="4" eb="7">
      <t>オオキマチ</t>
    </rPh>
    <rPh sb="7" eb="9">
      <t>ケンコウ</t>
    </rPh>
    <rPh sb="12" eb="14">
      <t>コウシャ</t>
    </rPh>
    <phoneticPr fontId="10"/>
  </si>
  <si>
    <t>一般社団法人サスティナブルおおき</t>
    <rPh sb="0" eb="2">
      <t>イッパン</t>
    </rPh>
    <rPh sb="2" eb="4">
      <t>シャダン</t>
    </rPh>
    <rPh sb="4" eb="6">
      <t>ホウジン</t>
    </rPh>
    <phoneticPr fontId="10"/>
  </si>
  <si>
    <t>株式会社クリエイティブおおき</t>
    <rPh sb="0" eb="4">
      <t>カブシキガイシャ</t>
    </rPh>
    <phoneticPr fontId="10"/>
  </si>
  <si>
    <t>-</t>
    <phoneticPr fontId="2"/>
  </si>
  <si>
    <t>大木町公共施設整備基金</t>
    <rPh sb="0" eb="3">
      <t>オオキマチ</t>
    </rPh>
    <rPh sb="3" eb="5">
      <t>コウキョウ</t>
    </rPh>
    <rPh sb="5" eb="7">
      <t>シセツ</t>
    </rPh>
    <rPh sb="7" eb="9">
      <t>セイビ</t>
    </rPh>
    <rPh sb="9" eb="11">
      <t>キキン</t>
    </rPh>
    <phoneticPr fontId="5"/>
  </si>
  <si>
    <t>大木町ふるさと納税基金</t>
  </si>
  <si>
    <t>ふるさと・ふれあい21基金</t>
  </si>
  <si>
    <t>地域振興基金</t>
  </si>
  <si>
    <t>大木町夢あふれるまちづくり基金</t>
  </si>
  <si>
    <t>花宗太田土木組合</t>
  </si>
  <si>
    <t>福岡県市町村消防団員等公務災害補償組合</t>
  </si>
  <si>
    <t>福岡県市町村職員退職手当組合（一般会計）</t>
  </si>
  <si>
    <t>福岡県市町村職員退職手当組合（基金特別会計）</t>
  </si>
  <si>
    <t>福岡県自治会館管理組合</t>
  </si>
  <si>
    <t>久留米広域市町村圏事務組合（一般会計）</t>
  </si>
  <si>
    <t>久留米広域市町村圏事務組合（小児救急医療支援事業特別会計）</t>
  </si>
  <si>
    <t>久留米広域市町村圏事務組合（広域消防特別会計）</t>
  </si>
  <si>
    <t>八女西部広域事務組合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</si>
  <si>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</si>
  <si>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</si>
  <si>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</si>
  <si>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</si>
  <si>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</si>
  <si>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</si>
  <si>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福岡県南広域水道企業団</t>
    <rPh sb="0" eb="4">
      <t>フクオカケンナン</t>
    </rPh>
    <rPh sb="4" eb="6">
      <t>コウイキ</t>
    </rPh>
    <rPh sb="6" eb="11">
      <t>スイドウキギョウダン</t>
    </rPh>
    <phoneticPr fontId="38"/>
  </si>
  <si>
    <t>法適用企業</t>
    <rPh sb="0" eb="3">
      <t>ホウテキヨウ</t>
    </rPh>
    <rPh sb="3" eb="5">
      <t>キギョウ</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</si>
  <si>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</si>
  <si>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</si>
  <si>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マイナスで健全な状態である。有形固定資産減価償却率については、前年と比較するとほぼ横ばいではあるが、今後徐々に上昇していくことが考えられる。今後も引き続き、施設等の老朽化対策として公共施設整備基金に積極的に積み立てを行い、公共施設等総合管理計画及び個別施設計画に基づき、適切な施設改修等を着実に実施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</si>
  <si>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</si>
  <si>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</si>
  <si>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</si>
  <si>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</si>
  <si>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</si>
  <si>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</si>
  <si>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マイナスで健全な状態である。また、実質公債費比率も健全な状況の範囲の中であり、前年と比較しても低くなっている。主な要因としては、起債の新規発行抑制と償還が進んだことにより、元利償還金が減少したことが挙げられる。引き続き、以後の償還終了額と施設改修等による新規借入れ額とのバランスを考慮して起債発行を行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</si>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</sst>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44"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30" xfId="15" applyFont="1" applyFill="1" applyBorder="1" applyAlignment="1" applyProtection="1">
      <alignment horizontal="left" vertical="center" shrinkToFit="1"/>
      <protection locked="0"/>
    </xf>
    <xf numFmtId="0" fontId="34" fillId="8" borderId="18" xfId="15" applyFont="1" applyFill="1" applyBorder="1" applyAlignment="1" applyProtection="1">
      <alignment horizontal="left" vertical="center" shrinkToFit="1"/>
      <protection locked="0"/>
    </xf>
    <xf numFmtId="0" fontId="34" fillId="8" borderId="19"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91" fontId="34" fillId="0" borderId="117" xfId="12" applyNumberFormat="1" applyFont="1" applyBorder="1" applyAlignment="1" applyProtection="1">
      <alignment horizontal="right" vertical="center" shrinkToFit="1"/>
      <protection locked="0"/>
    </xf>
    <xf numFmtId="191" fontId="34" fillId="0" borderId="113" xfId="12" applyNumberFormat="1" applyFont="1" applyBorder="1" applyAlignment="1" applyProtection="1">
      <alignment horizontal="right" vertical="center" shrinkToFit="1"/>
      <protection locked="0"/>
    </xf>
    <xf numFmtId="191"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91" fontId="34" fillId="0" borderId="112"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19FB441-F0AF-4A7B-A153-A9EE5EBD850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2FAF-42D3-B768-2574BE02A6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61445</c:v>
                </c:pt>
                <c:pt idx="1">
                  <c:v>19510</c:v>
                </c:pt>
                <c:pt idx="2">
                  <c:v>46607</c:v>
                </c:pt>
                <c:pt idx="3">
                  <c:v>76621</c:v>
                </c:pt>
                <c:pt idx="4">
                  <c:v>52964</c:v>
                </c:pt>
              </c:numCache>
            </c:numRef>
          </c:val>
          <c:smooth val="0"/>
          <c:extLst>
            <c:ext xmlns:c16="http://schemas.microsoft.com/office/drawing/2014/chart" uri="{C3380CC4-5D6E-409C-BE32-E72D297353CC}">
              <c16:uniqueId val="{00000001-2FAF-42D3-B768-2574BE02A683}"/>
            </c:ext>
          </c:extLst>
        </c:ser>
        <c:dLbls>
          <c:showLegendKey val="0"/>
          <c:showVal val="0"/>
          <c:showCatName val="0"/>
          <c:showSerName val="0"/>
          <c:showPercent val="0"/>
          <c:showBubbleSize val="0"/>
        </c:dLbls>
        <c:marker val="1"/>
        <c:smooth val="0"/>
        <c:axId val="705224272"/>
        <c:axId val="583388680"/>
      </c:lineChart>
      <c:catAx>
        <c:axId val="705224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83388680"/>
        <c:crosses val="autoZero"/>
        <c:auto val="1"/>
        <c:lblAlgn val="ctr"/>
        <c:lblOffset val="100"/>
        <c:tickLblSkip val="1"/>
        <c:tickMarkSkip val="1"/>
        <c:noMultiLvlLbl val="0"/>
      </c:catAx>
      <c:valAx>
        <c:axId val="583388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05224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14.23</c:v>
                </c:pt>
                <c:pt idx="1">
                  <c:v>14.07</c:v>
                </c:pt>
                <c:pt idx="2">
                  <c:v>13.26</c:v>
                </c:pt>
                <c:pt idx="3">
                  <c:v>10.9</c:v>
                </c:pt>
                <c:pt idx="4">
                  <c:v>14.87</c:v>
                </c:pt>
              </c:numCache>
            </c:numRef>
          </c:val>
          <c:extLst>
            <c:ext xmlns:c16="http://schemas.microsoft.com/office/drawing/2014/chart" uri="{C3380CC4-5D6E-409C-BE32-E72D297353CC}">
              <c16:uniqueId val="{00000000-56A0-425D-98F2-AA62A73939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60.16</c:v>
                </c:pt>
                <c:pt idx="1">
                  <c:v>60.74</c:v>
                </c:pt>
                <c:pt idx="2">
                  <c:v>62.25</c:v>
                </c:pt>
                <c:pt idx="3">
                  <c:v>61.77</c:v>
                </c:pt>
                <c:pt idx="4">
                  <c:v>59.82</c:v>
                </c:pt>
              </c:numCache>
            </c:numRef>
          </c:val>
          <c:extLst>
            <c:ext xmlns:c16="http://schemas.microsoft.com/office/drawing/2014/chart" uri="{C3380CC4-5D6E-409C-BE32-E72D297353CC}">
              <c16:uniqueId val="{00000001-56A0-425D-98F2-AA62A73939A8}"/>
            </c:ext>
          </c:extLst>
        </c:ser>
        <c:dLbls>
          <c:showLegendKey val="0"/>
          <c:showVal val="0"/>
          <c:showCatName val="0"/>
          <c:showSerName val="0"/>
          <c:showPercent val="0"/>
          <c:showBubbleSize val="0"/>
        </c:dLbls>
        <c:gapWidth val="250"/>
        <c:overlap val="100"/>
        <c:axId val="818166584"/>
        <c:axId val="8181610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10.53</c:v>
                </c:pt>
                <c:pt idx="1">
                  <c:v>5.09</c:v>
                </c:pt>
                <c:pt idx="2">
                  <c:v>-0.56999999999999995</c:v>
                </c:pt>
                <c:pt idx="3">
                  <c:v>-1.41</c:v>
                </c:pt>
                <c:pt idx="4">
                  <c:v>4.62</c:v>
                </c:pt>
              </c:numCache>
            </c:numRef>
          </c:val>
          <c:smooth val="0"/>
          <c:extLst>
            <c:ext xmlns:c16="http://schemas.microsoft.com/office/drawing/2014/chart" uri="{C3380CC4-5D6E-409C-BE32-E72D297353CC}">
              <c16:uniqueId val="{00000002-56A0-425D-98F2-AA62A73939A8}"/>
            </c:ext>
          </c:extLst>
        </c:ser>
        <c:dLbls>
          <c:showLegendKey val="0"/>
          <c:showVal val="0"/>
          <c:showCatName val="0"/>
          <c:showSerName val="0"/>
          <c:showPercent val="0"/>
          <c:showBubbleSize val="0"/>
        </c:dLbls>
        <c:marker val="1"/>
        <c:smooth val="0"/>
        <c:axId val="818166584"/>
        <c:axId val="818161096"/>
      </c:lineChart>
      <c:catAx>
        <c:axId val="818166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18161096"/>
        <c:crosses val="autoZero"/>
        <c:auto val="1"/>
        <c:lblAlgn val="ctr"/>
        <c:lblOffset val="100"/>
        <c:tickLblSkip val="1"/>
        <c:tickMarkSkip val="1"/>
        <c:noMultiLvlLbl val="0"/>
      </c:catAx>
      <c:valAx>
        <c:axId val="8181610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66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ACF-4A4B-A921-5F7DB8C3962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ACF-4A4B-A921-5F7DB8C3962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ACF-4A4B-A921-5F7DB8C3962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ACF-4A4B-A921-5F7DB8C3962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ACF-4A4B-A921-5F7DB8C3962B}"/>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BACF-4A4B-A921-5F7DB8C3962B}"/>
            </c:ext>
          </c:extLst>
        </c:ser>
        <c:ser>
          <c:idx val="6"/>
          <c:order val="6"/>
          <c:tx>
            <c:strRef>
              <c:f>データシート!$A$33</c:f>
              <c:strCache>
                <c:ptCount val="1"/>
                <c:pt idx="0">
                  <c:v>大木町後期高齢者医療特別会計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0.18</c:v>
                </c:pt>
                <c:pt idx="4">
                  <c:v>#N/A</c:v>
                </c:pt>
                <c:pt idx="5">
                  <c:v>0.23</c:v>
                </c:pt>
                <c:pt idx="6">
                  <c:v>#N/A</c:v>
                </c:pt>
                <c:pt idx="7">
                  <c:v>0.26</c:v>
                </c:pt>
                <c:pt idx="8">
                  <c:v>#N/A</c:v>
                </c:pt>
                <c:pt idx="9">
                  <c:v>0.33</c:v>
                </c:pt>
              </c:numCache>
            </c:numRef>
          </c:val>
          <c:extLst>
            <c:ext xmlns:c16="http://schemas.microsoft.com/office/drawing/2014/chart" uri="{C3380CC4-5D6E-409C-BE32-E72D297353CC}">
              <c16:uniqueId val="{00000006-BACF-4A4B-A921-5F7DB8C3962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14.23</c:v>
                </c:pt>
                <c:pt idx="2">
                  <c:v>#N/A</c:v>
                </c:pt>
                <c:pt idx="3">
                  <c:v>14.07</c:v>
                </c:pt>
                <c:pt idx="4">
                  <c:v>#N/A</c:v>
                </c:pt>
                <c:pt idx="5">
                  <c:v>13.25</c:v>
                </c:pt>
                <c:pt idx="6">
                  <c:v>#N/A</c:v>
                </c:pt>
                <c:pt idx="7">
                  <c:v>10.9</c:v>
                </c:pt>
                <c:pt idx="8">
                  <c:v>#N/A</c:v>
                </c:pt>
                <c:pt idx="9">
                  <c:v>14.87</c:v>
                </c:pt>
              </c:numCache>
            </c:numRef>
          </c:val>
          <c:extLst>
            <c:ext xmlns:c16="http://schemas.microsoft.com/office/drawing/2014/chart" uri="{C3380CC4-5D6E-409C-BE32-E72D297353CC}">
              <c16:uniqueId val="{00000007-BACF-4A4B-A921-5F7DB8C3962B}"/>
            </c:ext>
          </c:extLst>
        </c:ser>
        <c:ser>
          <c:idx val="8"/>
          <c:order val="8"/>
          <c:tx>
            <c:strRef>
              <c:f>データシート!$A$35</c:f>
              <c:strCache>
                <c:ptCount val="1"/>
                <c:pt idx="0">
                  <c:v>大木町水道事業会計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28.48</c:v>
                </c:pt>
                <c:pt idx="2">
                  <c:v>#N/A</c:v>
                </c:pt>
                <c:pt idx="3">
                  <c:v>23.71</c:v>
                </c:pt>
                <c:pt idx="4">
                  <c:v>#N/A</c:v>
                </c:pt>
                <c:pt idx="5">
                  <c:v>24.37</c:v>
                </c:pt>
                <c:pt idx="6">
                  <c:v>#N/A</c:v>
                </c:pt>
                <c:pt idx="7">
                  <c:v>24.4</c:v>
                </c:pt>
                <c:pt idx="8">
                  <c:v>#N/A</c:v>
                </c:pt>
                <c:pt idx="9">
                  <c:v>23.86</c:v>
                </c:pt>
              </c:numCache>
            </c:numRef>
          </c:val>
          <c:extLst>
            <c:ext xmlns:c16="http://schemas.microsoft.com/office/drawing/2014/chart" uri="{C3380CC4-5D6E-409C-BE32-E72D297353CC}">
              <c16:uniqueId val="{00000008-BACF-4A4B-A921-5F7DB8C3962B}"/>
            </c:ext>
          </c:extLst>
        </c:ser>
        <c:ser>
          <c:idx val="9"/>
          <c:order val="9"/>
          <c:tx>
            <c:strRef>
              <c:f>データシート!$A$36</c:f>
              <c:strCache>
                <c:ptCount val="1"/>
                <c:pt idx="0">
                  <c:v>大木町国民健康保険特別会計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1.04</c:v>
                </c:pt>
                <c:pt idx="1">
                  <c:v>#N/A</c:v>
                </c:pt>
                <c:pt idx="2">
                  <c:v>1.8</c:v>
                </c:pt>
                <c:pt idx="3">
                  <c:v>#N/A</c:v>
                </c:pt>
                <c:pt idx="4">
                  <c:v>3.72</c:v>
                </c:pt>
                <c:pt idx="5">
                  <c:v>#N/A</c:v>
                </c:pt>
                <c:pt idx="6">
                  <c:v>4.7</c:v>
                </c:pt>
                <c:pt idx="7">
                  <c:v>#N/A</c:v>
                </c:pt>
                <c:pt idx="8">
                  <c:v>2.52</c:v>
                </c:pt>
                <c:pt idx="9">
                  <c:v>#N/A</c:v>
                </c:pt>
              </c:numCache>
            </c:numRef>
          </c:val>
          <c:extLst>
            <c:ext xmlns:c16="http://schemas.microsoft.com/office/drawing/2014/chart" uri="{C3380CC4-5D6E-409C-BE32-E72D297353CC}">
              <c16:uniqueId val="{00000009-BACF-4A4B-A921-5F7DB8C3962B}"/>
            </c:ext>
          </c:extLst>
        </c:ser>
        <c:dLbls>
          <c:showLegendKey val="0"/>
          <c:showVal val="0"/>
          <c:showCatName val="0"/>
          <c:showSerName val="0"/>
          <c:showPercent val="0"/>
          <c:showBubbleSize val="0"/>
        </c:dLbls>
        <c:gapWidth val="150"/>
        <c:overlap val="100"/>
        <c:axId val="818165016"/>
        <c:axId val="818165800"/>
      </c:barChart>
      <c:catAx>
        <c:axId val="818165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165800"/>
        <c:crosses val="autoZero"/>
        <c:auto val="1"/>
        <c:lblAlgn val="ctr"/>
        <c:lblOffset val="100"/>
        <c:tickLblSkip val="1"/>
        <c:tickMarkSkip val="1"/>
        <c:noMultiLvlLbl val="0"/>
      </c:catAx>
      <c:valAx>
        <c:axId val="8181658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650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330</c:v>
                </c:pt>
                <c:pt idx="5">
                  <c:v>317</c:v>
                </c:pt>
                <c:pt idx="8">
                  <c:v>317</c:v>
                </c:pt>
                <c:pt idx="11">
                  <c:v>319</c:v>
                </c:pt>
                <c:pt idx="14">
                  <c:v>317</c:v>
                </c:pt>
              </c:numCache>
            </c:numRef>
          </c:val>
          <c:extLst>
            <c:ext xmlns:c16="http://schemas.microsoft.com/office/drawing/2014/chart" uri="{C3380CC4-5D6E-409C-BE32-E72D297353CC}">
              <c16:uniqueId val="{00000000-A459-4337-B2F6-DF00231B18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59-4337-B2F6-DF00231B18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75</c:v>
                </c:pt>
                <c:pt idx="3">
                  <c:v>14</c:v>
                </c:pt>
                <c:pt idx="6">
                  <c:v>13</c:v>
                </c:pt>
                <c:pt idx="9">
                  <c:v>13</c:v>
                </c:pt>
                <c:pt idx="12">
                  <c:v>13</c:v>
                </c:pt>
              </c:numCache>
            </c:numRef>
          </c:val>
          <c:extLst>
            <c:ext xmlns:c16="http://schemas.microsoft.com/office/drawing/2014/chart" uri="{C3380CC4-5D6E-409C-BE32-E72D297353CC}">
              <c16:uniqueId val="{00000002-A459-4337-B2F6-DF00231B18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31</c:v>
                </c:pt>
                <c:pt idx="6">
                  <c:v>34</c:v>
                </c:pt>
                <c:pt idx="9">
                  <c:v>34</c:v>
                </c:pt>
                <c:pt idx="12">
                  <c:v>34</c:v>
                </c:pt>
              </c:numCache>
            </c:numRef>
          </c:val>
          <c:extLst>
            <c:ext xmlns:c16="http://schemas.microsoft.com/office/drawing/2014/chart" uri="{C3380CC4-5D6E-409C-BE32-E72D297353CC}">
              <c16:uniqueId val="{00000003-A459-4337-B2F6-DF00231B18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16</c:v>
                </c:pt>
                <c:pt idx="6">
                  <c:v>9</c:v>
                </c:pt>
                <c:pt idx="9">
                  <c:v>4</c:v>
                </c:pt>
                <c:pt idx="12">
                  <c:v>6</c:v>
                </c:pt>
              </c:numCache>
            </c:numRef>
          </c:val>
          <c:extLst>
            <c:ext xmlns:c16="http://schemas.microsoft.com/office/drawing/2014/chart" uri="{C3380CC4-5D6E-409C-BE32-E72D297353CC}">
              <c16:uniqueId val="{00000004-A459-4337-B2F6-DF00231B18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59-4337-B2F6-DF00231B18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59-4337-B2F6-DF00231B18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484</c:v>
                </c:pt>
                <c:pt idx="3">
                  <c:v>464</c:v>
                </c:pt>
                <c:pt idx="6">
                  <c:v>454</c:v>
                </c:pt>
                <c:pt idx="9">
                  <c:v>460</c:v>
                </c:pt>
                <c:pt idx="12">
                  <c:v>455</c:v>
                </c:pt>
              </c:numCache>
            </c:numRef>
          </c:val>
          <c:extLst>
            <c:ext xmlns:c16="http://schemas.microsoft.com/office/drawing/2014/chart" uri="{C3380CC4-5D6E-409C-BE32-E72D297353CC}">
              <c16:uniqueId val="{00000007-A459-4337-B2F6-DF00231B1896}"/>
            </c:ext>
          </c:extLst>
        </c:ser>
        <c:dLbls>
          <c:showLegendKey val="0"/>
          <c:showVal val="0"/>
          <c:showCatName val="0"/>
          <c:showSerName val="0"/>
          <c:showPercent val="0"/>
          <c:showBubbleSize val="0"/>
        </c:dLbls>
        <c:gapWidth val="100"/>
        <c:overlap val="100"/>
        <c:axId val="818159920"/>
        <c:axId val="8181560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249</c:v>
                </c:pt>
                <c:pt idx="2">
                  <c:v>#N/A</c:v>
                </c:pt>
                <c:pt idx="3">
                  <c:v>#N/A</c:v>
                </c:pt>
                <c:pt idx="4">
                  <c:v>208</c:v>
                </c:pt>
                <c:pt idx="5">
                  <c:v>#N/A</c:v>
                </c:pt>
                <c:pt idx="6">
                  <c:v>#N/A</c:v>
                </c:pt>
                <c:pt idx="7">
                  <c:v>193</c:v>
                </c:pt>
                <c:pt idx="8">
                  <c:v>#N/A</c:v>
                </c:pt>
                <c:pt idx="9">
                  <c:v>#N/A</c:v>
                </c:pt>
                <c:pt idx="10">
                  <c:v>192</c:v>
                </c:pt>
                <c:pt idx="11">
                  <c:v>#N/A</c:v>
                </c:pt>
                <c:pt idx="12">
                  <c:v>#N/A</c:v>
                </c:pt>
                <c:pt idx="13">
                  <c:v>191</c:v>
                </c:pt>
                <c:pt idx="14">
                  <c:v>#N/A</c:v>
                </c:pt>
              </c:numCache>
            </c:numRef>
          </c:val>
          <c:smooth val="0"/>
          <c:extLst>
            <c:ext xmlns:c16="http://schemas.microsoft.com/office/drawing/2014/chart" uri="{C3380CC4-5D6E-409C-BE32-E72D297353CC}">
              <c16:uniqueId val="{00000008-A459-4337-B2F6-DF00231B1896}"/>
            </c:ext>
          </c:extLst>
        </c:ser>
        <c:dLbls>
          <c:showLegendKey val="0"/>
          <c:showVal val="0"/>
          <c:showCatName val="0"/>
          <c:showSerName val="0"/>
          <c:showPercent val="0"/>
          <c:showBubbleSize val="0"/>
        </c:dLbls>
        <c:marker val="1"/>
        <c:smooth val="0"/>
        <c:axId val="818159920"/>
        <c:axId val="818156000"/>
      </c:lineChart>
      <c:catAx>
        <c:axId val="818159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156000"/>
        <c:crosses val="autoZero"/>
        <c:auto val="1"/>
        <c:lblAlgn val="ctr"/>
        <c:lblOffset val="100"/>
        <c:tickLblSkip val="1"/>
        <c:tickMarkSkip val="1"/>
        <c:noMultiLvlLbl val="0"/>
      </c:catAx>
      <c:valAx>
        <c:axId val="8181560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59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3886</c:v>
                </c:pt>
                <c:pt idx="5">
                  <c:v>3775</c:v>
                </c:pt>
                <c:pt idx="8">
                  <c:v>3584</c:v>
                </c:pt>
                <c:pt idx="11">
                  <c:v>3386</c:v>
                </c:pt>
                <c:pt idx="14">
                  <c:v>3083</c:v>
                </c:pt>
              </c:numCache>
            </c:numRef>
          </c:val>
          <c:extLst>
            <c:ext xmlns:c16="http://schemas.microsoft.com/office/drawing/2014/chart" uri="{C3380CC4-5D6E-409C-BE32-E72D297353CC}">
              <c16:uniqueId val="{00000000-F722-4133-8338-AA3FA5819C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3</c:v>
                </c:pt>
                <c:pt idx="8">
                  <c:v>2</c:v>
                </c:pt>
                <c:pt idx="11">
                  <c:v>2</c:v>
                </c:pt>
                <c:pt idx="14">
                  <c:v>2</c:v>
                </c:pt>
              </c:numCache>
            </c:numRef>
          </c:val>
          <c:extLst>
            <c:ext xmlns:c16="http://schemas.microsoft.com/office/drawing/2014/chart" uri="{C3380CC4-5D6E-409C-BE32-E72D297353CC}">
              <c16:uniqueId val="{00000001-F722-4133-8338-AA3FA5819C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4103</c:v>
                </c:pt>
                <c:pt idx="5">
                  <c:v>4650</c:v>
                </c:pt>
                <c:pt idx="8">
                  <c:v>5006</c:v>
                </c:pt>
                <c:pt idx="11">
                  <c:v>5242</c:v>
                </c:pt>
                <c:pt idx="14">
                  <c:v>5629</c:v>
                </c:pt>
              </c:numCache>
            </c:numRef>
          </c:val>
          <c:extLst>
            <c:ext xmlns:c16="http://schemas.microsoft.com/office/drawing/2014/chart" uri="{C3380CC4-5D6E-409C-BE32-E72D297353CC}">
              <c16:uniqueId val="{00000002-F722-4133-8338-AA3FA5819C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22-4133-8338-AA3FA5819C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22-4133-8338-AA3FA5819C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22-4133-8338-AA3FA5819C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720</c:v>
                </c:pt>
                <c:pt idx="3">
                  <c:v>674</c:v>
                </c:pt>
                <c:pt idx="6">
                  <c:v>724</c:v>
                </c:pt>
                <c:pt idx="9">
                  <c:v>693</c:v>
                </c:pt>
                <c:pt idx="12">
                  <c:v>650</c:v>
                </c:pt>
              </c:numCache>
            </c:numRef>
          </c:val>
          <c:extLst>
            <c:ext xmlns:c16="http://schemas.microsoft.com/office/drawing/2014/chart" uri="{C3380CC4-5D6E-409C-BE32-E72D297353CC}">
              <c16:uniqueId val="{00000006-F722-4133-8338-AA3FA5819C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281</c:v>
                </c:pt>
                <c:pt idx="3">
                  <c:v>253</c:v>
                </c:pt>
                <c:pt idx="6">
                  <c:v>226</c:v>
                </c:pt>
                <c:pt idx="9">
                  <c:v>195</c:v>
                </c:pt>
                <c:pt idx="12">
                  <c:v>165</c:v>
                </c:pt>
              </c:numCache>
            </c:numRef>
          </c:val>
          <c:extLst>
            <c:ext xmlns:c16="http://schemas.microsoft.com/office/drawing/2014/chart" uri="{C3380CC4-5D6E-409C-BE32-E72D297353CC}">
              <c16:uniqueId val="{00000007-F722-4133-8338-AA3FA5819C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c:v>
                </c:pt>
                <c:pt idx="3">
                  <c:v>188</c:v>
                </c:pt>
                <c:pt idx="6">
                  <c:v>272</c:v>
                </c:pt>
                <c:pt idx="9">
                  <c:v>299</c:v>
                </c:pt>
                <c:pt idx="12">
                  <c:v>165</c:v>
                </c:pt>
              </c:numCache>
            </c:numRef>
          </c:val>
          <c:extLst>
            <c:ext xmlns:c16="http://schemas.microsoft.com/office/drawing/2014/chart" uri="{C3380CC4-5D6E-409C-BE32-E72D297353CC}">
              <c16:uniqueId val="{00000008-F722-4133-8338-AA3FA5819C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196</c:v>
                </c:pt>
                <c:pt idx="3">
                  <c:v>186</c:v>
                </c:pt>
                <c:pt idx="6">
                  <c:v>172</c:v>
                </c:pt>
                <c:pt idx="9">
                  <c:v>159</c:v>
                </c:pt>
                <c:pt idx="12">
                  <c:v>146</c:v>
                </c:pt>
              </c:numCache>
            </c:numRef>
          </c:val>
          <c:extLst>
            <c:ext xmlns:c16="http://schemas.microsoft.com/office/drawing/2014/chart" uri="{C3380CC4-5D6E-409C-BE32-E72D297353CC}">
              <c16:uniqueId val="{00000009-F722-4133-8338-AA3FA5819C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5012</c:v>
                </c:pt>
                <c:pt idx="3">
                  <c:v>4785</c:v>
                </c:pt>
                <c:pt idx="6">
                  <c:v>4484</c:v>
                </c:pt>
                <c:pt idx="9">
                  <c:v>4243</c:v>
                </c:pt>
                <c:pt idx="12">
                  <c:v>4021</c:v>
                </c:pt>
              </c:numCache>
            </c:numRef>
          </c:val>
          <c:extLst>
            <c:ext xmlns:c16="http://schemas.microsoft.com/office/drawing/2014/chart" uri="{C3380CC4-5D6E-409C-BE32-E72D297353CC}">
              <c16:uniqueId val="{0000000A-F722-4133-8338-AA3FA5819CF9}"/>
            </c:ext>
          </c:extLst>
        </c:ser>
        <c:dLbls>
          <c:showLegendKey val="0"/>
          <c:showVal val="0"/>
          <c:showCatName val="0"/>
          <c:showSerName val="0"/>
          <c:showPercent val="0"/>
          <c:showBubbleSize val="0"/>
        </c:dLbls>
        <c:gapWidth val="100"/>
        <c:overlap val="100"/>
        <c:axId val="818157568"/>
        <c:axId val="81816423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722-4133-8338-AA3FA5819CF9}"/>
            </c:ext>
          </c:extLst>
        </c:ser>
        <c:dLbls>
          <c:showLegendKey val="0"/>
          <c:showVal val="0"/>
          <c:showCatName val="0"/>
          <c:showSerName val="0"/>
          <c:showPercent val="0"/>
          <c:showBubbleSize val="0"/>
        </c:dLbls>
        <c:marker val="1"/>
        <c:smooth val="0"/>
        <c:axId val="818157568"/>
        <c:axId val="818164232"/>
      </c:lineChart>
      <c:catAx>
        <c:axId val="818157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18164232"/>
        <c:crosses val="autoZero"/>
        <c:auto val="1"/>
        <c:lblAlgn val="ctr"/>
        <c:lblOffset val="100"/>
        <c:tickLblSkip val="1"/>
        <c:tickMarkSkip val="1"/>
        <c:noMultiLvlLbl val="0"/>
      </c:catAx>
      <c:valAx>
        <c:axId val="818164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575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2236</c:v>
                </c:pt>
                <c:pt idx="1">
                  <c:v>2262</c:v>
                </c:pt>
                <c:pt idx="2">
                  <c:v>2272</c:v>
                </c:pt>
              </c:numCache>
            </c:numRef>
          </c:val>
          <c:extLst>
            <c:ext xmlns:c16="http://schemas.microsoft.com/office/drawing/2014/chart" uri="{C3380CC4-5D6E-409C-BE32-E72D297353CC}">
              <c16:uniqueId val="{00000000-9BED-4C6D-86CD-9E9151E90F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355</c:v>
                </c:pt>
                <c:pt idx="1">
                  <c:v>392</c:v>
                </c:pt>
                <c:pt idx="2">
                  <c:v>406</c:v>
                </c:pt>
              </c:numCache>
            </c:numRef>
          </c:val>
          <c:extLst>
            <c:ext xmlns:c16="http://schemas.microsoft.com/office/drawing/2014/chart" uri="{C3380CC4-5D6E-409C-BE32-E72D297353CC}">
              <c16:uniqueId val="{00000001-9BED-4C6D-86CD-9E9151E90F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2265</c:v>
                </c:pt>
                <c:pt idx="1">
                  <c:v>2439</c:v>
                </c:pt>
                <c:pt idx="2">
                  <c:v>2801</c:v>
                </c:pt>
              </c:numCache>
            </c:numRef>
          </c:val>
          <c:extLst>
            <c:ext xmlns:c16="http://schemas.microsoft.com/office/drawing/2014/chart" uri="{C3380CC4-5D6E-409C-BE32-E72D297353CC}">
              <c16:uniqueId val="{00000002-9BED-4C6D-86CD-9E9151E90F0B}"/>
            </c:ext>
          </c:extLst>
        </c:ser>
        <c:dLbls>
          <c:showLegendKey val="0"/>
          <c:showVal val="0"/>
          <c:showCatName val="0"/>
          <c:showSerName val="0"/>
          <c:showPercent val="0"/>
          <c:showBubbleSize val="0"/>
        </c:dLbls>
        <c:gapWidth val="120"/>
        <c:overlap val="100"/>
        <c:axId val="575612920"/>
        <c:axId val="575611352"/>
      </c:barChart>
      <c:catAx>
        <c:axId val="575612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5611352"/>
        <c:crosses val="autoZero"/>
        <c:auto val="1"/>
        <c:lblAlgn val="ctr"/>
        <c:lblOffset val="100"/>
        <c:tickLblSkip val="1"/>
        <c:tickMarkSkip val="1"/>
        <c:noMultiLvlLbl val="0"/>
      </c:catAx>
      <c:valAx>
        <c:axId val="5756113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5612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{B87AE28D-8EAD-4E49-A504-2CE589EB41BA}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B09-417B-9071-685EDE96D5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{8FF080CD-1A71-4655-B244-FF4F1FB32FD3}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09-417B-9071-685EDE96D5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{611B374A-EE0D-4880-8C9A-1C37CA47DAB9}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09-417B-9071-685EDE96D5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{86023604-96D8-4B9B-A5E0-82B5D40F2401}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09-417B-9071-685EDE96D5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{2C39B04C-6A56-49A2-B868-B2802F4F1EBE}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09-417B-9071-685EDE96D50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{5AA1FA09-0AFB-4014-90C9-D87C57A7A750}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B09-417B-9071-685EDE96D50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{42650BE4-8441-4B5C-B7A4-74B452C554BC}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B09-417B-9071-685EDE96D5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{31D116A8-542C-46B8-981A-88B0DE094304}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B09-417B-9071-685EDE96D5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{EC9151E3-2D47-4C76-BE69-2F7D52AA6D99}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B09-417B-9071-685EDE96D5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44.2</c:v>
                </c:pt>
                <c:pt idx="8">
                  <c:v>46.4</c:v>
                </c:pt>
                <c:pt idx="16">
                  <c:v>60.5</c:v>
                </c:pt>
                <c:pt idx="24">
                  <c:v>61.2</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B09-417B-9071-685EDE96D5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{4FAC0122-E02D-460F-A6CE-AD3C0E64B0F3}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B09-417B-9071-685EDE96D5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{B9D95186-E455-4D1A-A952-3C308CA40583}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09-417B-9071-685EDE96D5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{4B6F27F8-7998-4431-846F-D2780F6C4D49}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09-417B-9071-685EDE96D5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{C89DA696-021F-44DD-AC52-01FD4F68E462}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09-417B-9071-685EDE96D5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{FDA4B34B-805B-460D-80FF-BF944F0FBB45}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09-417B-9071-685EDE96D50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{8D913831-7577-4D4E-AEE9-7BEC6C8E2166}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B09-417B-9071-685EDE96D50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{12B61A97-E3C1-4E6C-AF0E-852C23A512E8}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B09-417B-9071-685EDE96D5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{FBD63CE2-F441-439E-9555-3E0C54E3B5E6}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B09-417B-9071-685EDE96D5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{0A9DA290-D6F7-4FC5-9054-54CBA2B94A4C}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B09-417B-9071-685EDE96D5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B09-417B-9071-685EDE96D503}"/>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{CFD100FD-AD22-47D7-8BB5-9ABDA1EDB12A}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3BE-4926-814C-C3F518918F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{444ABE48-BB97-45CD-9599-3D5458F09E5B}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BE-4926-814C-C3F518918F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{FE3369E7-A284-4B60-95E0-71B01EEA4ADE}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BE-4926-814C-C3F518918F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{BDA58BE2-2F14-4C98-A41C-26184ABF2A30}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BE-4926-814C-C3F518918F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{7C819D6C-D248-4266-8088-BD2E4BD92BF4}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BE-4926-814C-C3F518918F5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{0D8A7E73-B6EB-4942-9F11-980AB535E142}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3BE-4926-814C-C3F518918F5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{28C2B84F-476B-431A-85FD-99B0A639529C}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3BE-4926-814C-C3F518918F5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{5988AD09-6051-4D9A-B0E6-0844C1B49F9F}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3BE-4926-814C-C3F518918F5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{AC85307C-11CD-4EDE-9E3B-18BD4164AC12}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3BE-4926-814C-C3F518918F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7.4</c:v>
                </c:pt>
                <c:pt idx="16">
                  <c:v>6.7</c:v>
                </c:pt>
                <c:pt idx="24">
                  <c:v>5.9</c:v>
                </c:pt>
                <c:pt idx="32">
                  <c:v>5.7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3BE-4926-814C-C3F518918F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{A0B6576C-F4AD-4F6D-B8C8-A84B70DCDC16}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3BE-4926-814C-C3F518918F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{0F875F63-7817-469F-89BC-8ECF89A0A600}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BE-4926-814C-C3F518918F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{2D030BA3-CA17-4141-8D7A-C9D85D5C6900}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BE-4926-814C-C3F518918F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{B5A46168-223D-4DBC-9164-A9407D0F3784}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BE-4926-814C-C3F518918F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{BE34E6A9-DED3-4F50-A4B8-F759BF5FD044}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BE-4926-814C-C3F518918F5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{84AB97DB-41FB-4619-997D-47F3FDF3EDFF}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3BE-4926-814C-C3F518918F5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{594AF7CA-1CF5-4099-A825-D3FC2C487117}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3BE-4926-814C-C3F518918F5D}"/>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{6B55BCF0-1394-4BFA-8930-7281D1F62DD2}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3BE-4926-814C-C3F518918F5D}"/>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{73CB76B6-C4C1-4E97-B285-E096E11D06D8}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3BE-4926-814C-C3F518918F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A3BE-4926-814C-C3F518918F5D}"/>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過去</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ヵ年は、類似団体内平均をやや上回る値で推移している。歳入水準の維持に欠かせない町税だが、大幅な税収アップは望めない。また、今後は生産年齢人口の減少等による税収減少が予測される。徴収率（</a:t>
          </a:r>
          <a:r>
            <a:rPr kumimoji="1" lang="en-US" altLang="ja-JP" sz="1200">
              <a:solidFill>
                <a:schemeClr val="dk1"/>
              </a:solidFill>
              <a:effectLst/>
              <a:latin typeface="+mn-lt"/>
              <a:ea typeface="+mn-ea"/>
              <a:cs typeface="+mn-cs"/>
            </a:rPr>
            <a:t>97.2</a:t>
          </a:r>
          <a:r>
            <a:rPr kumimoji="1" lang="ja-JP" altLang="ja-JP" sz="1200">
              <a:solidFill>
                <a:schemeClr val="dk1"/>
              </a:solidFill>
              <a:effectLst/>
              <a:latin typeface="+mn-lt"/>
              <a:ea typeface="+mn-ea"/>
              <a:cs typeface="+mn-cs"/>
            </a:rPr>
            <a:t>％）は高水準を維持しており、</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うっかり（納め忘れ）を防ぐ、現年分の未納を確実に減らす</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を基本方針に、税収レベルの維持に努める。</a:t>
          </a:r>
          <a:endParaRPr lang="ja-JP" altLang="ja-JP" sz="1200">
            <a:effectLst/>
          </a:endParaRPr>
        </a:p>
        <a:p>
          <a:r>
            <a:rPr kumimoji="1" lang="ja-JP" altLang="ja-JP" sz="1200">
              <a:solidFill>
                <a:schemeClr val="dk1"/>
              </a:solidFill>
              <a:effectLst/>
              <a:latin typeface="+mn-lt"/>
              <a:ea typeface="+mn-ea"/>
              <a:cs typeface="+mn-cs"/>
            </a:rPr>
            <a:t>また、中期財政計画に基づき、財源確保と経費削減の両面から財政構造の改善と健全化を図る。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44979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0727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24871</xdr:rowOff>
    </xdr:from>
    <xdr:to>
      <xdr:col>19</xdr:col>
      <xdr:colOff>133350</xdr:colOff>
      <xdr:row>43</xdr:row>
      <xdr:rowOff>34925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972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4763</xdr:rowOff>
    </xdr:from>
    <xdr:to>
      <xdr:col>15</xdr:col>
      <xdr:colOff>82550</xdr:colOff>
      <xdr:row>43</xdr:row>
      <xdr:rowOff>24871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771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4763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670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1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145521</xdr:rowOff>
    </xdr:from>
    <xdr:to>
      <xdr:col>15</xdr:col>
      <xdr:colOff>133350</xdr:colOff>
      <xdr:row>43</xdr:row>
      <xdr:rowOff>75671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85848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1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125413</xdr:rowOff>
    </xdr:from>
    <xdr:to>
      <xdr:col>11</xdr:col>
      <xdr:colOff>82550</xdr:colOff>
      <xdr:row>43</xdr:row>
      <xdr:rowOff>55563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65740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9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55685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近年は類似団体内平均を下回る値で推移している。</a:t>
          </a:r>
          <a:endParaRPr lang="ja-JP" altLang="ja-JP" sz="1200">
            <a:effectLst/>
          </a:endParaRPr>
        </a:p>
        <a:p>
          <a:r>
            <a:rPr kumimoji="1" lang="ja-JP" altLang="ja-JP" sz="1200">
              <a:solidFill>
                <a:schemeClr val="dk1"/>
              </a:solidFill>
              <a:effectLst/>
              <a:latin typeface="+mn-lt"/>
              <a:ea typeface="+mn-ea"/>
              <a:cs typeface="+mn-cs"/>
            </a:rPr>
            <a:t>社会保障関係経費は増加傾向にあり、高齢者の増加を見据えつつ、健康寿命を延伸するための施策や事業を効果的に実施することで、経費の適正化を図る。また、自治総合計画・中期財政計画に基づいた事業の見直しを更に進め、経常経費の削減に努める。</a:t>
          </a:r>
          <a:endParaRPr lang="ja-JP" altLang="ja-JP" sz="12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122344</xdr:rowOff>
    </xdr:from>
    <xdr:to>
      <xdr:col>23</xdr:col>
      <xdr:colOff>133350</xdr:colOff>
      <xdr:row>63</xdr:row>
      <xdr:rowOff>138430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2369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70062</xdr:rowOff>
    </xdr:from>
    <xdr:to>
      <xdr:col>19</xdr:col>
      <xdr:colOff>133350</xdr:colOff>
      <xdr:row>63</xdr:row>
      <xdr:rowOff>138430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7141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70062</xdr:rowOff>
    </xdr:from>
    <xdr:to>
      <xdr:col>15</xdr:col>
      <xdr:colOff>82550</xdr:colOff>
      <xdr:row>63</xdr:row>
      <xdr:rowOff>94192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87141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94192</xdr:rowOff>
    </xdr:from>
    <xdr:to>
      <xdr:col>11</xdr:col>
      <xdr:colOff>31750</xdr:colOff>
      <xdr:row>64</xdr:row>
      <xdr:rowOff>27305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9554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88071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27957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5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19262</xdr:rowOff>
    </xdr:from>
    <xdr:to>
      <xdr:col>15</xdr:col>
      <xdr:colOff>133350</xdr:colOff>
      <xdr:row>63</xdr:row>
      <xdr:rowOff>120862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131039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5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43392</xdr:rowOff>
    </xdr:from>
    <xdr:to>
      <xdr:col>11</xdr:col>
      <xdr:colOff>82550</xdr:colOff>
      <xdr:row>63</xdr:row>
      <xdr:rowOff>144992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155169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1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147955</xdr:rowOff>
    </xdr:from>
    <xdr:to>
      <xdr:col>7</xdr:col>
      <xdr:colOff>31750</xdr:colOff>
      <xdr:row>64</xdr:row>
      <xdr:rowOff>78105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88282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1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近年は類似団体内平均を下回る値で推移している。</a:t>
          </a:r>
          <a:endParaRPr lang="ja-JP" altLang="ja-JP" sz="1200">
            <a:effectLst/>
          </a:endParaRPr>
        </a:p>
        <a:p>
          <a:r>
            <a:rPr kumimoji="1" lang="ja-JP" altLang="ja-JP" sz="1200">
              <a:solidFill>
                <a:schemeClr val="dk1"/>
              </a:solidFill>
              <a:effectLst/>
              <a:latin typeface="+mn-lt"/>
              <a:ea typeface="+mn-ea"/>
              <a:cs typeface="+mn-cs"/>
            </a:rPr>
            <a:t>指定管理者制度の在り方やアウトソーシング等を検討し、今後も人件費の適正化を推進していく。また、自治総合計画に基づき、事業の取捨選択や実施事業の優先順位の明確化を進め、物件費の適正化に努め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61153</xdr:rowOff>
    </xdr:from>
    <xdr:to>
      <xdr:col>23</xdr:col>
      <xdr:colOff>133350</xdr:colOff>
      <xdr:row>82</xdr:row>
      <xdr:rowOff>109488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20053"/>
          <a:ext cx="838200" cy="4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59071</xdr:rowOff>
    </xdr:from>
    <xdr:to>
      <xdr:col>19</xdr:col>
      <xdr:colOff>133350</xdr:colOff>
      <xdr:row>82</xdr:row>
      <xdr:rowOff>61153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17971"/>
          <a:ext cx="889000" cy="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59071</xdr:rowOff>
    </xdr:from>
    <xdr:to>
      <xdr:col>15</xdr:col>
      <xdr:colOff>82550</xdr:colOff>
      <xdr:row>82</xdr:row>
      <xdr:rowOff>75448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17971"/>
          <a:ext cx="889000" cy="1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41101</xdr:rowOff>
    </xdr:from>
    <xdr:to>
      <xdr:col>11</xdr:col>
      <xdr:colOff>31750</xdr:colOff>
      <xdr:row>82</xdr:row>
      <xdr:rowOff>75448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0001"/>
          <a:ext cx="889000" cy="3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58688</xdr:rowOff>
    </xdr:from>
    <xdr:to>
      <xdr:col>23</xdr:col>
      <xdr:colOff>184150</xdr:colOff>
      <xdr:row>82</xdr:row>
      <xdr:rowOff>160288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151415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10353</xdr:rowOff>
    </xdr:from>
    <xdr:to>
      <xdr:col>19</xdr:col>
      <xdr:colOff>184150</xdr:colOff>
      <xdr:row>82</xdr:row>
      <xdr:rowOff>111953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122130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3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8271</xdr:rowOff>
    </xdr:from>
    <xdr:to>
      <xdr:col>15</xdr:col>
      <xdr:colOff>133350</xdr:colOff>
      <xdr:row>82</xdr:row>
      <xdr:rowOff>109871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6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120048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3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24648</xdr:rowOff>
    </xdr:from>
    <xdr:to>
      <xdr:col>11</xdr:col>
      <xdr:colOff>82550</xdr:colOff>
      <xdr:row>82</xdr:row>
      <xdr:rowOff>126248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136425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5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161751</xdr:rowOff>
    </xdr:from>
    <xdr:to>
      <xdr:col>7</xdr:col>
      <xdr:colOff>31750</xdr:colOff>
      <xdr:row>82</xdr:row>
      <xdr:rowOff>91901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4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102078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1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類似団体平均を</a:t>
          </a:r>
          <a:r>
            <a:rPr kumimoji="1" lang="en-US" altLang="ja-JP" sz="1200">
              <a:solidFill>
                <a:schemeClr val="dk1"/>
              </a:solidFill>
              <a:effectLst/>
              <a:latin typeface="+mn-lt"/>
              <a:ea typeface="+mn-ea"/>
              <a:cs typeface="+mn-cs"/>
            </a:rPr>
            <a:t>2.4</a:t>
          </a:r>
          <a:r>
            <a:rPr kumimoji="1" lang="ja-JP" altLang="ja-JP" sz="1200">
              <a:solidFill>
                <a:schemeClr val="dk1"/>
              </a:solidFill>
              <a:effectLst/>
              <a:latin typeface="+mn-lt"/>
              <a:ea typeface="+mn-ea"/>
              <a:cs typeface="+mn-cs"/>
            </a:rPr>
            <a:t>ポイント上回っている。今後も</a:t>
          </a:r>
          <a:r>
            <a:rPr kumimoji="1" lang="ja-JP" altLang="en-US" sz="1200">
              <a:solidFill>
                <a:schemeClr val="dk1"/>
              </a:solidFill>
              <a:effectLst/>
              <a:latin typeface="+mn-lt"/>
              <a:ea typeface="+mn-ea"/>
              <a:cs typeface="+mn-cs"/>
            </a:rPr>
            <a:t>必要に応じて</a:t>
          </a:r>
          <a:r>
            <a:rPr kumimoji="1" lang="ja-JP" altLang="ja-JP" sz="1200">
              <a:solidFill>
                <a:schemeClr val="dk1"/>
              </a:solidFill>
              <a:effectLst/>
              <a:latin typeface="+mn-lt"/>
              <a:ea typeface="+mn-ea"/>
              <a:cs typeface="+mn-cs"/>
            </a:rPr>
            <a:t>給与制度の見直し等による給与適正化の取組を進める。</a:t>
          </a:r>
          <a:endParaRPr lang="ja-JP" altLang="ja-JP" sz="12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77611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86516"/>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88</xdr:row>
      <xdr:rowOff>40216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8651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40216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06078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93839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607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26811</xdr:rowOff>
    </xdr:from>
    <xdr:to>
      <xdr:col>81</xdr:col>
      <xdr:colOff>95250</xdr:colOff>
      <xdr:row>87</xdr:row>
      <xdr:rowOff>128411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170338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1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43039</xdr:rowOff>
    </xdr:from>
    <xdr:to>
      <xdr:col>64</xdr:col>
      <xdr:colOff>152400</xdr:colOff>
      <xdr:row>88</xdr:row>
      <xdr:rowOff>144639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129416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類似団体平均を下回</a:t>
          </a:r>
          <a:r>
            <a:rPr kumimoji="1" lang="ja-JP" altLang="en-US" sz="1200">
              <a:solidFill>
                <a:schemeClr val="dk1"/>
              </a:solidFill>
              <a:effectLst/>
              <a:latin typeface="+mn-lt"/>
              <a:ea typeface="+mn-ea"/>
              <a:cs typeface="+mn-cs"/>
            </a:rPr>
            <a:t>っている。</a:t>
          </a:r>
          <a:r>
            <a:rPr kumimoji="1" lang="ja-JP" altLang="ja-JP" sz="1200">
              <a:solidFill>
                <a:schemeClr val="dk1"/>
              </a:solidFill>
              <a:effectLst/>
              <a:latin typeface="+mn-lt"/>
              <a:ea typeface="+mn-ea"/>
              <a:cs typeface="+mn-cs"/>
            </a:rPr>
            <a:t>今後も各部門の業務量動向を継続的に把握し、業務量に応じた職員の適正配置、簡素で効率的・効果的な体制を前提とした職員数及び人件費の適正化を推進する。</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111303</xdr:rowOff>
    </xdr:from>
    <xdr:to>
      <xdr:col>81</xdr:col>
      <xdr:colOff>44450</xdr:colOff>
      <xdr:row>60</xdr:row>
      <xdr:rowOff>123368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9830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110337</xdr:rowOff>
    </xdr:from>
    <xdr:to>
      <xdr:col>77</xdr:col>
      <xdr:colOff>44450</xdr:colOff>
      <xdr:row>60</xdr:row>
      <xdr:rowOff>111303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97337"/>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105029</xdr:rowOff>
    </xdr:from>
    <xdr:to>
      <xdr:col>72</xdr:col>
      <xdr:colOff>203200</xdr:colOff>
      <xdr:row>60</xdr:row>
      <xdr:rowOff>110337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92029"/>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102616</xdr:rowOff>
    </xdr:from>
    <xdr:to>
      <xdr:col>68</xdr:col>
      <xdr:colOff>152400</xdr:colOff>
      <xdr:row>60</xdr:row>
      <xdr:rowOff>105029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961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72568</xdr:rowOff>
    </xdr:from>
    <xdr:to>
      <xdr:col>81</xdr:col>
      <xdr:colOff>95250</xdr:colOff>
      <xdr:row>61</xdr:row>
      <xdr:rowOff>2718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5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165295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80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60503</xdr:rowOff>
    </xdr:from>
    <xdr:to>
      <xdr:col>77</xdr:col>
      <xdr:colOff>95250</xdr:colOff>
      <xdr:row>60</xdr:row>
      <xdr:rowOff>162103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4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830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16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59537</xdr:rowOff>
    </xdr:from>
    <xdr:to>
      <xdr:col>73</xdr:col>
      <xdr:colOff>44450</xdr:colOff>
      <xdr:row>60</xdr:row>
      <xdr:rowOff>161137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171314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15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54229</xdr:rowOff>
    </xdr:from>
    <xdr:to>
      <xdr:col>68</xdr:col>
      <xdr:colOff>203200</xdr:colOff>
      <xdr:row>60</xdr:row>
      <xdr:rowOff>155829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166006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51816</xdr:rowOff>
    </xdr:from>
    <xdr:to>
      <xdr:col>64</xdr:col>
      <xdr:colOff>152400</xdr:colOff>
      <xdr:row>60</xdr:row>
      <xdr:rowOff>153416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163593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前年比で</a:t>
          </a:r>
          <a:r>
            <a:rPr kumimoji="1" lang="en-US" altLang="ja-JP" sz="1200">
              <a:solidFill>
                <a:schemeClr val="dk1"/>
              </a:solidFill>
              <a:effectLst/>
              <a:latin typeface="+mn-lt"/>
              <a:ea typeface="+mn-ea"/>
              <a:cs typeface="+mn-cs"/>
            </a:rPr>
            <a:t>0.2</a:t>
          </a:r>
          <a:r>
            <a:rPr kumimoji="1" lang="ja-JP" altLang="ja-JP" sz="1200">
              <a:solidFill>
                <a:schemeClr val="dk1"/>
              </a:solidFill>
              <a:effectLst/>
              <a:latin typeface="+mn-lt"/>
              <a:ea typeface="+mn-ea"/>
              <a:cs typeface="+mn-cs"/>
            </a:rPr>
            <a:t>ポイント減少し、類似団体内平均の値を下回った。今後も自治総合計画及び中期財政計画に基づき、起債依存型の財政運営に陥らないよう起債抑制策を講じ、投資事業の厳格な取捨選択と適切な実施に努め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124714</xdr:rowOff>
    </xdr:from>
    <xdr:to>
      <xdr:col>81</xdr:col>
      <xdr:colOff>44450</xdr:colOff>
      <xdr:row>39</xdr:row>
      <xdr:rowOff>144018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81126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144018</xdr:rowOff>
    </xdr:from>
    <xdr:to>
      <xdr:col>77</xdr:col>
      <xdr:colOff>44450</xdr:colOff>
      <xdr:row>40</xdr:row>
      <xdr:rowOff>49784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83056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49784</xdr:rowOff>
    </xdr:from>
    <xdr:to>
      <xdr:col>72</xdr:col>
      <xdr:colOff>203200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90778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117348</xdr:rowOff>
    </xdr:from>
    <xdr:to>
      <xdr:col>68</xdr:col>
      <xdr:colOff>152400</xdr:colOff>
      <xdr:row>41</xdr:row>
      <xdr:rowOff>3810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97534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73914</xdr:rowOff>
    </xdr:from>
    <xdr:to>
      <xdr:col>81</xdr:col>
      <xdr:colOff>95250</xdr:colOff>
      <xdr:row>40</xdr:row>
      <xdr:rowOff>4064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90441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0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93218</xdr:rowOff>
    </xdr:from>
    <xdr:to>
      <xdr:col>77</xdr:col>
      <xdr:colOff>95250</xdr:colOff>
      <xdr:row>40</xdr:row>
      <xdr:rowOff>23368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33545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4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110761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66548</xdr:rowOff>
    </xdr:from>
    <xdr:to>
      <xdr:col>68</xdr:col>
      <xdr:colOff>203200</xdr:colOff>
      <xdr:row>40</xdr:row>
      <xdr:rowOff>168148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6875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地方債現在高の減少や、公共施設整備基金やふるさと納税基金等への積立による充当可能基金の増により、将来負担比率は更に改善し、</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年連続「なし（マイナス）」となった。</a:t>
          </a:r>
          <a:endParaRPr lang="ja-JP" altLang="ja-JP" sz="1200">
            <a:effectLst/>
          </a:endParaRPr>
        </a:p>
        <a:p>
          <a:r>
            <a:rPr kumimoji="1" lang="ja-JP" altLang="ja-JP" sz="1200">
              <a:solidFill>
                <a:schemeClr val="dk1"/>
              </a:solidFill>
              <a:effectLst/>
              <a:latin typeface="+mn-lt"/>
              <a:ea typeface="+mn-ea"/>
              <a:cs typeface="+mn-cs"/>
            </a:rPr>
            <a:t>しかし、公共施設の多くが老朽化し、その維持・補修費用が潜在的な将来負担として存在するため、新規・継続事業に対する精査・点検を強化し、計画的な予防保全と施設の長寿命化に取り組み、財政の健全運営に努める。</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近年は類似団体内平均とほぼ同値で推移している。アウトソーシング等も視野に入れた定数管理を行い、引き続き職員数の適正化を推進していく。</a:t>
          </a:r>
          <a:endParaRPr lang="ja-JP" altLang="ja-JP" sz="12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35560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9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92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xdr:rowOff>
    </xdr:from>
    <xdr:to>
      <xdr:col>11</xdr:col>
      <xdr:colOff>9525</xdr:colOff>
      <xdr:row>36</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810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129540</xdr:rowOff>
    </xdr:from>
    <xdr:to>
      <xdr:col>6</xdr:col>
      <xdr:colOff>171450</xdr:colOff>
      <xdr:row>36</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物件費に係る経常収支比率は、光熱費や人件費の上昇に伴う業務委託費の増額等に伴い、</a:t>
          </a:r>
          <a:r>
            <a:rPr kumimoji="1" lang="en-US" altLang="ja-JP" sz="1200">
              <a:solidFill>
                <a:schemeClr val="dk1"/>
              </a:solidFill>
              <a:effectLst/>
              <a:latin typeface="+mn-lt"/>
              <a:ea typeface="+mn-ea"/>
              <a:cs typeface="+mn-cs"/>
            </a:rPr>
            <a:t>0.3</a:t>
          </a:r>
          <a:r>
            <a:rPr kumimoji="1" lang="ja-JP" altLang="ja-JP" sz="1200">
              <a:solidFill>
                <a:schemeClr val="dk1"/>
              </a:solidFill>
              <a:effectLst/>
              <a:latin typeface="+mn-lt"/>
              <a:ea typeface="+mn-ea"/>
              <a:cs typeface="+mn-cs"/>
            </a:rPr>
            <a:t>ポイント上昇した。今後もＤＸ推進に対応するための業務委託費の増額が想定される。</a:t>
          </a:r>
          <a:endParaRPr lang="ja-JP" altLang="ja-JP" sz="1200">
            <a:effectLst/>
          </a:endParaRPr>
        </a:p>
        <a:p>
          <a:r>
            <a:rPr kumimoji="1" lang="ja-JP" altLang="ja-JP" sz="1200">
              <a:solidFill>
                <a:schemeClr val="dk1"/>
              </a:solidFill>
              <a:effectLst/>
              <a:latin typeface="+mn-lt"/>
              <a:ea typeface="+mn-ea"/>
              <a:cs typeface="+mn-cs"/>
            </a:rPr>
            <a:t>自治総合計画に基づき、事業の取捨選択や実施事業の優先順位の明確化、委託費の精査等を進め、費用の適正化に努める。</a:t>
          </a:r>
          <a:endParaRPr lang="ja-JP" altLang="ja-JP" sz="12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22225</xdr:rowOff>
    </xdr:from>
    <xdr:to>
      <xdr:col>82</xdr:col>
      <xdr:colOff>107950</xdr:colOff>
      <xdr:row>17</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368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136525</xdr:rowOff>
    </xdr:from>
    <xdr:to>
      <xdr:col>78</xdr:col>
      <xdr:colOff>69850</xdr:colOff>
      <xdr:row>17</xdr:row>
      <xdr:rowOff>22225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797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12700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8797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12700</xdr:rowOff>
    </xdr:from>
    <xdr:to>
      <xdr:col>69</xdr:col>
      <xdr:colOff>92075</xdr:colOff>
      <xdr:row>17</xdr:row>
      <xdr:rowOff>136525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273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0</xdr:rowOff>
    </xdr:from>
    <xdr:to>
      <xdr:col>82</xdr:col>
      <xdr:colOff>158750</xdr:colOff>
      <xdr:row>17</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143527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142875</xdr:rowOff>
    </xdr:from>
    <xdr:to>
      <xdr:col>78</xdr:col>
      <xdr:colOff>120650</xdr:colOff>
      <xdr:row>17</xdr:row>
      <xdr:rowOff>73025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85725</xdr:rowOff>
    </xdr:from>
    <xdr:to>
      <xdr:col>74</xdr:col>
      <xdr:colOff>31750</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26052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133350</xdr:rowOff>
    </xdr:from>
    <xdr:to>
      <xdr:col>69</xdr:col>
      <xdr:colOff>142875</xdr:colOff>
      <xdr:row>17</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48277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85725</xdr:rowOff>
    </xdr:from>
    <xdr:to>
      <xdr:col>65</xdr:col>
      <xdr:colOff>53975</xdr:colOff>
      <xdr:row>18</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近年は類似団体内平均値を上回っており、自立支援給付費や保育所給付費など、社会保障関係経費は増加傾向にある。自治総合計画に基づいた事業内容の見直しを進め、社会保障関係経費の適正化に努める。</a:t>
          </a:r>
          <a:endParaRPr lang="ja-JP" altLang="ja-JP" sz="12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7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58</xdr:row>
      <xdr:rowOff>137885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10071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137885</xdr:rowOff>
    </xdr:from>
    <xdr:to>
      <xdr:col>15</xdr:col>
      <xdr:colOff>98425</xdr:colOff>
      <xdr:row>59</xdr:row>
      <xdr:rowOff>9978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100819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9978</xdr:rowOff>
    </xdr:from>
    <xdr:to>
      <xdr:col>11</xdr:col>
      <xdr:colOff>9525</xdr:colOff>
      <xdr:row>59</xdr:row>
      <xdr:rowOff>97065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10125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87085</xdr:rowOff>
    </xdr:from>
    <xdr:to>
      <xdr:col>15</xdr:col>
      <xdr:colOff>149225</xdr:colOff>
      <xdr:row>59</xdr:row>
      <xdr:rowOff>17235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2012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130628</xdr:rowOff>
    </xdr:from>
    <xdr:to>
      <xdr:col>11</xdr:col>
      <xdr:colOff>60325</xdr:colOff>
      <xdr:row>59</xdr:row>
      <xdr:rowOff>60778</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45555</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46265</xdr:rowOff>
    </xdr:from>
    <xdr:to>
      <xdr:col>6</xdr:col>
      <xdr:colOff>171450</xdr:colOff>
      <xdr:row>59</xdr:row>
      <xdr:rowOff>147865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132642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全国平均</a:t>
          </a:r>
          <a:r>
            <a:rPr kumimoji="1" lang="ja-JP" altLang="en-US" sz="1200">
              <a:solidFill>
                <a:schemeClr val="dk1"/>
              </a:solidFill>
              <a:effectLst/>
              <a:latin typeface="+mn-lt"/>
              <a:ea typeface="+mn-ea"/>
              <a:cs typeface="+mn-cs"/>
            </a:rPr>
            <a:t>及び</a:t>
          </a:r>
          <a:r>
            <a:rPr kumimoji="1" lang="ja-JP" altLang="ja-JP" sz="1200">
              <a:solidFill>
                <a:schemeClr val="dk1"/>
              </a:solidFill>
              <a:effectLst/>
              <a:latin typeface="+mn-lt"/>
              <a:ea typeface="+mn-ea"/>
              <a:cs typeface="+mn-cs"/>
            </a:rPr>
            <a:t>県平均を下回る結果となった。今後は、水道事業の配水管路更新事業への出資など多額の費用がかかることが想定される。経費を節減するとともに、料金の値上げによる健全化等により、税収を主な財源とする普通会計の負担額を減らしていくよう努める。</a:t>
          </a:r>
          <a:endParaRPr lang="ja-JP" altLang="ja-JP" sz="16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58</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9295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39915</xdr:rowOff>
    </xdr:from>
    <xdr:to>
      <xdr:col>78</xdr:col>
      <xdr:colOff>69850</xdr:colOff>
      <xdr:row>58</xdr:row>
      <xdr:rowOff>50800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984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135165</xdr:rowOff>
    </xdr:from>
    <xdr:to>
      <xdr:col>73</xdr:col>
      <xdr:colOff>180975</xdr:colOff>
      <xdr:row>58</xdr:row>
      <xdr:rowOff>39915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07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135165</xdr:rowOff>
    </xdr:from>
    <xdr:to>
      <xdr:col>69</xdr:col>
      <xdr:colOff>92075</xdr:colOff>
      <xdr:row>58</xdr:row>
      <xdr:rowOff>39915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07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160565</xdr:rowOff>
    </xdr:from>
    <xdr:to>
      <xdr:col>74</xdr:col>
      <xdr:colOff>31750</xdr:colOff>
      <xdr:row>58</xdr:row>
      <xdr:rowOff>90715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84365</xdr:rowOff>
    </xdr:from>
    <xdr:to>
      <xdr:col>69</xdr:col>
      <xdr:colOff>142875</xdr:colOff>
      <xdr:row>58</xdr:row>
      <xdr:rowOff>14515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24692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100892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補助費等に係る経常収支比率は、全国平均や類似団体内平均を下回る数値であり、比較的堅調に推移しているといえる。</a:t>
          </a:r>
          <a:endParaRPr lang="ja-JP" altLang="ja-JP" sz="1200">
            <a:effectLst/>
          </a:endParaRPr>
        </a:p>
        <a:p>
          <a:r>
            <a:rPr kumimoji="1" lang="ja-JP" altLang="ja-JP" sz="1200">
              <a:solidFill>
                <a:schemeClr val="dk1"/>
              </a:solidFill>
              <a:effectLst/>
              <a:latin typeface="+mn-lt"/>
              <a:ea typeface="+mn-ea"/>
              <a:cs typeface="+mn-cs"/>
            </a:rPr>
            <a:t>補助制度については、財政状況、公益性や公平性の確保、活動成果を踏まえ、より効果的に施策・事業の実現を図るために継続的に検証し、引き続き整理・合理化を進める。</a:t>
          </a:r>
          <a:endParaRPr lang="ja-JP" altLang="ja-JP" sz="12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35560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1666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1757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36</xdr:row>
      <xdr:rowOff>3556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1071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129286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1071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131589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これまで起債抑制のための独自ルールを運用し、政策・施策の優先度に基づいた大型投資事業の取捨選択に努めてきており、全国平均、県平均及び類似団体内平均を下回っている。</a:t>
          </a:r>
          <a:endParaRPr lang="ja-JP" altLang="ja-JP" sz="1200">
            <a:effectLst/>
          </a:endParaRPr>
        </a:p>
        <a:p>
          <a:r>
            <a:rPr kumimoji="1" lang="ja-JP" altLang="ja-JP" sz="1200">
              <a:solidFill>
                <a:schemeClr val="dk1"/>
              </a:solidFill>
              <a:effectLst/>
              <a:latin typeface="+mn-lt"/>
              <a:ea typeface="+mn-ea"/>
              <a:cs typeface="+mn-cs"/>
            </a:rPr>
            <a:t>今後、公共施設の大規模改修・更新費用の増加が想定されるため、公共施設等総合管理計画等に基づいた計画的な改修工事を実施し、公債費負担の健全性維持を念頭に、適切な範囲内での起債活用を行うこととする。</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94996</xdr:rowOff>
    </xdr:from>
    <xdr:to>
      <xdr:col>24</xdr:col>
      <xdr:colOff>25400</xdr:colOff>
      <xdr:row>76</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251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5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76</xdr:row>
      <xdr:rowOff>131572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157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131572</xdr:rowOff>
    </xdr:from>
    <xdr:to>
      <xdr:col>11</xdr:col>
      <xdr:colOff>9525</xdr:colOff>
      <xdr:row>77</xdr:row>
      <xdr:rowOff>24130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617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80772</xdr:rowOff>
    </xdr:from>
    <xdr:to>
      <xdr:col>11</xdr:col>
      <xdr:colOff>60325</xdr:colOff>
      <xdr:row>77</xdr:row>
      <xdr:rowOff>10922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全国平均、県平均及び類似団体内平均を下回る結果となった。増加することが避けられない扶助費（少子高齢化に伴う老人福祉関連費や障害者自立支援給付費等）をはじめとする、経常経費全体の上昇に歯止めをかけるよう努める。</a:t>
          </a:r>
          <a:endParaRPr lang="ja-JP" altLang="ja-JP" sz="16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62992</xdr:rowOff>
    </xdr:from>
    <xdr:to>
      <xdr:col>82</xdr:col>
      <xdr:colOff>107950</xdr:colOff>
      <xdr:row>76</xdr:row>
      <xdr:rowOff>76708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931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54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76</xdr:row>
      <xdr:rowOff>8128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154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62992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383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42435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0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xdr:rowOff>
    </xdr:from>
    <xdr:to>
      <xdr:col>78</xdr:col>
      <xdr:colOff>120650</xdr:colOff>
      <xdr:row>76</xdr:row>
      <xdr:rowOff>113792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123969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46245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43705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102182</xdr:rowOff>
    </xdr:from>
    <xdr:to>
      <xdr:col>29</xdr:col>
      <xdr:colOff>127000</xdr:colOff>
      <xdr:row>17</xdr:row>
      <xdr:rowOff>133317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064457"/>
          <a:ext cx="647700" cy="31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133317</xdr:rowOff>
    </xdr:from>
    <xdr:to>
      <xdr:col>26</xdr:col>
      <xdr:colOff>50800</xdr:colOff>
      <xdr:row>17</xdr:row>
      <xdr:rowOff>144834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95592"/>
          <a:ext cx="698500" cy="11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131154</xdr:rowOff>
    </xdr:from>
    <xdr:to>
      <xdr:col>22</xdr:col>
      <xdr:colOff>114300</xdr:colOff>
      <xdr:row>17</xdr:row>
      <xdr:rowOff>144834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3093429"/>
          <a:ext cx="698500" cy="13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131154</xdr:rowOff>
    </xdr:from>
    <xdr:to>
      <xdr:col>18</xdr:col>
      <xdr:colOff>177800</xdr:colOff>
      <xdr:row>17</xdr:row>
      <xdr:rowOff>143901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93429"/>
          <a:ext cx="698500" cy="12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51382</xdr:rowOff>
    </xdr:from>
    <xdr:to>
      <xdr:col>29</xdr:col>
      <xdr:colOff>177800</xdr:colOff>
      <xdr:row>17</xdr:row>
      <xdr:rowOff>152982</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13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131409</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82517</xdr:rowOff>
    </xdr:from>
    <xdr:to>
      <xdr:col>26</xdr:col>
      <xdr:colOff>101600</xdr:colOff>
      <xdr:row>18</xdr:row>
      <xdr:rowOff>12667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44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168894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31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94034</xdr:rowOff>
    </xdr:from>
    <xdr:to>
      <xdr:col>22</xdr:col>
      <xdr:colOff>165100</xdr:colOff>
      <xdr:row>18</xdr:row>
      <xdr:rowOff>24184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56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8961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42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80354</xdr:rowOff>
    </xdr:from>
    <xdr:to>
      <xdr:col>19</xdr:col>
      <xdr:colOff>38100</xdr:colOff>
      <xdr:row>18</xdr:row>
      <xdr:rowOff>10504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42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166731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2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93101</xdr:rowOff>
    </xdr:from>
    <xdr:to>
      <xdr:col>15</xdr:col>
      <xdr:colOff>101600</xdr:colOff>
      <xdr:row>18</xdr:row>
      <xdr:rowOff>23251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55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8028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4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163767</xdr:rowOff>
    </xdr:from>
    <xdr:to>
      <xdr:col>29</xdr:col>
      <xdr:colOff>127000</xdr:colOff>
      <xdr:row>37</xdr:row>
      <xdr:rowOff>167043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288467"/>
          <a:ext cx="647700" cy="3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163767</xdr:rowOff>
    </xdr:from>
    <xdr:to>
      <xdr:col>26</xdr:col>
      <xdr:colOff>50800</xdr:colOff>
      <xdr:row>37</xdr:row>
      <xdr:rowOff>166739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88467"/>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149060</xdr:rowOff>
    </xdr:from>
    <xdr:to>
      <xdr:col>22</xdr:col>
      <xdr:colOff>114300</xdr:colOff>
      <xdr:row>37</xdr:row>
      <xdr:rowOff>166739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273760"/>
          <a:ext cx="698500" cy="17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95148</xdr:rowOff>
    </xdr:from>
    <xdr:to>
      <xdr:col>18</xdr:col>
      <xdr:colOff>177800</xdr:colOff>
      <xdr:row>37</xdr:row>
      <xdr:rowOff>149060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19848"/>
          <a:ext cx="698500" cy="53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116243</xdr:rowOff>
    </xdr:from>
    <xdr:to>
      <xdr:col>29</xdr:col>
      <xdr:colOff>177800</xdr:colOff>
      <xdr:row>37</xdr:row>
      <xdr:rowOff>217843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40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88320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1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112967</xdr:rowOff>
    </xdr:from>
    <xdr:to>
      <xdr:col>26</xdr:col>
      <xdr:colOff>101600</xdr:colOff>
      <xdr:row>37</xdr:row>
      <xdr:rowOff>214567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37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199344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2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115939</xdr:rowOff>
    </xdr:from>
    <xdr:to>
      <xdr:col>22</xdr:col>
      <xdr:colOff>165100</xdr:colOff>
      <xdr:row>37</xdr:row>
      <xdr:rowOff>217539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4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202316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2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98260</xdr:rowOff>
    </xdr:from>
    <xdr:to>
      <xdr:col>19</xdr:col>
      <xdr:colOff>38100</xdr:colOff>
      <xdr:row>37</xdr:row>
      <xdr:rowOff>199860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22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184637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0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44348</xdr:rowOff>
    </xdr:from>
    <xdr:to>
      <xdr:col>15</xdr:col>
      <xdr:colOff>101600</xdr:colOff>
      <xdr:row>37</xdr:row>
      <xdr:rowOff>145948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69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130725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5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107472</xdr:rowOff>
    </xdr:from>
    <xdr:to>
      <xdr:col>24</xdr:col>
      <xdr:colOff>63500</xdr:colOff>
      <xdr:row>36</xdr:row>
      <xdr:rowOff>138982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79672"/>
          <a:ext cx="838200" cy="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138982</xdr:rowOff>
    </xdr:from>
    <xdr:to>
      <xdr:col>19</xdr:col>
      <xdr:colOff>177800</xdr:colOff>
      <xdr:row>36</xdr:row>
      <xdr:rowOff>147299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11182"/>
          <a:ext cx="889000" cy="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120854</xdr:rowOff>
    </xdr:from>
    <xdr:to>
      <xdr:col>15</xdr:col>
      <xdr:colOff>50800</xdr:colOff>
      <xdr:row>36</xdr:row>
      <xdr:rowOff>147299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93054"/>
          <a:ext cx="889000" cy="2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120854</xdr:rowOff>
    </xdr:from>
    <xdr:to>
      <xdr:col>10</xdr:col>
      <xdr:colOff>114300</xdr:colOff>
      <xdr:row>36</xdr:row>
      <xdr:rowOff>138200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93054"/>
          <a:ext cx="8890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56672</xdr:rowOff>
    </xdr:from>
    <xdr:to>
      <xdr:col>24</xdr:col>
      <xdr:colOff>114300</xdr:colOff>
      <xdr:row>36</xdr:row>
      <xdr:rowOff>158272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2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143049</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88182</xdr:rowOff>
    </xdr:from>
    <xdr:to>
      <xdr:col>20</xdr:col>
      <xdr:colOff>38100</xdr:colOff>
      <xdr:row>37</xdr:row>
      <xdr:rowOff>18332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6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9459</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5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96499</xdr:rowOff>
    </xdr:from>
    <xdr:to>
      <xdr:col>15</xdr:col>
      <xdr:colOff>101600</xdr:colOff>
      <xdr:row>37</xdr:row>
      <xdr:rowOff>26649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17776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6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70054</xdr:rowOff>
    </xdr:from>
    <xdr:to>
      <xdr:col>10</xdr:col>
      <xdr:colOff>165100</xdr:colOff>
      <xdr:row>37</xdr:row>
      <xdr:rowOff>204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4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162781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3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87400</xdr:rowOff>
    </xdr:from>
    <xdr:to>
      <xdr:col>6</xdr:col>
      <xdr:colOff>38100</xdr:colOff>
      <xdr:row>37</xdr:row>
      <xdr:rowOff>17550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8677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5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106863</xdr:rowOff>
    </xdr:from>
    <xdr:to>
      <xdr:col>24</xdr:col>
      <xdr:colOff>63500</xdr:colOff>
      <xdr:row>57</xdr:row>
      <xdr:rowOff>165192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79513"/>
          <a:ext cx="838200" cy="5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159222</xdr:rowOff>
    </xdr:from>
    <xdr:to>
      <xdr:col>19</xdr:col>
      <xdr:colOff>177800</xdr:colOff>
      <xdr:row>57</xdr:row>
      <xdr:rowOff>165192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31872"/>
          <a:ext cx="8890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145513</xdr:rowOff>
    </xdr:from>
    <xdr:to>
      <xdr:col>15</xdr:col>
      <xdr:colOff>50800</xdr:colOff>
      <xdr:row>57</xdr:row>
      <xdr:rowOff>159222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18163"/>
          <a:ext cx="889000" cy="1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145513</xdr:rowOff>
    </xdr:from>
    <xdr:to>
      <xdr:col>10</xdr:col>
      <xdr:colOff>114300</xdr:colOff>
      <xdr:row>58</xdr:row>
      <xdr:rowOff>23796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8163"/>
          <a:ext cx="889000" cy="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56063</xdr:rowOff>
    </xdr:from>
    <xdr:to>
      <xdr:col>24</xdr:col>
      <xdr:colOff>114300</xdr:colOff>
      <xdr:row>57</xdr:row>
      <xdr:rowOff>157663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2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34490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114392</xdr:rowOff>
    </xdr:from>
    <xdr:to>
      <xdr:col>20</xdr:col>
      <xdr:colOff>38100</xdr:colOff>
      <xdr:row>58</xdr:row>
      <xdr:rowOff>44542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35669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7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108422</xdr:rowOff>
    </xdr:from>
    <xdr:to>
      <xdr:col>15</xdr:col>
      <xdr:colOff>101600</xdr:colOff>
      <xdr:row>58</xdr:row>
      <xdr:rowOff>38572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8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29699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7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94713</xdr:rowOff>
    </xdr:from>
    <xdr:to>
      <xdr:col>10</xdr:col>
      <xdr:colOff>165100</xdr:colOff>
      <xdr:row>58</xdr:row>
      <xdr:rowOff>24863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15990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6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144446</xdr:rowOff>
    </xdr:from>
    <xdr:to>
      <xdr:col>6</xdr:col>
      <xdr:colOff>38100</xdr:colOff>
      <xdr:row>58</xdr:row>
      <xdr:rowOff>74596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65723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0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112816</xdr:rowOff>
    </xdr:from>
    <xdr:to>
      <xdr:col>24</xdr:col>
      <xdr:colOff>63500</xdr:colOff>
      <xdr:row>78</xdr:row>
      <xdr:rowOff>114554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85916"/>
          <a:ext cx="8382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112816</xdr:rowOff>
    </xdr:from>
    <xdr:to>
      <xdr:col>19</xdr:col>
      <xdr:colOff>177800</xdr:colOff>
      <xdr:row>78</xdr:row>
      <xdr:rowOff>120590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85916"/>
          <a:ext cx="889000" cy="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94346</xdr:rowOff>
    </xdr:from>
    <xdr:to>
      <xdr:col>15</xdr:col>
      <xdr:colOff>50800</xdr:colOff>
      <xdr:row>78</xdr:row>
      <xdr:rowOff>120590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67446"/>
          <a:ext cx="889000" cy="2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94346</xdr:rowOff>
    </xdr:from>
    <xdr:to>
      <xdr:col>10</xdr:col>
      <xdr:colOff>114300</xdr:colOff>
      <xdr:row>78</xdr:row>
      <xdr:rowOff>111080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67446"/>
          <a:ext cx="889000" cy="1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63754</xdr:rowOff>
    </xdr:from>
    <xdr:to>
      <xdr:col>24</xdr:col>
      <xdr:colOff>114300</xdr:colOff>
      <xdr:row>78</xdr:row>
      <xdr:rowOff>165354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150131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5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62016</xdr:rowOff>
    </xdr:from>
    <xdr:to>
      <xdr:col>20</xdr:col>
      <xdr:colOff>38100</xdr:colOff>
      <xdr:row>78</xdr:row>
      <xdr:rowOff>163616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154743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2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69790</xdr:rowOff>
    </xdr:from>
    <xdr:to>
      <xdr:col>15</xdr:col>
      <xdr:colOff>101600</xdr:colOff>
      <xdr:row>78</xdr:row>
      <xdr:rowOff>171390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4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162517</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535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43546</xdr:rowOff>
    </xdr:from>
    <xdr:to>
      <xdr:col>10</xdr:col>
      <xdr:colOff>165100</xdr:colOff>
      <xdr:row>78</xdr:row>
      <xdr:rowOff>145146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1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136273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0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60280</xdr:rowOff>
    </xdr:from>
    <xdr:to>
      <xdr:col>6</xdr:col>
      <xdr:colOff>38100</xdr:colOff>
      <xdr:row>78</xdr:row>
      <xdr:rowOff>161880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153007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45168</xdr:rowOff>
    </xdr:from>
    <xdr:to>
      <xdr:col>24</xdr:col>
      <xdr:colOff>63500</xdr:colOff>
      <xdr:row>94</xdr:row>
      <xdr:rowOff>439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990018"/>
          <a:ext cx="8382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439</xdr:rowOff>
    </xdr:from>
    <xdr:to>
      <xdr:col>19</xdr:col>
      <xdr:colOff>177800</xdr:colOff>
      <xdr:row>94</xdr:row>
      <xdr:rowOff>92870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16739"/>
          <a:ext cx="889000" cy="9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3749</xdr:rowOff>
    </xdr:from>
    <xdr:to>
      <xdr:col>15</xdr:col>
      <xdr:colOff>50800</xdr:colOff>
      <xdr:row>94</xdr:row>
      <xdr:rowOff>92870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20049"/>
          <a:ext cx="889000" cy="8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3749</xdr:rowOff>
    </xdr:from>
    <xdr:to>
      <xdr:col>10</xdr:col>
      <xdr:colOff>114300</xdr:colOff>
      <xdr:row>95</xdr:row>
      <xdr:rowOff>51755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20049"/>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165818</xdr:rowOff>
    </xdr:from>
    <xdr:to>
      <xdr:col>24</xdr:col>
      <xdr:colOff>114300</xdr:colOff>
      <xdr:row>93</xdr:row>
      <xdr:rowOff>95968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17245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9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121089</xdr:rowOff>
    </xdr:from>
    <xdr:to>
      <xdr:col>20</xdr:col>
      <xdr:colOff>38100</xdr:colOff>
      <xdr:row>94</xdr:row>
      <xdr:rowOff>51239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67766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4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42070</xdr:rowOff>
    </xdr:from>
    <xdr:to>
      <xdr:col>15</xdr:col>
      <xdr:colOff>101600</xdr:colOff>
      <xdr:row>94</xdr:row>
      <xdr:rowOff>143670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5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160197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3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124399</xdr:rowOff>
    </xdr:from>
    <xdr:to>
      <xdr:col>10</xdr:col>
      <xdr:colOff>165100</xdr:colOff>
      <xdr:row>94</xdr:row>
      <xdr:rowOff>54549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06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71076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44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955</xdr:rowOff>
    </xdr:from>
    <xdr:to>
      <xdr:col>6</xdr:col>
      <xdr:colOff>38100</xdr:colOff>
      <xdr:row>95</xdr:row>
      <xdr:rowOff>102555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2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119082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06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25240</xdr:rowOff>
    </xdr:from>
    <xdr:to>
      <xdr:col>55</xdr:col>
      <xdr:colOff>0</xdr:colOff>
      <xdr:row>38</xdr:row>
      <xdr:rowOff>31066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40340"/>
          <a:ext cx="838200" cy="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25240</xdr:rowOff>
    </xdr:from>
    <xdr:to>
      <xdr:col>50</xdr:col>
      <xdr:colOff>114300</xdr:colOff>
      <xdr:row>38</xdr:row>
      <xdr:rowOff>36530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40340"/>
          <a:ext cx="889000" cy="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36530</xdr:rowOff>
    </xdr:from>
    <xdr:to>
      <xdr:col>45</xdr:col>
      <xdr:colOff>177800</xdr:colOff>
      <xdr:row>38</xdr:row>
      <xdr:rowOff>62829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51630"/>
          <a:ext cx="889000" cy="2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70036</xdr:rowOff>
    </xdr:from>
    <xdr:to>
      <xdr:col>41</xdr:col>
      <xdr:colOff>50800</xdr:colOff>
      <xdr:row>38</xdr:row>
      <xdr:rowOff>62829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42236"/>
          <a:ext cx="889000" cy="33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151716</xdr:rowOff>
    </xdr:from>
    <xdr:to>
      <xdr:col>55</xdr:col>
      <xdr:colOff>50800</xdr:colOff>
      <xdr:row>38</xdr:row>
      <xdr:rowOff>81866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9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66643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1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145890</xdr:rowOff>
    </xdr:from>
    <xdr:to>
      <xdr:col>50</xdr:col>
      <xdr:colOff>165100</xdr:colOff>
      <xdr:row>38</xdr:row>
      <xdr:rowOff>76040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67167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8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157180</xdr:rowOff>
    </xdr:from>
    <xdr:to>
      <xdr:col>46</xdr:col>
      <xdr:colOff>38100</xdr:colOff>
      <xdr:row>38</xdr:row>
      <xdr:rowOff>87330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78457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12029</xdr:rowOff>
    </xdr:from>
    <xdr:to>
      <xdr:col>41</xdr:col>
      <xdr:colOff>101600</xdr:colOff>
      <xdr:row>38</xdr:row>
      <xdr:rowOff>113629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2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104756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1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19236</xdr:rowOff>
    </xdr:from>
    <xdr:to>
      <xdr:col>36</xdr:col>
      <xdr:colOff>165100</xdr:colOff>
      <xdr:row>36</xdr:row>
      <xdr:rowOff>120836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9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111963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8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135994</xdr:rowOff>
    </xdr:from>
    <xdr:to>
      <xdr:col>55</xdr:col>
      <xdr:colOff>0</xdr:colOff>
      <xdr:row>58</xdr:row>
      <xdr:rowOff>18624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08644"/>
          <a:ext cx="838200" cy="5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135994</xdr:rowOff>
    </xdr:from>
    <xdr:to>
      <xdr:col>50</xdr:col>
      <xdr:colOff>114300</xdr:colOff>
      <xdr:row>58</xdr:row>
      <xdr:rowOff>33156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08644"/>
          <a:ext cx="889000" cy="6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33156</xdr:rowOff>
    </xdr:from>
    <xdr:to>
      <xdr:col>45</xdr:col>
      <xdr:colOff>177800</xdr:colOff>
      <xdr:row>58</xdr:row>
      <xdr:rowOff>95100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77256"/>
          <a:ext cx="889000" cy="6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170686</xdr:rowOff>
    </xdr:from>
    <xdr:to>
      <xdr:col>41</xdr:col>
      <xdr:colOff>50800</xdr:colOff>
      <xdr:row>58</xdr:row>
      <xdr:rowOff>95100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43336"/>
          <a:ext cx="889000" cy="9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139274</xdr:rowOff>
    </xdr:from>
    <xdr:to>
      <xdr:col>55</xdr:col>
      <xdr:colOff>50800</xdr:colOff>
      <xdr:row>58</xdr:row>
      <xdr:rowOff>69424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1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54201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2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85194</xdr:rowOff>
    </xdr:from>
    <xdr:to>
      <xdr:col>50</xdr:col>
      <xdr:colOff>165100</xdr:colOff>
      <xdr:row>58</xdr:row>
      <xdr:rowOff>15344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6471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5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153806</xdr:rowOff>
    </xdr:from>
    <xdr:to>
      <xdr:col>46</xdr:col>
      <xdr:colOff>38100</xdr:colOff>
      <xdr:row>58</xdr:row>
      <xdr:rowOff>83956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2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75083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1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44300</xdr:rowOff>
    </xdr:from>
    <xdr:to>
      <xdr:col>41</xdr:col>
      <xdr:colOff>101600</xdr:colOff>
      <xdr:row>58</xdr:row>
      <xdr:rowOff>145900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8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137027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8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119886</xdr:rowOff>
    </xdr:from>
    <xdr:to>
      <xdr:col>36</xdr:col>
      <xdr:colOff>165100</xdr:colOff>
      <xdr:row>58</xdr:row>
      <xdr:rowOff>50036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9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41163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8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23343</xdr:rowOff>
    </xdr:from>
    <xdr:to>
      <xdr:col>55</xdr:col>
      <xdr:colOff>0</xdr:colOff>
      <xdr:row>78</xdr:row>
      <xdr:rowOff>25109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96443"/>
          <a:ext cx="838200" cy="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23343</xdr:rowOff>
    </xdr:from>
    <xdr:to>
      <xdr:col>50</xdr:col>
      <xdr:colOff>114300</xdr:colOff>
      <xdr:row>78</xdr:row>
      <xdr:rowOff>24657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96443"/>
          <a:ext cx="8890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18931</xdr:rowOff>
    </xdr:from>
    <xdr:to>
      <xdr:col>45</xdr:col>
      <xdr:colOff>177800</xdr:colOff>
      <xdr:row>78</xdr:row>
      <xdr:rowOff>24657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92031"/>
          <a:ext cx="889000" cy="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18931</xdr:rowOff>
    </xdr:from>
    <xdr:to>
      <xdr:col>41</xdr:col>
      <xdr:colOff>50800</xdr:colOff>
      <xdr:row>78</xdr:row>
      <xdr:rowOff>24936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92031"/>
          <a:ext cx="889000" cy="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145759</xdr:rowOff>
    </xdr:from>
    <xdr:to>
      <xdr:col>55</xdr:col>
      <xdr:colOff>50800</xdr:colOff>
      <xdr:row>78</xdr:row>
      <xdr:rowOff>75909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60686</xdr:rowOff>
    </xdr:from>
    <xdr:ext cx="313932"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2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143993</xdr:rowOff>
    </xdr:from>
    <xdr:to>
      <xdr:col>50</xdr:col>
      <xdr:colOff>165100</xdr:colOff>
      <xdr:row>78</xdr:row>
      <xdr:rowOff>74143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65270</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438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145307</xdr:rowOff>
    </xdr:from>
    <xdr:to>
      <xdr:col>46</xdr:col>
      <xdr:colOff>38100</xdr:colOff>
      <xdr:row>78</xdr:row>
      <xdr:rowOff>75457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66584</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439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139581</xdr:rowOff>
    </xdr:from>
    <xdr:to>
      <xdr:col>41</xdr:col>
      <xdr:colOff>101600</xdr:colOff>
      <xdr:row>78</xdr:row>
      <xdr:rowOff>69731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60858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3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145586</xdr:rowOff>
    </xdr:from>
    <xdr:to>
      <xdr:col>36</xdr:col>
      <xdr:colOff>165100</xdr:colOff>
      <xdr:row>78</xdr:row>
      <xdr:rowOff>75736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78</xdr:row>
      <xdr:rowOff>66863</xdr:rowOff>
    </xdr:from>
    <xdr:ext cx="313932"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815333" y="134399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169720</xdr:rowOff>
    </xdr:from>
    <xdr:to>
      <xdr:col>55</xdr:col>
      <xdr:colOff>0</xdr:colOff>
      <xdr:row>98</xdr:row>
      <xdr:rowOff>37714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00370"/>
          <a:ext cx="838200" cy="3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169720</xdr:rowOff>
    </xdr:from>
    <xdr:to>
      <xdr:col>50</xdr:col>
      <xdr:colOff>114300</xdr:colOff>
      <xdr:row>98</xdr:row>
      <xdr:rowOff>90449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00370"/>
          <a:ext cx="889000" cy="9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90449</xdr:rowOff>
    </xdr:from>
    <xdr:to>
      <xdr:col>45</xdr:col>
      <xdr:colOff>177800</xdr:colOff>
      <xdr:row>98</xdr:row>
      <xdr:rowOff>116760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2549"/>
          <a:ext cx="889000" cy="2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18197</xdr:rowOff>
    </xdr:from>
    <xdr:to>
      <xdr:col>41</xdr:col>
      <xdr:colOff>50800</xdr:colOff>
      <xdr:row>98</xdr:row>
      <xdr:rowOff>116760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20297"/>
          <a:ext cx="889000" cy="9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158364</xdr:rowOff>
    </xdr:from>
    <xdr:to>
      <xdr:col>55</xdr:col>
      <xdr:colOff>50800</xdr:colOff>
      <xdr:row>98</xdr:row>
      <xdr:rowOff>88514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8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118920</xdr:rowOff>
    </xdr:from>
    <xdr:to>
      <xdr:col>50</xdr:col>
      <xdr:colOff>165100</xdr:colOff>
      <xdr:row>98</xdr:row>
      <xdr:rowOff>49070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40197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4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39649</xdr:rowOff>
    </xdr:from>
    <xdr:to>
      <xdr:col>46</xdr:col>
      <xdr:colOff>38100</xdr:colOff>
      <xdr:row>98</xdr:row>
      <xdr:rowOff>141249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132376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3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65960</xdr:rowOff>
    </xdr:from>
    <xdr:to>
      <xdr:col>41</xdr:col>
      <xdr:colOff>101600</xdr:colOff>
      <xdr:row>98</xdr:row>
      <xdr:rowOff>167560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158687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6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138847</xdr:rowOff>
    </xdr:from>
    <xdr:to>
      <xdr:col>36</xdr:col>
      <xdr:colOff>165100</xdr:colOff>
      <xdr:row>98</xdr:row>
      <xdr:rowOff>68997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60124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6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95489</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0589"/>
          <a:ext cx="8890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44689</xdr:rowOff>
    </xdr:from>
    <xdr:to>
      <xdr:col>67</xdr:col>
      <xdr:colOff>101600</xdr:colOff>
      <xdr:row>38</xdr:row>
      <xdr:rowOff>146289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137416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157842</xdr:rowOff>
    </xdr:from>
    <xdr:to>
      <xdr:col>85</xdr:col>
      <xdr:colOff>127000</xdr:colOff>
      <xdr:row>77</xdr:row>
      <xdr:rowOff>158907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59492"/>
          <a:ext cx="83820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157842</xdr:rowOff>
    </xdr:from>
    <xdr:to>
      <xdr:col>81</xdr:col>
      <xdr:colOff>50800</xdr:colOff>
      <xdr:row>77</xdr:row>
      <xdr:rowOff>161710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59492"/>
          <a:ext cx="88900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159249</xdr:rowOff>
    </xdr:from>
    <xdr:to>
      <xdr:col>76</xdr:col>
      <xdr:colOff>114300</xdr:colOff>
      <xdr:row>77</xdr:row>
      <xdr:rowOff>161710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60899"/>
          <a:ext cx="889000" cy="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153997</xdr:rowOff>
    </xdr:from>
    <xdr:to>
      <xdr:col>71</xdr:col>
      <xdr:colOff>177800</xdr:colOff>
      <xdr:row>77</xdr:row>
      <xdr:rowOff>159249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55647"/>
          <a:ext cx="889000" cy="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108107</xdr:rowOff>
    </xdr:from>
    <xdr:to>
      <xdr:col>85</xdr:col>
      <xdr:colOff>177800</xdr:colOff>
      <xdr:row>78</xdr:row>
      <xdr:rowOff>38257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0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23034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2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107042</xdr:rowOff>
    </xdr:from>
    <xdr:to>
      <xdr:col>81</xdr:col>
      <xdr:colOff>101600</xdr:colOff>
      <xdr:row>78</xdr:row>
      <xdr:rowOff>37192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28319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110910</xdr:rowOff>
    </xdr:from>
    <xdr:to>
      <xdr:col>76</xdr:col>
      <xdr:colOff>165100</xdr:colOff>
      <xdr:row>78</xdr:row>
      <xdr:rowOff>41060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32187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108449</xdr:rowOff>
    </xdr:from>
    <xdr:to>
      <xdr:col>72</xdr:col>
      <xdr:colOff>38100</xdr:colOff>
      <xdr:row>78</xdr:row>
      <xdr:rowOff>38599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1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29726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0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103197</xdr:rowOff>
    </xdr:from>
    <xdr:to>
      <xdr:col>67</xdr:col>
      <xdr:colOff>101600</xdr:colOff>
      <xdr:row>78</xdr:row>
      <xdr:rowOff>33347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0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24474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9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16839</xdr:rowOff>
    </xdr:from>
    <xdr:to>
      <xdr:col>85</xdr:col>
      <xdr:colOff>127000</xdr:colOff>
      <xdr:row>98</xdr:row>
      <xdr:rowOff>45543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8939"/>
          <a:ext cx="838200" cy="2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45543</xdr:rowOff>
    </xdr:from>
    <xdr:to>
      <xdr:col>81</xdr:col>
      <xdr:colOff>50800</xdr:colOff>
      <xdr:row>98</xdr:row>
      <xdr:rowOff>64263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7643"/>
          <a:ext cx="889000" cy="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50585</xdr:rowOff>
    </xdr:from>
    <xdr:to>
      <xdr:col>76</xdr:col>
      <xdr:colOff>114300</xdr:colOff>
      <xdr:row>98</xdr:row>
      <xdr:rowOff>64263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2685"/>
          <a:ext cx="889000" cy="1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50585</xdr:rowOff>
    </xdr:from>
    <xdr:to>
      <xdr:col>71</xdr:col>
      <xdr:colOff>177800</xdr:colOff>
      <xdr:row>98</xdr:row>
      <xdr:rowOff>152448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2685"/>
          <a:ext cx="889000" cy="10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137489</xdr:rowOff>
    </xdr:from>
    <xdr:to>
      <xdr:col>85</xdr:col>
      <xdr:colOff>177800</xdr:colOff>
      <xdr:row>98</xdr:row>
      <xdr:rowOff>67639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6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160366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61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166193</xdr:rowOff>
    </xdr:from>
    <xdr:to>
      <xdr:col>81</xdr:col>
      <xdr:colOff>101600</xdr:colOff>
      <xdr:row>98</xdr:row>
      <xdr:rowOff>96343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112870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7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13463</xdr:rowOff>
    </xdr:from>
    <xdr:to>
      <xdr:col>76</xdr:col>
      <xdr:colOff>165100</xdr:colOff>
      <xdr:row>98</xdr:row>
      <xdr:rowOff>115063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1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106190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171235</xdr:rowOff>
    </xdr:from>
    <xdr:to>
      <xdr:col>72</xdr:col>
      <xdr:colOff>38100</xdr:colOff>
      <xdr:row>98</xdr:row>
      <xdr:rowOff>101385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92512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101648</xdr:rowOff>
    </xdr:from>
    <xdr:to>
      <xdr:col>67</xdr:col>
      <xdr:colOff>101600</xdr:colOff>
      <xdr:row>99</xdr:row>
      <xdr:rowOff>31798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22925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9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101890</xdr:rowOff>
    </xdr:from>
    <xdr:to>
      <xdr:col>116</xdr:col>
      <xdr:colOff>63500</xdr:colOff>
      <xdr:row>38</xdr:row>
      <xdr:rowOff>104724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6616990"/>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63119</xdr:rowOff>
    </xdr:from>
    <xdr:to>
      <xdr:col>111</xdr:col>
      <xdr:colOff>177800</xdr:colOff>
      <xdr:row>38</xdr:row>
      <xdr:rowOff>104724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578219"/>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168504</xdr:rowOff>
    </xdr:from>
    <xdr:to>
      <xdr:col>107</xdr:col>
      <xdr:colOff>50800</xdr:colOff>
      <xdr:row>38</xdr:row>
      <xdr:rowOff>63119</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512154"/>
          <a:ext cx="889000" cy="6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148021</xdr:rowOff>
    </xdr:from>
    <xdr:to>
      <xdr:col>102</xdr:col>
      <xdr:colOff>114300</xdr:colOff>
      <xdr:row>37</xdr:row>
      <xdr:rowOff>168504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491671"/>
          <a:ext cx="889000" cy="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51090</xdr:rowOff>
    </xdr:from>
    <xdr:to>
      <xdr:col>116</xdr:col>
      <xdr:colOff>114300</xdr:colOff>
      <xdr:row>38</xdr:row>
      <xdr:rowOff>152690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5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137467</xdr:rowOff>
    </xdr:from>
    <xdr:ext cx="378565"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481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53924</xdr:rowOff>
    </xdr:from>
    <xdr:to>
      <xdr:col>112</xdr:col>
      <xdr:colOff>38100</xdr:colOff>
      <xdr:row>38</xdr:row>
      <xdr:rowOff>155524</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5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146651</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4017" y="6661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12319</xdr:rowOff>
    </xdr:from>
    <xdr:to>
      <xdr:col>107</xdr:col>
      <xdr:colOff>101600</xdr:colOff>
      <xdr:row>38</xdr:row>
      <xdr:rowOff>113919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105046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62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117704</xdr:rowOff>
    </xdr:from>
    <xdr:to>
      <xdr:col>102</xdr:col>
      <xdr:colOff>165100</xdr:colOff>
      <xdr:row>38</xdr:row>
      <xdr:rowOff>47854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6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64381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3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97221</xdr:rowOff>
    </xdr:from>
    <xdr:to>
      <xdr:col>98</xdr:col>
      <xdr:colOff>38100</xdr:colOff>
      <xdr:row>38</xdr:row>
      <xdr:rowOff>27371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43898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164084</xdr:rowOff>
    </xdr:from>
    <xdr:to>
      <xdr:col>116</xdr:col>
      <xdr:colOff>63500</xdr:colOff>
      <xdr:row>57</xdr:row>
      <xdr:rowOff>164998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93673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164998</xdr:rowOff>
    </xdr:from>
    <xdr:to>
      <xdr:col>111</xdr:col>
      <xdr:colOff>177800</xdr:colOff>
      <xdr:row>57</xdr:row>
      <xdr:rowOff>168008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937648"/>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115126</xdr:rowOff>
    </xdr:from>
    <xdr:to>
      <xdr:col>107</xdr:col>
      <xdr:colOff>50800</xdr:colOff>
      <xdr:row>57</xdr:row>
      <xdr:rowOff>168008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887776"/>
          <a:ext cx="889000" cy="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115126</xdr:rowOff>
    </xdr:from>
    <xdr:to>
      <xdr:col>102</xdr:col>
      <xdr:colOff>114300</xdr:colOff>
      <xdr:row>57</xdr:row>
      <xdr:rowOff>116840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88777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113284</xdr:rowOff>
    </xdr:from>
    <xdr:to>
      <xdr:col>116</xdr:col>
      <xdr:colOff>114300</xdr:colOff>
      <xdr:row>58</xdr:row>
      <xdr:rowOff>43434</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88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136161</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73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114198</xdr:rowOff>
    </xdr:from>
    <xdr:to>
      <xdr:col>112</xdr:col>
      <xdr:colOff>38100</xdr:colOff>
      <xdr:row>58</xdr:row>
      <xdr:rowOff>44348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60875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6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117208</xdr:rowOff>
    </xdr:from>
    <xdr:to>
      <xdr:col>107</xdr:col>
      <xdr:colOff>101600</xdr:colOff>
      <xdr:row>58</xdr:row>
      <xdr:rowOff>47358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8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63885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6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64326</xdr:rowOff>
    </xdr:from>
    <xdr:to>
      <xdr:col>102</xdr:col>
      <xdr:colOff>165100</xdr:colOff>
      <xdr:row>57</xdr:row>
      <xdr:rowOff>165926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83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11003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1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66040</xdr:rowOff>
    </xdr:from>
    <xdr:to>
      <xdr:col>98</xdr:col>
      <xdr:colOff>38100</xdr:colOff>
      <xdr:row>57</xdr:row>
      <xdr:rowOff>167640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83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12717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6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50412</xdr:rowOff>
    </xdr:from>
    <xdr:to>
      <xdr:col>116</xdr:col>
      <xdr:colOff>63500</xdr:colOff>
      <xdr:row>74</xdr:row>
      <xdr:rowOff>165265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737712"/>
          <a:ext cx="838200" cy="11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165265</xdr:rowOff>
    </xdr:from>
    <xdr:to>
      <xdr:col>111</xdr:col>
      <xdr:colOff>177800</xdr:colOff>
      <xdr:row>75</xdr:row>
      <xdr:rowOff>11322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52565"/>
          <a:ext cx="88900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11322</xdr:rowOff>
    </xdr:from>
    <xdr:to>
      <xdr:col>107</xdr:col>
      <xdr:colOff>50800</xdr:colOff>
      <xdr:row>75</xdr:row>
      <xdr:rowOff>68415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70072"/>
          <a:ext cx="889000" cy="5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67291</xdr:rowOff>
    </xdr:from>
    <xdr:to>
      <xdr:col>102</xdr:col>
      <xdr:colOff>114300</xdr:colOff>
      <xdr:row>75</xdr:row>
      <xdr:rowOff>68415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926041"/>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171062</xdr:rowOff>
    </xdr:from>
    <xdr:to>
      <xdr:col>116</xdr:col>
      <xdr:colOff>114300</xdr:colOff>
      <xdr:row>74</xdr:row>
      <xdr:rowOff>101212</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8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149489</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6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114465</xdr:rowOff>
    </xdr:from>
    <xdr:to>
      <xdr:col>112</xdr:col>
      <xdr:colOff>38100</xdr:colOff>
      <xdr:row>75</xdr:row>
      <xdr:rowOff>44615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35742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9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131972</xdr:rowOff>
    </xdr:from>
    <xdr:to>
      <xdr:col>107</xdr:col>
      <xdr:colOff>101600</xdr:colOff>
      <xdr:row>75</xdr:row>
      <xdr:rowOff>62122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1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53249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1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17615</xdr:rowOff>
    </xdr:from>
    <xdr:to>
      <xdr:col>102</xdr:col>
      <xdr:colOff>165100</xdr:colOff>
      <xdr:row>75</xdr:row>
      <xdr:rowOff>119215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7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110342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6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16491</xdr:rowOff>
    </xdr:from>
    <xdr:to>
      <xdr:col>98</xdr:col>
      <xdr:colOff>38100</xdr:colOff>
      <xdr:row>75</xdr:row>
      <xdr:rowOff>118091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87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109218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6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歳出決算総額は、住民一人当たり</a:t>
          </a:r>
          <a:r>
            <a:rPr kumimoji="1" lang="en-US" altLang="ja-JP" sz="1200">
              <a:solidFill>
                <a:schemeClr val="dk1"/>
              </a:solidFill>
              <a:effectLst/>
              <a:latin typeface="+mn-lt"/>
              <a:ea typeface="+mn-ea"/>
              <a:cs typeface="+mn-cs"/>
            </a:rPr>
            <a:t>578</a:t>
          </a:r>
          <a:r>
            <a:rPr kumimoji="1" lang="ja-JP" altLang="ja-JP" sz="1200">
              <a:solidFill>
                <a:schemeClr val="dk1"/>
              </a:solidFill>
              <a:effectLst/>
              <a:latin typeface="+mn-lt"/>
              <a:ea typeface="+mn-ea"/>
              <a:cs typeface="+mn-cs"/>
            </a:rPr>
            <a:t>千円となっている。主な構成項目である扶助費は、住民一人当たり</a:t>
          </a:r>
          <a:r>
            <a:rPr kumimoji="1" lang="en-US" altLang="ja-JP" sz="1200">
              <a:solidFill>
                <a:schemeClr val="dk1"/>
              </a:solidFill>
              <a:effectLst/>
              <a:latin typeface="+mn-lt"/>
              <a:ea typeface="+mn-ea"/>
              <a:cs typeface="+mn-cs"/>
            </a:rPr>
            <a:t>129,434</a:t>
          </a:r>
          <a:r>
            <a:rPr kumimoji="1" lang="ja-JP" altLang="ja-JP" sz="1200">
              <a:solidFill>
                <a:schemeClr val="dk1"/>
              </a:solidFill>
              <a:effectLst/>
              <a:latin typeface="+mn-lt"/>
              <a:ea typeface="+mn-ea"/>
              <a:cs typeface="+mn-cs"/>
            </a:rPr>
            <a:t>円となっており、類似団体と比較して一人当たりのコストが高い状況となっている。これは、自立支援給付費や私立保育所施設給付費等の増が主な要因である。社会保障経費は今後も増加が見込まれるため、自治総合計画に基づき、事業の優先度・効果等を検証し、サービスの質を保ったうえで事業費の適正化に努める。</a:t>
          </a:r>
          <a:endParaRPr lang="ja-JP" altLang="ja-JP" sz="1200">
            <a:effectLst/>
          </a:endParaRPr>
        </a:p>
        <a:p>
          <a:r>
            <a:rPr kumimoji="1" lang="ja-JP" altLang="ja-JP" sz="1200">
              <a:solidFill>
                <a:schemeClr val="dk1"/>
              </a:solidFill>
              <a:effectLst/>
              <a:latin typeface="+mn-lt"/>
              <a:ea typeface="+mn-ea"/>
              <a:cs typeface="+mn-cs"/>
            </a:rPr>
            <a:t>また、普通建設事業費は住民一人当たり</a:t>
          </a:r>
          <a:r>
            <a:rPr kumimoji="1" lang="en-US" altLang="ja-JP" sz="1200">
              <a:solidFill>
                <a:schemeClr val="dk1"/>
              </a:solidFill>
              <a:effectLst/>
              <a:latin typeface="+mn-lt"/>
              <a:ea typeface="+mn-ea"/>
              <a:cs typeface="+mn-cs"/>
            </a:rPr>
            <a:t>52,964</a:t>
          </a:r>
          <a:r>
            <a:rPr kumimoji="1" lang="ja-JP" altLang="ja-JP" sz="1200">
              <a:solidFill>
                <a:schemeClr val="dk1"/>
              </a:solidFill>
              <a:effectLst/>
              <a:latin typeface="+mn-lt"/>
              <a:ea typeface="+mn-ea"/>
              <a:cs typeface="+mn-cs"/>
            </a:rPr>
            <a:t>円となっており、類似団体内平均を下回っている</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今後は公共施設の老朽化に伴う建設事業費の増加が見込まれているため、公共施設等総合管理計画等に基づき、計画的な予防保全と施設の長寿命化に取り組み、財政の健全運営に努める。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139509</xdr:rowOff>
    </xdr:from>
    <xdr:to>
      <xdr:col>24</xdr:col>
      <xdr:colOff>63500</xdr:colOff>
      <xdr:row>38</xdr:row>
      <xdr:rowOff>23876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83159"/>
          <a:ext cx="838200" cy="5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8255</xdr:rowOff>
    </xdr:from>
    <xdr:to>
      <xdr:col>19</xdr:col>
      <xdr:colOff>177800</xdr:colOff>
      <xdr:row>38</xdr:row>
      <xdr:rowOff>23876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523355"/>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8255</xdr:rowOff>
    </xdr:from>
    <xdr:to>
      <xdr:col>15</xdr:col>
      <xdr:colOff>50800</xdr:colOff>
      <xdr:row>38</xdr:row>
      <xdr:rowOff>15304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23355"/>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15304</xdr:rowOff>
    </xdr:from>
    <xdr:to>
      <xdr:col>10</xdr:col>
      <xdr:colOff>114300</xdr:colOff>
      <xdr:row>38</xdr:row>
      <xdr:rowOff>25209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30404"/>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88709</xdr:rowOff>
    </xdr:from>
    <xdr:to>
      <xdr:col>24</xdr:col>
      <xdr:colOff>114300</xdr:colOff>
      <xdr:row>38</xdr:row>
      <xdr:rowOff>18859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3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67136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1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144526</xdr:rowOff>
    </xdr:from>
    <xdr:to>
      <xdr:col>20</xdr:col>
      <xdr:colOff>38100</xdr:colOff>
      <xdr:row>38</xdr:row>
      <xdr:rowOff>74676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65803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128905</xdr:rowOff>
    </xdr:from>
    <xdr:to>
      <xdr:col>15</xdr:col>
      <xdr:colOff>101600</xdr:colOff>
      <xdr:row>38</xdr:row>
      <xdr:rowOff>59055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50182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6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135953</xdr:rowOff>
    </xdr:from>
    <xdr:to>
      <xdr:col>10</xdr:col>
      <xdr:colOff>165100</xdr:colOff>
      <xdr:row>38</xdr:row>
      <xdr:rowOff>66103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57231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145859</xdr:rowOff>
    </xdr:from>
    <xdr:to>
      <xdr:col>6</xdr:col>
      <xdr:colOff>38100</xdr:colOff>
      <xdr:row>38</xdr:row>
      <xdr:rowOff>76009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67136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8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99649</xdr:rowOff>
    </xdr:from>
    <xdr:to>
      <xdr:col>24</xdr:col>
      <xdr:colOff>63500</xdr:colOff>
      <xdr:row>57</xdr:row>
      <xdr:rowOff>113693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2299"/>
          <a:ext cx="838200" cy="1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113693</xdr:rowOff>
    </xdr:from>
    <xdr:to>
      <xdr:col>19</xdr:col>
      <xdr:colOff>177800</xdr:colOff>
      <xdr:row>58</xdr:row>
      <xdr:rowOff>4959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6343"/>
          <a:ext cx="889000" cy="6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156249</xdr:rowOff>
    </xdr:from>
    <xdr:to>
      <xdr:col>15</xdr:col>
      <xdr:colOff>50800</xdr:colOff>
      <xdr:row>58</xdr:row>
      <xdr:rowOff>4959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8899"/>
          <a:ext cx="889000" cy="2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38105</xdr:rowOff>
    </xdr:from>
    <xdr:to>
      <xdr:col>10</xdr:col>
      <xdr:colOff>114300</xdr:colOff>
      <xdr:row>57</xdr:row>
      <xdr:rowOff>156249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10755"/>
          <a:ext cx="889000" cy="11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48849</xdr:rowOff>
    </xdr:from>
    <xdr:to>
      <xdr:col>24</xdr:col>
      <xdr:colOff>114300</xdr:colOff>
      <xdr:row>57</xdr:row>
      <xdr:rowOff>150449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27276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62893</xdr:rowOff>
    </xdr:from>
    <xdr:to>
      <xdr:col>20</xdr:col>
      <xdr:colOff>38100</xdr:colOff>
      <xdr:row>57</xdr:row>
      <xdr:rowOff>164493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9570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1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125609</xdr:rowOff>
    </xdr:from>
    <xdr:to>
      <xdr:col>15</xdr:col>
      <xdr:colOff>101600</xdr:colOff>
      <xdr:row>58</xdr:row>
      <xdr:rowOff>55759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46886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9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105449</xdr:rowOff>
    </xdr:from>
    <xdr:to>
      <xdr:col>10</xdr:col>
      <xdr:colOff>165100</xdr:colOff>
      <xdr:row>58</xdr:row>
      <xdr:rowOff>35599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26726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158755</xdr:rowOff>
    </xdr:from>
    <xdr:to>
      <xdr:col>6</xdr:col>
      <xdr:colOff>38100</xdr:colOff>
      <xdr:row>57</xdr:row>
      <xdr:rowOff>88905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80032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52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103566</xdr:rowOff>
    </xdr:from>
    <xdr:to>
      <xdr:col>24</xdr:col>
      <xdr:colOff>63500</xdr:colOff>
      <xdr:row>77</xdr:row>
      <xdr:rowOff>68652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3766"/>
          <a:ext cx="838200" cy="13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154186</xdr:rowOff>
    </xdr:from>
    <xdr:to>
      <xdr:col>19</xdr:col>
      <xdr:colOff>177800</xdr:colOff>
      <xdr:row>77</xdr:row>
      <xdr:rowOff>68652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84386"/>
          <a:ext cx="889000" cy="8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154186</xdr:rowOff>
    </xdr:from>
    <xdr:to>
      <xdr:col>15</xdr:col>
      <xdr:colOff>50800</xdr:colOff>
      <xdr:row>77</xdr:row>
      <xdr:rowOff>118982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84386"/>
          <a:ext cx="889000" cy="1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118982</xdr:rowOff>
    </xdr:from>
    <xdr:to>
      <xdr:col>10</xdr:col>
      <xdr:colOff>114300</xdr:colOff>
      <xdr:row>78</xdr:row>
      <xdr:rowOff>69368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20632"/>
          <a:ext cx="889000" cy="12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52766</xdr:rowOff>
    </xdr:from>
    <xdr:to>
      <xdr:col>24</xdr:col>
      <xdr:colOff>114300</xdr:colOff>
      <xdr:row>76</xdr:row>
      <xdr:rowOff>154366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8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75643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17852</xdr:rowOff>
    </xdr:from>
    <xdr:to>
      <xdr:col>20</xdr:col>
      <xdr:colOff>38100</xdr:colOff>
      <xdr:row>77</xdr:row>
      <xdr:rowOff>119452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1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110579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103386</xdr:rowOff>
    </xdr:from>
    <xdr:to>
      <xdr:col>15</xdr:col>
      <xdr:colOff>101600</xdr:colOff>
      <xdr:row>77</xdr:row>
      <xdr:rowOff>33536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3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50063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0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68182</xdr:rowOff>
    </xdr:from>
    <xdr:to>
      <xdr:col>10</xdr:col>
      <xdr:colOff>165100</xdr:colOff>
      <xdr:row>77</xdr:row>
      <xdr:rowOff>169782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160909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6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18568</xdr:rowOff>
    </xdr:from>
    <xdr:to>
      <xdr:col>6</xdr:col>
      <xdr:colOff>38100</xdr:colOff>
      <xdr:row>78</xdr:row>
      <xdr:rowOff>120168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136695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6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90962</xdr:rowOff>
    </xdr:from>
    <xdr:to>
      <xdr:col>24</xdr:col>
      <xdr:colOff>63500</xdr:colOff>
      <xdr:row>97</xdr:row>
      <xdr:rowOff>103774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21612"/>
          <a:ext cx="838200" cy="1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90962</xdr:rowOff>
    </xdr:from>
    <xdr:to>
      <xdr:col>19</xdr:col>
      <xdr:colOff>177800</xdr:colOff>
      <xdr:row>97</xdr:row>
      <xdr:rowOff>92270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21612"/>
          <a:ext cx="889000" cy="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86559</xdr:rowOff>
    </xdr:from>
    <xdr:to>
      <xdr:col>15</xdr:col>
      <xdr:colOff>50800</xdr:colOff>
      <xdr:row>97</xdr:row>
      <xdr:rowOff>92270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17209"/>
          <a:ext cx="8890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86559</xdr:rowOff>
    </xdr:from>
    <xdr:to>
      <xdr:col>10</xdr:col>
      <xdr:colOff>114300</xdr:colOff>
      <xdr:row>97</xdr:row>
      <xdr:rowOff>153101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17209"/>
          <a:ext cx="889000" cy="6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52974</xdr:rowOff>
    </xdr:from>
    <xdr:to>
      <xdr:col>24</xdr:col>
      <xdr:colOff>114300</xdr:colOff>
      <xdr:row>97</xdr:row>
      <xdr:rowOff>154574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8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139351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40162</xdr:rowOff>
    </xdr:from>
    <xdr:to>
      <xdr:col>20</xdr:col>
      <xdr:colOff>38100</xdr:colOff>
      <xdr:row>97</xdr:row>
      <xdr:rowOff>141762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7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132889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6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41470</xdr:rowOff>
    </xdr:from>
    <xdr:to>
      <xdr:col>15</xdr:col>
      <xdr:colOff>101600</xdr:colOff>
      <xdr:row>97</xdr:row>
      <xdr:rowOff>143070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7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134197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6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35759</xdr:rowOff>
    </xdr:from>
    <xdr:to>
      <xdr:col>10</xdr:col>
      <xdr:colOff>165100</xdr:colOff>
      <xdr:row>97</xdr:row>
      <xdr:rowOff>137359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6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128486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5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102301</xdr:rowOff>
    </xdr:from>
    <xdr:to>
      <xdr:col>6</xdr:col>
      <xdr:colOff>38100</xdr:colOff>
      <xdr:row>98</xdr:row>
      <xdr:rowOff>32451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3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23578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2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124955</xdr:rowOff>
    </xdr:from>
    <xdr:to>
      <xdr:col>55</xdr:col>
      <xdr:colOff>0</xdr:colOff>
      <xdr:row>57</xdr:row>
      <xdr:rowOff>2121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26155"/>
          <a:ext cx="838200" cy="4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124955</xdr:rowOff>
    </xdr:from>
    <xdr:to>
      <xdr:col>50</xdr:col>
      <xdr:colOff>114300</xdr:colOff>
      <xdr:row>57</xdr:row>
      <xdr:rowOff>64732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26155"/>
          <a:ext cx="889000" cy="1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64732</xdr:rowOff>
    </xdr:from>
    <xdr:to>
      <xdr:col>45</xdr:col>
      <xdr:colOff>177800</xdr:colOff>
      <xdr:row>57</xdr:row>
      <xdr:rowOff>82397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37382"/>
          <a:ext cx="889000" cy="1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142227</xdr:rowOff>
    </xdr:from>
    <xdr:to>
      <xdr:col>41</xdr:col>
      <xdr:colOff>50800</xdr:colOff>
      <xdr:row>57</xdr:row>
      <xdr:rowOff>82397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43427"/>
          <a:ext cx="889000" cy="1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122771</xdr:rowOff>
    </xdr:from>
    <xdr:to>
      <xdr:col>55</xdr:col>
      <xdr:colOff>50800</xdr:colOff>
      <xdr:row>57</xdr:row>
      <xdr:rowOff>52921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2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101198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0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74155</xdr:rowOff>
    </xdr:from>
    <xdr:to>
      <xdr:col>50</xdr:col>
      <xdr:colOff>165100</xdr:colOff>
      <xdr:row>57</xdr:row>
      <xdr:rowOff>4305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7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20832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5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13932</xdr:rowOff>
    </xdr:from>
    <xdr:to>
      <xdr:col>46</xdr:col>
      <xdr:colOff>38100</xdr:colOff>
      <xdr:row>57</xdr:row>
      <xdr:rowOff>115532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8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106659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7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31597</xdr:rowOff>
    </xdr:from>
    <xdr:to>
      <xdr:col>41</xdr:col>
      <xdr:colOff>101600</xdr:colOff>
      <xdr:row>57</xdr:row>
      <xdr:rowOff>133197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0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124324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9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91427</xdr:rowOff>
    </xdr:from>
    <xdr:to>
      <xdr:col>36</xdr:col>
      <xdr:colOff>165100</xdr:colOff>
      <xdr:row>57</xdr:row>
      <xdr:rowOff>21577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9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12704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78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164485</xdr:rowOff>
    </xdr:from>
    <xdr:to>
      <xdr:col>55</xdr:col>
      <xdr:colOff>0</xdr:colOff>
      <xdr:row>79</xdr:row>
      <xdr:rowOff>1122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37585"/>
          <a:ext cx="838200" cy="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1122</xdr:rowOff>
    </xdr:from>
    <xdr:to>
      <xdr:col>50</xdr:col>
      <xdr:colOff>114300</xdr:colOff>
      <xdr:row>79</xdr:row>
      <xdr:rowOff>5035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45672"/>
          <a:ext cx="8890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162438</xdr:rowOff>
    </xdr:from>
    <xdr:to>
      <xdr:col>45</xdr:col>
      <xdr:colOff>177800</xdr:colOff>
      <xdr:row>79</xdr:row>
      <xdr:rowOff>5035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35538"/>
          <a:ext cx="8890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161471</xdr:rowOff>
    </xdr:from>
    <xdr:to>
      <xdr:col>41</xdr:col>
      <xdr:colOff>50800</xdr:colOff>
      <xdr:row>78</xdr:row>
      <xdr:rowOff>162438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34571"/>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113685</xdr:rowOff>
    </xdr:from>
    <xdr:to>
      <xdr:col>55</xdr:col>
      <xdr:colOff>50800</xdr:colOff>
      <xdr:row>79</xdr:row>
      <xdr:rowOff>43835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121772</xdr:rowOff>
    </xdr:from>
    <xdr:to>
      <xdr:col>50</xdr:col>
      <xdr:colOff>165100</xdr:colOff>
      <xdr:row>79</xdr:row>
      <xdr:rowOff>51922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9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43049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8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125685</xdr:rowOff>
    </xdr:from>
    <xdr:to>
      <xdr:col>46</xdr:col>
      <xdr:colOff>38100</xdr:colOff>
      <xdr:row>79</xdr:row>
      <xdr:rowOff>55835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9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46962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9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111638</xdr:rowOff>
    </xdr:from>
    <xdr:to>
      <xdr:col>41</xdr:col>
      <xdr:colOff>101600</xdr:colOff>
      <xdr:row>79</xdr:row>
      <xdr:rowOff>41788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32915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7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110671</xdr:rowOff>
    </xdr:from>
    <xdr:to>
      <xdr:col>36</xdr:col>
      <xdr:colOff>165100</xdr:colOff>
      <xdr:row>79</xdr:row>
      <xdr:rowOff>40821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8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31948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7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37069</xdr:rowOff>
    </xdr:from>
    <xdr:to>
      <xdr:col>55</xdr:col>
      <xdr:colOff>0</xdr:colOff>
      <xdr:row>99</xdr:row>
      <xdr:rowOff>40680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7010619"/>
          <a:ext cx="838200" cy="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34257</xdr:rowOff>
    </xdr:from>
    <xdr:to>
      <xdr:col>50</xdr:col>
      <xdr:colOff>114300</xdr:colOff>
      <xdr:row>99</xdr:row>
      <xdr:rowOff>37069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7007807"/>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34257</xdr:rowOff>
    </xdr:from>
    <xdr:to>
      <xdr:col>45</xdr:col>
      <xdr:colOff>177800</xdr:colOff>
      <xdr:row>99</xdr:row>
      <xdr:rowOff>46765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7007807"/>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46765</xdr:rowOff>
    </xdr:from>
    <xdr:to>
      <xdr:col>41</xdr:col>
      <xdr:colOff>50800</xdr:colOff>
      <xdr:row>99</xdr:row>
      <xdr:rowOff>47509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7020315"/>
          <a:ext cx="8890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161330</xdr:rowOff>
    </xdr:from>
    <xdr:to>
      <xdr:col>55</xdr:col>
      <xdr:colOff>50800</xdr:colOff>
      <xdr:row>99</xdr:row>
      <xdr:rowOff>91480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6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76257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7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157719</xdr:rowOff>
    </xdr:from>
    <xdr:to>
      <xdr:col>50</xdr:col>
      <xdr:colOff>165100</xdr:colOff>
      <xdr:row>99</xdr:row>
      <xdr:rowOff>87869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5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78996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705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154907</xdr:rowOff>
    </xdr:from>
    <xdr:to>
      <xdr:col>46</xdr:col>
      <xdr:colOff>38100</xdr:colOff>
      <xdr:row>99</xdr:row>
      <xdr:rowOff>85057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5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76184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4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167415</xdr:rowOff>
    </xdr:from>
    <xdr:to>
      <xdr:col>41</xdr:col>
      <xdr:colOff>101600</xdr:colOff>
      <xdr:row>99</xdr:row>
      <xdr:rowOff>97565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6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88692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706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168159</xdr:rowOff>
    </xdr:from>
    <xdr:to>
      <xdr:col>36</xdr:col>
      <xdr:colOff>165100</xdr:colOff>
      <xdr:row>99</xdr:row>
      <xdr:rowOff>98309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89436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706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109786</xdr:rowOff>
    </xdr:from>
    <xdr:to>
      <xdr:col>85</xdr:col>
      <xdr:colOff>127000</xdr:colOff>
      <xdr:row>38</xdr:row>
      <xdr:rowOff>32454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3436"/>
          <a:ext cx="838200" cy="9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20942</xdr:rowOff>
    </xdr:from>
    <xdr:to>
      <xdr:col>81</xdr:col>
      <xdr:colOff>50800</xdr:colOff>
      <xdr:row>38</xdr:row>
      <xdr:rowOff>32454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36042"/>
          <a:ext cx="889000" cy="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20942</xdr:rowOff>
    </xdr:from>
    <xdr:to>
      <xdr:col>76</xdr:col>
      <xdr:colOff>114300</xdr:colOff>
      <xdr:row>38</xdr:row>
      <xdr:rowOff>47934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36042"/>
          <a:ext cx="889000" cy="2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47934</xdr:rowOff>
    </xdr:from>
    <xdr:to>
      <xdr:col>71</xdr:col>
      <xdr:colOff>177800</xdr:colOff>
      <xdr:row>38</xdr:row>
      <xdr:rowOff>51836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63034"/>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58986</xdr:rowOff>
    </xdr:from>
    <xdr:to>
      <xdr:col>85</xdr:col>
      <xdr:colOff>177800</xdr:colOff>
      <xdr:row>37</xdr:row>
      <xdr:rowOff>160586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145363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1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153104</xdr:rowOff>
    </xdr:from>
    <xdr:to>
      <xdr:col>81</xdr:col>
      <xdr:colOff>101600</xdr:colOff>
      <xdr:row>38</xdr:row>
      <xdr:rowOff>83254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74381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8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141592</xdr:rowOff>
    </xdr:from>
    <xdr:to>
      <xdr:col>76</xdr:col>
      <xdr:colOff>165100</xdr:colOff>
      <xdr:row>38</xdr:row>
      <xdr:rowOff>71742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62869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7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168584</xdr:rowOff>
    </xdr:from>
    <xdr:to>
      <xdr:col>72</xdr:col>
      <xdr:colOff>38100</xdr:colOff>
      <xdr:row>38</xdr:row>
      <xdr:rowOff>98734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1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89861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0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1036</xdr:rowOff>
    </xdr:from>
    <xdr:to>
      <xdr:col>67</xdr:col>
      <xdr:colOff>101600</xdr:colOff>
      <xdr:row>38</xdr:row>
      <xdr:rowOff>102636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93763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0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69790</xdr:rowOff>
    </xdr:from>
    <xdr:to>
      <xdr:col>85</xdr:col>
      <xdr:colOff>127000</xdr:colOff>
      <xdr:row>57</xdr:row>
      <xdr:rowOff>75326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42440"/>
          <a:ext cx="838200" cy="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69790</xdr:rowOff>
    </xdr:from>
    <xdr:to>
      <xdr:col>81</xdr:col>
      <xdr:colOff>50800</xdr:colOff>
      <xdr:row>57</xdr:row>
      <xdr:rowOff>148542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42440"/>
          <a:ext cx="889000" cy="7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148542</xdr:rowOff>
    </xdr:from>
    <xdr:to>
      <xdr:col>76</xdr:col>
      <xdr:colOff>114300</xdr:colOff>
      <xdr:row>57</xdr:row>
      <xdr:rowOff>162871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21192"/>
          <a:ext cx="8890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158125</xdr:rowOff>
    </xdr:from>
    <xdr:to>
      <xdr:col>71</xdr:col>
      <xdr:colOff>177800</xdr:colOff>
      <xdr:row>57</xdr:row>
      <xdr:rowOff>162871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59325"/>
          <a:ext cx="889000" cy="17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24526</xdr:rowOff>
    </xdr:from>
    <xdr:to>
      <xdr:col>85</xdr:col>
      <xdr:colOff>177800</xdr:colOff>
      <xdr:row>57</xdr:row>
      <xdr:rowOff>126126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110903</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1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18990</xdr:rowOff>
    </xdr:from>
    <xdr:to>
      <xdr:col>81</xdr:col>
      <xdr:colOff>101600</xdr:colOff>
      <xdr:row>57</xdr:row>
      <xdr:rowOff>120590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9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111717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8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97742</xdr:rowOff>
    </xdr:from>
    <xdr:to>
      <xdr:col>76</xdr:col>
      <xdr:colOff>165100</xdr:colOff>
      <xdr:row>58</xdr:row>
      <xdr:rowOff>27892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19019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112071</xdr:rowOff>
    </xdr:from>
    <xdr:to>
      <xdr:col>72</xdr:col>
      <xdr:colOff>38100</xdr:colOff>
      <xdr:row>58</xdr:row>
      <xdr:rowOff>42221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33348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7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107325</xdr:rowOff>
    </xdr:from>
    <xdr:to>
      <xdr:col>67</xdr:col>
      <xdr:colOff>101600</xdr:colOff>
      <xdr:row>57</xdr:row>
      <xdr:rowOff>37475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28602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0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95489</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68589"/>
          <a:ext cx="8890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44689</xdr:rowOff>
    </xdr:from>
    <xdr:to>
      <xdr:col>67</xdr:col>
      <xdr:colOff>101600</xdr:colOff>
      <xdr:row>78</xdr:row>
      <xdr:rowOff>146289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1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137416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157842</xdr:rowOff>
    </xdr:from>
    <xdr:to>
      <xdr:col>85</xdr:col>
      <xdr:colOff>127000</xdr:colOff>
      <xdr:row>97</xdr:row>
      <xdr:rowOff>158907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88492"/>
          <a:ext cx="83820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157842</xdr:rowOff>
    </xdr:from>
    <xdr:to>
      <xdr:col>81</xdr:col>
      <xdr:colOff>50800</xdr:colOff>
      <xdr:row>97</xdr:row>
      <xdr:rowOff>161710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88492"/>
          <a:ext cx="88900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159249</xdr:rowOff>
    </xdr:from>
    <xdr:to>
      <xdr:col>76</xdr:col>
      <xdr:colOff>114300</xdr:colOff>
      <xdr:row>97</xdr:row>
      <xdr:rowOff>161710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89899"/>
          <a:ext cx="889000" cy="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153997</xdr:rowOff>
    </xdr:from>
    <xdr:to>
      <xdr:col>71</xdr:col>
      <xdr:colOff>177800</xdr:colOff>
      <xdr:row>97</xdr:row>
      <xdr:rowOff>159249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84647"/>
          <a:ext cx="889000" cy="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108107</xdr:rowOff>
    </xdr:from>
    <xdr:to>
      <xdr:col>85</xdr:col>
      <xdr:colOff>177800</xdr:colOff>
      <xdr:row>98</xdr:row>
      <xdr:rowOff>38257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3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23034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5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107042</xdr:rowOff>
    </xdr:from>
    <xdr:to>
      <xdr:col>81</xdr:col>
      <xdr:colOff>101600</xdr:colOff>
      <xdr:row>98</xdr:row>
      <xdr:rowOff>37192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3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28319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3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110910</xdr:rowOff>
    </xdr:from>
    <xdr:to>
      <xdr:col>76</xdr:col>
      <xdr:colOff>165100</xdr:colOff>
      <xdr:row>98</xdr:row>
      <xdr:rowOff>41060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32187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3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108449</xdr:rowOff>
    </xdr:from>
    <xdr:to>
      <xdr:col>72</xdr:col>
      <xdr:colOff>38100</xdr:colOff>
      <xdr:row>98</xdr:row>
      <xdr:rowOff>38599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3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29726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3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103197</xdr:rowOff>
    </xdr:from>
    <xdr:to>
      <xdr:col>67</xdr:col>
      <xdr:colOff>101600</xdr:colOff>
      <xdr:row>98</xdr:row>
      <xdr:rowOff>33347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3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24474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2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200">
              <a:solidFill>
                <a:schemeClr val="dk1"/>
              </a:solidFill>
              <a:effectLst/>
              <a:latin typeface="+mn-lt"/>
              <a:ea typeface="+mn-ea"/>
              <a:cs typeface="+mn-cs"/>
            </a:rPr>
            <a:t>民生</a:t>
          </a:r>
          <a:r>
            <a:rPr lang="ja-JP" altLang="ja-JP" sz="1200">
              <a:solidFill>
                <a:schemeClr val="dk1"/>
              </a:solidFill>
              <a:effectLst/>
              <a:latin typeface="+mn-lt"/>
              <a:ea typeface="+mn-ea"/>
              <a:cs typeface="+mn-cs"/>
            </a:rPr>
            <a:t>費が住民一人当たり</a:t>
          </a:r>
          <a:r>
            <a:rPr lang="en-US" altLang="ja-JP" sz="1200">
              <a:solidFill>
                <a:schemeClr val="dk1"/>
              </a:solidFill>
              <a:effectLst/>
              <a:latin typeface="+mn-lt"/>
              <a:ea typeface="+mn-ea"/>
              <a:cs typeface="+mn-cs"/>
            </a:rPr>
            <a:t>209,742</a:t>
          </a:r>
          <a:r>
            <a:rPr lang="ja-JP" altLang="ja-JP" sz="1200">
              <a:solidFill>
                <a:schemeClr val="dk1"/>
              </a:solidFill>
              <a:effectLst/>
              <a:latin typeface="+mn-lt"/>
              <a:ea typeface="+mn-ea"/>
              <a:cs typeface="+mn-cs"/>
            </a:rPr>
            <a:t>円となっており、類似団体内平均を上回っている。</a:t>
          </a:r>
          <a:r>
            <a:rPr kumimoji="1" lang="ja-JP" altLang="ja-JP" sz="1200">
              <a:solidFill>
                <a:schemeClr val="dk1"/>
              </a:solidFill>
              <a:effectLst/>
              <a:latin typeface="+mn-lt"/>
              <a:ea typeface="+mn-ea"/>
              <a:cs typeface="+mn-cs"/>
            </a:rPr>
            <a:t>これは、自立支援給付費や私立保育所施設給付費等の増が主な要因である。社会保障経費は今後も増加が見込まれるため、自治総合計画に基づき、事業の優先度・効果等を検証し、サービスの質を保ったうえで事業費の適正化に努める。</a:t>
          </a:r>
          <a:endParaRPr lang="ja-JP" altLang="ja-JP" sz="12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実質収支は継続的に黒字を確保している。また、今年度の実質単年度収支</a:t>
          </a:r>
          <a:r>
            <a:rPr kumimoji="1" lang="ja-JP" altLang="en-US" sz="1200">
              <a:solidFill>
                <a:schemeClr val="dk1"/>
              </a:solidFill>
              <a:effectLst/>
              <a:latin typeface="+mn-lt"/>
              <a:ea typeface="+mn-ea"/>
              <a:cs typeface="+mn-cs"/>
            </a:rPr>
            <a:t>についても黒字に転じている。</a:t>
          </a:r>
          <a:r>
            <a:rPr kumimoji="1" lang="ja-JP" altLang="ja-JP" sz="1200">
              <a:solidFill>
                <a:schemeClr val="dk1"/>
              </a:solidFill>
              <a:effectLst/>
              <a:latin typeface="+mn-lt"/>
              <a:ea typeface="+mn-ea"/>
              <a:cs typeface="+mn-cs"/>
            </a:rPr>
            <a:t>なお、適切な財源の確保と歳出の精査により、財政調整基金からの取崩しは回避しており、決算剰余金については、今後の公共施設改修に備え、主に公共施設整備基金へ積み立てた。</a:t>
          </a:r>
          <a:endParaRPr lang="ja-JP" altLang="ja-JP" sz="1200">
            <a:effectLst/>
          </a:endParaRPr>
        </a:p>
        <a:p>
          <a:r>
            <a:rPr kumimoji="1" lang="ja-JP" altLang="ja-JP" sz="1200">
              <a:solidFill>
                <a:schemeClr val="dk1"/>
              </a:solidFill>
              <a:effectLst/>
              <a:latin typeface="+mn-lt"/>
              <a:ea typeface="+mn-ea"/>
              <a:cs typeface="+mn-cs"/>
            </a:rPr>
            <a:t>引き続き事業の取捨選択を厳正に行い、高い費用対効果が得られる事業への投資を基本に、健全な財政運営に努める。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財政基盤の脆弱な国民健康保険特別会計は、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年度に</a:t>
          </a:r>
          <a:r>
            <a:rPr kumimoji="1" lang="ja-JP" altLang="ja-JP" sz="1200">
              <a:solidFill>
                <a:schemeClr val="dk1"/>
              </a:solidFill>
              <a:effectLst/>
              <a:latin typeface="+mn-lt"/>
              <a:ea typeface="+mn-ea"/>
              <a:cs typeface="+mn-cs"/>
            </a:rPr>
            <a:t>保険料の値上げによる抜本的見直し</a:t>
          </a:r>
          <a:r>
            <a:rPr kumimoji="1" lang="ja-JP" altLang="en-US" sz="1200">
              <a:solidFill>
                <a:schemeClr val="dk1"/>
              </a:solidFill>
              <a:effectLst/>
              <a:latin typeface="+mn-lt"/>
              <a:ea typeface="+mn-ea"/>
              <a:cs typeface="+mn-cs"/>
            </a:rPr>
            <a:t>を行ったため単年度収支としては黒字に転じたが、実質収支は未だ</a:t>
          </a:r>
          <a:r>
            <a:rPr kumimoji="1" lang="ja-JP" altLang="ja-JP" sz="1200">
              <a:solidFill>
                <a:schemeClr val="dk1"/>
              </a:solidFill>
              <a:effectLst/>
              <a:latin typeface="+mn-lt"/>
              <a:ea typeface="+mn-ea"/>
              <a:cs typeface="+mn-cs"/>
            </a:rPr>
            <a:t>赤字の状況である。</a:t>
          </a:r>
          <a:endParaRPr lang="ja-JP" altLang="ja-JP" sz="1200">
            <a:effectLst/>
          </a:endParaRPr>
        </a:p>
        <a:p>
          <a:r>
            <a:rPr kumimoji="1" lang="ja-JP" altLang="ja-JP" sz="1200">
              <a:solidFill>
                <a:schemeClr val="dk1"/>
              </a:solidFill>
              <a:effectLst/>
              <a:latin typeface="+mn-lt"/>
              <a:ea typeface="+mn-ea"/>
              <a:cs typeface="+mn-cs"/>
            </a:rPr>
            <a:t>今後も、被保険者数の減少や高額薬剤の保険適用等により、赤字幅が拡大することが考えられる。保険税率の改定及び健康増進・重症化予防事業の充実による医療費の適正化等から、健全な事業運営に努める必要がある。</a:t>
          </a:r>
          <a:endParaRPr lang="ja-JP" altLang="ja-JP" sz="12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起債の償還が進み、前年対比で微減となった。</a:t>
          </a:r>
          <a:endParaRPr lang="ja-JP" altLang="ja-JP" sz="1200">
            <a:effectLst/>
          </a:endParaRPr>
        </a:p>
        <a:p>
          <a:r>
            <a:rPr kumimoji="1" lang="ja-JP" altLang="ja-JP" sz="1200">
              <a:solidFill>
                <a:schemeClr val="dk1"/>
              </a:solidFill>
              <a:effectLst/>
              <a:latin typeface="+mn-lt"/>
              <a:ea typeface="+mn-ea"/>
              <a:cs typeface="+mn-cs"/>
            </a:rPr>
            <a:t>起債残高の抑制策を講じ、政策・施策の優先度に基づいた大型投資事業の取捨選択に努めている。</a:t>
          </a:r>
          <a:endParaRPr lang="ja-JP" altLang="ja-JP" sz="1200">
            <a:effectLst/>
          </a:endParaRPr>
        </a:p>
        <a:p>
          <a:r>
            <a:rPr kumimoji="1" lang="ja-JP" altLang="ja-JP" sz="1200">
              <a:solidFill>
                <a:schemeClr val="dk1"/>
              </a:solidFill>
              <a:effectLst/>
              <a:latin typeface="+mn-lt"/>
              <a:ea typeface="+mn-ea"/>
              <a:cs typeface="+mn-cs"/>
            </a:rPr>
            <a:t>今後も公共施設の大規模改修・更新が必要となってくることから、公債費負担の健全性維持を念頭に、適切な範囲内で起債を活用していくこととする。</a:t>
          </a:r>
          <a:endParaRPr lang="ja-JP" altLang="ja-JP" sz="12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臨時財政対策債等の償還が進んだことにより地方債残高が減少した一方、基金積立額の増加により充当可能財源が増加したため、将来負担比率の分子は更に良化した。</a:t>
          </a:r>
          <a:endParaRPr lang="ja-JP" altLang="ja-JP" sz="1200">
            <a:effectLst/>
          </a:endParaRPr>
        </a:p>
        <a:p>
          <a:r>
            <a:rPr kumimoji="1" lang="ja-JP" altLang="ja-JP" sz="1200">
              <a:solidFill>
                <a:schemeClr val="dk1"/>
              </a:solidFill>
              <a:effectLst/>
              <a:latin typeface="+mn-lt"/>
              <a:ea typeface="+mn-ea"/>
              <a:cs typeface="+mn-cs"/>
            </a:rPr>
            <a:t>今後も地方債の借入を厳選（原則交付税算入があるもの）し、更に基金運用の適正化を堅持し、将来負担の適正なレベルの維持に努める。</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後年度の公共施設更新に備えて公共施設整備基金に</a:t>
          </a:r>
          <a:r>
            <a:rPr kumimoji="1" lang="en-US" altLang="ja-JP" sz="1200">
              <a:solidFill>
                <a:schemeClr val="dk1"/>
              </a:solidFill>
              <a:effectLst/>
              <a:latin typeface="+mn-lt"/>
              <a:ea typeface="+mn-ea"/>
              <a:cs typeface="+mn-cs"/>
            </a:rPr>
            <a:t>198</a:t>
          </a:r>
          <a:r>
            <a:rPr kumimoji="1" lang="ja-JP" altLang="ja-JP" sz="1200">
              <a:solidFill>
                <a:schemeClr val="dk1"/>
              </a:solidFill>
              <a:effectLst/>
              <a:latin typeface="+mn-lt"/>
              <a:ea typeface="+mn-ea"/>
              <a:cs typeface="+mn-cs"/>
            </a:rPr>
            <a:t>百万円積み立てたこと等により、基金全体としては</a:t>
          </a:r>
          <a:r>
            <a:rPr kumimoji="1" lang="en-US" altLang="ja-JP" sz="1200">
              <a:solidFill>
                <a:schemeClr val="dk1"/>
              </a:solidFill>
              <a:effectLst/>
              <a:latin typeface="+mn-lt"/>
              <a:ea typeface="+mn-ea"/>
              <a:cs typeface="+mn-cs"/>
            </a:rPr>
            <a:t>386</a:t>
          </a:r>
          <a:r>
            <a:rPr kumimoji="1" lang="ja-JP" altLang="ja-JP" sz="1200">
              <a:solidFill>
                <a:schemeClr val="dk1"/>
              </a:solidFill>
              <a:effectLst/>
              <a:latin typeface="+mn-lt"/>
              <a:ea typeface="+mn-ea"/>
              <a:cs typeface="+mn-cs"/>
            </a:rPr>
            <a:t>百万円の増となった。</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公共施設の改修・長寿命化事業の財源として、中長期的には減少が見込まれる。自治総合計画に基づく事業評価による事業の見直し等を実施し、経常経費の適正化を図ることで基金残高の維持を図っていく。</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・大木町公共施設整備基金：町が保有する公共施設の整備その他の経費の財源に充てるため。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・大木町ふるさと納税基金：大木町自治総合計画に定める政策の推進に係る事業の実施に必要な財源に充てるため。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・大木町夢あふれるまちづくり基金：寄附者の思いを実現するための事業の財源に充て、夢に満ち、魅力あふれるまちづくりに資するため。</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・大木町ふるさと納税基金：基金からの繰出金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百万円とふるさと納税寄附金等を積立てた</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百万円との差額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・大木町公共施設整備基金：後年度の公共施設更新に備えて積立てた</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・大木町夢あふれるまちづくり基金：基金からの繰出金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・大木町公共施設整備基金：公共施設等総合管理計画に基づき、公共施設の長寿命化を図るために活用していく。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・大木町ふるさと納税基金：産業振興や子育て等の自治総合計画に定める政策推進のために活用していく。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・大木町夢あふれるまちづくり基金：まちづくり施策の実現に向けて活用していく。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決算剰余金や基金利子等を</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百万円積立てたことによる増加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緊急に必要となった大規模事業や、その他やむを得ない事由によって生じた財源不足を補うため、必要に応じて取崩しや積立を実施していく。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基金からの繰出金</a:t>
          </a:r>
          <a:r>
            <a:rPr kumimoji="1" lang="en-US" altLang="ja-JP" sz="1200">
              <a:solidFill>
                <a:schemeClr val="dk1"/>
              </a:solidFill>
              <a:effectLst/>
              <a:latin typeface="+mn-lt"/>
              <a:ea typeface="+mn-ea"/>
              <a:cs typeface="+mn-cs"/>
            </a:rPr>
            <a:t>8</a:t>
          </a:r>
          <a:r>
            <a:rPr kumimoji="1" lang="ja-JP" altLang="en-US" sz="1200">
              <a:solidFill>
                <a:schemeClr val="dk1"/>
              </a:solidFill>
              <a:effectLst/>
              <a:latin typeface="+mn-lt"/>
              <a:ea typeface="+mn-ea"/>
              <a:cs typeface="+mn-cs"/>
            </a:rPr>
            <a:t>百万円（公債費充当分）と</a:t>
          </a:r>
          <a:r>
            <a:rPr kumimoji="1" lang="ja-JP" altLang="ja-JP" sz="1200">
              <a:solidFill>
                <a:schemeClr val="dk1"/>
              </a:solidFill>
              <a:effectLst/>
              <a:latin typeface="+mn-lt"/>
              <a:ea typeface="+mn-ea"/>
              <a:cs typeface="+mn-cs"/>
            </a:rPr>
            <a:t>普通交付税（償還基金費分）</a:t>
          </a:r>
          <a:r>
            <a:rPr kumimoji="1" lang="ja-JP" altLang="en-US" sz="1200">
              <a:solidFill>
                <a:schemeClr val="dk1"/>
              </a:solidFill>
              <a:effectLst/>
              <a:latin typeface="+mn-lt"/>
              <a:ea typeface="+mn-ea"/>
              <a:cs typeface="+mn-cs"/>
            </a:rPr>
            <a:t>及び</a:t>
          </a:r>
          <a:r>
            <a:rPr kumimoji="1" lang="ja-JP" altLang="ja-JP" sz="1200">
              <a:solidFill>
                <a:schemeClr val="dk1"/>
              </a:solidFill>
              <a:effectLst/>
              <a:latin typeface="+mn-lt"/>
              <a:ea typeface="+mn-ea"/>
              <a:cs typeface="+mn-cs"/>
            </a:rPr>
            <a:t>基金利子等を</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百万円積立てた</a:t>
          </a:r>
          <a:r>
            <a:rPr kumimoji="1" lang="ja-JP" altLang="en-US" sz="1200">
              <a:solidFill>
                <a:schemeClr val="dk1"/>
              </a:solidFill>
              <a:effectLst/>
              <a:latin typeface="+mn-lt"/>
              <a:ea typeface="+mn-ea"/>
              <a:cs typeface="+mn-cs"/>
            </a:rPr>
            <a:t>差額</a:t>
          </a:r>
          <a:r>
            <a:rPr kumimoji="1" lang="en-US" altLang="ja-JP" sz="1200">
              <a:solidFill>
                <a:schemeClr val="dk1"/>
              </a:solidFill>
              <a:effectLst/>
              <a:latin typeface="+mn-lt"/>
              <a:ea typeface="+mn-ea"/>
              <a:cs typeface="+mn-cs"/>
            </a:rPr>
            <a:t>14</a:t>
          </a:r>
          <a:r>
            <a:rPr kumimoji="1" lang="ja-JP" altLang="en-US" sz="1200">
              <a:solidFill>
                <a:schemeClr val="dk1"/>
              </a:solidFill>
              <a:effectLst/>
              <a:latin typeface="+mn-lt"/>
              <a:ea typeface="+mn-ea"/>
              <a:cs typeface="+mn-cs"/>
            </a:rPr>
            <a:t>百万円の</a:t>
          </a:r>
          <a:r>
            <a:rPr kumimoji="1" lang="ja-JP" altLang="ja-JP" sz="1200">
              <a:solidFill>
                <a:schemeClr val="dk1"/>
              </a:solidFill>
              <a:effectLst/>
              <a:latin typeface="+mn-lt"/>
              <a:ea typeface="+mn-ea"/>
              <a:cs typeface="+mn-cs"/>
            </a:rPr>
            <a:t>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町債の償還財源を確保し、次世代の負担を緩和するため、計画的に積立を行う予定である。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82547A-D1A4-4704-87A4-DC68CDDCB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1EB94A-A5C8-458B-B68C-F09E99724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39C93E8-B33A-4EBD-9189-4DBD9FAC9A4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CCBF670-4B48-4944-987A-180883CA85C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83C9326-4042-42F9-B9A7-9492ADE1A7C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0BE0B7A-BD95-4407-88CF-FE105E4A5FE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C814B8D-B0CB-44C3-AF72-F8D09AC58EB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511F792-8B5C-4957-9A5C-19C6A6789ED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7A54983-5340-4D68-A534-ED0A7E4CBAF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3A522B7-2EC4-4C70-AD9E-71B6BC20550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C024525-0BF9-4B9E-AF64-FC793A4B017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A0D542F-BE30-4749-A1DF-43DF59731C7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9E19E12-EBAE-4FD2-A2F8-B73691D2004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BD2D076-25DA-4BEB-A47F-31EBA268F22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005373E-80B0-4513-B3C8-3B2CDB5158C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CAD5A63-5F9F-4618-851E-07AD80549FF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5387F78-465D-4E96-9B7E-10161DCA192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5505D11-2BDD-40E3-A8E8-02A192DB75A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096B1F9-FFC6-4697-8B56-A482E4CDA59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ACB1BBA-047C-4828-B9E8-CD5B97D49CC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DFEC4D4-D1FF-43D7-8D42-1C128D82B3A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60F9FC0-2F27-4AA1-AC0D-94AC4D29083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79A4DDF-7669-4289-9300-27EEC77EBEF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52C850D-5DD3-4603-8E49-C6BE6ED24FE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DAE2F60-B060-444B-A9C7-7FD2940D3BB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4C3838A-4A75-454A-93B6-36ABC435DA7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3F91D31-42FE-4BBC-B05C-9B0C423A41D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1DDE00D-F31A-4DB2-BD13-799457C747C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839D941-533D-4187-9462-10CDD2DFB5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231E671-1A8E-4E35-AC80-1B5FFF1A94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7B43F36-0E87-43DF-BB96-0565C9A8CF9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CF03165-B23C-4DAA-80C4-CF3B829170A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468CD1F-5890-40B4-8986-AF922BE693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D4BCCEA-2F72-4557-881C-59D1F11C82E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9F48C50-C7E7-4BC3-B81C-540E3CBDACC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D25CAAB-2642-4866-986F-EBA20E966F2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92CD212-B9CB-4826-8EFE-B67EAE7910D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ECA6CE5-37DD-43BA-9757-290463E3BF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5C7817D-1D37-4F56-91D4-5772C58720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5A7F19C-3283-44ED-9284-9A1DF4B3778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B6C97B8-CC9C-4807-82FB-694E0978C22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5693E57-4C38-4E54-B4C1-BA5064BDF2D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C9E1FFF-635C-455C-ADCC-17C864FE06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2E0D07B-4972-4CF6-A841-1635718F0D9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77FDFE7-D2C1-47C7-8A8F-1E00053C375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ED039B6-1446-4C8C-A950-02D416B6FFA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F58E430-2DE3-453B-A191-4CB6AC22E4D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9E6E104-0865-41D2-BAD5-BF24CB534A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08DA756-6978-4EC3-905B-C95E844CB7E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B0CAA4C-2F29-4D94-A8D1-5DB4918A0FA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12F8232-1D46-4ADE-B42D-D3206B3486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8007358-5120-4058-B42C-9F43FF4D8BD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925EA54-B734-4442-A745-4A0C8A2258B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A8DE288-23B8-444B-923E-BAB52E40787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0EAD936-8912-4342-BB17-2E8E3135556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C60D1FF-28C0-4B01-807A-B80152595AE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E3697B3-C618-4574-906F-F1F0D20A7E6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有形固定資産減価償却率が</a:t>
          </a:r>
          <a:r>
            <a:rPr kumimoji="1" lang="en-US" altLang="ja-JP" sz="1000">
              <a:solidFill>
                <a:schemeClr val="dk1"/>
              </a:solidFill>
              <a:effectLst/>
              <a:latin typeface="+mn-lt"/>
              <a:ea typeface="+mn-ea"/>
              <a:cs typeface="+mn-cs"/>
            </a:rPr>
            <a:t>R4</a:t>
          </a:r>
          <a:r>
            <a:rPr kumimoji="1" lang="ja-JP" altLang="ja-JP" sz="1000">
              <a:solidFill>
                <a:schemeClr val="dk1"/>
              </a:solidFill>
              <a:effectLst/>
              <a:latin typeface="+mn-lt"/>
              <a:ea typeface="+mn-ea"/>
              <a:cs typeface="+mn-cs"/>
            </a:rPr>
            <a:t>で大幅に上昇しているのは、町の資産として計上していた国営水路を固定資産台帳から除却したことが大きく影響しているためである。施設等の老朽化対策については、</a:t>
          </a:r>
          <a:r>
            <a:rPr lang="ja-JP" altLang="ja-JP" sz="1000">
              <a:solidFill>
                <a:schemeClr val="dk1"/>
              </a:solidFill>
              <a:effectLst/>
              <a:latin typeface="+mn-lt"/>
              <a:ea typeface="+mn-ea"/>
              <a:cs typeface="+mn-cs"/>
            </a:rPr>
            <a:t>公共施設整備基金に積極的に積み立てを行い、公共施設等総合管理計画及び個別施設計画に基づき、適切な施設改修等を着実に実施しており、有形固定資産全体としての減価償却率の増加の伸びは抑えられてい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207FA2F-8B3A-42AB-911B-0C7AC244514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08A6CFE-F6B6-4A0A-80BD-475663970EF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DE54A60-F765-4702-8936-EF1CD17144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547971FC-1B41-45A5-8675-BCF99689CAE6}"/>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E4CCF3E5-8F95-4D4A-B021-745F5B4C71A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BA19A910-6570-4303-8755-60142F81DCA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FF021826-B96B-4BDB-862D-03EAFAFFFF38}"/>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D5475F76-CCD2-44B7-A7AD-005D712441CD}"/>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6ECDD111-D39D-4C04-936D-1FFFF74C63E1}"/>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79F6B059-665B-4020-8B30-C4AFED34627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C18F3373-9B40-435F-B996-444529AC2E8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812648D-14F4-4E1E-BE72-1447C7959533}"/>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65BAE00E-1CF3-41A6-85BF-F9886B05B0E3}"/>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34554E65-B2D2-4687-824B-BC00C9DD1EA7}"/>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C69E3A1B-8ED5-460E-8606-46D538DE3A75}"/>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D9071363-43C5-4AC0-9531-4A3832E46583}"/>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69B7973A-7809-45E7-A258-AC2961DBA5C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F233EBB6-0ABA-4A07-ADDB-9AFB6A9B414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9286B50E-75BE-439F-809A-ED5CFD13E32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5484EE6C-5C7B-4519-9BF7-153E19BD3C6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7EBD2288-199A-4E06-9F38-039CF8FAB114}"/>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EC47810E-D75C-4D0E-8D01-6B5A3B3637DD}"/>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3EF9EE38-74D7-420B-BDD8-1536BE4FD018}"/>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608C173E-65EE-408C-887B-DCF2EE1AC213}"/>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604B228C-68DA-40C2-BCC3-EB1BC61CD85D}"/>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E309B485-3FD6-44D1-A583-DB33D033A08E}"/>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3D7A19A7-CA1E-4B3F-B4EA-618687960598}"/>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710715A8-8874-4C35-B23A-ADB9DFAE07E7}"/>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D558D203-B435-4B9B-B483-B62C6DBCA6B8}"/>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EFCC714F-A085-4F51-BAF5-C06473DF0787}"/>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CAE199AE-9AC4-4F34-B285-CDBF70F8336A}"/>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026A319-E201-4C75-AA71-2E3074D4424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75C46E3-0F0A-49D1-9924-2BFDC426FF3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CE57482-A2EA-4E3C-B17B-8C0F3A2DE22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F457F480-FD99-495C-BA0B-5C0984C1813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A7D8D4A0-B362-462F-9270-8FA5F5BE83D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107156</xdr:rowOff>
    </xdr:from>
    <xdr:to>
      <xdr:col>23</xdr:col>
      <xdr:colOff>136525</xdr:colOff>
      <xdr:row>31</xdr:row>
      <xdr:rowOff>37306</xdr:rowOff>
    </xdr:to>
    <xdr:sp macro="" textlink="">
      <xdr:nvSpPr>
        <xdr:cNvPr id="95" name="楕円 94">
          <a:extLst>
            <a:ext uri="{FF2B5EF4-FFF2-40B4-BE49-F238E27FC236}">
              <a16:creationId xmlns:a16="http://schemas.microsoft.com/office/drawing/2014/main" id="{831EAC25-F422-4CDC-BDC1-1ACE8F401E78}"/>
            </a:ext>
          </a:extLst>
        </xdr:cNvPr>
        <xdr:cNvSpPr/>
      </xdr:nvSpPr>
      <xdr:spPr>
        <a:xfrm>
          <a:off x="4711700" y="60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130033</xdr:rowOff>
    </xdr:from>
    <xdr:ext cx="405111" cy="259045"/>
    <xdr:sp macro="" textlink="">
      <xdr:nvSpPr>
        <xdr:cNvPr id="96" name="有形固定資産減価償却率該当値テキスト">
          <a:extLst>
            <a:ext uri="{FF2B5EF4-FFF2-40B4-BE49-F238E27FC236}">
              <a16:creationId xmlns:a16="http://schemas.microsoft.com/office/drawing/2014/main" id="{9782F8FB-5B88-48C8-A132-EAF76A152916}"/>
            </a:ext>
          </a:extLst>
        </xdr:cNvPr>
        <xdr:cNvSpPr txBox="1"/>
      </xdr:nvSpPr>
      <xdr:spPr>
        <a:xfrm>
          <a:off x="4813300" y="587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99060</xdr:rowOff>
    </xdr:from>
    <xdr:to>
      <xdr:col>19</xdr:col>
      <xdr:colOff>187325</xdr:colOff>
      <xdr:row>31</xdr:row>
      <xdr:rowOff>29210</xdr:rowOff>
    </xdr:to>
    <xdr:sp macro="" textlink="">
      <xdr:nvSpPr>
        <xdr:cNvPr id="97" name="楕円 96">
          <a:extLst>
            <a:ext uri="{FF2B5EF4-FFF2-40B4-BE49-F238E27FC236}">
              <a16:creationId xmlns:a16="http://schemas.microsoft.com/office/drawing/2014/main" id="{2962745D-16F3-4F1C-8D93-E3181F0AB853}"/>
            </a:ext>
          </a:extLst>
        </xdr:cNvPr>
        <xdr:cNvSpPr/>
      </xdr:nvSpPr>
      <xdr:spPr>
        <a:xfrm>
          <a:off x="4000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149860</xdr:rowOff>
    </xdr:from>
    <xdr:to>
      <xdr:col>23</xdr:col>
      <xdr:colOff>85725</xdr:colOff>
      <xdr:row>30</xdr:row>
      <xdr:rowOff>157956</xdr:rowOff>
    </xdr:to>
    <xdr:cxnSp macro="">
      <xdr:nvCxnSpPr>
        <xdr:cNvPr id="98" name="直線コネクタ 97">
          <a:extLst>
            <a:ext uri="{FF2B5EF4-FFF2-40B4-BE49-F238E27FC236}">
              <a16:creationId xmlns:a16="http://schemas.microsoft.com/office/drawing/2014/main" id="{A9F15999-F7DD-44E9-8B75-9BF6288D8F87}"/>
            </a:ext>
          </a:extLst>
        </xdr:cNvPr>
        <xdr:cNvCxnSpPr/>
      </xdr:nvCxnSpPr>
      <xdr:spPr>
        <a:xfrm>
          <a:off x="4051300" y="6064885"/>
          <a:ext cx="7112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80169</xdr:rowOff>
    </xdr:from>
    <xdr:to>
      <xdr:col>15</xdr:col>
      <xdr:colOff>187325</xdr:colOff>
      <xdr:row>31</xdr:row>
      <xdr:rowOff>10319</xdr:rowOff>
    </xdr:to>
    <xdr:sp macro="" textlink="">
      <xdr:nvSpPr>
        <xdr:cNvPr id="99" name="楕円 98">
          <a:extLst>
            <a:ext uri="{FF2B5EF4-FFF2-40B4-BE49-F238E27FC236}">
              <a16:creationId xmlns:a16="http://schemas.microsoft.com/office/drawing/2014/main" id="{DFA212B1-EABA-45B7-963D-F85A20D8D098}"/>
            </a:ext>
          </a:extLst>
        </xdr:cNvPr>
        <xdr:cNvSpPr/>
      </xdr:nvSpPr>
      <xdr:spPr>
        <a:xfrm>
          <a:off x="3238500" y="59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130969</xdr:rowOff>
    </xdr:from>
    <xdr:to>
      <xdr:col>19</xdr:col>
      <xdr:colOff>136525</xdr:colOff>
      <xdr:row>30</xdr:row>
      <xdr:rowOff>149860</xdr:rowOff>
    </xdr:to>
    <xdr:cxnSp macro="">
      <xdr:nvCxnSpPr>
        <xdr:cNvPr id="100" name="直線コネクタ 99">
          <a:extLst>
            <a:ext uri="{FF2B5EF4-FFF2-40B4-BE49-F238E27FC236}">
              <a16:creationId xmlns:a16="http://schemas.microsoft.com/office/drawing/2014/main" id="{B348B4F0-2F27-4ADE-86C2-45F1FF31070A}"/>
            </a:ext>
          </a:extLst>
        </xdr:cNvPr>
        <xdr:cNvCxnSpPr/>
      </xdr:nvCxnSpPr>
      <xdr:spPr>
        <a:xfrm>
          <a:off x="3289300" y="6045994"/>
          <a:ext cx="762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42545</xdr:rowOff>
    </xdr:from>
    <xdr:to>
      <xdr:col>11</xdr:col>
      <xdr:colOff>187325</xdr:colOff>
      <xdr:row>28</xdr:row>
      <xdr:rowOff>144145</xdr:rowOff>
    </xdr:to>
    <xdr:sp macro="" textlink="">
      <xdr:nvSpPr>
        <xdr:cNvPr id="101" name="楕円 100">
          <a:extLst>
            <a:ext uri="{FF2B5EF4-FFF2-40B4-BE49-F238E27FC236}">
              <a16:creationId xmlns:a16="http://schemas.microsoft.com/office/drawing/2014/main" id="{489DF12F-EA74-41F1-A979-14ABD7638F08}"/>
            </a:ext>
          </a:extLst>
        </xdr:cNvPr>
        <xdr:cNvSpPr/>
      </xdr:nvSpPr>
      <xdr:spPr>
        <a:xfrm>
          <a:off x="2476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93345</xdr:rowOff>
    </xdr:from>
    <xdr:to>
      <xdr:col>15</xdr:col>
      <xdr:colOff>136525</xdr:colOff>
      <xdr:row>30</xdr:row>
      <xdr:rowOff>130969</xdr:rowOff>
    </xdr:to>
    <xdr:cxnSp macro="">
      <xdr:nvCxnSpPr>
        <xdr:cNvPr id="102" name="直線コネクタ 101">
          <a:extLst>
            <a:ext uri="{FF2B5EF4-FFF2-40B4-BE49-F238E27FC236}">
              <a16:creationId xmlns:a16="http://schemas.microsoft.com/office/drawing/2014/main" id="{94852F84-8709-479A-96C3-3272057499D9}"/>
            </a:ext>
          </a:extLst>
        </xdr:cNvPr>
        <xdr:cNvCxnSpPr/>
      </xdr:nvCxnSpPr>
      <xdr:spPr>
        <a:xfrm>
          <a:off x="2527300" y="5665470"/>
          <a:ext cx="762000" cy="38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154622</xdr:rowOff>
    </xdr:from>
    <xdr:to>
      <xdr:col>7</xdr:col>
      <xdr:colOff>187325</xdr:colOff>
      <xdr:row>28</xdr:row>
      <xdr:rowOff>84772</xdr:rowOff>
    </xdr:to>
    <xdr:sp macro="" textlink="">
      <xdr:nvSpPr>
        <xdr:cNvPr id="103" name="楕円 102">
          <a:extLst>
            <a:ext uri="{FF2B5EF4-FFF2-40B4-BE49-F238E27FC236}">
              <a16:creationId xmlns:a16="http://schemas.microsoft.com/office/drawing/2014/main" id="{9F31A7BC-F9D8-46C9-A1A0-42C067A8A694}"/>
            </a:ext>
          </a:extLst>
        </xdr:cNvPr>
        <xdr:cNvSpPr/>
      </xdr:nvSpPr>
      <xdr:spPr>
        <a:xfrm>
          <a:off x="1714500" y="555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33972</xdr:rowOff>
    </xdr:from>
    <xdr:to>
      <xdr:col>11</xdr:col>
      <xdr:colOff>136525</xdr:colOff>
      <xdr:row>28</xdr:row>
      <xdr:rowOff>93345</xdr:rowOff>
    </xdr:to>
    <xdr:cxnSp macro="">
      <xdr:nvCxnSpPr>
        <xdr:cNvPr id="104" name="直線コネクタ 103">
          <a:extLst>
            <a:ext uri="{FF2B5EF4-FFF2-40B4-BE49-F238E27FC236}">
              <a16:creationId xmlns:a16="http://schemas.microsoft.com/office/drawing/2014/main" id="{91CBD255-0333-4467-B14C-5374B2DB290D}"/>
            </a:ext>
          </a:extLst>
        </xdr:cNvPr>
        <xdr:cNvCxnSpPr/>
      </xdr:nvCxnSpPr>
      <xdr:spPr>
        <a:xfrm>
          <a:off x="1765300" y="5606097"/>
          <a:ext cx="7620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0A05F1DC-D239-4487-8FDB-3FCDA2A6ACF1}"/>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F55066C8-3D70-4E64-9BC0-7C72665A15CD}"/>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0864E293-13F4-490C-8C98-D1B262680215}"/>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CF5B2E10-33DD-4D58-B0FC-0426BF4E6D6F}"/>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45737</xdr:rowOff>
    </xdr:from>
    <xdr:ext cx="405111" cy="259045"/>
    <xdr:sp macro="" textlink="">
      <xdr:nvSpPr>
        <xdr:cNvPr id="109" name="n_1mainValue有形固定資産減価償却率">
          <a:extLst>
            <a:ext uri="{FF2B5EF4-FFF2-40B4-BE49-F238E27FC236}">
              <a16:creationId xmlns:a16="http://schemas.microsoft.com/office/drawing/2014/main" id="{31AED22B-9D33-4AC9-BD26-E7C4700EEC42}"/>
            </a:ext>
          </a:extLst>
        </xdr:cNvPr>
        <xdr:cNvSpPr txBox="1"/>
      </xdr:nvSpPr>
      <xdr:spPr>
        <a:xfrm>
          <a:off x="38360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26846</xdr:rowOff>
    </xdr:from>
    <xdr:ext cx="405111" cy="259045"/>
    <xdr:sp macro="" textlink="">
      <xdr:nvSpPr>
        <xdr:cNvPr id="110" name="n_2mainValue有形固定資産減価償却率">
          <a:extLst>
            <a:ext uri="{FF2B5EF4-FFF2-40B4-BE49-F238E27FC236}">
              <a16:creationId xmlns:a16="http://schemas.microsoft.com/office/drawing/2014/main" id="{2B05426E-59E9-4EEE-ABCF-5BF843FBDE98}"/>
            </a:ext>
          </a:extLst>
        </xdr:cNvPr>
        <xdr:cNvSpPr txBox="1"/>
      </xdr:nvSpPr>
      <xdr:spPr>
        <a:xfrm>
          <a:off x="3086744" y="577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160672</xdr:rowOff>
    </xdr:from>
    <xdr:ext cx="405111" cy="259045"/>
    <xdr:sp macro="" textlink="">
      <xdr:nvSpPr>
        <xdr:cNvPr id="111" name="n_3mainValue有形固定資産減価償却率">
          <a:extLst>
            <a:ext uri="{FF2B5EF4-FFF2-40B4-BE49-F238E27FC236}">
              <a16:creationId xmlns:a16="http://schemas.microsoft.com/office/drawing/2014/main" id="{8F303089-0FC6-4656-B518-DE6D175286EE}"/>
            </a:ext>
          </a:extLst>
        </xdr:cNvPr>
        <xdr:cNvSpPr txBox="1"/>
      </xdr:nvSpPr>
      <xdr:spPr>
        <a:xfrm>
          <a:off x="23247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101299</xdr:rowOff>
    </xdr:from>
    <xdr:ext cx="405111" cy="259045"/>
    <xdr:sp macro="" textlink="">
      <xdr:nvSpPr>
        <xdr:cNvPr id="112" name="n_4mainValue有形固定資産減価償却率">
          <a:extLst>
            <a:ext uri="{FF2B5EF4-FFF2-40B4-BE49-F238E27FC236}">
              <a16:creationId xmlns:a16="http://schemas.microsoft.com/office/drawing/2014/main" id="{6DE2FC2A-FB03-4A9B-906A-227B3A488A5E}"/>
            </a:ext>
          </a:extLst>
        </xdr:cNvPr>
        <xdr:cNvSpPr txBox="1"/>
      </xdr:nvSpPr>
      <xdr:spPr>
        <a:xfrm>
          <a:off x="1562744" y="5330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83742FD3-C1EA-49C9-AB30-577910AB120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D61DCC49-EEB1-48C6-9791-6B2FF0F08D3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5" name="正方形/長方形 114">
          <a:extLst>
            <a:ext uri="{FF2B5EF4-FFF2-40B4-BE49-F238E27FC236}">
              <a16:creationId xmlns:a16="http://schemas.microsoft.com/office/drawing/2014/main" id="{BBB932EC-CFB3-4C71-95BD-8C666FC1B68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6A2B2B8B-DC81-43D5-80E8-92030258B7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E11DCFAE-773A-4D71-BC99-C19D7F4DD33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20156726-D616-4BC8-840F-8D73D08C0D5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98E97F60-11F4-43B4-A408-9A1013A9B65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418B7F4E-9885-4CD0-B168-272A0BEE9A8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7B6D3246-703C-4779-9486-72DDFBF43BD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77C08FED-705F-4B94-840D-1088C906943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0CA159AC-1E1C-49FA-9330-B54141A93E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76B7F5D6-3BB8-4F71-A212-F839F69514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04796846-9716-422D-8C51-3A8395CC894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債務償還費率は類似団体平均を大きく下回っている。主な要因としては、地方債残高の減少や公共施設整備基金をはじめとした基金積立額の増加に伴う充当可能財源の増加によるものと考えられる。ここ数年で過去の大型事業投資の償還終了を迎えたことにより債務償還比率は減少したが、引き続き、以後の償還終了額と施設改修等による新規借入れ額とのバランスを考慮して起債発行を行っていく。</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A57CD50F-83C6-42AC-A4C6-1FF3438B908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178A4EE7-015E-4978-A15E-584289B23D4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09CEAB41-652F-4EBE-95FD-9DAA8467F98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5A30516A-8DB3-4819-B935-79A1485ACCB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2D533347-DF9C-4267-A581-C446CF6F35E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E3749D47-0FDE-4975-9223-6DE6A1F7443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96353681-E5AF-4D07-955C-9D3997ED4EA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8CA9476D-623D-4D60-A1B7-7CBB9A5D0AB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7119E382-E9F2-4E2A-87C4-755A7F805F5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E35937CC-1495-4883-AD2E-4F3AF3428B0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C5C12BCD-ACDC-4DAE-90F2-252581FA82A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BB4C47E7-C0AF-4DD3-AA2C-A0902D348FC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EEE322E2-6E47-4971-9153-DC5F0D767B5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81999719-D21D-4969-A887-9FFCC4743AA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ED18362B-F8BF-4C2A-9C60-A27A66994D4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2DC0CAEE-D783-4489-9302-000E195C2F2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FC5D8685-FEB4-4913-9B59-F63C649A992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70860C2-35D8-43C3-B4B7-D78F7DA4E23F}"/>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2F9EBB01-835A-4914-AD67-FE8BF95A7214}"/>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5A1EFE8-958B-48CC-B44E-F8020360077C}"/>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35B6C1CD-2F0D-4728-8300-9209801B6A0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DC4FF88C-24AB-4EBA-B8C7-20E6BE6BE8B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38C84288-62BD-405F-8B5F-525D0EB5860C}"/>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FBA4D96A-1FE5-4F42-8A78-BF5FA53DDFEE}"/>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83F90F18-0D68-4B3C-8E79-DAB9CB548C36}"/>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0D3B1D0D-401C-40C3-8287-2C7420DC9E03}"/>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B5C8DE62-99EE-4AB7-8A7A-3C8A604ADEC5}"/>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8C78FC5F-BEEE-4C5B-997F-5F51013117FC}"/>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9A73F15-6917-452B-8591-5429B513667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7BB8697-D9D0-4867-9EC8-56B04EE63C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5B9EDD9-E01D-4AFA-9E42-42B38821C23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E2273489-5F01-4B56-AA87-A2E13DA2D3D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6C5D9C38-8A59-4467-AB9B-DFCC54851F7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30135</xdr:rowOff>
    </xdr:from>
    <xdr:to>
      <xdr:col>72</xdr:col>
      <xdr:colOff>123825</xdr:colOff>
      <xdr:row>26</xdr:row>
      <xdr:rowOff>131735</xdr:rowOff>
    </xdr:to>
    <xdr:sp macro="" textlink="">
      <xdr:nvSpPr>
        <xdr:cNvPr id="159" name="楕円 158">
          <a:extLst>
            <a:ext uri="{FF2B5EF4-FFF2-40B4-BE49-F238E27FC236}">
              <a16:creationId xmlns:a16="http://schemas.microsoft.com/office/drawing/2014/main" id="{F3DEE4B2-595B-405B-ADDF-0BDFEEFD2A23}"/>
            </a:ext>
          </a:extLst>
        </xdr:cNvPr>
        <xdr:cNvSpPr/>
      </xdr:nvSpPr>
      <xdr:spPr>
        <a:xfrm>
          <a:off x="14033500" y="525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98298</xdr:rowOff>
    </xdr:from>
    <xdr:to>
      <xdr:col>68</xdr:col>
      <xdr:colOff>123825</xdr:colOff>
      <xdr:row>27</xdr:row>
      <xdr:rowOff>28448</xdr:rowOff>
    </xdr:to>
    <xdr:sp macro="" textlink="">
      <xdr:nvSpPr>
        <xdr:cNvPr id="160" name="楕円 159">
          <a:extLst>
            <a:ext uri="{FF2B5EF4-FFF2-40B4-BE49-F238E27FC236}">
              <a16:creationId xmlns:a16="http://schemas.microsoft.com/office/drawing/2014/main" id="{4BB5FEC3-6226-4BF6-8F45-07A255E45479}"/>
            </a:ext>
          </a:extLst>
        </xdr:cNvPr>
        <xdr:cNvSpPr/>
      </xdr:nvSpPr>
      <xdr:spPr>
        <a:xfrm>
          <a:off x="13271500" y="532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80935</xdr:rowOff>
    </xdr:from>
    <xdr:to>
      <xdr:col>72</xdr:col>
      <xdr:colOff>73025</xdr:colOff>
      <xdr:row>26</xdr:row>
      <xdr:rowOff>149098</xdr:rowOff>
    </xdr:to>
    <xdr:cxnSp macro="">
      <xdr:nvCxnSpPr>
        <xdr:cNvPr id="161" name="直線コネクタ 160">
          <a:extLst>
            <a:ext uri="{FF2B5EF4-FFF2-40B4-BE49-F238E27FC236}">
              <a16:creationId xmlns:a16="http://schemas.microsoft.com/office/drawing/2014/main" id="{4CB91823-E918-4502-A064-8B69EE26D02F}"/>
            </a:ext>
          </a:extLst>
        </xdr:cNvPr>
        <xdr:cNvCxnSpPr/>
      </xdr:nvCxnSpPr>
      <xdr:spPr>
        <a:xfrm flipV="1">
          <a:off x="13322300" y="5310160"/>
          <a:ext cx="762000" cy="6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165535</xdr:rowOff>
    </xdr:from>
    <xdr:to>
      <xdr:col>64</xdr:col>
      <xdr:colOff>123825</xdr:colOff>
      <xdr:row>27</xdr:row>
      <xdr:rowOff>95685</xdr:rowOff>
    </xdr:to>
    <xdr:sp macro="" textlink="">
      <xdr:nvSpPr>
        <xdr:cNvPr id="162" name="楕円 161">
          <a:extLst>
            <a:ext uri="{FF2B5EF4-FFF2-40B4-BE49-F238E27FC236}">
              <a16:creationId xmlns:a16="http://schemas.microsoft.com/office/drawing/2014/main" id="{81646959-4693-470C-A667-C13FAC501677}"/>
            </a:ext>
          </a:extLst>
        </xdr:cNvPr>
        <xdr:cNvSpPr/>
      </xdr:nvSpPr>
      <xdr:spPr>
        <a:xfrm>
          <a:off x="12509500" y="53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149098</xdr:rowOff>
    </xdr:from>
    <xdr:to>
      <xdr:col>68</xdr:col>
      <xdr:colOff>73025</xdr:colOff>
      <xdr:row>27</xdr:row>
      <xdr:rowOff>44885</xdr:rowOff>
    </xdr:to>
    <xdr:cxnSp macro="">
      <xdr:nvCxnSpPr>
        <xdr:cNvPr id="163" name="直線コネクタ 162">
          <a:extLst>
            <a:ext uri="{FF2B5EF4-FFF2-40B4-BE49-F238E27FC236}">
              <a16:creationId xmlns:a16="http://schemas.microsoft.com/office/drawing/2014/main" id="{5DCDEDD1-0EE0-42C5-BBAA-F654B014A1B9}"/>
            </a:ext>
          </a:extLst>
        </xdr:cNvPr>
        <xdr:cNvCxnSpPr/>
      </xdr:nvCxnSpPr>
      <xdr:spPr>
        <a:xfrm flipV="1">
          <a:off x="12560300" y="5378323"/>
          <a:ext cx="762000" cy="6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116223</xdr:rowOff>
    </xdr:from>
    <xdr:to>
      <xdr:col>60</xdr:col>
      <xdr:colOff>123825</xdr:colOff>
      <xdr:row>28</xdr:row>
      <xdr:rowOff>46373</xdr:rowOff>
    </xdr:to>
    <xdr:sp macro="" textlink="">
      <xdr:nvSpPr>
        <xdr:cNvPr id="164" name="楕円 163">
          <a:extLst>
            <a:ext uri="{FF2B5EF4-FFF2-40B4-BE49-F238E27FC236}">
              <a16:creationId xmlns:a16="http://schemas.microsoft.com/office/drawing/2014/main" id="{7F940C22-2138-4515-A4D2-C4F1530532DC}"/>
            </a:ext>
          </a:extLst>
        </xdr:cNvPr>
        <xdr:cNvSpPr/>
      </xdr:nvSpPr>
      <xdr:spPr>
        <a:xfrm>
          <a:off x="11747500" y="551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44885</xdr:rowOff>
    </xdr:from>
    <xdr:to>
      <xdr:col>64</xdr:col>
      <xdr:colOff>73025</xdr:colOff>
      <xdr:row>27</xdr:row>
      <xdr:rowOff>167023</xdr:rowOff>
    </xdr:to>
    <xdr:cxnSp macro="">
      <xdr:nvCxnSpPr>
        <xdr:cNvPr id="165" name="直線コネクタ 164">
          <a:extLst>
            <a:ext uri="{FF2B5EF4-FFF2-40B4-BE49-F238E27FC236}">
              <a16:creationId xmlns:a16="http://schemas.microsoft.com/office/drawing/2014/main" id="{2116DCF0-7405-4FB8-A109-17C4FD2842F4}"/>
            </a:ext>
          </a:extLst>
        </xdr:cNvPr>
        <xdr:cNvCxnSpPr/>
      </xdr:nvCxnSpPr>
      <xdr:spPr>
        <a:xfrm flipV="1">
          <a:off x="11798300" y="5445560"/>
          <a:ext cx="762000" cy="12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6" name="n_1aveValue債務償還比率">
          <a:extLst>
            <a:ext uri="{FF2B5EF4-FFF2-40B4-BE49-F238E27FC236}">
              <a16:creationId xmlns:a16="http://schemas.microsoft.com/office/drawing/2014/main" id="{0F76E9BF-6072-49F2-B465-B26D42296AD5}"/>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7" name="n_2aveValue債務償還比率">
          <a:extLst>
            <a:ext uri="{FF2B5EF4-FFF2-40B4-BE49-F238E27FC236}">
              <a16:creationId xmlns:a16="http://schemas.microsoft.com/office/drawing/2014/main" id="{96150640-ABB0-4412-8603-7B3E71F4DA7D}"/>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8" name="n_3aveValue債務償還比率">
          <a:extLst>
            <a:ext uri="{FF2B5EF4-FFF2-40B4-BE49-F238E27FC236}">
              <a16:creationId xmlns:a16="http://schemas.microsoft.com/office/drawing/2014/main" id="{62089601-FCD6-4CCA-9DCD-CE9F40864D17}"/>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9" name="n_4aveValue債務償還比率">
          <a:extLst>
            <a:ext uri="{FF2B5EF4-FFF2-40B4-BE49-F238E27FC236}">
              <a16:creationId xmlns:a16="http://schemas.microsoft.com/office/drawing/2014/main" id="{1BFD05BF-74BF-4037-8C99-35C6B5C97F64}"/>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148262</xdr:rowOff>
    </xdr:from>
    <xdr:ext cx="405111" cy="259045"/>
    <xdr:sp macro="" textlink="">
      <xdr:nvSpPr>
        <xdr:cNvPr id="170" name="n_1mainValue債務償還比率">
          <a:extLst>
            <a:ext uri="{FF2B5EF4-FFF2-40B4-BE49-F238E27FC236}">
              <a16:creationId xmlns:a16="http://schemas.microsoft.com/office/drawing/2014/main" id="{62E31C09-49B1-40D5-9C4E-ECCD2829B496}"/>
            </a:ext>
          </a:extLst>
        </xdr:cNvPr>
        <xdr:cNvSpPr txBox="1"/>
      </xdr:nvSpPr>
      <xdr:spPr>
        <a:xfrm>
          <a:off x="13869044" y="503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44975</xdr:rowOff>
    </xdr:from>
    <xdr:ext cx="405111" cy="259045"/>
    <xdr:sp macro="" textlink="">
      <xdr:nvSpPr>
        <xdr:cNvPr id="171" name="n_2mainValue債務償還比率">
          <a:extLst>
            <a:ext uri="{FF2B5EF4-FFF2-40B4-BE49-F238E27FC236}">
              <a16:creationId xmlns:a16="http://schemas.microsoft.com/office/drawing/2014/main" id="{5FBD8E87-0AC6-4CD0-8445-EB61A1BA10E5}"/>
            </a:ext>
          </a:extLst>
        </xdr:cNvPr>
        <xdr:cNvSpPr txBox="1"/>
      </xdr:nvSpPr>
      <xdr:spPr>
        <a:xfrm>
          <a:off x="13119744" y="5102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112212</xdr:rowOff>
    </xdr:from>
    <xdr:ext cx="469744" cy="259045"/>
    <xdr:sp macro="" textlink="">
      <xdr:nvSpPr>
        <xdr:cNvPr id="172" name="n_3mainValue債務償還比率">
          <a:extLst>
            <a:ext uri="{FF2B5EF4-FFF2-40B4-BE49-F238E27FC236}">
              <a16:creationId xmlns:a16="http://schemas.microsoft.com/office/drawing/2014/main" id="{5A86157B-5FB6-46B3-9878-4E7D8F9E1611}"/>
            </a:ext>
          </a:extLst>
        </xdr:cNvPr>
        <xdr:cNvSpPr txBox="1"/>
      </xdr:nvSpPr>
      <xdr:spPr>
        <a:xfrm>
          <a:off x="12325427" y="516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62900</xdr:rowOff>
    </xdr:from>
    <xdr:ext cx="469744" cy="259045"/>
    <xdr:sp macro="" textlink="">
      <xdr:nvSpPr>
        <xdr:cNvPr id="173" name="n_4mainValue債務償還比率">
          <a:extLst>
            <a:ext uri="{FF2B5EF4-FFF2-40B4-BE49-F238E27FC236}">
              <a16:creationId xmlns:a16="http://schemas.microsoft.com/office/drawing/2014/main" id="{FFCD8B74-54C1-4F7E-A795-525C1BACBBEA}"/>
            </a:ext>
          </a:extLst>
        </xdr:cNvPr>
        <xdr:cNvSpPr txBox="1"/>
      </xdr:nvSpPr>
      <xdr:spPr>
        <a:xfrm>
          <a:off x="11563427" y="529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4" name="正方形/長方形 173">
          <a:extLst>
            <a:ext uri="{FF2B5EF4-FFF2-40B4-BE49-F238E27FC236}">
              <a16:creationId xmlns:a16="http://schemas.microsoft.com/office/drawing/2014/main" id="{70EE482A-C2C0-4835-8B0B-66AE520738B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5" name="正方形/長方形 174">
          <a:extLst>
            <a:ext uri="{FF2B5EF4-FFF2-40B4-BE49-F238E27FC236}">
              <a16:creationId xmlns:a16="http://schemas.microsoft.com/office/drawing/2014/main" id="{446B1747-6EE3-4953-A73E-456B2769122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6" name="テキスト ボックス 175">
          <a:extLst>
            <a:ext uri="{FF2B5EF4-FFF2-40B4-BE49-F238E27FC236}">
              <a16:creationId xmlns:a16="http://schemas.microsoft.com/office/drawing/2014/main" id="{EBE09923-75E8-413C-BACE-87E8FED3DFE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7" name="テキスト ボックス 176">
          <a:extLst>
            <a:ext uri="{FF2B5EF4-FFF2-40B4-BE49-F238E27FC236}">
              <a16:creationId xmlns:a16="http://schemas.microsoft.com/office/drawing/2014/main" id="{1EC2AE2B-F01E-4821-9AC5-538181C5C5C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8" name="テキスト ボックス 177">
          <a:extLst>
            <a:ext uri="{FF2B5EF4-FFF2-40B4-BE49-F238E27FC236}">
              <a16:creationId xmlns:a16="http://schemas.microsoft.com/office/drawing/2014/main" id="{8AA18D38-2C50-45D8-BE57-8EEB1D5224F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9" name="テキスト ボックス 178">
          <a:extLst>
            <a:ext uri="{FF2B5EF4-FFF2-40B4-BE49-F238E27FC236}">
              <a16:creationId xmlns:a16="http://schemas.microsoft.com/office/drawing/2014/main" id="{6B681FD5-0097-469B-B306-26EF530C733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9DCB42-372F-4A46-8A79-3F10C0A61C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9BA476-68A0-49F4-BD75-84A108E47A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2A689F-F207-4FC7-B8B7-DD269F5FB63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35835A-A216-4007-B89A-7A941786AA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E024C3-4017-4061-86B2-F23C072F17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A0838C-44A9-4231-A2F4-BDCCFE29BE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9B7371-E1F0-48EE-8649-CBF44C09023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F87D5B-822E-4F32-BEEA-C7E977216BD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F9ACC9-ADA6-4C0D-AE98-198150AF647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110F59-909E-4A18-BC82-C18307A1364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E47EA7-223D-4419-925F-DA640B74D7E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37F17A-BF0C-4F26-83EF-EEF1E2D4AC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DF43FF-F3AB-4232-BCE0-CBC1945383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0E2E6E-5251-4BC9-A2C4-CFA3D630AE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2E214E-E741-4AFC-960F-323994D432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84CB9C-12E6-4967-8EAA-41F10FC1340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603F04-F651-4F7C-B22B-79F078B5BF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991E39-853D-4AF9-A704-61759F280C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ED339D-7309-4A35-A0AF-55502E6460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AD4010-84C2-4B85-A046-D9E4F81550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1FE9CC-0EB0-4576-9DC7-6BAFA52760D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C36DA0-061B-4C79-83C8-96F320E9298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DBC25C-3020-488C-8EEC-4573870850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1BB893-E359-4A09-BD17-DCD43AA23D4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68D509-A7A3-42E1-A740-8E97A9769E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F3A667-729F-40FC-AC01-693BD4886F9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863336-17C7-401A-8E7D-38F48380DF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67FEA3-A1AE-493F-A381-6B170322E6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CE6885-039D-4676-9E78-28C4C208CDF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BB844F-72AF-434E-B619-1FB2EE76588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F4AD1A-3969-4E24-BD40-DB21899DC2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39A322-291A-41E3-85F3-E45AA935EE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C39FF7C-76D2-4683-BD0B-7AD7BB48861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CAAFAF-4F80-443B-92DE-B720F87823B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D7862F-424D-420C-BCC7-0C573DB0152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180D62-FE47-4599-80DD-24876F5A5A2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3903D2-F4C4-4342-901E-73919FB4C61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08FBC0-5889-4C46-A714-8ECC9B8E31C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A6D98F-1943-4244-9588-37D2C78B2D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84FC62B-F22E-4841-8A98-CA7627675B6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EE858E-ED45-4E8F-8BB8-58F419D4A14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5498B6-271F-4887-9462-F37E050155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E0AE942-C337-4A84-9A89-D5AE6A8F730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C425413-14BC-49D3-8F16-7C6798030D9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66ADF39-DB1B-4015-A9D8-7608BC4485A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7EC3010-BAC8-486E-B4F3-36BB23FDDE8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E602467-4FED-444B-A280-98DE5E45C2C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D235AA5-8C7A-4122-AA2F-3CDE6F8F7C2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D630C9F-DEA2-45D8-9F15-1FD8A7EEA5C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6BAEBD4-E55E-43FC-9A58-0DA30DAA7D5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78F2D7E-79D7-40DD-AD4F-A86C717F3C5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7B61E3E-B984-421C-839E-41DABCA6FC1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BAF0F0A-6AD1-47B4-B167-D46F5A3679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55A72F9-4129-47ED-A853-9D6BEAB748FE}"/>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5B0563B2-97B3-463C-8DEA-EC21D8A3D047}"/>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46DD20FD-5F49-4407-A48D-73310BFD861F}"/>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3C3B390E-0EBC-48F9-A417-CCCE9AEA8E65}"/>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7467EBFA-E206-49CE-88E9-6E131B3FB34A}"/>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FD0EFAD-FBB0-43FB-86F0-43E661DE54B6}"/>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8AE25552-4F7C-4789-8579-595160B096EA}"/>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ABAC6288-F5ED-4446-B3C1-F9CA9A1010AD}"/>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18EF3454-A539-42C6-8B0C-A8AF77287617}"/>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FF1C2D98-002B-4DEE-8F9C-A6729653F26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77CF7C3-D600-4274-AA7E-D0AB0A94A919}"/>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845C286-69DE-44A9-A68F-689A697B7B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86917B3-BBB3-429D-BF21-390D03829D9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25C516-AF13-4993-B10C-C50D099FCE0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5A401F-9A7B-44B3-9204-3E641C13B3D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C350E9-5D7F-4458-88B1-6DA0C45C8D2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137414</xdr:rowOff>
    </xdr:from>
    <xdr:to>
      <xdr:col>24</xdr:col>
      <xdr:colOff>114300</xdr:colOff>
      <xdr:row>34</xdr:row>
      <xdr:rowOff>67564</xdr:rowOff>
    </xdr:to>
    <xdr:sp macro="" textlink="">
      <xdr:nvSpPr>
        <xdr:cNvPr id="71" name="楕円 70">
          <a:extLst>
            <a:ext uri="{FF2B5EF4-FFF2-40B4-BE49-F238E27FC236}">
              <a16:creationId xmlns:a16="http://schemas.microsoft.com/office/drawing/2014/main" id="{742B3E3B-8B32-4274-9355-8B77CB6E0BAE}"/>
            </a:ext>
          </a:extLst>
        </xdr:cNvPr>
        <xdr:cNvSpPr/>
      </xdr:nvSpPr>
      <xdr:spPr>
        <a:xfrm>
          <a:off x="4584700" y="57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52341</xdr:rowOff>
    </xdr:from>
    <xdr:ext cx="405111" cy="259045"/>
    <xdr:sp macro="" textlink="">
      <xdr:nvSpPr>
        <xdr:cNvPr id="72" name="【道路】&#10;有形固定資産減価償却率該当値テキスト">
          <a:extLst>
            <a:ext uri="{FF2B5EF4-FFF2-40B4-BE49-F238E27FC236}">
              <a16:creationId xmlns:a16="http://schemas.microsoft.com/office/drawing/2014/main" id="{0B8DC23F-3503-4366-A503-B8315B0133B2}"/>
            </a:ext>
          </a:extLst>
        </xdr:cNvPr>
        <xdr:cNvSpPr txBox="1"/>
      </xdr:nvSpPr>
      <xdr:spPr>
        <a:xfrm>
          <a:off x="4673600" y="571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103124</xdr:rowOff>
    </xdr:from>
    <xdr:to>
      <xdr:col>20</xdr:col>
      <xdr:colOff>38100</xdr:colOff>
      <xdr:row>34</xdr:row>
      <xdr:rowOff>33274</xdr:rowOff>
    </xdr:to>
    <xdr:sp macro="" textlink="">
      <xdr:nvSpPr>
        <xdr:cNvPr id="73" name="楕円 72">
          <a:extLst>
            <a:ext uri="{FF2B5EF4-FFF2-40B4-BE49-F238E27FC236}">
              <a16:creationId xmlns:a16="http://schemas.microsoft.com/office/drawing/2014/main" id="{B73E1AA4-8044-4791-9431-D91434E31240}"/>
            </a:ext>
          </a:extLst>
        </xdr:cNvPr>
        <xdr:cNvSpPr/>
      </xdr:nvSpPr>
      <xdr:spPr>
        <a:xfrm>
          <a:off x="3746500" y="57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153924</xdr:rowOff>
    </xdr:from>
    <xdr:to>
      <xdr:col>24</xdr:col>
      <xdr:colOff>63500</xdr:colOff>
      <xdr:row>34</xdr:row>
      <xdr:rowOff>16764</xdr:rowOff>
    </xdr:to>
    <xdr:cxnSp macro="">
      <xdr:nvCxnSpPr>
        <xdr:cNvPr id="74" name="直線コネクタ 73">
          <a:extLst>
            <a:ext uri="{FF2B5EF4-FFF2-40B4-BE49-F238E27FC236}">
              <a16:creationId xmlns:a16="http://schemas.microsoft.com/office/drawing/2014/main" id="{4FC21B11-45F8-4EAE-BCC9-8091CBD45658}"/>
            </a:ext>
          </a:extLst>
        </xdr:cNvPr>
        <xdr:cNvCxnSpPr/>
      </xdr:nvCxnSpPr>
      <xdr:spPr>
        <a:xfrm>
          <a:off x="3797300" y="581177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73406</xdr:rowOff>
    </xdr:from>
    <xdr:to>
      <xdr:col>15</xdr:col>
      <xdr:colOff>101600</xdr:colOff>
      <xdr:row>34</xdr:row>
      <xdr:rowOff>3556</xdr:rowOff>
    </xdr:to>
    <xdr:sp macro="" textlink="">
      <xdr:nvSpPr>
        <xdr:cNvPr id="75" name="楕円 74">
          <a:extLst>
            <a:ext uri="{FF2B5EF4-FFF2-40B4-BE49-F238E27FC236}">
              <a16:creationId xmlns:a16="http://schemas.microsoft.com/office/drawing/2014/main" id="{6BFD9678-D549-4CFD-84E8-A5E1A4E7CDCC}"/>
            </a:ext>
          </a:extLst>
        </xdr:cNvPr>
        <xdr:cNvSpPr/>
      </xdr:nvSpPr>
      <xdr:spPr>
        <a:xfrm>
          <a:off x="2857500" y="57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124206</xdr:rowOff>
    </xdr:from>
    <xdr:to>
      <xdr:col>19</xdr:col>
      <xdr:colOff>177800</xdr:colOff>
      <xdr:row>33</xdr:row>
      <xdr:rowOff>153924</xdr:rowOff>
    </xdr:to>
    <xdr:cxnSp macro="">
      <xdr:nvCxnSpPr>
        <xdr:cNvPr id="76" name="直線コネクタ 75">
          <a:extLst>
            <a:ext uri="{FF2B5EF4-FFF2-40B4-BE49-F238E27FC236}">
              <a16:creationId xmlns:a16="http://schemas.microsoft.com/office/drawing/2014/main" id="{011925D1-2E30-410F-AD39-E3AB3FDA01CF}"/>
            </a:ext>
          </a:extLst>
        </xdr:cNvPr>
        <xdr:cNvCxnSpPr/>
      </xdr:nvCxnSpPr>
      <xdr:spPr>
        <a:xfrm>
          <a:off x="2908300" y="578205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34544</xdr:rowOff>
    </xdr:from>
    <xdr:to>
      <xdr:col>10</xdr:col>
      <xdr:colOff>165100</xdr:colOff>
      <xdr:row>33</xdr:row>
      <xdr:rowOff>136144</xdr:rowOff>
    </xdr:to>
    <xdr:sp macro="" textlink="">
      <xdr:nvSpPr>
        <xdr:cNvPr id="77" name="楕円 76">
          <a:extLst>
            <a:ext uri="{FF2B5EF4-FFF2-40B4-BE49-F238E27FC236}">
              <a16:creationId xmlns:a16="http://schemas.microsoft.com/office/drawing/2014/main" id="{F10D7B9B-0E4A-45D8-B29A-67C2D475D476}"/>
            </a:ext>
          </a:extLst>
        </xdr:cNvPr>
        <xdr:cNvSpPr/>
      </xdr:nvSpPr>
      <xdr:spPr>
        <a:xfrm>
          <a:off x="1968500" y="569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85344</xdr:rowOff>
    </xdr:from>
    <xdr:to>
      <xdr:col>15</xdr:col>
      <xdr:colOff>50800</xdr:colOff>
      <xdr:row>33</xdr:row>
      <xdr:rowOff>124206</xdr:rowOff>
    </xdr:to>
    <xdr:cxnSp macro="">
      <xdr:nvCxnSpPr>
        <xdr:cNvPr id="78" name="直線コネクタ 77">
          <a:extLst>
            <a:ext uri="{FF2B5EF4-FFF2-40B4-BE49-F238E27FC236}">
              <a16:creationId xmlns:a16="http://schemas.microsoft.com/office/drawing/2014/main" id="{556BC89C-CB9E-4FFE-B447-5374D3C8E7E9}"/>
            </a:ext>
          </a:extLst>
        </xdr:cNvPr>
        <xdr:cNvCxnSpPr/>
      </xdr:nvCxnSpPr>
      <xdr:spPr>
        <a:xfrm>
          <a:off x="2019300" y="574319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167132</xdr:rowOff>
    </xdr:from>
    <xdr:to>
      <xdr:col>6</xdr:col>
      <xdr:colOff>38100</xdr:colOff>
      <xdr:row>33</xdr:row>
      <xdr:rowOff>97282</xdr:rowOff>
    </xdr:to>
    <xdr:sp macro="" textlink="">
      <xdr:nvSpPr>
        <xdr:cNvPr id="79" name="楕円 78">
          <a:extLst>
            <a:ext uri="{FF2B5EF4-FFF2-40B4-BE49-F238E27FC236}">
              <a16:creationId xmlns:a16="http://schemas.microsoft.com/office/drawing/2014/main" id="{93911882-9A66-43E4-B075-063FE06285B8}"/>
            </a:ext>
          </a:extLst>
        </xdr:cNvPr>
        <xdr:cNvSpPr/>
      </xdr:nvSpPr>
      <xdr:spPr>
        <a:xfrm>
          <a:off x="1079500" y="56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46482</xdr:rowOff>
    </xdr:from>
    <xdr:to>
      <xdr:col>10</xdr:col>
      <xdr:colOff>114300</xdr:colOff>
      <xdr:row>33</xdr:row>
      <xdr:rowOff>85344</xdr:rowOff>
    </xdr:to>
    <xdr:cxnSp macro="">
      <xdr:nvCxnSpPr>
        <xdr:cNvPr id="80" name="直線コネクタ 79">
          <a:extLst>
            <a:ext uri="{FF2B5EF4-FFF2-40B4-BE49-F238E27FC236}">
              <a16:creationId xmlns:a16="http://schemas.microsoft.com/office/drawing/2014/main" id="{B6583297-F296-4457-A353-4EE2E6A7BC07}"/>
            </a:ext>
          </a:extLst>
        </xdr:cNvPr>
        <xdr:cNvCxnSpPr/>
      </xdr:nvCxnSpPr>
      <xdr:spPr>
        <a:xfrm>
          <a:off x="1130300" y="570433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307B6BAF-8990-4666-A44B-D52386FF663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FE572AA8-777E-4CC8-BB15-AB6CE91D2B8F}"/>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C41826EE-4E2B-42DF-86B5-589DCB4CF015}"/>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C71538BF-6D0B-435B-B9E0-4D22772E5F65}"/>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49801</xdr:rowOff>
    </xdr:from>
    <xdr:ext cx="405111" cy="259045"/>
    <xdr:sp macro="" textlink="">
      <xdr:nvSpPr>
        <xdr:cNvPr id="85" name="n_1mainValue【道路】&#10;有形固定資産減価償却率">
          <a:extLst>
            <a:ext uri="{FF2B5EF4-FFF2-40B4-BE49-F238E27FC236}">
              <a16:creationId xmlns:a16="http://schemas.microsoft.com/office/drawing/2014/main" id="{682AE3D9-9D52-4700-AC03-C0EC9832838A}"/>
            </a:ext>
          </a:extLst>
        </xdr:cNvPr>
        <xdr:cNvSpPr txBox="1"/>
      </xdr:nvSpPr>
      <xdr:spPr>
        <a:xfrm>
          <a:off x="3582044" y="553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20083</xdr:rowOff>
    </xdr:from>
    <xdr:ext cx="405111" cy="259045"/>
    <xdr:sp macro="" textlink="">
      <xdr:nvSpPr>
        <xdr:cNvPr id="86" name="n_2mainValue【道路】&#10;有形固定資産減価償却率">
          <a:extLst>
            <a:ext uri="{FF2B5EF4-FFF2-40B4-BE49-F238E27FC236}">
              <a16:creationId xmlns:a16="http://schemas.microsoft.com/office/drawing/2014/main" id="{D42D56BC-3C30-4FFF-9DDA-B542C6B0C824}"/>
            </a:ext>
          </a:extLst>
        </xdr:cNvPr>
        <xdr:cNvSpPr txBox="1"/>
      </xdr:nvSpPr>
      <xdr:spPr>
        <a:xfrm>
          <a:off x="2705744" y="550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152671</xdr:rowOff>
    </xdr:from>
    <xdr:ext cx="405111" cy="259045"/>
    <xdr:sp macro="" textlink="">
      <xdr:nvSpPr>
        <xdr:cNvPr id="87" name="n_3mainValue【道路】&#10;有形固定資産減価償却率">
          <a:extLst>
            <a:ext uri="{FF2B5EF4-FFF2-40B4-BE49-F238E27FC236}">
              <a16:creationId xmlns:a16="http://schemas.microsoft.com/office/drawing/2014/main" id="{74BA8A41-9315-4535-B62A-7E440A77F32E}"/>
            </a:ext>
          </a:extLst>
        </xdr:cNvPr>
        <xdr:cNvSpPr txBox="1"/>
      </xdr:nvSpPr>
      <xdr:spPr>
        <a:xfrm>
          <a:off x="1816744" y="54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113809</xdr:rowOff>
    </xdr:from>
    <xdr:ext cx="405111" cy="259045"/>
    <xdr:sp macro="" textlink="">
      <xdr:nvSpPr>
        <xdr:cNvPr id="88" name="n_4mainValue【道路】&#10;有形固定資産減価償却率">
          <a:extLst>
            <a:ext uri="{FF2B5EF4-FFF2-40B4-BE49-F238E27FC236}">
              <a16:creationId xmlns:a16="http://schemas.microsoft.com/office/drawing/2014/main" id="{2B0AA32E-F079-4FE1-BEBF-C26028147E01}"/>
            </a:ext>
          </a:extLst>
        </xdr:cNvPr>
        <xdr:cNvSpPr txBox="1"/>
      </xdr:nvSpPr>
      <xdr:spPr>
        <a:xfrm>
          <a:off x="927744" y="542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414D1F7-0648-4D11-8AA9-7E3DFBB624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1A6F4FB-18FB-4FD9-A9C3-D5BD5D22365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664B3B0-88CD-44F6-86C9-C049323EA4A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A001ECC-181E-4466-B296-D721933E83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FBC5DB4-3BD2-4CE3-8000-3685D06FCE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794DEF5-D30E-4E0B-93B3-6D581315B8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E67D5AA-A9AD-4361-A0B6-5DA71DFC6DE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1A04C43-36CD-47D6-A536-D74298E5B3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8A533A2-F44C-481F-9686-1096303431C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8E0295A-6162-4DFC-9C84-C4FDB7CC1FA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47B1571-1DF7-43AF-851D-3E6F94C03C2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E27BA9D-459A-49B9-833B-6ACB8C6C8C4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0E1EE0D-11CD-45C0-A289-9AC1002A068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E791E07-04AE-4227-829F-55C4CB3C04B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F307BE6-3CEF-43F2-8F9B-1FA864B5FF1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B3B23E2-1BD3-40D1-9969-5A141D54685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A7CC558-BBDD-424F-937F-FC4FC234B6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31EC6D1-B073-4EE1-B1DB-A8BEAD83AA6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0FB6EBA-33AC-478B-9ECA-D37454C800E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8654442-D897-4DFD-907B-23FC00B2ED9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5BEE51E-93E2-4FA8-ACAD-B6301940119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C0B4EC8-4C30-4F4C-95D5-66047AD3BD2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90C6C05-48CD-464D-B6A4-A67958BE8E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FE2F0844-1AD1-44FD-86B1-3484AE982375}"/>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D5FA6FED-4B16-4B71-AA82-732E02B1755A}"/>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C9B835A-D01B-442E-A673-65690CD8463B}"/>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6294F83-2796-4700-8B63-886041E7D204}"/>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CA615D8-711E-427A-940C-DF74A01B0B14}"/>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B26F973D-B3AF-4070-B4E1-99BA90383160}"/>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B7DBB275-7175-478B-ABD2-D610FFB65B91}"/>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4CA4727E-4F6A-4F53-8DB4-C2857E15A19F}"/>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7B0EAB5A-E116-43B1-A2EA-FA7EDA2055C1}"/>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DBE165AD-C579-4482-BC66-D9F2E6524E7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D2978574-236D-4138-88F8-FBFA92CFAD07}"/>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08C74AF-BD58-46DD-B420-D448A792B0F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0C27369-87C0-4CF1-9AB8-48E91A9EDD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726347-6E5C-48A7-88D6-1B272651E97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70C3EC-4FAA-4ECF-AFCB-941A3F91F32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2F3B739-C141-4896-854A-8ECF955CBF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120135</xdr:rowOff>
    </xdr:from>
    <xdr:to>
      <xdr:col>55</xdr:col>
      <xdr:colOff>50800</xdr:colOff>
      <xdr:row>40</xdr:row>
      <xdr:rowOff>50285</xdr:rowOff>
    </xdr:to>
    <xdr:sp macro="" textlink="">
      <xdr:nvSpPr>
        <xdr:cNvPr id="128" name="楕円 127">
          <a:extLst>
            <a:ext uri="{FF2B5EF4-FFF2-40B4-BE49-F238E27FC236}">
              <a16:creationId xmlns:a16="http://schemas.microsoft.com/office/drawing/2014/main" id="{A8D7A749-6EC7-485D-B2D9-D38F0EBD1BBD}"/>
            </a:ext>
          </a:extLst>
        </xdr:cNvPr>
        <xdr:cNvSpPr/>
      </xdr:nvSpPr>
      <xdr:spPr>
        <a:xfrm>
          <a:off x="10426700" y="68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98562</xdr:rowOff>
    </xdr:from>
    <xdr:ext cx="534377" cy="259045"/>
    <xdr:sp macro="" textlink="">
      <xdr:nvSpPr>
        <xdr:cNvPr id="129" name="【道路】&#10;一人当たり延長該当値テキスト">
          <a:extLst>
            <a:ext uri="{FF2B5EF4-FFF2-40B4-BE49-F238E27FC236}">
              <a16:creationId xmlns:a16="http://schemas.microsoft.com/office/drawing/2014/main" id="{EEC4B59D-5580-4F0A-A7E7-FA6FB5416842}"/>
            </a:ext>
          </a:extLst>
        </xdr:cNvPr>
        <xdr:cNvSpPr txBox="1"/>
      </xdr:nvSpPr>
      <xdr:spPr>
        <a:xfrm>
          <a:off x="10515600" y="678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121755</xdr:rowOff>
    </xdr:from>
    <xdr:to>
      <xdr:col>50</xdr:col>
      <xdr:colOff>165100</xdr:colOff>
      <xdr:row>40</xdr:row>
      <xdr:rowOff>51905</xdr:rowOff>
    </xdr:to>
    <xdr:sp macro="" textlink="">
      <xdr:nvSpPr>
        <xdr:cNvPr id="130" name="楕円 129">
          <a:extLst>
            <a:ext uri="{FF2B5EF4-FFF2-40B4-BE49-F238E27FC236}">
              <a16:creationId xmlns:a16="http://schemas.microsoft.com/office/drawing/2014/main" id="{0A17723D-96D3-4609-ABA1-36DAD3A7DB84}"/>
            </a:ext>
          </a:extLst>
        </xdr:cNvPr>
        <xdr:cNvSpPr/>
      </xdr:nvSpPr>
      <xdr:spPr>
        <a:xfrm>
          <a:off x="9588500" y="68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170935</xdr:rowOff>
    </xdr:from>
    <xdr:to>
      <xdr:col>55</xdr:col>
      <xdr:colOff>0</xdr:colOff>
      <xdr:row>40</xdr:row>
      <xdr:rowOff>1105</xdr:rowOff>
    </xdr:to>
    <xdr:cxnSp macro="">
      <xdr:nvCxnSpPr>
        <xdr:cNvPr id="131" name="直線コネクタ 130">
          <a:extLst>
            <a:ext uri="{FF2B5EF4-FFF2-40B4-BE49-F238E27FC236}">
              <a16:creationId xmlns:a16="http://schemas.microsoft.com/office/drawing/2014/main" id="{1AE36D9C-653C-4710-9B53-DDD426E8E799}"/>
            </a:ext>
          </a:extLst>
        </xdr:cNvPr>
        <xdr:cNvCxnSpPr/>
      </xdr:nvCxnSpPr>
      <xdr:spPr>
        <a:xfrm flipV="1">
          <a:off x="9639300" y="6857485"/>
          <a:ext cx="8382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127012</xdr:rowOff>
    </xdr:from>
    <xdr:to>
      <xdr:col>46</xdr:col>
      <xdr:colOff>38100</xdr:colOff>
      <xdr:row>40</xdr:row>
      <xdr:rowOff>57162</xdr:rowOff>
    </xdr:to>
    <xdr:sp macro="" textlink="">
      <xdr:nvSpPr>
        <xdr:cNvPr id="132" name="楕円 131">
          <a:extLst>
            <a:ext uri="{FF2B5EF4-FFF2-40B4-BE49-F238E27FC236}">
              <a16:creationId xmlns:a16="http://schemas.microsoft.com/office/drawing/2014/main" id="{F936C523-94AB-4997-B209-A015F63BE533}"/>
            </a:ext>
          </a:extLst>
        </xdr:cNvPr>
        <xdr:cNvSpPr/>
      </xdr:nvSpPr>
      <xdr:spPr>
        <a:xfrm>
          <a:off x="8699500" y="681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1105</xdr:rowOff>
    </xdr:from>
    <xdr:to>
      <xdr:col>50</xdr:col>
      <xdr:colOff>114300</xdr:colOff>
      <xdr:row>40</xdr:row>
      <xdr:rowOff>6362</xdr:rowOff>
    </xdr:to>
    <xdr:cxnSp macro="">
      <xdr:nvCxnSpPr>
        <xdr:cNvPr id="133" name="直線コネクタ 132">
          <a:extLst>
            <a:ext uri="{FF2B5EF4-FFF2-40B4-BE49-F238E27FC236}">
              <a16:creationId xmlns:a16="http://schemas.microsoft.com/office/drawing/2014/main" id="{2829902A-D078-4230-ADE5-069BE8F38498}"/>
            </a:ext>
          </a:extLst>
        </xdr:cNvPr>
        <xdr:cNvCxnSpPr/>
      </xdr:nvCxnSpPr>
      <xdr:spPr>
        <a:xfrm flipV="1">
          <a:off x="8750300" y="6859105"/>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129928</xdr:rowOff>
    </xdr:from>
    <xdr:to>
      <xdr:col>41</xdr:col>
      <xdr:colOff>101600</xdr:colOff>
      <xdr:row>40</xdr:row>
      <xdr:rowOff>60078</xdr:rowOff>
    </xdr:to>
    <xdr:sp macro="" textlink="">
      <xdr:nvSpPr>
        <xdr:cNvPr id="134" name="楕円 133">
          <a:extLst>
            <a:ext uri="{FF2B5EF4-FFF2-40B4-BE49-F238E27FC236}">
              <a16:creationId xmlns:a16="http://schemas.microsoft.com/office/drawing/2014/main" id="{90D6D613-EF22-42BC-A87A-BB20EAA5F378}"/>
            </a:ext>
          </a:extLst>
        </xdr:cNvPr>
        <xdr:cNvSpPr/>
      </xdr:nvSpPr>
      <xdr:spPr>
        <a:xfrm>
          <a:off x="7810500" y="681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6362</xdr:rowOff>
    </xdr:from>
    <xdr:to>
      <xdr:col>45</xdr:col>
      <xdr:colOff>177800</xdr:colOff>
      <xdr:row>40</xdr:row>
      <xdr:rowOff>9278</xdr:rowOff>
    </xdr:to>
    <xdr:cxnSp macro="">
      <xdr:nvCxnSpPr>
        <xdr:cNvPr id="135" name="直線コネクタ 134">
          <a:extLst>
            <a:ext uri="{FF2B5EF4-FFF2-40B4-BE49-F238E27FC236}">
              <a16:creationId xmlns:a16="http://schemas.microsoft.com/office/drawing/2014/main" id="{88F1754B-1F1F-4A11-896B-3E3763568FC1}"/>
            </a:ext>
          </a:extLst>
        </xdr:cNvPr>
        <xdr:cNvCxnSpPr/>
      </xdr:nvCxnSpPr>
      <xdr:spPr>
        <a:xfrm flipV="1">
          <a:off x="7861300" y="6864362"/>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132309</xdr:rowOff>
    </xdr:from>
    <xdr:to>
      <xdr:col>36</xdr:col>
      <xdr:colOff>165100</xdr:colOff>
      <xdr:row>40</xdr:row>
      <xdr:rowOff>62459</xdr:rowOff>
    </xdr:to>
    <xdr:sp macro="" textlink="">
      <xdr:nvSpPr>
        <xdr:cNvPr id="136" name="楕円 135">
          <a:extLst>
            <a:ext uri="{FF2B5EF4-FFF2-40B4-BE49-F238E27FC236}">
              <a16:creationId xmlns:a16="http://schemas.microsoft.com/office/drawing/2014/main" id="{E85F9934-7FAE-4DDF-9B87-5B6EC999A335}"/>
            </a:ext>
          </a:extLst>
        </xdr:cNvPr>
        <xdr:cNvSpPr/>
      </xdr:nvSpPr>
      <xdr:spPr>
        <a:xfrm>
          <a:off x="6921500" y="68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9278</xdr:rowOff>
    </xdr:from>
    <xdr:to>
      <xdr:col>41</xdr:col>
      <xdr:colOff>50800</xdr:colOff>
      <xdr:row>40</xdr:row>
      <xdr:rowOff>11659</xdr:rowOff>
    </xdr:to>
    <xdr:cxnSp macro="">
      <xdr:nvCxnSpPr>
        <xdr:cNvPr id="137" name="直線コネクタ 136">
          <a:extLst>
            <a:ext uri="{FF2B5EF4-FFF2-40B4-BE49-F238E27FC236}">
              <a16:creationId xmlns:a16="http://schemas.microsoft.com/office/drawing/2014/main" id="{731F9175-8186-4668-B6BC-8A0E32B7B999}"/>
            </a:ext>
          </a:extLst>
        </xdr:cNvPr>
        <xdr:cNvCxnSpPr/>
      </xdr:nvCxnSpPr>
      <xdr:spPr>
        <a:xfrm flipV="1">
          <a:off x="6972300" y="6867278"/>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465866AB-029D-43DB-94A2-F34DF06F7EC2}"/>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F76BBB4F-9EAE-4C53-856D-8768555A1C04}"/>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6F63E4F7-2805-4014-978B-27FE1FDEE922}"/>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EEF7A79D-BB0C-4C17-8732-D977926C4334}"/>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43032</xdr:rowOff>
    </xdr:from>
    <xdr:ext cx="534377" cy="259045"/>
    <xdr:sp macro="" textlink="">
      <xdr:nvSpPr>
        <xdr:cNvPr id="142" name="n_1mainValue【道路】&#10;一人当たり延長">
          <a:extLst>
            <a:ext uri="{FF2B5EF4-FFF2-40B4-BE49-F238E27FC236}">
              <a16:creationId xmlns:a16="http://schemas.microsoft.com/office/drawing/2014/main" id="{55A063D5-A0FE-445C-861F-2E56A031B3B2}"/>
            </a:ext>
          </a:extLst>
        </xdr:cNvPr>
        <xdr:cNvSpPr txBox="1"/>
      </xdr:nvSpPr>
      <xdr:spPr>
        <a:xfrm>
          <a:off x="9359411" y="690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48289</xdr:rowOff>
    </xdr:from>
    <xdr:ext cx="534377" cy="259045"/>
    <xdr:sp macro="" textlink="">
      <xdr:nvSpPr>
        <xdr:cNvPr id="143" name="n_2mainValue【道路】&#10;一人当たり延長">
          <a:extLst>
            <a:ext uri="{FF2B5EF4-FFF2-40B4-BE49-F238E27FC236}">
              <a16:creationId xmlns:a16="http://schemas.microsoft.com/office/drawing/2014/main" id="{EFF4D580-DC7B-4B9C-8A56-BD6168C17C0E}"/>
            </a:ext>
          </a:extLst>
        </xdr:cNvPr>
        <xdr:cNvSpPr txBox="1"/>
      </xdr:nvSpPr>
      <xdr:spPr>
        <a:xfrm>
          <a:off x="8483111" y="690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51205</xdr:rowOff>
    </xdr:from>
    <xdr:ext cx="534377" cy="259045"/>
    <xdr:sp macro="" textlink="">
      <xdr:nvSpPr>
        <xdr:cNvPr id="144" name="n_3mainValue【道路】&#10;一人当たり延長">
          <a:extLst>
            <a:ext uri="{FF2B5EF4-FFF2-40B4-BE49-F238E27FC236}">
              <a16:creationId xmlns:a16="http://schemas.microsoft.com/office/drawing/2014/main" id="{CC0CBDEA-5114-4837-B4B1-A9D3411C0260}"/>
            </a:ext>
          </a:extLst>
        </xdr:cNvPr>
        <xdr:cNvSpPr txBox="1"/>
      </xdr:nvSpPr>
      <xdr:spPr>
        <a:xfrm>
          <a:off x="7594111" y="690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53586</xdr:rowOff>
    </xdr:from>
    <xdr:ext cx="534377" cy="259045"/>
    <xdr:sp macro="" textlink="">
      <xdr:nvSpPr>
        <xdr:cNvPr id="145" name="n_4mainValue【道路】&#10;一人当たり延長">
          <a:extLst>
            <a:ext uri="{FF2B5EF4-FFF2-40B4-BE49-F238E27FC236}">
              <a16:creationId xmlns:a16="http://schemas.microsoft.com/office/drawing/2014/main" id="{34615C37-0CF7-4B4D-AEC8-17F7FD07C3D0}"/>
            </a:ext>
          </a:extLst>
        </xdr:cNvPr>
        <xdr:cNvSpPr txBox="1"/>
      </xdr:nvSpPr>
      <xdr:spPr>
        <a:xfrm>
          <a:off x="6705111" y="691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4CDC2C7-C109-472C-834C-252BBB31C4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871FEFF-2A28-4D77-B949-23D24E52C23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DA1804C-3F57-4815-8428-E287089D2F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68247CA-80F6-4726-92E9-944F4F8B5C4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8289AEF-A8D0-4406-A741-9262A001792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129FA01-D99C-4226-8AAB-F5058984CA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B37AB77-2103-4950-95FE-CA2411408E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4D5FF15-6391-4F6A-93D5-140EE517179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B9DF55E-4790-4E04-9A21-A184D8FBB3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DB41A8B-A8A8-4858-BDA5-7798679165E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45187EE-3620-47CD-9333-1C65C74934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BAF6444-A1EE-45DC-A345-CE582BE003F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BEEF0ED-0E04-478B-A784-E00921EBA42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11FBEF5-C7CE-44F2-9A1F-9BFBAA4B2DD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C52647E-DE2A-42BB-8FD8-8077C87349C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399BE4C-0ACD-43D3-B8E2-FDED38E889A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8DE471C-BF9B-4870-8E07-7E1DDE714BD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579D7B4-7690-4FCE-87AA-02BAADB98FE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BFB5503-30B0-42DC-829D-59668DA54EF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B45D9E3-7CDA-48B5-A68D-0392313F90C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574532E-70FC-4C71-B28D-62F8D5E8AC8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6EB7EAB-DEAF-436C-9969-26F6760D3CB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B55BEAB-3E64-4483-BF16-DBAE30C0FB4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C81B0E5-3F0B-42A8-B28F-20A8135D810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8A7CFE1-1BB4-4DE6-9935-02967C4E2D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BF8F732A-7C30-43CE-84CB-B117DFE1CFFB}"/>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32AEB982-928A-4FEC-8F3A-7E7E967DB9D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50BB693-7F5F-4853-8C98-F0797B289E3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6BA6AA0-0BE0-4088-A7EC-1E2F352B80E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626E358-59F3-40C1-98DC-85D1CAEFCB6E}"/>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351B982-4725-4387-A668-A41E2FA33A7D}"/>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89D2149C-7783-40F0-AE78-420B55B21D0F}"/>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CD7A581E-AAFB-4658-9338-EED069CD264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28AE1823-8CED-4940-94C3-2E86451ED6AF}"/>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7DEAE3C2-E0BF-412F-AB7A-8AEA5F242A23}"/>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28442960-2013-4EB5-B21A-7C8D574D4F5E}"/>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D11D2E0-9F83-4DDD-8358-6948E01D879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C8D49D6-0742-468A-94A4-7300310F41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C6DA38-BC09-402A-9E29-CAB7701B79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F09BA11-726C-4DCC-94D4-B984AD30F9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F3197C-8AA3-41B2-B92E-A2EA048935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105954</xdr:rowOff>
    </xdr:from>
    <xdr:to>
      <xdr:col>24</xdr:col>
      <xdr:colOff>114300</xdr:colOff>
      <xdr:row>62</xdr:row>
      <xdr:rowOff>36104</xdr:rowOff>
    </xdr:to>
    <xdr:sp macro="" textlink="">
      <xdr:nvSpPr>
        <xdr:cNvPr id="187" name="楕円 186">
          <a:extLst>
            <a:ext uri="{FF2B5EF4-FFF2-40B4-BE49-F238E27FC236}">
              <a16:creationId xmlns:a16="http://schemas.microsoft.com/office/drawing/2014/main" id="{A64919B5-BC97-4F58-A5B2-2D42A033DF21}"/>
            </a:ext>
          </a:extLst>
        </xdr:cNvPr>
        <xdr:cNvSpPr/>
      </xdr:nvSpPr>
      <xdr:spPr>
        <a:xfrm>
          <a:off x="45847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84381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0982D7E-C1B0-42F5-93FF-166EFC755922}"/>
            </a:ext>
          </a:extLst>
        </xdr:cNvPr>
        <xdr:cNvSpPr txBox="1"/>
      </xdr:nvSpPr>
      <xdr:spPr>
        <a:xfrm>
          <a:off x="4673600"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92891</xdr:rowOff>
    </xdr:from>
    <xdr:to>
      <xdr:col>20</xdr:col>
      <xdr:colOff>38100</xdr:colOff>
      <xdr:row>62</xdr:row>
      <xdr:rowOff>23041</xdr:rowOff>
    </xdr:to>
    <xdr:sp macro="" textlink="">
      <xdr:nvSpPr>
        <xdr:cNvPr id="189" name="楕円 188">
          <a:extLst>
            <a:ext uri="{FF2B5EF4-FFF2-40B4-BE49-F238E27FC236}">
              <a16:creationId xmlns:a16="http://schemas.microsoft.com/office/drawing/2014/main" id="{D009E5AB-52CF-4113-8A99-B16EBC9A00DC}"/>
            </a:ext>
          </a:extLst>
        </xdr:cNvPr>
        <xdr:cNvSpPr/>
      </xdr:nvSpPr>
      <xdr:spPr>
        <a:xfrm>
          <a:off x="3746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61</xdr:row>
      <xdr:rowOff>156754</xdr:rowOff>
    </xdr:to>
    <xdr:cxnSp macro="">
      <xdr:nvCxnSpPr>
        <xdr:cNvPr id="190" name="直線コネクタ 189">
          <a:extLst>
            <a:ext uri="{FF2B5EF4-FFF2-40B4-BE49-F238E27FC236}">
              <a16:creationId xmlns:a16="http://schemas.microsoft.com/office/drawing/2014/main" id="{5B4A5603-C3D9-44EE-AB44-CB5E30407FDB}"/>
            </a:ext>
          </a:extLst>
        </xdr:cNvPr>
        <xdr:cNvCxnSpPr/>
      </xdr:nvCxnSpPr>
      <xdr:spPr>
        <a:xfrm>
          <a:off x="3797300" y="1060214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138612</xdr:rowOff>
    </xdr:from>
    <xdr:to>
      <xdr:col>15</xdr:col>
      <xdr:colOff>101600</xdr:colOff>
      <xdr:row>62</xdr:row>
      <xdr:rowOff>68762</xdr:rowOff>
    </xdr:to>
    <xdr:sp macro="" textlink="">
      <xdr:nvSpPr>
        <xdr:cNvPr id="191" name="楕円 190">
          <a:extLst>
            <a:ext uri="{FF2B5EF4-FFF2-40B4-BE49-F238E27FC236}">
              <a16:creationId xmlns:a16="http://schemas.microsoft.com/office/drawing/2014/main" id="{82577BBC-64D4-4E00-9D53-5ECC494B92E9}"/>
            </a:ext>
          </a:extLst>
        </xdr:cNvPr>
        <xdr:cNvSpPr/>
      </xdr:nvSpPr>
      <xdr:spPr>
        <a:xfrm>
          <a:off x="2857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143691</xdr:rowOff>
    </xdr:from>
    <xdr:to>
      <xdr:col>19</xdr:col>
      <xdr:colOff>177800</xdr:colOff>
      <xdr:row>62</xdr:row>
      <xdr:rowOff>17962</xdr:rowOff>
    </xdr:to>
    <xdr:cxnSp macro="">
      <xdr:nvCxnSpPr>
        <xdr:cNvPr id="192" name="直線コネクタ 191">
          <a:extLst>
            <a:ext uri="{FF2B5EF4-FFF2-40B4-BE49-F238E27FC236}">
              <a16:creationId xmlns:a16="http://schemas.microsoft.com/office/drawing/2014/main" id="{304C9422-A13C-42A8-9280-B7247D9EEACD}"/>
            </a:ext>
          </a:extLst>
        </xdr:cNvPr>
        <xdr:cNvCxnSpPr/>
      </xdr:nvCxnSpPr>
      <xdr:spPr>
        <a:xfrm flipV="1">
          <a:off x="2908300" y="1060214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110853</xdr:rowOff>
    </xdr:from>
    <xdr:to>
      <xdr:col>10</xdr:col>
      <xdr:colOff>165100</xdr:colOff>
      <xdr:row>62</xdr:row>
      <xdr:rowOff>41003</xdr:rowOff>
    </xdr:to>
    <xdr:sp macro="" textlink="">
      <xdr:nvSpPr>
        <xdr:cNvPr id="193" name="楕円 192">
          <a:extLst>
            <a:ext uri="{FF2B5EF4-FFF2-40B4-BE49-F238E27FC236}">
              <a16:creationId xmlns:a16="http://schemas.microsoft.com/office/drawing/2014/main" id="{A7B2D2C6-7AC3-4415-A498-42E8E86D7F7B}"/>
            </a:ext>
          </a:extLst>
        </xdr:cNvPr>
        <xdr:cNvSpPr/>
      </xdr:nvSpPr>
      <xdr:spPr>
        <a:xfrm>
          <a:off x="1968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161653</xdr:rowOff>
    </xdr:from>
    <xdr:to>
      <xdr:col>15</xdr:col>
      <xdr:colOff>50800</xdr:colOff>
      <xdr:row>62</xdr:row>
      <xdr:rowOff>17962</xdr:rowOff>
    </xdr:to>
    <xdr:cxnSp macro="">
      <xdr:nvCxnSpPr>
        <xdr:cNvPr id="194" name="直線コネクタ 193">
          <a:extLst>
            <a:ext uri="{FF2B5EF4-FFF2-40B4-BE49-F238E27FC236}">
              <a16:creationId xmlns:a16="http://schemas.microsoft.com/office/drawing/2014/main" id="{82073857-D399-44F7-B67B-8014B4DD0BCE}"/>
            </a:ext>
          </a:extLst>
        </xdr:cNvPr>
        <xdr:cNvCxnSpPr/>
      </xdr:nvCxnSpPr>
      <xdr:spPr>
        <a:xfrm>
          <a:off x="2019300" y="106201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5" name="楕円 194">
          <a:extLst>
            <a:ext uri="{FF2B5EF4-FFF2-40B4-BE49-F238E27FC236}">
              <a16:creationId xmlns:a16="http://schemas.microsoft.com/office/drawing/2014/main" id="{EE91A3EB-F43E-4612-800D-5B8F6E86705F}"/>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161653</xdr:rowOff>
    </xdr:to>
    <xdr:cxnSp macro="">
      <xdr:nvCxnSpPr>
        <xdr:cNvPr id="196" name="直線コネクタ 195">
          <a:extLst>
            <a:ext uri="{FF2B5EF4-FFF2-40B4-BE49-F238E27FC236}">
              <a16:creationId xmlns:a16="http://schemas.microsoft.com/office/drawing/2014/main" id="{8E7660D1-5D13-4CD0-AFE1-D644318A30C7}"/>
            </a:ext>
          </a:extLst>
        </xdr:cNvPr>
        <xdr:cNvCxnSpPr/>
      </xdr:nvCxnSpPr>
      <xdr:spPr>
        <a:xfrm>
          <a:off x="1130300" y="105907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A3D5FC1-9A64-44C6-93FA-300E12F4DCA1}"/>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3A7D3AD-C26A-4D62-99D7-E9E3536650A1}"/>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AE13AC6-CC3D-4418-A038-E4975FAF1A25}"/>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1AC557F-23D7-461E-A7BD-3F47D6A20FE6}"/>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14168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EA080BA-B82D-4B2D-BD05-471552AE41FC}"/>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59889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8A7747B-9B2E-46C5-BDEA-801D5E7FEDB7}"/>
            </a:ext>
          </a:extLst>
        </xdr:cNvPr>
        <xdr:cNvSpPr txBox="1"/>
      </xdr:nvSpPr>
      <xdr:spPr>
        <a:xfrm>
          <a:off x="2705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32130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84C3702-94F1-414A-BF09-C15C4ACEA6CB}"/>
            </a:ext>
          </a:extLst>
        </xdr:cNvPr>
        <xdr:cNvSpPr txBox="1"/>
      </xdr:nvSpPr>
      <xdr:spPr>
        <a:xfrm>
          <a:off x="1816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976815D-E0A2-4E43-B0B3-72977C7372EA}"/>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59193E6-FF15-4320-ACBF-97330B66B2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E851555-FFA3-4414-B165-0A4F91F473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73B534-3E79-4218-9D90-420AFD24E00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844F20F-A405-4E4F-B776-4EFFC953B50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FF7CDF2-8464-4520-93F1-472FEE7566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C8CF604-FF81-405D-BC23-B094550B7D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B554135-93F3-4074-A2AF-924AF119ADA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BC5C5D3-7478-48FF-8B83-A7F46AD037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9150F3D-0693-483F-8C22-9290FC70A0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6441C72-3A8D-4D67-95AE-2580084451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2AE1CE1-A512-46D9-BFAF-50B113BB622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7EE3F05-096A-4448-A96A-566BE3A80FF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22598C2-9BB6-43FB-9BE5-3CC02005E29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4B2D4C1A-0100-400F-9386-5D91513BC85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BEC2C71-F51B-4AFF-A101-A6D312CE73F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2CCAA5B-DBA2-4EE5-8BBA-8C627B52CDE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9C62B51-BBB9-4884-9EA8-A221E51A5A4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12BCB2EB-04EB-417F-ABD3-BC56D12CE46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A8D212B-263F-422E-8056-234D0DF4476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29A01DA-758D-4D87-AC21-47AB4B6F23AB}"/>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371FBEC-0338-43CC-90E4-D0FA6CB4AC9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F25C593D-DFBE-489A-BDED-55366B846585}"/>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F5E5DC5-3459-41B6-9586-D5EB3AC0D71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3709FE9-36B7-4397-B7AA-E8F36753472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2C1E08F-2AE9-4F0C-AE81-B919EE34EE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DBA37AE2-2C65-4C28-9D6E-E66A0D0681E8}"/>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B90007A-3CE2-4BBC-9957-B364185144E4}"/>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EFE987D8-E33A-4B7A-8DD2-EFB8912CA47B}"/>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9EAD16A-596F-48FB-ABCE-F3ACD3801FB3}"/>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46A32CFF-7515-48E3-9EC6-8AE15BFAB6B4}"/>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C585AE7-ED73-4C34-A60F-E6D9A324B35E}"/>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4D6B00B8-118D-4299-A450-AF593EABDE5B}"/>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E7AC151D-2149-45FC-92B3-0CF7931DA3C9}"/>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BBFBACA1-8CB0-43EF-BEE1-1E61CE1C2E03}"/>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C8C1827F-E460-4142-BF7B-5567F9E2CBB4}"/>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FD35F0E9-DD46-4B13-96C5-7E918E9A5BDE}"/>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650CD9-CD72-491A-9F40-9BF51DFBB3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94790C-C461-4920-828B-C3D8E90BFC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FE083D5-411B-4A9A-A1ED-CE7A998EBD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FFA7B37-E780-42F1-88AC-5E46CFD204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015617E-27C5-4F5E-9D6E-E141CE35657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161903</xdr:rowOff>
    </xdr:from>
    <xdr:to>
      <xdr:col>55</xdr:col>
      <xdr:colOff>50800</xdr:colOff>
      <xdr:row>64</xdr:row>
      <xdr:rowOff>92053</xdr:rowOff>
    </xdr:to>
    <xdr:sp macro="" textlink="">
      <xdr:nvSpPr>
        <xdr:cNvPr id="246" name="楕円 245">
          <a:extLst>
            <a:ext uri="{FF2B5EF4-FFF2-40B4-BE49-F238E27FC236}">
              <a16:creationId xmlns:a16="http://schemas.microsoft.com/office/drawing/2014/main" id="{49F7BA5B-EA07-4E0D-B7D6-1344BEF4C7B9}"/>
            </a:ext>
          </a:extLst>
        </xdr:cNvPr>
        <xdr:cNvSpPr/>
      </xdr:nvSpPr>
      <xdr:spPr>
        <a:xfrm>
          <a:off x="10426700" y="1096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76830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9A892C76-C9F7-4AFF-A5E6-359F78F43E1D}"/>
            </a:ext>
          </a:extLst>
        </xdr:cNvPr>
        <xdr:cNvSpPr txBox="1"/>
      </xdr:nvSpPr>
      <xdr:spPr>
        <a:xfrm>
          <a:off x="10515600" y="1087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163410</xdr:rowOff>
    </xdr:from>
    <xdr:to>
      <xdr:col>50</xdr:col>
      <xdr:colOff>165100</xdr:colOff>
      <xdr:row>64</xdr:row>
      <xdr:rowOff>93560</xdr:rowOff>
    </xdr:to>
    <xdr:sp macro="" textlink="">
      <xdr:nvSpPr>
        <xdr:cNvPr id="248" name="楕円 247">
          <a:extLst>
            <a:ext uri="{FF2B5EF4-FFF2-40B4-BE49-F238E27FC236}">
              <a16:creationId xmlns:a16="http://schemas.microsoft.com/office/drawing/2014/main" id="{8C83F91A-B89E-4DD8-9E28-0FD20C039F23}"/>
            </a:ext>
          </a:extLst>
        </xdr:cNvPr>
        <xdr:cNvSpPr/>
      </xdr:nvSpPr>
      <xdr:spPr>
        <a:xfrm>
          <a:off x="9588500" y="109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41253</xdr:rowOff>
    </xdr:from>
    <xdr:to>
      <xdr:col>55</xdr:col>
      <xdr:colOff>0</xdr:colOff>
      <xdr:row>64</xdr:row>
      <xdr:rowOff>42760</xdr:rowOff>
    </xdr:to>
    <xdr:cxnSp macro="">
      <xdr:nvCxnSpPr>
        <xdr:cNvPr id="249" name="直線コネクタ 248">
          <a:extLst>
            <a:ext uri="{FF2B5EF4-FFF2-40B4-BE49-F238E27FC236}">
              <a16:creationId xmlns:a16="http://schemas.microsoft.com/office/drawing/2014/main" id="{667EE402-56A2-4C66-A53A-78B873E50E38}"/>
            </a:ext>
          </a:extLst>
        </xdr:cNvPr>
        <xdr:cNvCxnSpPr/>
      </xdr:nvCxnSpPr>
      <xdr:spPr>
        <a:xfrm flipV="1">
          <a:off x="9639300" y="11014053"/>
          <a:ext cx="838200" cy="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169546</xdr:rowOff>
    </xdr:from>
    <xdr:to>
      <xdr:col>46</xdr:col>
      <xdr:colOff>38100</xdr:colOff>
      <xdr:row>64</xdr:row>
      <xdr:rowOff>99696</xdr:rowOff>
    </xdr:to>
    <xdr:sp macro="" textlink="">
      <xdr:nvSpPr>
        <xdr:cNvPr id="250" name="楕円 249">
          <a:extLst>
            <a:ext uri="{FF2B5EF4-FFF2-40B4-BE49-F238E27FC236}">
              <a16:creationId xmlns:a16="http://schemas.microsoft.com/office/drawing/2014/main" id="{929AB5E0-84A3-41B1-8542-27F2548700EF}"/>
            </a:ext>
          </a:extLst>
        </xdr:cNvPr>
        <xdr:cNvSpPr/>
      </xdr:nvSpPr>
      <xdr:spPr>
        <a:xfrm>
          <a:off x="8699500" y="109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42760</xdr:rowOff>
    </xdr:from>
    <xdr:to>
      <xdr:col>50</xdr:col>
      <xdr:colOff>114300</xdr:colOff>
      <xdr:row>64</xdr:row>
      <xdr:rowOff>48896</xdr:rowOff>
    </xdr:to>
    <xdr:cxnSp macro="">
      <xdr:nvCxnSpPr>
        <xdr:cNvPr id="251" name="直線コネクタ 250">
          <a:extLst>
            <a:ext uri="{FF2B5EF4-FFF2-40B4-BE49-F238E27FC236}">
              <a16:creationId xmlns:a16="http://schemas.microsoft.com/office/drawing/2014/main" id="{3BB85364-B4B6-4B4C-B3C7-757EDD4A1719}"/>
            </a:ext>
          </a:extLst>
        </xdr:cNvPr>
        <xdr:cNvCxnSpPr/>
      </xdr:nvCxnSpPr>
      <xdr:spPr>
        <a:xfrm flipV="1">
          <a:off x="8750300" y="11015560"/>
          <a:ext cx="889000" cy="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170118</xdr:rowOff>
    </xdr:from>
    <xdr:to>
      <xdr:col>41</xdr:col>
      <xdr:colOff>101600</xdr:colOff>
      <xdr:row>64</xdr:row>
      <xdr:rowOff>100268</xdr:rowOff>
    </xdr:to>
    <xdr:sp macro="" textlink="">
      <xdr:nvSpPr>
        <xdr:cNvPr id="252" name="楕円 251">
          <a:extLst>
            <a:ext uri="{FF2B5EF4-FFF2-40B4-BE49-F238E27FC236}">
              <a16:creationId xmlns:a16="http://schemas.microsoft.com/office/drawing/2014/main" id="{25830556-3D05-4C28-ABDD-1EA18194CDC1}"/>
            </a:ext>
          </a:extLst>
        </xdr:cNvPr>
        <xdr:cNvSpPr/>
      </xdr:nvSpPr>
      <xdr:spPr>
        <a:xfrm>
          <a:off x="7810500" y="1097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48896</xdr:rowOff>
    </xdr:from>
    <xdr:to>
      <xdr:col>45</xdr:col>
      <xdr:colOff>177800</xdr:colOff>
      <xdr:row>64</xdr:row>
      <xdr:rowOff>49468</xdr:rowOff>
    </xdr:to>
    <xdr:cxnSp macro="">
      <xdr:nvCxnSpPr>
        <xdr:cNvPr id="253" name="直線コネクタ 252">
          <a:extLst>
            <a:ext uri="{FF2B5EF4-FFF2-40B4-BE49-F238E27FC236}">
              <a16:creationId xmlns:a16="http://schemas.microsoft.com/office/drawing/2014/main" id="{67A6008D-392E-4434-8A92-0FA71B359CF5}"/>
            </a:ext>
          </a:extLst>
        </xdr:cNvPr>
        <xdr:cNvCxnSpPr/>
      </xdr:nvCxnSpPr>
      <xdr:spPr>
        <a:xfrm flipV="1">
          <a:off x="7861300" y="1102169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170637</xdr:rowOff>
    </xdr:from>
    <xdr:to>
      <xdr:col>36</xdr:col>
      <xdr:colOff>165100</xdr:colOff>
      <xdr:row>64</xdr:row>
      <xdr:rowOff>100787</xdr:rowOff>
    </xdr:to>
    <xdr:sp macro="" textlink="">
      <xdr:nvSpPr>
        <xdr:cNvPr id="254" name="楕円 253">
          <a:extLst>
            <a:ext uri="{FF2B5EF4-FFF2-40B4-BE49-F238E27FC236}">
              <a16:creationId xmlns:a16="http://schemas.microsoft.com/office/drawing/2014/main" id="{EAA46D1F-3B5E-4EE8-B389-184CAD630B32}"/>
            </a:ext>
          </a:extLst>
        </xdr:cNvPr>
        <xdr:cNvSpPr/>
      </xdr:nvSpPr>
      <xdr:spPr>
        <a:xfrm>
          <a:off x="6921500" y="109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49468</xdr:rowOff>
    </xdr:from>
    <xdr:to>
      <xdr:col>41</xdr:col>
      <xdr:colOff>50800</xdr:colOff>
      <xdr:row>64</xdr:row>
      <xdr:rowOff>49987</xdr:rowOff>
    </xdr:to>
    <xdr:cxnSp macro="">
      <xdr:nvCxnSpPr>
        <xdr:cNvPr id="255" name="直線コネクタ 254">
          <a:extLst>
            <a:ext uri="{FF2B5EF4-FFF2-40B4-BE49-F238E27FC236}">
              <a16:creationId xmlns:a16="http://schemas.microsoft.com/office/drawing/2014/main" id="{EAD9174C-BA02-4977-BCBF-17D7C02AAD40}"/>
            </a:ext>
          </a:extLst>
        </xdr:cNvPr>
        <xdr:cNvCxnSpPr/>
      </xdr:nvCxnSpPr>
      <xdr:spPr>
        <a:xfrm flipV="1">
          <a:off x="6972300" y="11022268"/>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53C8A3C-D528-4B43-B314-5557F7C708EF}"/>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F85E6D0-BAD4-4291-BEAA-AD5C5D892753}"/>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555FB58-755F-48CD-A07E-C9DEBBE74CC3}"/>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5FD7070-8E4F-4E2E-B169-656B0E9BEBD8}"/>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84687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3CB59C07-175C-4634-82AB-3D9983D4B9E2}"/>
            </a:ext>
          </a:extLst>
        </xdr:cNvPr>
        <xdr:cNvSpPr txBox="1"/>
      </xdr:nvSpPr>
      <xdr:spPr>
        <a:xfrm>
          <a:off x="9359411" y="1105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90823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6A8603E8-B56C-4004-83CF-28D2E0B6CD3D}"/>
            </a:ext>
          </a:extLst>
        </xdr:cNvPr>
        <xdr:cNvSpPr txBox="1"/>
      </xdr:nvSpPr>
      <xdr:spPr>
        <a:xfrm>
          <a:off x="8483111" y="1106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91395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B90CAC2-00B4-40DD-8CAE-40178FF79CDE}"/>
            </a:ext>
          </a:extLst>
        </xdr:cNvPr>
        <xdr:cNvSpPr txBox="1"/>
      </xdr:nvSpPr>
      <xdr:spPr>
        <a:xfrm>
          <a:off x="7594111" y="1106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91914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4A0BA1AD-ED57-4E0E-A482-1B0C57421939}"/>
            </a:ext>
          </a:extLst>
        </xdr:cNvPr>
        <xdr:cNvSpPr txBox="1"/>
      </xdr:nvSpPr>
      <xdr:spPr>
        <a:xfrm>
          <a:off x="6705111" y="1106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0A6B758-D9A9-4F2A-8C34-4F6632FF62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5FE157C-9FF0-416F-ACAA-7D5F9C4367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EBB49CF-BB3C-4B82-9707-0A62B9BBD8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4AB2B74-F8D8-4896-9743-36A03F61C1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D523D8-598E-4EDA-BC87-D83AD00AC51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D857EB6-CCAC-40F2-9A0C-762C95E8A56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830A4AC-6C44-4C16-A75A-5EDEF5C404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61E2718-DC39-4E18-8E5A-E864DCB8FA6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4F883C54-C851-40BA-85C7-23C655745F6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623E8CC-F788-4567-A1A0-927F30EFF3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C517784F-5A3E-4CDB-9FA9-5EECC113033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FD43ABDE-1C26-44CE-AD48-F48DDA8ADF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BC7B5F37-8870-468F-AD88-A2EFE10EB90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C01EB90B-610D-44F4-A182-40766DAFB19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8DF168A8-40CA-41F4-9F8B-E1ABDE7D2C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A81FD42-FDC3-44CF-9D1B-4EF11DC4B0E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321CE9D7-FDB2-4D63-B42E-B01228F785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78725B7B-160B-4AEE-B91E-2D3E951D6F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A27C7B1-0163-4939-8259-D279F99DE7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A6E6EEED-AB65-4351-AB37-5833A23C4C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1E6233E-E2A0-4A0B-844D-7C60FE91E39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4D05112E-F660-4637-A86A-25A90D09980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B42BF7DF-5068-4C27-905D-5D924355179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CF56FB4-2444-4C24-B35D-047FAABB8B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65E0FFF8-5B3F-43EA-970D-885C88B828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FC0A3532-7A30-40A6-9FEE-06C278B4F2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353F2C31-458A-465E-9C0C-9B14D60ED0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E4C62C8C-8A36-40FC-8441-9C3C6CAE6C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CFEE280D-19F0-417F-88EF-57132D8B78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180A53D6-2BDC-45B6-9D33-BDE88AD75E6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53B13F3B-2F3F-4938-AB30-7028E0BA5F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C4927647-33C2-4B23-B6DC-8D4933716F5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239B6EB2-398F-42CD-9D99-9BA2AFA6832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DC0EBBD0-722F-425E-8137-BB979A1119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79E58750-4EF5-44BF-B84A-853AE33BFB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AF6EBF89-B3FC-48D1-9564-B0CECD75273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3DA7EE8C-C00C-4B4C-BDB3-079AC55065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44E9BF71-3048-4F9E-98FC-C4CA1EE901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56FCC7AF-2CD2-46BE-BC8E-52C489404A7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8535797-B902-4FCB-89D9-D063B4A1BF0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E4B36A62-383E-49D6-B201-30ADE48206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68CB1E3A-2E2B-4112-B645-E4088C7ED20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E701F730-3265-4921-A788-0989C73FE8C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B01E93EA-6059-4046-9AC8-8B57B53DFEC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7B04BADC-34BD-4ECD-922D-99F6D705818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947D2237-73CE-47F9-897F-B69AAA5F851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C01E2408-7F44-42A5-921D-BA1193B936F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CD725338-5BC1-4A6C-9A4D-F638481411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21D2DC33-A52A-4237-8823-62CCBAA2C3E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1A87D964-3465-4C5C-8F09-E4C16898195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E87EA0C7-96EA-4382-BA43-7CA36650734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12074D4A-B895-43B5-9FD9-8CD2F67D721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114FE46F-D312-4EA3-A26A-8D3D848C43C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F9C4CBBE-A62E-4952-9795-F2856BC745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152F855C-B9C8-4427-A610-598FD03A497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7E3CEC23-5A50-4F4E-9C04-95C79FE5F63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320" name="直線コネクタ 319">
          <a:extLst>
            <a:ext uri="{FF2B5EF4-FFF2-40B4-BE49-F238E27FC236}">
              <a16:creationId xmlns:a16="http://schemas.microsoft.com/office/drawing/2014/main" id="{11312202-3F23-482F-8921-E881F773015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1" name="【認定こども園・幼稚園・保育所】&#10;有形固定資産減価償却率最小値テキスト">
          <a:extLst>
            <a:ext uri="{FF2B5EF4-FFF2-40B4-BE49-F238E27FC236}">
              <a16:creationId xmlns:a16="http://schemas.microsoft.com/office/drawing/2014/main" id="{71E79C4E-C1E9-4F67-A038-376714B727F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2" name="直線コネクタ 321">
          <a:extLst>
            <a:ext uri="{FF2B5EF4-FFF2-40B4-BE49-F238E27FC236}">
              <a16:creationId xmlns:a16="http://schemas.microsoft.com/office/drawing/2014/main" id="{D0A654EF-7D75-4573-8D02-C39F984245C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16EA292D-C19A-4B5A-B451-712892A6794B}"/>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324" name="直線コネクタ 323">
          <a:extLst>
            <a:ext uri="{FF2B5EF4-FFF2-40B4-BE49-F238E27FC236}">
              <a16:creationId xmlns:a16="http://schemas.microsoft.com/office/drawing/2014/main" id="{77C2158E-F0C7-4876-921A-3DD68A876994}"/>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173DBE45-69BB-41AD-8A5E-A15170B31DD5}"/>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326" name="フローチャート: 判断 325">
          <a:extLst>
            <a:ext uri="{FF2B5EF4-FFF2-40B4-BE49-F238E27FC236}">
              <a16:creationId xmlns:a16="http://schemas.microsoft.com/office/drawing/2014/main" id="{60AA73AA-EFBD-4960-AAD8-0FF4E7ABCBE7}"/>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327" name="フローチャート: 判断 326">
          <a:extLst>
            <a:ext uri="{FF2B5EF4-FFF2-40B4-BE49-F238E27FC236}">
              <a16:creationId xmlns:a16="http://schemas.microsoft.com/office/drawing/2014/main" id="{1F089377-B6A6-47C8-BDB1-6DC19D3323A8}"/>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328" name="フローチャート: 判断 327">
          <a:extLst>
            <a:ext uri="{FF2B5EF4-FFF2-40B4-BE49-F238E27FC236}">
              <a16:creationId xmlns:a16="http://schemas.microsoft.com/office/drawing/2014/main" id="{4DB47161-CA43-4B11-A2A9-7A46359D1AA6}"/>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329" name="フローチャート: 判断 328">
          <a:extLst>
            <a:ext uri="{FF2B5EF4-FFF2-40B4-BE49-F238E27FC236}">
              <a16:creationId xmlns:a16="http://schemas.microsoft.com/office/drawing/2014/main" id="{72765510-EF22-4881-B6C3-DD00AF3EA4EA}"/>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330" name="フローチャート: 判断 329">
          <a:extLst>
            <a:ext uri="{FF2B5EF4-FFF2-40B4-BE49-F238E27FC236}">
              <a16:creationId xmlns:a16="http://schemas.microsoft.com/office/drawing/2014/main" id="{CD3ECBE3-9F19-4F62-A14D-D00AFB47DB82}"/>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262CF33-6A06-469A-B2E2-B9ABA94E845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2845BB0-90DF-4272-8805-49C0DA1CE26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C7980B0-E03B-4E33-88D2-1D0754C743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D88B3C8-4FA0-4528-A08F-E9E4F5BA4F1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B9F4A07-AFBF-43BF-B0D5-FD7D7883B5B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156845</xdr:rowOff>
    </xdr:from>
    <xdr:to>
      <xdr:col>85</xdr:col>
      <xdr:colOff>177800</xdr:colOff>
      <xdr:row>40</xdr:row>
      <xdr:rowOff>86995</xdr:rowOff>
    </xdr:to>
    <xdr:sp macro="" textlink="">
      <xdr:nvSpPr>
        <xdr:cNvPr id="336" name="楕円 335">
          <a:extLst>
            <a:ext uri="{FF2B5EF4-FFF2-40B4-BE49-F238E27FC236}">
              <a16:creationId xmlns:a16="http://schemas.microsoft.com/office/drawing/2014/main" id="{C5A41584-9DB7-48A5-A8BC-F6C462B26919}"/>
            </a:ext>
          </a:extLst>
        </xdr:cNvPr>
        <xdr:cNvSpPr/>
      </xdr:nvSpPr>
      <xdr:spPr>
        <a:xfrm>
          <a:off x="162687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135272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C02AA82B-68C8-492C-A140-486B7F10B58A}"/>
            </a:ext>
          </a:extLst>
        </xdr:cNvPr>
        <xdr:cNvSpPr txBox="1"/>
      </xdr:nvSpPr>
      <xdr:spPr>
        <a:xfrm>
          <a:off x="16357600"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120650</xdr:rowOff>
    </xdr:from>
    <xdr:to>
      <xdr:col>81</xdr:col>
      <xdr:colOff>101600</xdr:colOff>
      <xdr:row>40</xdr:row>
      <xdr:rowOff>50800</xdr:rowOff>
    </xdr:to>
    <xdr:sp macro="" textlink="">
      <xdr:nvSpPr>
        <xdr:cNvPr id="338" name="楕円 337">
          <a:extLst>
            <a:ext uri="{FF2B5EF4-FFF2-40B4-BE49-F238E27FC236}">
              <a16:creationId xmlns:a16="http://schemas.microsoft.com/office/drawing/2014/main" id="{0EA0E4CE-7672-4479-A33D-D3A41236FD4A}"/>
            </a:ext>
          </a:extLst>
        </xdr:cNvPr>
        <xdr:cNvSpPr/>
      </xdr:nvSpPr>
      <xdr:spPr>
        <a:xfrm>
          <a:off x="15430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0</xdr:rowOff>
    </xdr:from>
    <xdr:to>
      <xdr:col>85</xdr:col>
      <xdr:colOff>127000</xdr:colOff>
      <xdr:row>40</xdr:row>
      <xdr:rowOff>36195</xdr:rowOff>
    </xdr:to>
    <xdr:cxnSp macro="">
      <xdr:nvCxnSpPr>
        <xdr:cNvPr id="339" name="直線コネクタ 338">
          <a:extLst>
            <a:ext uri="{FF2B5EF4-FFF2-40B4-BE49-F238E27FC236}">
              <a16:creationId xmlns:a16="http://schemas.microsoft.com/office/drawing/2014/main" id="{96CD3E8D-864F-474A-9294-A305DC80AF50}"/>
            </a:ext>
          </a:extLst>
        </xdr:cNvPr>
        <xdr:cNvCxnSpPr/>
      </xdr:nvCxnSpPr>
      <xdr:spPr>
        <a:xfrm>
          <a:off x="15481300" y="68580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78740</xdr:rowOff>
    </xdr:from>
    <xdr:to>
      <xdr:col>76</xdr:col>
      <xdr:colOff>165100</xdr:colOff>
      <xdr:row>40</xdr:row>
      <xdr:rowOff>8890</xdr:rowOff>
    </xdr:to>
    <xdr:sp macro="" textlink="">
      <xdr:nvSpPr>
        <xdr:cNvPr id="340" name="楕円 339">
          <a:extLst>
            <a:ext uri="{FF2B5EF4-FFF2-40B4-BE49-F238E27FC236}">
              <a16:creationId xmlns:a16="http://schemas.microsoft.com/office/drawing/2014/main" id="{861726EF-ADD1-4379-919A-725DE85B2125}"/>
            </a:ext>
          </a:extLst>
        </xdr:cNvPr>
        <xdr:cNvSpPr/>
      </xdr:nvSpPr>
      <xdr:spPr>
        <a:xfrm>
          <a:off x="14541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129540</xdr:rowOff>
    </xdr:from>
    <xdr:to>
      <xdr:col>81</xdr:col>
      <xdr:colOff>50800</xdr:colOff>
      <xdr:row>40</xdr:row>
      <xdr:rowOff>0</xdr:rowOff>
    </xdr:to>
    <xdr:cxnSp macro="">
      <xdr:nvCxnSpPr>
        <xdr:cNvPr id="341" name="直線コネクタ 340">
          <a:extLst>
            <a:ext uri="{FF2B5EF4-FFF2-40B4-BE49-F238E27FC236}">
              <a16:creationId xmlns:a16="http://schemas.microsoft.com/office/drawing/2014/main" id="{E8DDE7E9-F48E-422A-B13D-12DE352FD6D2}"/>
            </a:ext>
          </a:extLst>
        </xdr:cNvPr>
        <xdr:cNvCxnSpPr/>
      </xdr:nvCxnSpPr>
      <xdr:spPr>
        <a:xfrm>
          <a:off x="14592300" y="68160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36830</xdr:rowOff>
    </xdr:from>
    <xdr:to>
      <xdr:col>72</xdr:col>
      <xdr:colOff>38100</xdr:colOff>
      <xdr:row>39</xdr:row>
      <xdr:rowOff>138430</xdr:rowOff>
    </xdr:to>
    <xdr:sp macro="" textlink="">
      <xdr:nvSpPr>
        <xdr:cNvPr id="342" name="楕円 341">
          <a:extLst>
            <a:ext uri="{FF2B5EF4-FFF2-40B4-BE49-F238E27FC236}">
              <a16:creationId xmlns:a16="http://schemas.microsoft.com/office/drawing/2014/main" id="{83730DBA-16B7-4D50-B49C-EE4665AB31DF}"/>
            </a:ext>
          </a:extLst>
        </xdr:cNvPr>
        <xdr:cNvSpPr/>
      </xdr:nvSpPr>
      <xdr:spPr>
        <a:xfrm>
          <a:off x="1365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39</xdr:row>
      <xdr:rowOff>129540</xdr:rowOff>
    </xdr:to>
    <xdr:cxnSp macro="">
      <xdr:nvCxnSpPr>
        <xdr:cNvPr id="343" name="直線コネクタ 342">
          <a:extLst>
            <a:ext uri="{FF2B5EF4-FFF2-40B4-BE49-F238E27FC236}">
              <a16:creationId xmlns:a16="http://schemas.microsoft.com/office/drawing/2014/main" id="{42AF196D-B873-423A-A96A-1C39FB3C8D96}"/>
            </a:ext>
          </a:extLst>
        </xdr:cNvPr>
        <xdr:cNvCxnSpPr/>
      </xdr:nvCxnSpPr>
      <xdr:spPr>
        <a:xfrm>
          <a:off x="13703300" y="67741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166370</xdr:rowOff>
    </xdr:from>
    <xdr:to>
      <xdr:col>67</xdr:col>
      <xdr:colOff>101600</xdr:colOff>
      <xdr:row>39</xdr:row>
      <xdr:rowOff>96520</xdr:rowOff>
    </xdr:to>
    <xdr:sp macro="" textlink="">
      <xdr:nvSpPr>
        <xdr:cNvPr id="344" name="楕円 343">
          <a:extLst>
            <a:ext uri="{FF2B5EF4-FFF2-40B4-BE49-F238E27FC236}">
              <a16:creationId xmlns:a16="http://schemas.microsoft.com/office/drawing/2014/main" id="{05B9D117-E40F-46AE-BED0-27421D4CBEBF}"/>
            </a:ext>
          </a:extLst>
        </xdr:cNvPr>
        <xdr:cNvSpPr/>
      </xdr:nvSpPr>
      <xdr:spPr>
        <a:xfrm>
          <a:off x="12763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45720</xdr:rowOff>
    </xdr:from>
    <xdr:to>
      <xdr:col>71</xdr:col>
      <xdr:colOff>177800</xdr:colOff>
      <xdr:row>39</xdr:row>
      <xdr:rowOff>87630</xdr:rowOff>
    </xdr:to>
    <xdr:cxnSp macro="">
      <xdr:nvCxnSpPr>
        <xdr:cNvPr id="345" name="直線コネクタ 344">
          <a:extLst>
            <a:ext uri="{FF2B5EF4-FFF2-40B4-BE49-F238E27FC236}">
              <a16:creationId xmlns:a16="http://schemas.microsoft.com/office/drawing/2014/main" id="{DD5EC059-C826-41C1-B645-EE6999F801D0}"/>
            </a:ext>
          </a:extLst>
        </xdr:cNvPr>
        <xdr:cNvCxnSpPr/>
      </xdr:nvCxnSpPr>
      <xdr:spPr>
        <a:xfrm>
          <a:off x="12814300" y="67322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E7F63A65-057A-4C51-9903-79413D62A5C1}"/>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D212FED0-39CA-42E3-9649-D15C1C0FC223}"/>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EF3BB913-AD9F-4CFD-8C58-C313C081B517}"/>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43AB2230-FDEF-455B-A6C5-412D022FC25D}"/>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41927</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624823C2-F2FB-454F-9FFE-F193C9ED540F}"/>
            </a:ext>
          </a:extLst>
        </xdr:cNvPr>
        <xdr:cNvSpPr txBox="1"/>
      </xdr:nvSpPr>
      <xdr:spPr>
        <a:xfrm>
          <a:off x="152660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E3C4915-9490-4929-B773-9316B3A17D48}"/>
            </a:ext>
          </a:extLst>
        </xdr:cNvPr>
        <xdr:cNvSpPr txBox="1"/>
      </xdr:nvSpPr>
      <xdr:spPr>
        <a:xfrm>
          <a:off x="14389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129557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D9419B08-B470-4CEE-AE67-FB6459BDFC6C}"/>
            </a:ext>
          </a:extLst>
        </xdr:cNvPr>
        <xdr:cNvSpPr txBox="1"/>
      </xdr:nvSpPr>
      <xdr:spPr>
        <a:xfrm>
          <a:off x="13500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87647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130F3607-ABA9-4946-93EA-79D2B7F06446}"/>
            </a:ext>
          </a:extLst>
        </xdr:cNvPr>
        <xdr:cNvSpPr txBox="1"/>
      </xdr:nvSpPr>
      <xdr:spPr>
        <a:xfrm>
          <a:off x="12611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B0F6BADF-2236-4AFF-ADBF-15CA0B741C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17E9A786-8D8E-4BC1-99F5-1E97762BA75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B292BA8A-CA7A-4E90-96FC-69305EF569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127007E4-CB91-4D7C-882C-E7439A5414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6AC087FF-CED4-4E6C-B2F3-29050A8258A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6F16BA10-522B-468A-A826-6DA7DAF21B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D0AD2657-8820-4611-A3F7-9C86F09661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4AB72EA6-F597-4C2F-9DCE-1DFA4FF9EF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A9806F1C-D15F-447D-8934-EC2E67C46D6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D604A675-F9B5-42BA-BB90-84861163D47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970FD4A9-64E1-4AB5-9B7E-24CB0480161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5" name="テキスト ボックス 364">
          <a:extLst>
            <a:ext uri="{FF2B5EF4-FFF2-40B4-BE49-F238E27FC236}">
              <a16:creationId xmlns:a16="http://schemas.microsoft.com/office/drawing/2014/main" id="{639EB4D1-929B-411A-BE33-361585EFF61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3C886E4C-404E-4EC6-8EB1-F5C17935B5A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7" name="テキスト ボックス 366">
          <a:extLst>
            <a:ext uri="{FF2B5EF4-FFF2-40B4-BE49-F238E27FC236}">
              <a16:creationId xmlns:a16="http://schemas.microsoft.com/office/drawing/2014/main" id="{B8180BC6-75BF-43C3-BF73-FDF64C9A173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15FE7F0B-2FB0-4D37-876D-7CDA73F10AD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9" name="テキスト ボックス 368">
          <a:extLst>
            <a:ext uri="{FF2B5EF4-FFF2-40B4-BE49-F238E27FC236}">
              <a16:creationId xmlns:a16="http://schemas.microsoft.com/office/drawing/2014/main" id="{0BA51D50-9526-40F1-B71F-BDADB1A77AE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96F33DFF-A57B-4D9D-A5EB-14F5ABB95E7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1" name="テキスト ボックス 370">
          <a:extLst>
            <a:ext uri="{FF2B5EF4-FFF2-40B4-BE49-F238E27FC236}">
              <a16:creationId xmlns:a16="http://schemas.microsoft.com/office/drawing/2014/main" id="{1ABD5809-0498-4732-96C2-67C9A1382F4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C6967015-08FC-4B19-B8DE-184C75E08C9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a:extLst>
            <a:ext uri="{FF2B5EF4-FFF2-40B4-BE49-F238E27FC236}">
              <a16:creationId xmlns:a16="http://schemas.microsoft.com/office/drawing/2014/main" id="{B38E6E5A-14B1-4903-9748-3F5A241B359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FCC8F4F2-D30D-4B4D-92F7-7F1EC06511D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375" name="直線コネクタ 374">
          <a:extLst>
            <a:ext uri="{FF2B5EF4-FFF2-40B4-BE49-F238E27FC236}">
              <a16:creationId xmlns:a16="http://schemas.microsoft.com/office/drawing/2014/main" id="{5B33E282-4927-437A-AEFD-A81EFF108A63}"/>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id="{1449C751-0731-4C96-B2FF-765AD8D8CFD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7" name="直線コネクタ 376">
          <a:extLst>
            <a:ext uri="{FF2B5EF4-FFF2-40B4-BE49-F238E27FC236}">
              <a16:creationId xmlns:a16="http://schemas.microsoft.com/office/drawing/2014/main" id="{FC78E8E8-11E3-49BB-A61F-EEE3D0223FDB}"/>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id="{A68D5667-7A1B-4E98-B282-EEBDBA8E5956}"/>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379" name="直線コネクタ 378">
          <a:extLst>
            <a:ext uri="{FF2B5EF4-FFF2-40B4-BE49-F238E27FC236}">
              <a16:creationId xmlns:a16="http://schemas.microsoft.com/office/drawing/2014/main" id="{B9DE7D2E-14A2-4C7F-99A9-8943EE9C6003}"/>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id="{DD30C21E-9174-4C44-A440-4A86E7F41582}"/>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81" name="フローチャート: 判断 380">
          <a:extLst>
            <a:ext uri="{FF2B5EF4-FFF2-40B4-BE49-F238E27FC236}">
              <a16:creationId xmlns:a16="http://schemas.microsoft.com/office/drawing/2014/main" id="{44E1495F-CC4D-48DE-B1B3-4900DDB19B43}"/>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382" name="フローチャート: 判断 381">
          <a:extLst>
            <a:ext uri="{FF2B5EF4-FFF2-40B4-BE49-F238E27FC236}">
              <a16:creationId xmlns:a16="http://schemas.microsoft.com/office/drawing/2014/main" id="{7759BF99-39C2-46CB-B07A-E858EA245009}"/>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383" name="フローチャート: 判断 382">
          <a:extLst>
            <a:ext uri="{FF2B5EF4-FFF2-40B4-BE49-F238E27FC236}">
              <a16:creationId xmlns:a16="http://schemas.microsoft.com/office/drawing/2014/main" id="{08DE96CC-9D60-4105-B741-53ACF09BE1E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384" name="フローチャート: 判断 383">
          <a:extLst>
            <a:ext uri="{FF2B5EF4-FFF2-40B4-BE49-F238E27FC236}">
              <a16:creationId xmlns:a16="http://schemas.microsoft.com/office/drawing/2014/main" id="{A3661C4A-8868-4162-BC12-9E9B9669241E}"/>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5" name="フローチャート: 判断 384">
          <a:extLst>
            <a:ext uri="{FF2B5EF4-FFF2-40B4-BE49-F238E27FC236}">
              <a16:creationId xmlns:a16="http://schemas.microsoft.com/office/drawing/2014/main" id="{06D4A71D-0D8E-483C-BA32-B3BED1109DA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DD83F70-9DFD-4986-BFEC-4E9D20EBB27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F965202-4B1F-4A83-9BE5-A1615E1C913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AF2CA932-A12C-46AB-954B-CC578AA3E9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81BE87C-D2FE-48F8-8566-7CE207F439B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533D301F-6045-4422-93D4-6C925A0417A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391" name="楕円 390">
          <a:extLst>
            <a:ext uri="{FF2B5EF4-FFF2-40B4-BE49-F238E27FC236}">
              <a16:creationId xmlns:a16="http://schemas.microsoft.com/office/drawing/2014/main" id="{13D5329D-C01A-490F-BA9D-DEC597B0152E}"/>
            </a:ext>
          </a:extLst>
        </xdr:cNvPr>
        <xdr:cNvSpPr/>
      </xdr:nvSpPr>
      <xdr:spPr>
        <a:xfrm>
          <a:off x="22110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31767</xdr:rowOff>
    </xdr:from>
    <xdr:ext cx="469744" cy="259045"/>
    <xdr:sp macro="" textlink="">
      <xdr:nvSpPr>
        <xdr:cNvPr id="392" name="【認定こども園・幼稚園・保育所】&#10;一人当たり面積該当値テキスト">
          <a:extLst>
            <a:ext uri="{FF2B5EF4-FFF2-40B4-BE49-F238E27FC236}">
              <a16:creationId xmlns:a16="http://schemas.microsoft.com/office/drawing/2014/main" id="{D0A47454-EAF4-42D2-81BB-2D491EFD773C}"/>
            </a:ext>
          </a:extLst>
        </xdr:cNvPr>
        <xdr:cNvSpPr txBox="1"/>
      </xdr:nvSpPr>
      <xdr:spPr>
        <a:xfrm>
          <a:off x="22199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393" name="楕円 392">
          <a:extLst>
            <a:ext uri="{FF2B5EF4-FFF2-40B4-BE49-F238E27FC236}">
              <a16:creationId xmlns:a16="http://schemas.microsoft.com/office/drawing/2014/main" id="{F29A04BF-FC14-4535-AB9E-B2AAFC5BCA7E}"/>
            </a:ext>
          </a:extLst>
        </xdr:cNvPr>
        <xdr:cNvSpPr/>
      </xdr:nvSpPr>
      <xdr:spPr>
        <a:xfrm>
          <a:off x="2127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394" name="直線コネクタ 393">
          <a:extLst>
            <a:ext uri="{FF2B5EF4-FFF2-40B4-BE49-F238E27FC236}">
              <a16:creationId xmlns:a16="http://schemas.microsoft.com/office/drawing/2014/main" id="{39338F38-9B2C-4204-BC62-0D0A66A1FC80}"/>
            </a:ext>
          </a:extLst>
        </xdr:cNvPr>
        <xdr:cNvCxnSpPr/>
      </xdr:nvCxnSpPr>
      <xdr:spPr>
        <a:xfrm>
          <a:off x="21323300" y="702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119126</xdr:rowOff>
    </xdr:from>
    <xdr:to>
      <xdr:col>107</xdr:col>
      <xdr:colOff>101600</xdr:colOff>
      <xdr:row>41</xdr:row>
      <xdr:rowOff>49276</xdr:rowOff>
    </xdr:to>
    <xdr:sp macro="" textlink="">
      <xdr:nvSpPr>
        <xdr:cNvPr id="395" name="楕円 394">
          <a:extLst>
            <a:ext uri="{FF2B5EF4-FFF2-40B4-BE49-F238E27FC236}">
              <a16:creationId xmlns:a16="http://schemas.microsoft.com/office/drawing/2014/main" id="{3836F9CC-3381-40BE-B770-3318352F1ED3}"/>
            </a:ext>
          </a:extLst>
        </xdr:cNvPr>
        <xdr:cNvSpPr/>
      </xdr:nvSpPr>
      <xdr:spPr>
        <a:xfrm>
          <a:off x="20383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40</xdr:row>
      <xdr:rowOff>169926</xdr:rowOff>
    </xdr:to>
    <xdr:cxnSp macro="">
      <xdr:nvCxnSpPr>
        <xdr:cNvPr id="396" name="直線コネクタ 395">
          <a:extLst>
            <a:ext uri="{FF2B5EF4-FFF2-40B4-BE49-F238E27FC236}">
              <a16:creationId xmlns:a16="http://schemas.microsoft.com/office/drawing/2014/main" id="{23668508-9E9E-4A7B-9D84-63F77FD27173}"/>
            </a:ext>
          </a:extLst>
        </xdr:cNvPr>
        <xdr:cNvCxnSpPr/>
      </xdr:nvCxnSpPr>
      <xdr:spPr>
        <a:xfrm flipV="1">
          <a:off x="20434300" y="702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119126</xdr:rowOff>
    </xdr:from>
    <xdr:to>
      <xdr:col>102</xdr:col>
      <xdr:colOff>165100</xdr:colOff>
      <xdr:row>41</xdr:row>
      <xdr:rowOff>49276</xdr:rowOff>
    </xdr:to>
    <xdr:sp macro="" textlink="">
      <xdr:nvSpPr>
        <xdr:cNvPr id="397" name="楕円 396">
          <a:extLst>
            <a:ext uri="{FF2B5EF4-FFF2-40B4-BE49-F238E27FC236}">
              <a16:creationId xmlns:a16="http://schemas.microsoft.com/office/drawing/2014/main" id="{9E0F9459-70DD-4197-8E77-5DE5E3C3141F}"/>
            </a:ext>
          </a:extLst>
        </xdr:cNvPr>
        <xdr:cNvSpPr/>
      </xdr:nvSpPr>
      <xdr:spPr>
        <a:xfrm>
          <a:off x="19494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169926</xdr:rowOff>
    </xdr:from>
    <xdr:to>
      <xdr:col>107</xdr:col>
      <xdr:colOff>50800</xdr:colOff>
      <xdr:row>40</xdr:row>
      <xdr:rowOff>169926</xdr:rowOff>
    </xdr:to>
    <xdr:cxnSp macro="">
      <xdr:nvCxnSpPr>
        <xdr:cNvPr id="398" name="直線コネクタ 397">
          <a:extLst>
            <a:ext uri="{FF2B5EF4-FFF2-40B4-BE49-F238E27FC236}">
              <a16:creationId xmlns:a16="http://schemas.microsoft.com/office/drawing/2014/main" id="{2014AA84-67A1-400F-8049-14165B9C8C92}"/>
            </a:ext>
          </a:extLst>
        </xdr:cNvPr>
        <xdr:cNvCxnSpPr/>
      </xdr:nvCxnSpPr>
      <xdr:spPr>
        <a:xfrm>
          <a:off x="19545300" y="70279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121412</xdr:rowOff>
    </xdr:from>
    <xdr:to>
      <xdr:col>98</xdr:col>
      <xdr:colOff>38100</xdr:colOff>
      <xdr:row>41</xdr:row>
      <xdr:rowOff>51562</xdr:rowOff>
    </xdr:to>
    <xdr:sp macro="" textlink="">
      <xdr:nvSpPr>
        <xdr:cNvPr id="399" name="楕円 398">
          <a:extLst>
            <a:ext uri="{FF2B5EF4-FFF2-40B4-BE49-F238E27FC236}">
              <a16:creationId xmlns:a16="http://schemas.microsoft.com/office/drawing/2014/main" id="{6B1E7214-D9C1-4488-A77F-2EAA004F63B3}"/>
            </a:ext>
          </a:extLst>
        </xdr:cNvPr>
        <xdr:cNvSpPr/>
      </xdr:nvSpPr>
      <xdr:spPr>
        <a:xfrm>
          <a:off x="18605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169926</xdr:rowOff>
    </xdr:from>
    <xdr:to>
      <xdr:col>102</xdr:col>
      <xdr:colOff>114300</xdr:colOff>
      <xdr:row>41</xdr:row>
      <xdr:rowOff>762</xdr:rowOff>
    </xdr:to>
    <xdr:cxnSp macro="">
      <xdr:nvCxnSpPr>
        <xdr:cNvPr id="400" name="直線コネクタ 399">
          <a:extLst>
            <a:ext uri="{FF2B5EF4-FFF2-40B4-BE49-F238E27FC236}">
              <a16:creationId xmlns:a16="http://schemas.microsoft.com/office/drawing/2014/main" id="{BC51183E-1642-4538-9A89-0B5305DFA1F1}"/>
            </a:ext>
          </a:extLst>
        </xdr:cNvPr>
        <xdr:cNvCxnSpPr/>
      </xdr:nvCxnSpPr>
      <xdr:spPr>
        <a:xfrm flipV="1">
          <a:off x="18656300" y="702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401" name="n_1aveValue【認定こども園・幼稚園・保育所】&#10;一人当たり面積">
          <a:extLst>
            <a:ext uri="{FF2B5EF4-FFF2-40B4-BE49-F238E27FC236}">
              <a16:creationId xmlns:a16="http://schemas.microsoft.com/office/drawing/2014/main" id="{DD868BA6-7287-4431-B403-6147DB78FBCD}"/>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402" name="n_2aveValue【認定こども園・幼稚園・保育所】&#10;一人当たり面積">
          <a:extLst>
            <a:ext uri="{FF2B5EF4-FFF2-40B4-BE49-F238E27FC236}">
              <a16:creationId xmlns:a16="http://schemas.microsoft.com/office/drawing/2014/main" id="{F5C53B40-FD99-41BC-A331-E1D62EFE9D96}"/>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403" name="n_3aveValue【認定こども園・幼稚園・保育所】&#10;一人当たり面積">
          <a:extLst>
            <a:ext uri="{FF2B5EF4-FFF2-40B4-BE49-F238E27FC236}">
              <a16:creationId xmlns:a16="http://schemas.microsoft.com/office/drawing/2014/main" id="{96CABB5A-2992-498C-AEBC-F49E5FDFBC3E}"/>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404" name="n_4aveValue【認定こども園・幼稚園・保育所】&#10;一人当たり面積">
          <a:extLst>
            <a:ext uri="{FF2B5EF4-FFF2-40B4-BE49-F238E27FC236}">
              <a16:creationId xmlns:a16="http://schemas.microsoft.com/office/drawing/2014/main" id="{0B07A4BE-6038-4332-BD47-CA1A1639F9C9}"/>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id="{18A3AFE4-0528-4C78-B691-51E442D11CC4}"/>
            </a:ext>
          </a:extLst>
        </xdr:cNvPr>
        <xdr:cNvSpPr txBox="1"/>
      </xdr:nvSpPr>
      <xdr:spPr>
        <a:xfrm>
          <a:off x="21075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40403</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id="{9D458769-4BD4-4FB8-9311-48EE300A5F44}"/>
            </a:ext>
          </a:extLst>
        </xdr:cNvPr>
        <xdr:cNvSpPr txBox="1"/>
      </xdr:nvSpPr>
      <xdr:spPr>
        <a:xfrm>
          <a:off x="20199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40403</xdr:rowOff>
    </xdr:from>
    <xdr:ext cx="469744" cy="259045"/>
    <xdr:sp macro="" textlink="">
      <xdr:nvSpPr>
        <xdr:cNvPr id="407" name="n_3mainValue【認定こども園・幼稚園・保育所】&#10;一人当たり面積">
          <a:extLst>
            <a:ext uri="{FF2B5EF4-FFF2-40B4-BE49-F238E27FC236}">
              <a16:creationId xmlns:a16="http://schemas.microsoft.com/office/drawing/2014/main" id="{4E7C2C9D-F075-4DDB-88DA-F19E0BC7E916}"/>
            </a:ext>
          </a:extLst>
        </xdr:cNvPr>
        <xdr:cNvSpPr txBox="1"/>
      </xdr:nvSpPr>
      <xdr:spPr>
        <a:xfrm>
          <a:off x="19310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42689</xdr:rowOff>
    </xdr:from>
    <xdr:ext cx="469744" cy="259045"/>
    <xdr:sp macro="" textlink="">
      <xdr:nvSpPr>
        <xdr:cNvPr id="408" name="n_4mainValue【認定こども園・幼稚園・保育所】&#10;一人当たり面積">
          <a:extLst>
            <a:ext uri="{FF2B5EF4-FFF2-40B4-BE49-F238E27FC236}">
              <a16:creationId xmlns:a16="http://schemas.microsoft.com/office/drawing/2014/main" id="{98126A07-E94E-4715-AA98-293BA37EC6BA}"/>
            </a:ext>
          </a:extLst>
        </xdr:cNvPr>
        <xdr:cNvSpPr txBox="1"/>
      </xdr:nvSpPr>
      <xdr:spPr>
        <a:xfrm>
          <a:off x="18421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3759270C-9716-4378-BEF3-E8EEE46E0E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1D06FE3-F392-4BDA-8EB6-C75223A408E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210456F7-BFF5-4731-B74B-7A22472DBE5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A36EA041-DC61-413E-8D39-6B87BB96194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A7D578C2-B667-4552-8507-DD6F921463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49A96E1C-AA45-469A-AAD5-CA3EBAAE086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1D4C736E-CD50-4509-9F69-913E55BB1C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D96DD20B-3BB3-45CA-B1E8-A3D7B5C9B62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AEA7FDBC-8BEA-45B8-AC96-6C71B9540E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42953DC0-C52D-454B-A033-0D22FD31423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20B77585-AFCA-4C14-B09D-EF3316FE8F4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ABBFA256-5BDC-409B-9CD5-79A17346BFF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A30D25EF-8C1D-4052-B6A3-E8B2BB9FD40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054F82F2-401B-427D-BEB0-DB3EA2FB41D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0D6CF895-418F-4AC5-B224-EE040620D88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EA868C5C-9914-477A-8427-AAE301A8B2F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058226BD-9B7D-4668-AE37-931B602BF6A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9E1DA2A1-4013-4A49-81E0-A2881334E61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ADDE6933-2FBB-44C6-87CF-23A9A6B2E2E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4DAC16EE-3BF5-4651-A87A-8B8650755A9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2F192C2D-DB5A-4936-BC76-40B3C66BFCF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5FFFFC4E-E943-4140-AE4E-3F258FF1630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B9B6053B-104B-40C4-BD91-B2993C29209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B31D3317-2005-4E33-8C5D-C971214907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3" name="直線コネクタ 432">
          <a:extLst>
            <a:ext uri="{FF2B5EF4-FFF2-40B4-BE49-F238E27FC236}">
              <a16:creationId xmlns:a16="http://schemas.microsoft.com/office/drawing/2014/main" id="{8429F742-A99E-4712-BC2B-13C634B87622}"/>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2C03747A-5F8B-402D-AEFE-08D20D9F91D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5" name="直線コネクタ 434">
          <a:extLst>
            <a:ext uri="{FF2B5EF4-FFF2-40B4-BE49-F238E27FC236}">
              <a16:creationId xmlns:a16="http://schemas.microsoft.com/office/drawing/2014/main" id="{A5772512-FF66-4B44-B101-563BAB51E25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23410B0F-88AA-4F5C-A17A-8E9DBE9EEA79}"/>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7" name="直線コネクタ 436">
          <a:extLst>
            <a:ext uri="{FF2B5EF4-FFF2-40B4-BE49-F238E27FC236}">
              <a16:creationId xmlns:a16="http://schemas.microsoft.com/office/drawing/2014/main" id="{B23BE8CE-5FE3-4576-BE58-F67DDAB2DC5D}"/>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83AC63F3-63E4-4C15-AF61-8A7A317C58B2}"/>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39" name="フローチャート: 判断 438">
          <a:extLst>
            <a:ext uri="{FF2B5EF4-FFF2-40B4-BE49-F238E27FC236}">
              <a16:creationId xmlns:a16="http://schemas.microsoft.com/office/drawing/2014/main" id="{A0596DD3-376C-4F3C-862A-AF0B927EE52B}"/>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0" name="フローチャート: 判断 439">
          <a:extLst>
            <a:ext uri="{FF2B5EF4-FFF2-40B4-BE49-F238E27FC236}">
              <a16:creationId xmlns:a16="http://schemas.microsoft.com/office/drawing/2014/main" id="{5438F920-D1A4-4BB3-93AC-E80059ACDC27}"/>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1" name="フローチャート: 判断 440">
          <a:extLst>
            <a:ext uri="{FF2B5EF4-FFF2-40B4-BE49-F238E27FC236}">
              <a16:creationId xmlns:a16="http://schemas.microsoft.com/office/drawing/2014/main" id="{255A77FF-E7E2-4687-BB21-CB8ABAA003D3}"/>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2" name="フローチャート: 判断 441">
          <a:extLst>
            <a:ext uri="{FF2B5EF4-FFF2-40B4-BE49-F238E27FC236}">
              <a16:creationId xmlns:a16="http://schemas.microsoft.com/office/drawing/2014/main" id="{F1E3138A-47C4-494C-A1BE-2185077D802E}"/>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3" name="フローチャート: 判断 442">
          <a:extLst>
            <a:ext uri="{FF2B5EF4-FFF2-40B4-BE49-F238E27FC236}">
              <a16:creationId xmlns:a16="http://schemas.microsoft.com/office/drawing/2014/main" id="{6570A429-FB18-449F-9F22-64D741FA8582}"/>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22A7966A-0593-477E-B897-9CFF94E3221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39D22A27-6240-4FD4-A5C9-7E5A38E5397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302A33C5-DC26-45B4-8AB9-C508A9F0D31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BA2E5863-F11A-48BC-A620-79D32716551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2DA2AE3-61A7-4583-B952-DD48DE9DCD3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170180</xdr:rowOff>
    </xdr:from>
    <xdr:to>
      <xdr:col>85</xdr:col>
      <xdr:colOff>177800</xdr:colOff>
      <xdr:row>61</xdr:row>
      <xdr:rowOff>100330</xdr:rowOff>
    </xdr:to>
    <xdr:sp macro="" textlink="">
      <xdr:nvSpPr>
        <xdr:cNvPr id="449" name="楕円 448">
          <a:extLst>
            <a:ext uri="{FF2B5EF4-FFF2-40B4-BE49-F238E27FC236}">
              <a16:creationId xmlns:a16="http://schemas.microsoft.com/office/drawing/2014/main" id="{586AEB94-EE69-4103-BC1A-8676D8D0CD13}"/>
            </a:ext>
          </a:extLst>
        </xdr:cNvPr>
        <xdr:cNvSpPr/>
      </xdr:nvSpPr>
      <xdr:spPr>
        <a:xfrm>
          <a:off x="162687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148607</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0B082893-E881-4D10-B808-8A274830A704}"/>
            </a:ext>
          </a:extLst>
        </xdr:cNvPr>
        <xdr:cNvSpPr txBox="1"/>
      </xdr:nvSpPr>
      <xdr:spPr>
        <a:xfrm>
          <a:off x="163576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xdr:rowOff>
    </xdr:from>
    <xdr:to>
      <xdr:col>81</xdr:col>
      <xdr:colOff>101600</xdr:colOff>
      <xdr:row>61</xdr:row>
      <xdr:rowOff>117475</xdr:rowOff>
    </xdr:to>
    <xdr:sp macro="" textlink="">
      <xdr:nvSpPr>
        <xdr:cNvPr id="451" name="楕円 450">
          <a:extLst>
            <a:ext uri="{FF2B5EF4-FFF2-40B4-BE49-F238E27FC236}">
              <a16:creationId xmlns:a16="http://schemas.microsoft.com/office/drawing/2014/main" id="{8F851732-B090-4B1F-96B1-AC867EF7CEDD}"/>
            </a:ext>
          </a:extLst>
        </xdr:cNvPr>
        <xdr:cNvSpPr/>
      </xdr:nvSpPr>
      <xdr:spPr>
        <a:xfrm>
          <a:off x="15430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66675</xdr:rowOff>
    </xdr:to>
    <xdr:cxnSp macro="">
      <xdr:nvCxnSpPr>
        <xdr:cNvPr id="452" name="直線コネクタ 451">
          <a:extLst>
            <a:ext uri="{FF2B5EF4-FFF2-40B4-BE49-F238E27FC236}">
              <a16:creationId xmlns:a16="http://schemas.microsoft.com/office/drawing/2014/main" id="{2FFBDFD9-725A-4723-B8B2-1B33FDDC2AF2}"/>
            </a:ext>
          </a:extLst>
        </xdr:cNvPr>
        <xdr:cNvCxnSpPr/>
      </xdr:nvCxnSpPr>
      <xdr:spPr>
        <a:xfrm flipV="1">
          <a:off x="15481300" y="1050798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453" name="楕円 452">
          <a:extLst>
            <a:ext uri="{FF2B5EF4-FFF2-40B4-BE49-F238E27FC236}">
              <a16:creationId xmlns:a16="http://schemas.microsoft.com/office/drawing/2014/main" id="{A7A1EE2F-3900-45ED-9E0A-C503153376CD}"/>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66675</xdr:rowOff>
    </xdr:from>
    <xdr:to>
      <xdr:col>81</xdr:col>
      <xdr:colOff>50800</xdr:colOff>
      <xdr:row>61</xdr:row>
      <xdr:rowOff>95250</xdr:rowOff>
    </xdr:to>
    <xdr:cxnSp macro="">
      <xdr:nvCxnSpPr>
        <xdr:cNvPr id="454" name="直線コネクタ 453">
          <a:extLst>
            <a:ext uri="{FF2B5EF4-FFF2-40B4-BE49-F238E27FC236}">
              <a16:creationId xmlns:a16="http://schemas.microsoft.com/office/drawing/2014/main" id="{F842AC00-96AC-4F95-8AEC-8C2CBF92344C}"/>
            </a:ext>
          </a:extLst>
        </xdr:cNvPr>
        <xdr:cNvCxnSpPr/>
      </xdr:nvCxnSpPr>
      <xdr:spPr>
        <a:xfrm flipV="1">
          <a:off x="14592300" y="105251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23495</xdr:rowOff>
    </xdr:from>
    <xdr:to>
      <xdr:col>72</xdr:col>
      <xdr:colOff>38100</xdr:colOff>
      <xdr:row>61</xdr:row>
      <xdr:rowOff>125095</xdr:rowOff>
    </xdr:to>
    <xdr:sp macro="" textlink="">
      <xdr:nvSpPr>
        <xdr:cNvPr id="455" name="楕円 454">
          <a:extLst>
            <a:ext uri="{FF2B5EF4-FFF2-40B4-BE49-F238E27FC236}">
              <a16:creationId xmlns:a16="http://schemas.microsoft.com/office/drawing/2014/main" id="{11D138C3-C0C7-462F-BB26-C6780C77AA69}"/>
            </a:ext>
          </a:extLst>
        </xdr:cNvPr>
        <xdr:cNvSpPr/>
      </xdr:nvSpPr>
      <xdr:spPr>
        <a:xfrm>
          <a:off x="13652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74295</xdr:rowOff>
    </xdr:from>
    <xdr:to>
      <xdr:col>76</xdr:col>
      <xdr:colOff>114300</xdr:colOff>
      <xdr:row>61</xdr:row>
      <xdr:rowOff>95250</xdr:rowOff>
    </xdr:to>
    <xdr:cxnSp macro="">
      <xdr:nvCxnSpPr>
        <xdr:cNvPr id="456" name="直線コネクタ 455">
          <a:extLst>
            <a:ext uri="{FF2B5EF4-FFF2-40B4-BE49-F238E27FC236}">
              <a16:creationId xmlns:a16="http://schemas.microsoft.com/office/drawing/2014/main" id="{AECE2A31-6F0C-434C-9BDD-70CA390DB7E7}"/>
            </a:ext>
          </a:extLst>
        </xdr:cNvPr>
        <xdr:cNvCxnSpPr/>
      </xdr:nvCxnSpPr>
      <xdr:spPr>
        <a:xfrm>
          <a:off x="13703300" y="105327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156845</xdr:rowOff>
    </xdr:from>
    <xdr:to>
      <xdr:col>67</xdr:col>
      <xdr:colOff>101600</xdr:colOff>
      <xdr:row>61</xdr:row>
      <xdr:rowOff>86995</xdr:rowOff>
    </xdr:to>
    <xdr:sp macro="" textlink="">
      <xdr:nvSpPr>
        <xdr:cNvPr id="457" name="楕円 456">
          <a:extLst>
            <a:ext uri="{FF2B5EF4-FFF2-40B4-BE49-F238E27FC236}">
              <a16:creationId xmlns:a16="http://schemas.microsoft.com/office/drawing/2014/main" id="{C74D315A-3545-4080-815A-225C86362387}"/>
            </a:ext>
          </a:extLst>
        </xdr:cNvPr>
        <xdr:cNvSpPr/>
      </xdr:nvSpPr>
      <xdr:spPr>
        <a:xfrm>
          <a:off x="12763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36195</xdr:rowOff>
    </xdr:from>
    <xdr:to>
      <xdr:col>71</xdr:col>
      <xdr:colOff>177800</xdr:colOff>
      <xdr:row>61</xdr:row>
      <xdr:rowOff>74295</xdr:rowOff>
    </xdr:to>
    <xdr:cxnSp macro="">
      <xdr:nvCxnSpPr>
        <xdr:cNvPr id="458" name="直線コネクタ 457">
          <a:extLst>
            <a:ext uri="{FF2B5EF4-FFF2-40B4-BE49-F238E27FC236}">
              <a16:creationId xmlns:a16="http://schemas.microsoft.com/office/drawing/2014/main" id="{53116719-6C8D-465A-8396-9D3A1AE361C1}"/>
            </a:ext>
          </a:extLst>
        </xdr:cNvPr>
        <xdr:cNvCxnSpPr/>
      </xdr:nvCxnSpPr>
      <xdr:spPr>
        <a:xfrm>
          <a:off x="12814300" y="104946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459" name="n_1aveValue【学校施設】&#10;有形固定資産減価償却率">
          <a:extLst>
            <a:ext uri="{FF2B5EF4-FFF2-40B4-BE49-F238E27FC236}">
              <a16:creationId xmlns:a16="http://schemas.microsoft.com/office/drawing/2014/main" id="{028B001C-983A-412B-BFFB-28A836A99F63}"/>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460" name="n_2aveValue【学校施設】&#10;有形固定資産減価償却率">
          <a:extLst>
            <a:ext uri="{FF2B5EF4-FFF2-40B4-BE49-F238E27FC236}">
              <a16:creationId xmlns:a16="http://schemas.microsoft.com/office/drawing/2014/main" id="{66417255-6DEA-41E8-925C-0F72D57AABB9}"/>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461" name="n_3aveValue【学校施設】&#10;有形固定資産減価償却率">
          <a:extLst>
            <a:ext uri="{FF2B5EF4-FFF2-40B4-BE49-F238E27FC236}">
              <a16:creationId xmlns:a16="http://schemas.microsoft.com/office/drawing/2014/main" id="{03E4B188-A831-40D6-8A6C-569931D12924}"/>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462" name="n_4aveValue【学校施設】&#10;有形固定資産減価償却率">
          <a:extLst>
            <a:ext uri="{FF2B5EF4-FFF2-40B4-BE49-F238E27FC236}">
              <a16:creationId xmlns:a16="http://schemas.microsoft.com/office/drawing/2014/main" id="{F9F51CCE-1D54-4DC6-95C7-98474D8C2C81}"/>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108602</xdr:rowOff>
    </xdr:from>
    <xdr:ext cx="405111" cy="259045"/>
    <xdr:sp macro="" textlink="">
      <xdr:nvSpPr>
        <xdr:cNvPr id="463" name="n_1mainValue【学校施設】&#10;有形固定資産減価償却率">
          <a:extLst>
            <a:ext uri="{FF2B5EF4-FFF2-40B4-BE49-F238E27FC236}">
              <a16:creationId xmlns:a16="http://schemas.microsoft.com/office/drawing/2014/main" id="{029A6C34-ADA3-4436-8ED4-D4439E1710B7}"/>
            </a:ext>
          </a:extLst>
        </xdr:cNvPr>
        <xdr:cNvSpPr txBox="1"/>
      </xdr:nvSpPr>
      <xdr:spPr>
        <a:xfrm>
          <a:off x="15266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464" name="n_2mainValue【学校施設】&#10;有形固定資産減価償却率">
          <a:extLst>
            <a:ext uri="{FF2B5EF4-FFF2-40B4-BE49-F238E27FC236}">
              <a16:creationId xmlns:a16="http://schemas.microsoft.com/office/drawing/2014/main" id="{513A444D-1ADB-41C5-A3F2-708A03AAE2F2}"/>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116222</xdr:rowOff>
    </xdr:from>
    <xdr:ext cx="405111" cy="259045"/>
    <xdr:sp macro="" textlink="">
      <xdr:nvSpPr>
        <xdr:cNvPr id="465" name="n_3mainValue【学校施設】&#10;有形固定資産減価償却率">
          <a:extLst>
            <a:ext uri="{FF2B5EF4-FFF2-40B4-BE49-F238E27FC236}">
              <a16:creationId xmlns:a16="http://schemas.microsoft.com/office/drawing/2014/main" id="{D08112B5-6E06-4981-A2A1-C5CAD3D91B09}"/>
            </a:ext>
          </a:extLst>
        </xdr:cNvPr>
        <xdr:cNvSpPr txBox="1"/>
      </xdr:nvSpPr>
      <xdr:spPr>
        <a:xfrm>
          <a:off x="13500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78122</xdr:rowOff>
    </xdr:from>
    <xdr:ext cx="405111" cy="259045"/>
    <xdr:sp macro="" textlink="">
      <xdr:nvSpPr>
        <xdr:cNvPr id="466" name="n_4mainValue【学校施設】&#10;有形固定資産減価償却率">
          <a:extLst>
            <a:ext uri="{FF2B5EF4-FFF2-40B4-BE49-F238E27FC236}">
              <a16:creationId xmlns:a16="http://schemas.microsoft.com/office/drawing/2014/main" id="{FE90002A-3101-4582-93C1-AD994E9A3436}"/>
            </a:ext>
          </a:extLst>
        </xdr:cNvPr>
        <xdr:cNvSpPr txBox="1"/>
      </xdr:nvSpPr>
      <xdr:spPr>
        <a:xfrm>
          <a:off x="12611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0A5C0BCB-2FDF-4707-92F5-CD95465F5D1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DEC54F50-91DD-4C5F-817D-93C49BEF2F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DCD7FCA1-F858-45C8-A329-799A28DC87C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73DF3B90-024E-44EF-BB05-D0D46730C5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1DDBDA26-D2B1-464A-BBE8-9FF09C4FEB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73E99E5E-AC37-43AD-B701-FA312438519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7DB64298-A525-404E-A00E-5FB6618F680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5BC0F02-BC1D-436B-B47A-FB22FE71BFA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6C5ECE1E-9A31-49F9-B5FE-10BA67A07FA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0C3FDF6B-04E3-4E9D-BB1A-5C7861234E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B3B88110-ABB9-43F0-94FC-5067A9C1BD3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CA6DCAEB-4686-4F1A-B1B2-D6A2E3B2173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A2B46E69-FB43-4A17-8D25-2AB57BA4455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FB4F7922-5D9D-40F0-A7C6-1768EDA5725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324F66FC-8EA1-4668-A5F0-C5F23E25C39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9768AEDD-C091-4813-A4B4-14F55BE251F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8E33EA07-6E7F-4FA6-A63E-2E536F12B54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9FC4185F-4DC7-4F23-8E1C-7ACB1C69E79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7916BEC9-ED40-4436-B2B9-DBE2673902F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CF6B56AA-19AA-409D-9059-333AEB4F2AB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4F6D89BE-1706-4D9B-967F-B9AFC081D08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73A32955-CAD4-4BD6-80FE-79A5C1BFEF3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0107D72F-99AC-4328-80EE-C1CB6CDB5A6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298154B-7AA7-4072-977C-D27A685FB28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DCE1340A-6BA7-427D-A500-B07B00354A1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7D919825-1653-4E86-AA89-D1A19D9297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3" name="直線コネクタ 492">
          <a:extLst>
            <a:ext uri="{FF2B5EF4-FFF2-40B4-BE49-F238E27FC236}">
              <a16:creationId xmlns:a16="http://schemas.microsoft.com/office/drawing/2014/main" id="{E156C07B-DFA5-4E5F-96F3-6E49BF47DD87}"/>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4" name="【学校施設】&#10;一人当たり面積最小値テキスト">
          <a:extLst>
            <a:ext uri="{FF2B5EF4-FFF2-40B4-BE49-F238E27FC236}">
              <a16:creationId xmlns:a16="http://schemas.microsoft.com/office/drawing/2014/main" id="{8BB4E5BF-165C-4B62-87CB-ABD0E45D3A5D}"/>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5" name="直線コネクタ 494">
          <a:extLst>
            <a:ext uri="{FF2B5EF4-FFF2-40B4-BE49-F238E27FC236}">
              <a16:creationId xmlns:a16="http://schemas.microsoft.com/office/drawing/2014/main" id="{D00BEBE8-C937-4176-8DCA-8359E84BEB92}"/>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6" name="【学校施設】&#10;一人当たり面積最大値テキスト">
          <a:extLst>
            <a:ext uri="{FF2B5EF4-FFF2-40B4-BE49-F238E27FC236}">
              <a16:creationId xmlns:a16="http://schemas.microsoft.com/office/drawing/2014/main" id="{3666B2EA-73F0-43CD-84BD-7C4994DADD24}"/>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7" name="直線コネクタ 496">
          <a:extLst>
            <a:ext uri="{FF2B5EF4-FFF2-40B4-BE49-F238E27FC236}">
              <a16:creationId xmlns:a16="http://schemas.microsoft.com/office/drawing/2014/main" id="{91EC60E7-F2AB-424F-9171-2829237BC793}"/>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498" name="【学校施設】&#10;一人当たり面積平均値テキスト">
          <a:extLst>
            <a:ext uri="{FF2B5EF4-FFF2-40B4-BE49-F238E27FC236}">
              <a16:creationId xmlns:a16="http://schemas.microsoft.com/office/drawing/2014/main" id="{9CD80E07-CC08-4D23-9799-A1A9F61BC3D6}"/>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499" name="フローチャート: 判断 498">
          <a:extLst>
            <a:ext uri="{FF2B5EF4-FFF2-40B4-BE49-F238E27FC236}">
              <a16:creationId xmlns:a16="http://schemas.microsoft.com/office/drawing/2014/main" id="{1396BF02-9058-4190-B1E8-3747A4B70335}"/>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00" name="フローチャート: 判断 499">
          <a:extLst>
            <a:ext uri="{FF2B5EF4-FFF2-40B4-BE49-F238E27FC236}">
              <a16:creationId xmlns:a16="http://schemas.microsoft.com/office/drawing/2014/main" id="{18B6C04B-87A8-4E52-BD0D-FD2E9BD834FD}"/>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01" name="フローチャート: 判断 500">
          <a:extLst>
            <a:ext uri="{FF2B5EF4-FFF2-40B4-BE49-F238E27FC236}">
              <a16:creationId xmlns:a16="http://schemas.microsoft.com/office/drawing/2014/main" id="{16157F5C-25D5-4F4C-8CDF-6C692970EB55}"/>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02" name="フローチャート: 判断 501">
          <a:extLst>
            <a:ext uri="{FF2B5EF4-FFF2-40B4-BE49-F238E27FC236}">
              <a16:creationId xmlns:a16="http://schemas.microsoft.com/office/drawing/2014/main" id="{072BC673-D477-4117-9AB8-B10760F7E959}"/>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03" name="フローチャート: 判断 502">
          <a:extLst>
            <a:ext uri="{FF2B5EF4-FFF2-40B4-BE49-F238E27FC236}">
              <a16:creationId xmlns:a16="http://schemas.microsoft.com/office/drawing/2014/main" id="{9F72F1F8-8EC8-4AB4-B93D-410A537EB1BD}"/>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4062497-DB34-4974-BDE0-80378545F7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2AAF4F08-67B3-41F6-B424-7834F031C42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13DF1EB5-BA5F-4F34-9765-44D3CAD4B70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D1E89F2C-683D-4E09-843B-C5FC4870EB4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A05FD289-64CF-4530-B156-F9E8F2CFAF8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99096</xdr:rowOff>
    </xdr:from>
    <xdr:to>
      <xdr:col>116</xdr:col>
      <xdr:colOff>114300</xdr:colOff>
      <xdr:row>64</xdr:row>
      <xdr:rowOff>29246</xdr:rowOff>
    </xdr:to>
    <xdr:sp macro="" textlink="">
      <xdr:nvSpPr>
        <xdr:cNvPr id="509" name="楕円 508">
          <a:extLst>
            <a:ext uri="{FF2B5EF4-FFF2-40B4-BE49-F238E27FC236}">
              <a16:creationId xmlns:a16="http://schemas.microsoft.com/office/drawing/2014/main" id="{360661B7-36E5-423C-AF09-FE3775A670AC}"/>
            </a:ext>
          </a:extLst>
        </xdr:cNvPr>
        <xdr:cNvSpPr/>
      </xdr:nvSpPr>
      <xdr:spPr>
        <a:xfrm>
          <a:off x="22110700" y="109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14023</xdr:rowOff>
    </xdr:from>
    <xdr:ext cx="469744" cy="259045"/>
    <xdr:sp macro="" textlink="">
      <xdr:nvSpPr>
        <xdr:cNvPr id="510" name="【学校施設】&#10;一人当たり面積該当値テキスト">
          <a:extLst>
            <a:ext uri="{FF2B5EF4-FFF2-40B4-BE49-F238E27FC236}">
              <a16:creationId xmlns:a16="http://schemas.microsoft.com/office/drawing/2014/main" id="{2D51FC24-F71B-4ABF-BF1A-66B61B7BD8C0}"/>
            </a:ext>
          </a:extLst>
        </xdr:cNvPr>
        <xdr:cNvSpPr txBox="1"/>
      </xdr:nvSpPr>
      <xdr:spPr>
        <a:xfrm>
          <a:off x="22199600" y="1081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101056</xdr:rowOff>
    </xdr:from>
    <xdr:to>
      <xdr:col>112</xdr:col>
      <xdr:colOff>38100</xdr:colOff>
      <xdr:row>64</xdr:row>
      <xdr:rowOff>31206</xdr:rowOff>
    </xdr:to>
    <xdr:sp macro="" textlink="">
      <xdr:nvSpPr>
        <xdr:cNvPr id="511" name="楕円 510">
          <a:extLst>
            <a:ext uri="{FF2B5EF4-FFF2-40B4-BE49-F238E27FC236}">
              <a16:creationId xmlns:a16="http://schemas.microsoft.com/office/drawing/2014/main" id="{58B48279-E94A-4443-A90C-D4E8E7CBAB1D}"/>
            </a:ext>
          </a:extLst>
        </xdr:cNvPr>
        <xdr:cNvSpPr/>
      </xdr:nvSpPr>
      <xdr:spPr>
        <a:xfrm>
          <a:off x="212725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149896</xdr:rowOff>
    </xdr:from>
    <xdr:to>
      <xdr:col>116</xdr:col>
      <xdr:colOff>63500</xdr:colOff>
      <xdr:row>63</xdr:row>
      <xdr:rowOff>151856</xdr:rowOff>
    </xdr:to>
    <xdr:cxnSp macro="">
      <xdr:nvCxnSpPr>
        <xdr:cNvPr id="512" name="直線コネクタ 511">
          <a:extLst>
            <a:ext uri="{FF2B5EF4-FFF2-40B4-BE49-F238E27FC236}">
              <a16:creationId xmlns:a16="http://schemas.microsoft.com/office/drawing/2014/main" id="{22BE64F5-C996-45CA-A80D-4F1A75F37769}"/>
            </a:ext>
          </a:extLst>
        </xdr:cNvPr>
        <xdr:cNvCxnSpPr/>
      </xdr:nvCxnSpPr>
      <xdr:spPr>
        <a:xfrm flipV="1">
          <a:off x="21323300" y="10951246"/>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107261</xdr:rowOff>
    </xdr:from>
    <xdr:to>
      <xdr:col>107</xdr:col>
      <xdr:colOff>101600</xdr:colOff>
      <xdr:row>64</xdr:row>
      <xdr:rowOff>37411</xdr:rowOff>
    </xdr:to>
    <xdr:sp macro="" textlink="">
      <xdr:nvSpPr>
        <xdr:cNvPr id="513" name="楕円 512">
          <a:extLst>
            <a:ext uri="{FF2B5EF4-FFF2-40B4-BE49-F238E27FC236}">
              <a16:creationId xmlns:a16="http://schemas.microsoft.com/office/drawing/2014/main" id="{61A8CF5F-6421-40FF-9494-5D81CA4A417F}"/>
            </a:ext>
          </a:extLst>
        </xdr:cNvPr>
        <xdr:cNvSpPr/>
      </xdr:nvSpPr>
      <xdr:spPr>
        <a:xfrm>
          <a:off x="20383500" y="109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151856</xdr:rowOff>
    </xdr:from>
    <xdr:to>
      <xdr:col>111</xdr:col>
      <xdr:colOff>177800</xdr:colOff>
      <xdr:row>63</xdr:row>
      <xdr:rowOff>158061</xdr:rowOff>
    </xdr:to>
    <xdr:cxnSp macro="">
      <xdr:nvCxnSpPr>
        <xdr:cNvPr id="514" name="直線コネクタ 513">
          <a:extLst>
            <a:ext uri="{FF2B5EF4-FFF2-40B4-BE49-F238E27FC236}">
              <a16:creationId xmlns:a16="http://schemas.microsoft.com/office/drawing/2014/main" id="{642D534F-D5FA-4E92-B115-571CD93B787A}"/>
            </a:ext>
          </a:extLst>
        </xdr:cNvPr>
        <xdr:cNvCxnSpPr/>
      </xdr:nvCxnSpPr>
      <xdr:spPr>
        <a:xfrm flipV="1">
          <a:off x="20434300" y="10953206"/>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109873</xdr:rowOff>
    </xdr:from>
    <xdr:to>
      <xdr:col>102</xdr:col>
      <xdr:colOff>165100</xdr:colOff>
      <xdr:row>64</xdr:row>
      <xdr:rowOff>40023</xdr:rowOff>
    </xdr:to>
    <xdr:sp macro="" textlink="">
      <xdr:nvSpPr>
        <xdr:cNvPr id="515" name="楕円 514">
          <a:extLst>
            <a:ext uri="{FF2B5EF4-FFF2-40B4-BE49-F238E27FC236}">
              <a16:creationId xmlns:a16="http://schemas.microsoft.com/office/drawing/2014/main" id="{944CA1D2-8544-4508-B04A-7212C0B7F706}"/>
            </a:ext>
          </a:extLst>
        </xdr:cNvPr>
        <xdr:cNvSpPr/>
      </xdr:nvSpPr>
      <xdr:spPr>
        <a:xfrm>
          <a:off x="19494500" y="1091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158061</xdr:rowOff>
    </xdr:from>
    <xdr:to>
      <xdr:col>107</xdr:col>
      <xdr:colOff>50800</xdr:colOff>
      <xdr:row>63</xdr:row>
      <xdr:rowOff>160673</xdr:rowOff>
    </xdr:to>
    <xdr:cxnSp macro="">
      <xdr:nvCxnSpPr>
        <xdr:cNvPr id="516" name="直線コネクタ 515">
          <a:extLst>
            <a:ext uri="{FF2B5EF4-FFF2-40B4-BE49-F238E27FC236}">
              <a16:creationId xmlns:a16="http://schemas.microsoft.com/office/drawing/2014/main" id="{3A2DC60B-B795-4D52-B573-57E1FC409AD4}"/>
            </a:ext>
          </a:extLst>
        </xdr:cNvPr>
        <xdr:cNvCxnSpPr/>
      </xdr:nvCxnSpPr>
      <xdr:spPr>
        <a:xfrm flipV="1">
          <a:off x="19545300" y="10959411"/>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51090</xdr:rowOff>
    </xdr:from>
    <xdr:to>
      <xdr:col>98</xdr:col>
      <xdr:colOff>38100</xdr:colOff>
      <xdr:row>63</xdr:row>
      <xdr:rowOff>152690</xdr:rowOff>
    </xdr:to>
    <xdr:sp macro="" textlink="">
      <xdr:nvSpPr>
        <xdr:cNvPr id="517" name="楕円 516">
          <a:extLst>
            <a:ext uri="{FF2B5EF4-FFF2-40B4-BE49-F238E27FC236}">
              <a16:creationId xmlns:a16="http://schemas.microsoft.com/office/drawing/2014/main" id="{DE8579B9-B380-47BD-8B7C-D9B1116D7FD7}"/>
            </a:ext>
          </a:extLst>
        </xdr:cNvPr>
        <xdr:cNvSpPr/>
      </xdr:nvSpPr>
      <xdr:spPr>
        <a:xfrm>
          <a:off x="18605500" y="1085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101890</xdr:rowOff>
    </xdr:from>
    <xdr:to>
      <xdr:col>102</xdr:col>
      <xdr:colOff>114300</xdr:colOff>
      <xdr:row>63</xdr:row>
      <xdr:rowOff>160673</xdr:rowOff>
    </xdr:to>
    <xdr:cxnSp macro="">
      <xdr:nvCxnSpPr>
        <xdr:cNvPr id="518" name="直線コネクタ 517">
          <a:extLst>
            <a:ext uri="{FF2B5EF4-FFF2-40B4-BE49-F238E27FC236}">
              <a16:creationId xmlns:a16="http://schemas.microsoft.com/office/drawing/2014/main" id="{53D88C27-A67E-4CA4-A976-9F6CF1C124FE}"/>
            </a:ext>
          </a:extLst>
        </xdr:cNvPr>
        <xdr:cNvCxnSpPr/>
      </xdr:nvCxnSpPr>
      <xdr:spPr>
        <a:xfrm>
          <a:off x="18656300" y="1090324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519" name="n_1aveValue【学校施設】&#10;一人当たり面積">
          <a:extLst>
            <a:ext uri="{FF2B5EF4-FFF2-40B4-BE49-F238E27FC236}">
              <a16:creationId xmlns:a16="http://schemas.microsoft.com/office/drawing/2014/main" id="{06C55519-BAB0-4451-B1AC-92B0C9F93A4C}"/>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520" name="n_2aveValue【学校施設】&#10;一人当たり面積">
          <a:extLst>
            <a:ext uri="{FF2B5EF4-FFF2-40B4-BE49-F238E27FC236}">
              <a16:creationId xmlns:a16="http://schemas.microsoft.com/office/drawing/2014/main" id="{E4CAC246-CBE6-41BE-BE83-D643A5F1002F}"/>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521" name="n_3aveValue【学校施設】&#10;一人当たり面積">
          <a:extLst>
            <a:ext uri="{FF2B5EF4-FFF2-40B4-BE49-F238E27FC236}">
              <a16:creationId xmlns:a16="http://schemas.microsoft.com/office/drawing/2014/main" id="{513DEEC7-6EBD-41AC-98B3-784B81413D33}"/>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522" name="n_4aveValue【学校施設】&#10;一人当たり面積">
          <a:extLst>
            <a:ext uri="{FF2B5EF4-FFF2-40B4-BE49-F238E27FC236}">
              <a16:creationId xmlns:a16="http://schemas.microsoft.com/office/drawing/2014/main" id="{5C9D1BEB-8289-4B1C-BF50-FE3D25330DE4}"/>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22333</xdr:rowOff>
    </xdr:from>
    <xdr:ext cx="469744" cy="259045"/>
    <xdr:sp macro="" textlink="">
      <xdr:nvSpPr>
        <xdr:cNvPr id="523" name="n_1mainValue【学校施設】&#10;一人当たり面積">
          <a:extLst>
            <a:ext uri="{FF2B5EF4-FFF2-40B4-BE49-F238E27FC236}">
              <a16:creationId xmlns:a16="http://schemas.microsoft.com/office/drawing/2014/main" id="{229E6721-5839-4044-87B0-82803058C4B7}"/>
            </a:ext>
          </a:extLst>
        </xdr:cNvPr>
        <xdr:cNvSpPr txBox="1"/>
      </xdr:nvSpPr>
      <xdr:spPr>
        <a:xfrm>
          <a:off x="21075727" y="1099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28538</xdr:rowOff>
    </xdr:from>
    <xdr:ext cx="469744" cy="259045"/>
    <xdr:sp macro="" textlink="">
      <xdr:nvSpPr>
        <xdr:cNvPr id="524" name="n_2mainValue【学校施設】&#10;一人当たり面積">
          <a:extLst>
            <a:ext uri="{FF2B5EF4-FFF2-40B4-BE49-F238E27FC236}">
              <a16:creationId xmlns:a16="http://schemas.microsoft.com/office/drawing/2014/main" id="{2460E586-AFB2-4722-948D-E3166E1AF086}"/>
            </a:ext>
          </a:extLst>
        </xdr:cNvPr>
        <xdr:cNvSpPr txBox="1"/>
      </xdr:nvSpPr>
      <xdr:spPr>
        <a:xfrm>
          <a:off x="20199427" y="1100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31150</xdr:rowOff>
    </xdr:from>
    <xdr:ext cx="469744" cy="259045"/>
    <xdr:sp macro="" textlink="">
      <xdr:nvSpPr>
        <xdr:cNvPr id="525" name="n_3mainValue【学校施設】&#10;一人当たり面積">
          <a:extLst>
            <a:ext uri="{FF2B5EF4-FFF2-40B4-BE49-F238E27FC236}">
              <a16:creationId xmlns:a16="http://schemas.microsoft.com/office/drawing/2014/main" id="{96DB6543-F658-4C05-9184-480BC7C52BA7}"/>
            </a:ext>
          </a:extLst>
        </xdr:cNvPr>
        <xdr:cNvSpPr txBox="1"/>
      </xdr:nvSpPr>
      <xdr:spPr>
        <a:xfrm>
          <a:off x="19310427" y="1100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143817</xdr:rowOff>
    </xdr:from>
    <xdr:ext cx="469744" cy="259045"/>
    <xdr:sp macro="" textlink="">
      <xdr:nvSpPr>
        <xdr:cNvPr id="526" name="n_4mainValue【学校施設】&#10;一人当たり面積">
          <a:extLst>
            <a:ext uri="{FF2B5EF4-FFF2-40B4-BE49-F238E27FC236}">
              <a16:creationId xmlns:a16="http://schemas.microsoft.com/office/drawing/2014/main" id="{FC8C4EE1-E215-4C4C-826D-0992081CE34C}"/>
            </a:ext>
          </a:extLst>
        </xdr:cNvPr>
        <xdr:cNvSpPr txBox="1"/>
      </xdr:nvSpPr>
      <xdr:spPr>
        <a:xfrm>
          <a:off x="18421427" y="1094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D06495C6-7F3E-4B4C-B797-E947272D6CB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270F2B77-93A6-433D-9FE3-38D52AEE9A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118030AB-B551-4C7E-8760-C58A368E9D0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AAD33E2A-02A5-463E-9B76-861E05DF9A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D57AC2BF-E9C6-4158-8F64-514BC9F839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C2C7C3C5-133A-4483-95C3-FE4D5107B7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36E68242-51CE-4397-97D5-108AF3B0700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73569403-310B-4E56-9779-D97068CDB45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B8FCF3D7-FB29-4567-880D-0E2358F920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6BA7F78E-748D-4B70-9A53-2EEFCB270D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8A343602-7EB0-404D-BD75-B3D9A9D7C8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C85C0411-FE2B-4EBB-8D2F-E13957A970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AAB53357-D465-4654-84D5-801CAC9747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390C3D8B-1181-429E-81AA-C7097DC4BE5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6FF0ADB5-32AB-4188-B568-EF67D667BD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74B7F952-5119-48A0-99C2-E65B565DA85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46994478-753D-4611-A190-C6B20B011B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2A579D19-59B3-4912-9858-A479DC8949F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C46AA306-843B-4972-826E-D0B14FAEC02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81008E64-7C2C-4BA0-BD6D-099F439BCB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48033659-7EB9-480A-99AE-FA1AD1510C0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E7648616-721D-4EC0-8846-F70EF71DD1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C2693DED-32E8-400B-8EE8-82279940CF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1F31849D-A302-431E-B8D1-6CAB396BC6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A96FE6D6-F774-41E8-9B09-524BA297FA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C11F94CC-F14F-474E-BF27-57B66C64A4F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03590B10-2A9A-4888-AD60-6F98B9DBF27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a:extLst>
            <a:ext uri="{FF2B5EF4-FFF2-40B4-BE49-F238E27FC236}">
              <a16:creationId xmlns:a16="http://schemas.microsoft.com/office/drawing/2014/main" id="{FA8A7DD8-CC9B-4E01-84CB-3F49AA2EC0F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5" name="テキスト ボックス 554">
          <a:extLst>
            <a:ext uri="{FF2B5EF4-FFF2-40B4-BE49-F238E27FC236}">
              <a16:creationId xmlns:a16="http://schemas.microsoft.com/office/drawing/2014/main" id="{AE737270-4AB4-4BF9-BF7A-75CCCD4C843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a:extLst>
            <a:ext uri="{FF2B5EF4-FFF2-40B4-BE49-F238E27FC236}">
              <a16:creationId xmlns:a16="http://schemas.microsoft.com/office/drawing/2014/main" id="{AACAC151-78B9-4531-8FE3-5BBC9C72A70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a:extLst>
            <a:ext uri="{FF2B5EF4-FFF2-40B4-BE49-F238E27FC236}">
              <a16:creationId xmlns:a16="http://schemas.microsoft.com/office/drawing/2014/main" id="{11520A71-518D-41C2-879F-2984A57F2C0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a:extLst>
            <a:ext uri="{FF2B5EF4-FFF2-40B4-BE49-F238E27FC236}">
              <a16:creationId xmlns:a16="http://schemas.microsoft.com/office/drawing/2014/main" id="{67C98447-CD17-406C-BBCE-7AD72534601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a:extLst>
            <a:ext uri="{FF2B5EF4-FFF2-40B4-BE49-F238E27FC236}">
              <a16:creationId xmlns:a16="http://schemas.microsoft.com/office/drawing/2014/main" id="{FA0E7144-EC11-4800-9879-B9DE7349F97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a:extLst>
            <a:ext uri="{FF2B5EF4-FFF2-40B4-BE49-F238E27FC236}">
              <a16:creationId xmlns:a16="http://schemas.microsoft.com/office/drawing/2014/main" id="{036C01BA-86DA-49B1-9FD0-78E4796535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a:extLst>
            <a:ext uri="{FF2B5EF4-FFF2-40B4-BE49-F238E27FC236}">
              <a16:creationId xmlns:a16="http://schemas.microsoft.com/office/drawing/2014/main" id="{D70C0DD4-6C4D-4BCB-952C-FDF23F9E56F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a:extLst>
            <a:ext uri="{FF2B5EF4-FFF2-40B4-BE49-F238E27FC236}">
              <a16:creationId xmlns:a16="http://schemas.microsoft.com/office/drawing/2014/main" id="{ACB59980-82EB-41AD-AF03-6F5E6D41DD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a:extLst>
            <a:ext uri="{FF2B5EF4-FFF2-40B4-BE49-F238E27FC236}">
              <a16:creationId xmlns:a16="http://schemas.microsoft.com/office/drawing/2014/main" id="{7FD57D8C-6AAB-46E4-BD77-F3389F1A6BE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a:extLst>
            <a:ext uri="{FF2B5EF4-FFF2-40B4-BE49-F238E27FC236}">
              <a16:creationId xmlns:a16="http://schemas.microsoft.com/office/drawing/2014/main" id="{091AA59B-6F4D-4771-990C-B43DE1F629F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5" name="テキスト ボックス 564">
          <a:extLst>
            <a:ext uri="{FF2B5EF4-FFF2-40B4-BE49-F238E27FC236}">
              <a16:creationId xmlns:a16="http://schemas.microsoft.com/office/drawing/2014/main" id="{6CA46701-27CC-48CD-98A6-0BEDE291366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076EB0A1-4C1B-4B7E-9559-BBCD2D2E7BE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公民館】&#10;有形固定資産減価償却率グラフ枠">
          <a:extLst>
            <a:ext uri="{FF2B5EF4-FFF2-40B4-BE49-F238E27FC236}">
              <a16:creationId xmlns:a16="http://schemas.microsoft.com/office/drawing/2014/main" id="{5833C34A-EACE-4005-B24A-88BB36FF37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568" name="直線コネクタ 567">
          <a:extLst>
            <a:ext uri="{FF2B5EF4-FFF2-40B4-BE49-F238E27FC236}">
              <a16:creationId xmlns:a16="http://schemas.microsoft.com/office/drawing/2014/main" id="{71E48274-7F02-4541-8A3F-CEF2F09E6823}"/>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9" name="【公民館】&#10;有形固定資産減価償却率最小値テキスト">
          <a:extLst>
            <a:ext uri="{FF2B5EF4-FFF2-40B4-BE49-F238E27FC236}">
              <a16:creationId xmlns:a16="http://schemas.microsoft.com/office/drawing/2014/main" id="{2AEE020C-8913-4C73-9292-69AD4832FCA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0" name="直線コネクタ 569">
          <a:extLst>
            <a:ext uri="{FF2B5EF4-FFF2-40B4-BE49-F238E27FC236}">
              <a16:creationId xmlns:a16="http://schemas.microsoft.com/office/drawing/2014/main" id="{5434F7E3-AA5F-489C-9F73-C8978E2FABA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571" name="【公民館】&#10;有形固定資産減価償却率最大値テキスト">
          <a:extLst>
            <a:ext uri="{FF2B5EF4-FFF2-40B4-BE49-F238E27FC236}">
              <a16:creationId xmlns:a16="http://schemas.microsoft.com/office/drawing/2014/main" id="{6962F4B1-488D-416A-A913-9395D0125E6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572" name="直線コネクタ 571">
          <a:extLst>
            <a:ext uri="{FF2B5EF4-FFF2-40B4-BE49-F238E27FC236}">
              <a16:creationId xmlns:a16="http://schemas.microsoft.com/office/drawing/2014/main" id="{9662114A-2DC7-483B-B77A-2E4CD7623438}"/>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573" name="【公民館】&#10;有形固定資産減価償却率平均値テキスト">
          <a:extLst>
            <a:ext uri="{FF2B5EF4-FFF2-40B4-BE49-F238E27FC236}">
              <a16:creationId xmlns:a16="http://schemas.microsoft.com/office/drawing/2014/main" id="{2C2B1F1A-8352-4309-BD3E-BFDAEB5E1C10}"/>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574" name="フローチャート: 判断 573">
          <a:extLst>
            <a:ext uri="{FF2B5EF4-FFF2-40B4-BE49-F238E27FC236}">
              <a16:creationId xmlns:a16="http://schemas.microsoft.com/office/drawing/2014/main" id="{FCEB622E-70CE-4B80-8DAF-A24F58B158F6}"/>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575" name="フローチャート: 判断 574">
          <a:extLst>
            <a:ext uri="{FF2B5EF4-FFF2-40B4-BE49-F238E27FC236}">
              <a16:creationId xmlns:a16="http://schemas.microsoft.com/office/drawing/2014/main" id="{52B19188-CBE7-4944-B91C-44875F5C4191}"/>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576" name="フローチャート: 判断 575">
          <a:extLst>
            <a:ext uri="{FF2B5EF4-FFF2-40B4-BE49-F238E27FC236}">
              <a16:creationId xmlns:a16="http://schemas.microsoft.com/office/drawing/2014/main" id="{EF0DD315-F94E-4CAE-88B3-B612AA9E8EF6}"/>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577" name="フローチャート: 判断 576">
          <a:extLst>
            <a:ext uri="{FF2B5EF4-FFF2-40B4-BE49-F238E27FC236}">
              <a16:creationId xmlns:a16="http://schemas.microsoft.com/office/drawing/2014/main" id="{22E6B29C-B3B9-47E3-809B-9B607C6B6CCB}"/>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578" name="フローチャート: 判断 577">
          <a:extLst>
            <a:ext uri="{FF2B5EF4-FFF2-40B4-BE49-F238E27FC236}">
              <a16:creationId xmlns:a16="http://schemas.microsoft.com/office/drawing/2014/main" id="{3C9C7F51-7973-432E-81CC-6ED32FF32F12}"/>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130BADAC-4CE1-4000-A61C-5F3CCDC961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DFB58523-5038-4FF3-B404-818EA6320EF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05C65E2-9234-48FE-BB2C-BCEB30D64ED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994BBA24-6EF8-4DF4-8B9D-3533E7EB527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AB850F85-C246-43CB-8E8E-C6EED0C15B5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10705</xdr:rowOff>
    </xdr:from>
    <xdr:to>
      <xdr:col>85</xdr:col>
      <xdr:colOff>177800</xdr:colOff>
      <xdr:row>102</xdr:row>
      <xdr:rowOff>112305</xdr:rowOff>
    </xdr:to>
    <xdr:sp macro="" textlink="">
      <xdr:nvSpPr>
        <xdr:cNvPr id="584" name="楕円 583">
          <a:extLst>
            <a:ext uri="{FF2B5EF4-FFF2-40B4-BE49-F238E27FC236}">
              <a16:creationId xmlns:a16="http://schemas.microsoft.com/office/drawing/2014/main" id="{5C536EFB-915E-47AE-929D-32BAD1129BA4}"/>
            </a:ext>
          </a:extLst>
        </xdr:cNvPr>
        <xdr:cNvSpPr/>
      </xdr:nvSpPr>
      <xdr:spPr>
        <a:xfrm>
          <a:off x="1626870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33582</xdr:rowOff>
    </xdr:from>
    <xdr:ext cx="405111" cy="259045"/>
    <xdr:sp macro="" textlink="">
      <xdr:nvSpPr>
        <xdr:cNvPr id="585" name="【公民館】&#10;有形固定資産減価償却率該当値テキスト">
          <a:extLst>
            <a:ext uri="{FF2B5EF4-FFF2-40B4-BE49-F238E27FC236}">
              <a16:creationId xmlns:a16="http://schemas.microsoft.com/office/drawing/2014/main" id="{54815A5A-CF28-4660-889B-7C6F0D721DB8}"/>
            </a:ext>
          </a:extLst>
        </xdr:cNvPr>
        <xdr:cNvSpPr txBox="1"/>
      </xdr:nvSpPr>
      <xdr:spPr>
        <a:xfrm>
          <a:off x="16357600" y="1735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144599</xdr:rowOff>
    </xdr:from>
    <xdr:to>
      <xdr:col>81</xdr:col>
      <xdr:colOff>101600</xdr:colOff>
      <xdr:row>102</xdr:row>
      <xdr:rowOff>74749</xdr:rowOff>
    </xdr:to>
    <xdr:sp macro="" textlink="">
      <xdr:nvSpPr>
        <xdr:cNvPr id="586" name="楕円 585">
          <a:extLst>
            <a:ext uri="{FF2B5EF4-FFF2-40B4-BE49-F238E27FC236}">
              <a16:creationId xmlns:a16="http://schemas.microsoft.com/office/drawing/2014/main" id="{4959887A-602D-4DE3-92B5-8A4B78049663}"/>
            </a:ext>
          </a:extLst>
        </xdr:cNvPr>
        <xdr:cNvSpPr/>
      </xdr:nvSpPr>
      <xdr:spPr>
        <a:xfrm>
          <a:off x="15430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23949</xdr:rowOff>
    </xdr:from>
    <xdr:to>
      <xdr:col>85</xdr:col>
      <xdr:colOff>127000</xdr:colOff>
      <xdr:row>102</xdr:row>
      <xdr:rowOff>61505</xdr:rowOff>
    </xdr:to>
    <xdr:cxnSp macro="">
      <xdr:nvCxnSpPr>
        <xdr:cNvPr id="587" name="直線コネクタ 586">
          <a:extLst>
            <a:ext uri="{FF2B5EF4-FFF2-40B4-BE49-F238E27FC236}">
              <a16:creationId xmlns:a16="http://schemas.microsoft.com/office/drawing/2014/main" id="{7DE35F86-BDAA-437B-873F-794CA9C91F37}"/>
            </a:ext>
          </a:extLst>
        </xdr:cNvPr>
        <xdr:cNvCxnSpPr/>
      </xdr:nvCxnSpPr>
      <xdr:spPr>
        <a:xfrm>
          <a:off x="15481300" y="1751184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147864</xdr:rowOff>
    </xdr:from>
    <xdr:to>
      <xdr:col>76</xdr:col>
      <xdr:colOff>165100</xdr:colOff>
      <xdr:row>102</xdr:row>
      <xdr:rowOff>78014</xdr:rowOff>
    </xdr:to>
    <xdr:sp macro="" textlink="">
      <xdr:nvSpPr>
        <xdr:cNvPr id="588" name="楕円 587">
          <a:extLst>
            <a:ext uri="{FF2B5EF4-FFF2-40B4-BE49-F238E27FC236}">
              <a16:creationId xmlns:a16="http://schemas.microsoft.com/office/drawing/2014/main" id="{6BCD3715-F50B-44E8-8BE0-922ECAD60EF0}"/>
            </a:ext>
          </a:extLst>
        </xdr:cNvPr>
        <xdr:cNvSpPr/>
      </xdr:nvSpPr>
      <xdr:spPr>
        <a:xfrm>
          <a:off x="14541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23949</xdr:rowOff>
    </xdr:from>
    <xdr:to>
      <xdr:col>81</xdr:col>
      <xdr:colOff>50800</xdr:colOff>
      <xdr:row>102</xdr:row>
      <xdr:rowOff>27214</xdr:rowOff>
    </xdr:to>
    <xdr:cxnSp macro="">
      <xdr:nvCxnSpPr>
        <xdr:cNvPr id="589" name="直線コネクタ 588">
          <a:extLst>
            <a:ext uri="{FF2B5EF4-FFF2-40B4-BE49-F238E27FC236}">
              <a16:creationId xmlns:a16="http://schemas.microsoft.com/office/drawing/2014/main" id="{F3F28FA2-711F-44FC-850D-1B46F5750A19}"/>
            </a:ext>
          </a:extLst>
        </xdr:cNvPr>
        <xdr:cNvCxnSpPr/>
      </xdr:nvCxnSpPr>
      <xdr:spPr>
        <a:xfrm flipV="1">
          <a:off x="14592300" y="175118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115207</xdr:rowOff>
    </xdr:from>
    <xdr:to>
      <xdr:col>72</xdr:col>
      <xdr:colOff>38100</xdr:colOff>
      <xdr:row>102</xdr:row>
      <xdr:rowOff>45357</xdr:rowOff>
    </xdr:to>
    <xdr:sp macro="" textlink="">
      <xdr:nvSpPr>
        <xdr:cNvPr id="590" name="楕円 589">
          <a:extLst>
            <a:ext uri="{FF2B5EF4-FFF2-40B4-BE49-F238E27FC236}">
              <a16:creationId xmlns:a16="http://schemas.microsoft.com/office/drawing/2014/main" id="{81E6486C-AB48-4D83-82FC-5DB342B7132C}"/>
            </a:ext>
          </a:extLst>
        </xdr:cNvPr>
        <xdr:cNvSpPr/>
      </xdr:nvSpPr>
      <xdr:spPr>
        <a:xfrm>
          <a:off x="13652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166007</xdr:rowOff>
    </xdr:from>
    <xdr:to>
      <xdr:col>76</xdr:col>
      <xdr:colOff>114300</xdr:colOff>
      <xdr:row>102</xdr:row>
      <xdr:rowOff>27214</xdr:rowOff>
    </xdr:to>
    <xdr:cxnSp macro="">
      <xdr:nvCxnSpPr>
        <xdr:cNvPr id="591" name="直線コネクタ 590">
          <a:extLst>
            <a:ext uri="{FF2B5EF4-FFF2-40B4-BE49-F238E27FC236}">
              <a16:creationId xmlns:a16="http://schemas.microsoft.com/office/drawing/2014/main" id="{6D3F7C46-4B7D-4433-88DC-85EDC330FCEA}"/>
            </a:ext>
          </a:extLst>
        </xdr:cNvPr>
        <xdr:cNvCxnSpPr/>
      </xdr:nvCxnSpPr>
      <xdr:spPr>
        <a:xfrm>
          <a:off x="13703300" y="17482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82550</xdr:rowOff>
    </xdr:from>
    <xdr:to>
      <xdr:col>67</xdr:col>
      <xdr:colOff>101600</xdr:colOff>
      <xdr:row>102</xdr:row>
      <xdr:rowOff>12700</xdr:rowOff>
    </xdr:to>
    <xdr:sp macro="" textlink="">
      <xdr:nvSpPr>
        <xdr:cNvPr id="592" name="楕円 591">
          <a:extLst>
            <a:ext uri="{FF2B5EF4-FFF2-40B4-BE49-F238E27FC236}">
              <a16:creationId xmlns:a16="http://schemas.microsoft.com/office/drawing/2014/main" id="{B9519930-2D9C-444C-A212-5FC66D03C3A0}"/>
            </a:ext>
          </a:extLst>
        </xdr:cNvPr>
        <xdr:cNvSpPr/>
      </xdr:nvSpPr>
      <xdr:spPr>
        <a:xfrm>
          <a:off x="12763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133350</xdr:rowOff>
    </xdr:from>
    <xdr:to>
      <xdr:col>71</xdr:col>
      <xdr:colOff>177800</xdr:colOff>
      <xdr:row>101</xdr:row>
      <xdr:rowOff>166007</xdr:rowOff>
    </xdr:to>
    <xdr:cxnSp macro="">
      <xdr:nvCxnSpPr>
        <xdr:cNvPr id="593" name="直線コネクタ 592">
          <a:extLst>
            <a:ext uri="{FF2B5EF4-FFF2-40B4-BE49-F238E27FC236}">
              <a16:creationId xmlns:a16="http://schemas.microsoft.com/office/drawing/2014/main" id="{AA219D6B-6A9E-4B55-803D-45E1FD7C1094}"/>
            </a:ext>
          </a:extLst>
        </xdr:cNvPr>
        <xdr:cNvCxnSpPr/>
      </xdr:nvCxnSpPr>
      <xdr:spPr>
        <a:xfrm>
          <a:off x="12814300" y="17449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594" name="n_1aveValue【公民館】&#10;有形固定資産減価償却率">
          <a:extLst>
            <a:ext uri="{FF2B5EF4-FFF2-40B4-BE49-F238E27FC236}">
              <a16:creationId xmlns:a16="http://schemas.microsoft.com/office/drawing/2014/main" id="{BE0A8F8F-5ACE-4180-B5F8-997AB58050D4}"/>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595" name="n_2aveValue【公民館】&#10;有形固定資産減価償却率">
          <a:extLst>
            <a:ext uri="{FF2B5EF4-FFF2-40B4-BE49-F238E27FC236}">
              <a16:creationId xmlns:a16="http://schemas.microsoft.com/office/drawing/2014/main" id="{4FCAC0A3-2675-4D8F-A916-D1718FB175A2}"/>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596" name="n_3aveValue【公民館】&#10;有形固定資産減価償却率">
          <a:extLst>
            <a:ext uri="{FF2B5EF4-FFF2-40B4-BE49-F238E27FC236}">
              <a16:creationId xmlns:a16="http://schemas.microsoft.com/office/drawing/2014/main" id="{0714F68A-F087-401C-9394-5262C9CBA21D}"/>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597" name="n_4aveValue【公民館】&#10;有形固定資産減価償却率">
          <a:extLst>
            <a:ext uri="{FF2B5EF4-FFF2-40B4-BE49-F238E27FC236}">
              <a16:creationId xmlns:a16="http://schemas.microsoft.com/office/drawing/2014/main" id="{BC2FF558-5B6A-403D-BD75-973069643DF1}"/>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91276</xdr:rowOff>
    </xdr:from>
    <xdr:ext cx="405111" cy="259045"/>
    <xdr:sp macro="" textlink="">
      <xdr:nvSpPr>
        <xdr:cNvPr id="598" name="n_1mainValue【公民館】&#10;有形固定資産減価償却率">
          <a:extLst>
            <a:ext uri="{FF2B5EF4-FFF2-40B4-BE49-F238E27FC236}">
              <a16:creationId xmlns:a16="http://schemas.microsoft.com/office/drawing/2014/main" id="{6580A4A0-8421-4865-948D-319CED16450A}"/>
            </a:ext>
          </a:extLst>
        </xdr:cNvPr>
        <xdr:cNvSpPr txBox="1"/>
      </xdr:nvSpPr>
      <xdr:spPr>
        <a:xfrm>
          <a:off x="15266044" y="172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94541</xdr:rowOff>
    </xdr:from>
    <xdr:ext cx="405111" cy="259045"/>
    <xdr:sp macro="" textlink="">
      <xdr:nvSpPr>
        <xdr:cNvPr id="599" name="n_2mainValue【公民館】&#10;有形固定資産減価償却率">
          <a:extLst>
            <a:ext uri="{FF2B5EF4-FFF2-40B4-BE49-F238E27FC236}">
              <a16:creationId xmlns:a16="http://schemas.microsoft.com/office/drawing/2014/main" id="{012D92CF-31CD-44AB-BEB3-D6BE3E07B9E8}"/>
            </a:ext>
          </a:extLst>
        </xdr:cNvPr>
        <xdr:cNvSpPr txBox="1"/>
      </xdr:nvSpPr>
      <xdr:spPr>
        <a:xfrm>
          <a:off x="143897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61884</xdr:rowOff>
    </xdr:from>
    <xdr:ext cx="405111" cy="259045"/>
    <xdr:sp macro="" textlink="">
      <xdr:nvSpPr>
        <xdr:cNvPr id="600" name="n_3mainValue【公民館】&#10;有形固定資産減価償却率">
          <a:extLst>
            <a:ext uri="{FF2B5EF4-FFF2-40B4-BE49-F238E27FC236}">
              <a16:creationId xmlns:a16="http://schemas.microsoft.com/office/drawing/2014/main" id="{043E3564-CD33-44C3-BD00-38FE2E41FC58}"/>
            </a:ext>
          </a:extLst>
        </xdr:cNvPr>
        <xdr:cNvSpPr txBox="1"/>
      </xdr:nvSpPr>
      <xdr:spPr>
        <a:xfrm>
          <a:off x="13500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29227</xdr:rowOff>
    </xdr:from>
    <xdr:ext cx="405111" cy="259045"/>
    <xdr:sp macro="" textlink="">
      <xdr:nvSpPr>
        <xdr:cNvPr id="601" name="n_4mainValue【公民館】&#10;有形固定資産減価償却率">
          <a:extLst>
            <a:ext uri="{FF2B5EF4-FFF2-40B4-BE49-F238E27FC236}">
              <a16:creationId xmlns:a16="http://schemas.microsoft.com/office/drawing/2014/main" id="{009D1573-FB32-4BBA-BE49-E36B33BC1830}"/>
            </a:ext>
          </a:extLst>
        </xdr:cNvPr>
        <xdr:cNvSpPr txBox="1"/>
      </xdr:nvSpPr>
      <xdr:spPr>
        <a:xfrm>
          <a:off x="12611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a:extLst>
            <a:ext uri="{FF2B5EF4-FFF2-40B4-BE49-F238E27FC236}">
              <a16:creationId xmlns:a16="http://schemas.microsoft.com/office/drawing/2014/main" id="{17F5611E-A5B9-458B-A50B-B644BF4590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a:extLst>
            <a:ext uri="{FF2B5EF4-FFF2-40B4-BE49-F238E27FC236}">
              <a16:creationId xmlns:a16="http://schemas.microsoft.com/office/drawing/2014/main" id="{456F9FB9-6671-4CA2-9DE9-2AF97038CFA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a:extLst>
            <a:ext uri="{FF2B5EF4-FFF2-40B4-BE49-F238E27FC236}">
              <a16:creationId xmlns:a16="http://schemas.microsoft.com/office/drawing/2014/main" id="{D1041D26-646E-4CF7-8822-E1E175E8587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a:extLst>
            <a:ext uri="{FF2B5EF4-FFF2-40B4-BE49-F238E27FC236}">
              <a16:creationId xmlns:a16="http://schemas.microsoft.com/office/drawing/2014/main" id="{4EFD7A56-0E73-45B2-9053-D1C927A7B3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a:extLst>
            <a:ext uri="{FF2B5EF4-FFF2-40B4-BE49-F238E27FC236}">
              <a16:creationId xmlns:a16="http://schemas.microsoft.com/office/drawing/2014/main" id="{BB54C535-073A-46BC-B33C-A520815D16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a:extLst>
            <a:ext uri="{FF2B5EF4-FFF2-40B4-BE49-F238E27FC236}">
              <a16:creationId xmlns:a16="http://schemas.microsoft.com/office/drawing/2014/main" id="{885E7069-F7E3-4736-A4F1-895DD54373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a:extLst>
            <a:ext uri="{FF2B5EF4-FFF2-40B4-BE49-F238E27FC236}">
              <a16:creationId xmlns:a16="http://schemas.microsoft.com/office/drawing/2014/main" id="{10AC6B50-163E-4207-ABA6-60DF717F5A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a:extLst>
            <a:ext uri="{FF2B5EF4-FFF2-40B4-BE49-F238E27FC236}">
              <a16:creationId xmlns:a16="http://schemas.microsoft.com/office/drawing/2014/main" id="{CE94FA07-26C8-4C1A-B70E-F7CBB9FD479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a:extLst>
            <a:ext uri="{FF2B5EF4-FFF2-40B4-BE49-F238E27FC236}">
              <a16:creationId xmlns:a16="http://schemas.microsoft.com/office/drawing/2014/main" id="{063CE909-8D9C-4A9F-BBC1-7404BEFD05B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a:extLst>
            <a:ext uri="{FF2B5EF4-FFF2-40B4-BE49-F238E27FC236}">
              <a16:creationId xmlns:a16="http://schemas.microsoft.com/office/drawing/2014/main" id="{1C0BF91B-8DC1-4574-8539-09787FDB17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2" name="直線コネクタ 611">
          <a:extLst>
            <a:ext uri="{FF2B5EF4-FFF2-40B4-BE49-F238E27FC236}">
              <a16:creationId xmlns:a16="http://schemas.microsoft.com/office/drawing/2014/main" id="{259C16CF-7B3F-43E8-AC70-F91B895AFD5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3" name="テキスト ボックス 612">
          <a:extLst>
            <a:ext uri="{FF2B5EF4-FFF2-40B4-BE49-F238E27FC236}">
              <a16:creationId xmlns:a16="http://schemas.microsoft.com/office/drawing/2014/main" id="{B1A02737-5A7B-48F1-971E-8B7944C91AC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4" name="直線コネクタ 613">
          <a:extLst>
            <a:ext uri="{FF2B5EF4-FFF2-40B4-BE49-F238E27FC236}">
              <a16:creationId xmlns:a16="http://schemas.microsoft.com/office/drawing/2014/main" id="{9ABB8E0C-3AE6-493B-8760-BBD463898F8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5" name="テキスト ボックス 614">
          <a:extLst>
            <a:ext uri="{FF2B5EF4-FFF2-40B4-BE49-F238E27FC236}">
              <a16:creationId xmlns:a16="http://schemas.microsoft.com/office/drawing/2014/main" id="{B73A4060-976E-49AC-9928-2E3BB22956E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6" name="直線コネクタ 615">
          <a:extLst>
            <a:ext uri="{FF2B5EF4-FFF2-40B4-BE49-F238E27FC236}">
              <a16:creationId xmlns:a16="http://schemas.microsoft.com/office/drawing/2014/main" id="{CA687DB5-5C74-4604-85FE-2DB4EEFC4BA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7" name="テキスト ボックス 616">
          <a:extLst>
            <a:ext uri="{FF2B5EF4-FFF2-40B4-BE49-F238E27FC236}">
              <a16:creationId xmlns:a16="http://schemas.microsoft.com/office/drawing/2014/main" id="{FB6B2025-1717-4327-AC10-E3342249B6E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8" name="直線コネクタ 617">
          <a:extLst>
            <a:ext uri="{FF2B5EF4-FFF2-40B4-BE49-F238E27FC236}">
              <a16:creationId xmlns:a16="http://schemas.microsoft.com/office/drawing/2014/main" id="{C4CD1D7C-CBA9-4299-98BE-DBA63ABE15E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9" name="テキスト ボックス 618">
          <a:extLst>
            <a:ext uri="{FF2B5EF4-FFF2-40B4-BE49-F238E27FC236}">
              <a16:creationId xmlns:a16="http://schemas.microsoft.com/office/drawing/2014/main" id="{8B07E63D-572B-4DB9-9886-473C3E733FE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0" name="直線コネクタ 619">
          <a:extLst>
            <a:ext uri="{FF2B5EF4-FFF2-40B4-BE49-F238E27FC236}">
              <a16:creationId xmlns:a16="http://schemas.microsoft.com/office/drawing/2014/main" id="{702D7F9D-DAC4-4402-BE39-401167CC82E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1" name="テキスト ボックス 620">
          <a:extLst>
            <a:ext uri="{FF2B5EF4-FFF2-40B4-BE49-F238E27FC236}">
              <a16:creationId xmlns:a16="http://schemas.microsoft.com/office/drawing/2014/main" id="{C0807652-887E-4A31-B114-B42319F6FDF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F5EC147F-EA45-4524-B6E8-776A19B78EA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A109A5B9-8400-40CD-B122-E6F56E7E2A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公民館】&#10;一人当たり面積グラフ枠">
          <a:extLst>
            <a:ext uri="{FF2B5EF4-FFF2-40B4-BE49-F238E27FC236}">
              <a16:creationId xmlns:a16="http://schemas.microsoft.com/office/drawing/2014/main" id="{46960A3A-7FD0-44EF-900A-888CC0DEC6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625" name="直線コネクタ 624">
          <a:extLst>
            <a:ext uri="{FF2B5EF4-FFF2-40B4-BE49-F238E27FC236}">
              <a16:creationId xmlns:a16="http://schemas.microsoft.com/office/drawing/2014/main" id="{00451BD0-59CF-4134-B2F4-DB073CBC5AF8}"/>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626" name="【公民館】&#10;一人当たり面積最小値テキスト">
          <a:extLst>
            <a:ext uri="{FF2B5EF4-FFF2-40B4-BE49-F238E27FC236}">
              <a16:creationId xmlns:a16="http://schemas.microsoft.com/office/drawing/2014/main" id="{83FBCDFE-23FC-4AC3-A3FD-7F977E913C11}"/>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627" name="直線コネクタ 626">
          <a:extLst>
            <a:ext uri="{FF2B5EF4-FFF2-40B4-BE49-F238E27FC236}">
              <a16:creationId xmlns:a16="http://schemas.microsoft.com/office/drawing/2014/main" id="{2C6B719A-CFCC-428F-85BB-4B60D123F448}"/>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8" name="【公民館】&#10;一人当たり面積最大値テキスト">
          <a:extLst>
            <a:ext uri="{FF2B5EF4-FFF2-40B4-BE49-F238E27FC236}">
              <a16:creationId xmlns:a16="http://schemas.microsoft.com/office/drawing/2014/main" id="{E2D8DAB1-EF46-4031-8E09-87B0C3983AF2}"/>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9" name="直線コネクタ 628">
          <a:extLst>
            <a:ext uri="{FF2B5EF4-FFF2-40B4-BE49-F238E27FC236}">
              <a16:creationId xmlns:a16="http://schemas.microsoft.com/office/drawing/2014/main" id="{42CE2F54-A2C9-42DF-BB90-5F2DF85EF619}"/>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630" name="【公民館】&#10;一人当たり面積平均値テキスト">
          <a:extLst>
            <a:ext uri="{FF2B5EF4-FFF2-40B4-BE49-F238E27FC236}">
              <a16:creationId xmlns:a16="http://schemas.microsoft.com/office/drawing/2014/main" id="{290C6FBD-F736-4F0E-AFE6-EA389426DC52}"/>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631" name="フローチャート: 判断 630">
          <a:extLst>
            <a:ext uri="{FF2B5EF4-FFF2-40B4-BE49-F238E27FC236}">
              <a16:creationId xmlns:a16="http://schemas.microsoft.com/office/drawing/2014/main" id="{C43EA795-696A-4089-B3E9-FE3E988AA798}"/>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632" name="フローチャート: 判断 631">
          <a:extLst>
            <a:ext uri="{FF2B5EF4-FFF2-40B4-BE49-F238E27FC236}">
              <a16:creationId xmlns:a16="http://schemas.microsoft.com/office/drawing/2014/main" id="{BA8F4C1D-512C-4287-967C-814665187AF2}"/>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633" name="フローチャート: 判断 632">
          <a:extLst>
            <a:ext uri="{FF2B5EF4-FFF2-40B4-BE49-F238E27FC236}">
              <a16:creationId xmlns:a16="http://schemas.microsoft.com/office/drawing/2014/main" id="{548BCF3A-D67D-462D-A694-F905D0AF7BD8}"/>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634" name="フローチャート: 判断 633">
          <a:extLst>
            <a:ext uri="{FF2B5EF4-FFF2-40B4-BE49-F238E27FC236}">
              <a16:creationId xmlns:a16="http://schemas.microsoft.com/office/drawing/2014/main" id="{1605D83F-6CC4-4D98-8CDA-06F4AA07C598}"/>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635" name="フローチャート: 判断 634">
          <a:extLst>
            <a:ext uri="{FF2B5EF4-FFF2-40B4-BE49-F238E27FC236}">
              <a16:creationId xmlns:a16="http://schemas.microsoft.com/office/drawing/2014/main" id="{4C517084-7C9A-40CF-8E46-49C938B6C0F7}"/>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7454FBFC-3268-4FCC-9C2E-3725775203A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5CA11455-D16B-4E84-B940-1DD3C06986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482D342B-F155-443B-B517-69CC534EC64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BF7E705-2E48-4E02-A6F9-792765BD423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265A863F-E504-4608-ADB4-032379A656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91439</xdr:rowOff>
    </xdr:from>
    <xdr:to>
      <xdr:col>116</xdr:col>
      <xdr:colOff>114300</xdr:colOff>
      <xdr:row>109</xdr:row>
      <xdr:rowOff>21589</xdr:rowOff>
    </xdr:to>
    <xdr:sp macro="" textlink="">
      <xdr:nvSpPr>
        <xdr:cNvPr id="641" name="楕円 640">
          <a:extLst>
            <a:ext uri="{FF2B5EF4-FFF2-40B4-BE49-F238E27FC236}">
              <a16:creationId xmlns:a16="http://schemas.microsoft.com/office/drawing/2014/main" id="{060BDD65-4C7A-4494-AB78-7ACD13E0A705}"/>
            </a:ext>
          </a:extLst>
        </xdr:cNvPr>
        <xdr:cNvSpPr/>
      </xdr:nvSpPr>
      <xdr:spPr>
        <a:xfrm>
          <a:off x="22110700" y="18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6366</xdr:rowOff>
    </xdr:from>
    <xdr:ext cx="469744" cy="259045"/>
    <xdr:sp macro="" textlink="">
      <xdr:nvSpPr>
        <xdr:cNvPr id="642" name="【公民館】&#10;一人当たり面積該当値テキスト">
          <a:extLst>
            <a:ext uri="{FF2B5EF4-FFF2-40B4-BE49-F238E27FC236}">
              <a16:creationId xmlns:a16="http://schemas.microsoft.com/office/drawing/2014/main" id="{D010E765-6200-42DD-893C-3A04E072E210}"/>
            </a:ext>
          </a:extLst>
        </xdr:cNvPr>
        <xdr:cNvSpPr txBox="1"/>
      </xdr:nvSpPr>
      <xdr:spPr>
        <a:xfrm>
          <a:off x="22199600" y="185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91439</xdr:rowOff>
    </xdr:from>
    <xdr:to>
      <xdr:col>112</xdr:col>
      <xdr:colOff>38100</xdr:colOff>
      <xdr:row>109</xdr:row>
      <xdr:rowOff>21589</xdr:rowOff>
    </xdr:to>
    <xdr:sp macro="" textlink="">
      <xdr:nvSpPr>
        <xdr:cNvPr id="643" name="楕円 642">
          <a:extLst>
            <a:ext uri="{FF2B5EF4-FFF2-40B4-BE49-F238E27FC236}">
              <a16:creationId xmlns:a16="http://schemas.microsoft.com/office/drawing/2014/main" id="{089E042B-B05E-4E32-9A2D-2E64D8A87694}"/>
            </a:ext>
          </a:extLst>
        </xdr:cNvPr>
        <xdr:cNvSpPr/>
      </xdr:nvSpPr>
      <xdr:spPr>
        <a:xfrm>
          <a:off x="21272500" y="18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142239</xdr:rowOff>
    </xdr:from>
    <xdr:to>
      <xdr:col>116</xdr:col>
      <xdr:colOff>63500</xdr:colOff>
      <xdr:row>108</xdr:row>
      <xdr:rowOff>142239</xdr:rowOff>
    </xdr:to>
    <xdr:cxnSp macro="">
      <xdr:nvCxnSpPr>
        <xdr:cNvPr id="644" name="直線コネクタ 643">
          <a:extLst>
            <a:ext uri="{FF2B5EF4-FFF2-40B4-BE49-F238E27FC236}">
              <a16:creationId xmlns:a16="http://schemas.microsoft.com/office/drawing/2014/main" id="{5090C743-3CC5-46EF-AB90-3FAE9175964B}"/>
            </a:ext>
          </a:extLst>
        </xdr:cNvPr>
        <xdr:cNvCxnSpPr/>
      </xdr:nvCxnSpPr>
      <xdr:spPr>
        <a:xfrm>
          <a:off x="21323300" y="186588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91439</xdr:rowOff>
    </xdr:from>
    <xdr:to>
      <xdr:col>107</xdr:col>
      <xdr:colOff>101600</xdr:colOff>
      <xdr:row>109</xdr:row>
      <xdr:rowOff>21589</xdr:rowOff>
    </xdr:to>
    <xdr:sp macro="" textlink="">
      <xdr:nvSpPr>
        <xdr:cNvPr id="645" name="楕円 644">
          <a:extLst>
            <a:ext uri="{FF2B5EF4-FFF2-40B4-BE49-F238E27FC236}">
              <a16:creationId xmlns:a16="http://schemas.microsoft.com/office/drawing/2014/main" id="{48163BBF-1C5E-483A-B92B-78A0D5423A3C}"/>
            </a:ext>
          </a:extLst>
        </xdr:cNvPr>
        <xdr:cNvSpPr/>
      </xdr:nvSpPr>
      <xdr:spPr>
        <a:xfrm>
          <a:off x="20383500" y="18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142239</xdr:rowOff>
    </xdr:from>
    <xdr:to>
      <xdr:col>111</xdr:col>
      <xdr:colOff>177800</xdr:colOff>
      <xdr:row>108</xdr:row>
      <xdr:rowOff>142239</xdr:rowOff>
    </xdr:to>
    <xdr:cxnSp macro="">
      <xdr:nvCxnSpPr>
        <xdr:cNvPr id="646" name="直線コネクタ 645">
          <a:extLst>
            <a:ext uri="{FF2B5EF4-FFF2-40B4-BE49-F238E27FC236}">
              <a16:creationId xmlns:a16="http://schemas.microsoft.com/office/drawing/2014/main" id="{006BDF96-D3E4-45D2-A5A8-FD31E9CF0126}"/>
            </a:ext>
          </a:extLst>
        </xdr:cNvPr>
        <xdr:cNvCxnSpPr/>
      </xdr:nvCxnSpPr>
      <xdr:spPr>
        <a:xfrm>
          <a:off x="20434300" y="18658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91439</xdr:rowOff>
    </xdr:from>
    <xdr:to>
      <xdr:col>102</xdr:col>
      <xdr:colOff>165100</xdr:colOff>
      <xdr:row>109</xdr:row>
      <xdr:rowOff>21589</xdr:rowOff>
    </xdr:to>
    <xdr:sp macro="" textlink="">
      <xdr:nvSpPr>
        <xdr:cNvPr id="647" name="楕円 646">
          <a:extLst>
            <a:ext uri="{FF2B5EF4-FFF2-40B4-BE49-F238E27FC236}">
              <a16:creationId xmlns:a16="http://schemas.microsoft.com/office/drawing/2014/main" id="{86B184FF-8635-4E71-89F6-087516DA6463}"/>
            </a:ext>
          </a:extLst>
        </xdr:cNvPr>
        <xdr:cNvSpPr/>
      </xdr:nvSpPr>
      <xdr:spPr>
        <a:xfrm>
          <a:off x="19494500" y="18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142239</xdr:rowOff>
    </xdr:from>
    <xdr:to>
      <xdr:col>107</xdr:col>
      <xdr:colOff>50800</xdr:colOff>
      <xdr:row>108</xdr:row>
      <xdr:rowOff>142239</xdr:rowOff>
    </xdr:to>
    <xdr:cxnSp macro="">
      <xdr:nvCxnSpPr>
        <xdr:cNvPr id="648" name="直線コネクタ 647">
          <a:extLst>
            <a:ext uri="{FF2B5EF4-FFF2-40B4-BE49-F238E27FC236}">
              <a16:creationId xmlns:a16="http://schemas.microsoft.com/office/drawing/2014/main" id="{F09F75C2-FB45-46F1-9A7F-CC183A3DF9FF}"/>
            </a:ext>
          </a:extLst>
        </xdr:cNvPr>
        <xdr:cNvCxnSpPr/>
      </xdr:nvCxnSpPr>
      <xdr:spPr>
        <a:xfrm>
          <a:off x="19545300" y="18658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91439</xdr:rowOff>
    </xdr:from>
    <xdr:to>
      <xdr:col>98</xdr:col>
      <xdr:colOff>38100</xdr:colOff>
      <xdr:row>109</xdr:row>
      <xdr:rowOff>21589</xdr:rowOff>
    </xdr:to>
    <xdr:sp macro="" textlink="">
      <xdr:nvSpPr>
        <xdr:cNvPr id="649" name="楕円 648">
          <a:extLst>
            <a:ext uri="{FF2B5EF4-FFF2-40B4-BE49-F238E27FC236}">
              <a16:creationId xmlns:a16="http://schemas.microsoft.com/office/drawing/2014/main" id="{B3F61BE9-F179-479A-AD2E-38D3246CC912}"/>
            </a:ext>
          </a:extLst>
        </xdr:cNvPr>
        <xdr:cNvSpPr/>
      </xdr:nvSpPr>
      <xdr:spPr>
        <a:xfrm>
          <a:off x="18605500" y="18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142239</xdr:rowOff>
    </xdr:from>
    <xdr:to>
      <xdr:col>102</xdr:col>
      <xdr:colOff>114300</xdr:colOff>
      <xdr:row>108</xdr:row>
      <xdr:rowOff>142239</xdr:rowOff>
    </xdr:to>
    <xdr:cxnSp macro="">
      <xdr:nvCxnSpPr>
        <xdr:cNvPr id="650" name="直線コネクタ 649">
          <a:extLst>
            <a:ext uri="{FF2B5EF4-FFF2-40B4-BE49-F238E27FC236}">
              <a16:creationId xmlns:a16="http://schemas.microsoft.com/office/drawing/2014/main" id="{AB74051C-E580-4556-9049-AF0BD9E1571C}"/>
            </a:ext>
          </a:extLst>
        </xdr:cNvPr>
        <xdr:cNvCxnSpPr/>
      </xdr:nvCxnSpPr>
      <xdr:spPr>
        <a:xfrm>
          <a:off x="18656300" y="18658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651" name="n_1aveValue【公民館】&#10;一人当たり面積">
          <a:extLst>
            <a:ext uri="{FF2B5EF4-FFF2-40B4-BE49-F238E27FC236}">
              <a16:creationId xmlns:a16="http://schemas.microsoft.com/office/drawing/2014/main" id="{132F068E-2070-474B-BAE3-FF689FA41664}"/>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652" name="n_2aveValue【公民館】&#10;一人当たり面積">
          <a:extLst>
            <a:ext uri="{FF2B5EF4-FFF2-40B4-BE49-F238E27FC236}">
              <a16:creationId xmlns:a16="http://schemas.microsoft.com/office/drawing/2014/main" id="{0FFF8EDD-F4B9-456E-B6A9-31D6E3F9312B}"/>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653" name="n_3aveValue【公民館】&#10;一人当たり面積">
          <a:extLst>
            <a:ext uri="{FF2B5EF4-FFF2-40B4-BE49-F238E27FC236}">
              <a16:creationId xmlns:a16="http://schemas.microsoft.com/office/drawing/2014/main" id="{C5474B78-B91E-47D0-9057-53ADCC6CAD58}"/>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654" name="n_4aveValue【公民館】&#10;一人当たり面積">
          <a:extLst>
            <a:ext uri="{FF2B5EF4-FFF2-40B4-BE49-F238E27FC236}">
              <a16:creationId xmlns:a16="http://schemas.microsoft.com/office/drawing/2014/main" id="{AC057B69-C265-48AA-AA0B-94CC11D32028}"/>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12716</xdr:rowOff>
    </xdr:from>
    <xdr:ext cx="469744" cy="259045"/>
    <xdr:sp macro="" textlink="">
      <xdr:nvSpPr>
        <xdr:cNvPr id="655" name="n_1mainValue【公民館】&#10;一人当たり面積">
          <a:extLst>
            <a:ext uri="{FF2B5EF4-FFF2-40B4-BE49-F238E27FC236}">
              <a16:creationId xmlns:a16="http://schemas.microsoft.com/office/drawing/2014/main" id="{4AD445EB-E884-46C2-AAD6-D10FDB2DA41C}"/>
            </a:ext>
          </a:extLst>
        </xdr:cNvPr>
        <xdr:cNvSpPr txBox="1"/>
      </xdr:nvSpPr>
      <xdr:spPr>
        <a:xfrm>
          <a:off x="21075727" y="1870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12716</xdr:rowOff>
    </xdr:from>
    <xdr:ext cx="469744" cy="259045"/>
    <xdr:sp macro="" textlink="">
      <xdr:nvSpPr>
        <xdr:cNvPr id="656" name="n_2mainValue【公民館】&#10;一人当たり面積">
          <a:extLst>
            <a:ext uri="{FF2B5EF4-FFF2-40B4-BE49-F238E27FC236}">
              <a16:creationId xmlns:a16="http://schemas.microsoft.com/office/drawing/2014/main" id="{76B2FB3B-9915-4B47-A066-66A855A6A18F}"/>
            </a:ext>
          </a:extLst>
        </xdr:cNvPr>
        <xdr:cNvSpPr txBox="1"/>
      </xdr:nvSpPr>
      <xdr:spPr>
        <a:xfrm>
          <a:off x="20199427" y="1870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12716</xdr:rowOff>
    </xdr:from>
    <xdr:ext cx="469744" cy="259045"/>
    <xdr:sp macro="" textlink="">
      <xdr:nvSpPr>
        <xdr:cNvPr id="657" name="n_3mainValue【公民館】&#10;一人当たり面積">
          <a:extLst>
            <a:ext uri="{FF2B5EF4-FFF2-40B4-BE49-F238E27FC236}">
              <a16:creationId xmlns:a16="http://schemas.microsoft.com/office/drawing/2014/main" id="{0FEE3FE7-40E4-4B20-8B77-0C56B4FA8362}"/>
            </a:ext>
          </a:extLst>
        </xdr:cNvPr>
        <xdr:cNvSpPr txBox="1"/>
      </xdr:nvSpPr>
      <xdr:spPr>
        <a:xfrm>
          <a:off x="19310427" y="1870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12716</xdr:rowOff>
    </xdr:from>
    <xdr:ext cx="469744" cy="259045"/>
    <xdr:sp macro="" textlink="">
      <xdr:nvSpPr>
        <xdr:cNvPr id="658" name="n_4mainValue【公民館】&#10;一人当たり面積">
          <a:extLst>
            <a:ext uri="{FF2B5EF4-FFF2-40B4-BE49-F238E27FC236}">
              <a16:creationId xmlns:a16="http://schemas.microsoft.com/office/drawing/2014/main" id="{6B1EAA11-10E6-4903-B947-D653BE3DFA32}"/>
            </a:ext>
          </a:extLst>
        </xdr:cNvPr>
        <xdr:cNvSpPr txBox="1"/>
      </xdr:nvSpPr>
      <xdr:spPr>
        <a:xfrm>
          <a:off x="18421427" y="1870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36EE228C-18D9-4326-A7CE-B185D0E640D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1C589A47-62B2-4F6A-9819-41DBA6BD814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8DD2D524-4E48-4F8E-8E39-F64A51DCCEA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については、有形固定資産減価償却率が類似団体と比較して低い状況である。引き続き、公共施設等総合管理計画及び道路補修計画に基づき適切な老朽化対策を行っていく。橋りょう、保育所、学校施設については、類似団体と比較して老朽化が進んでいる。引き続き、諸計画に基づいた老朽化対策を行っていく。なお、保育所については、早くから民営化を実施しており、一人当たり面積は類似団体と比較して低くなっている。また、学校施設についても、複式学級等の学校はなく、一人当たり面積は類似団体と比較して低くなっている。今後は、将来の子どもの数の減少予測なども加味し、中長期的な視点において老朽化対策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990EFB-B348-402A-B890-44E655C094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F34F36-874F-42A6-BF01-61C73C90D4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98A240-2337-47C3-892E-4E3BB568C6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02B1F9-6F46-49B6-A867-D869625D5D6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F18DDB-1450-4080-A324-2126B6CB06C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D34725-EB62-4FA0-B886-C096399865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A68C83-9C4B-4E93-8DD4-EEDD2630BF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4B3C8C-AA86-474C-A61C-15731B19FEA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C83C2F-EC7F-4C8D-AC2A-65F04260E5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9BD5DF-A53F-41BE-A1F7-8E9D7E2F195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13,653
13,427
18.44
8,475,350
7,895,320
564,818
3,797,288
4,021,130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87C405-362A-4EAA-B74E-2F2DB4299D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DFCA05-95C0-4BFC-869D-8CC62DC28A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D63AD4-DD87-433F-A3D2-5FA5E97C9F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1395EB3-0B17-498B-9533-AC91AAAE92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ABFC71-2939-474B-ABF2-48CA52EF32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CAE1AA3-39A7-459F-95C2-62E7DDE4B0C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1511AE-A4AA-48F5-BF75-6E2086A452D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F90E37-0C6C-464E-B59D-616D455DBD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F49F01-4523-48D6-9EEA-5701740336F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07E690-8093-43CA-BFB0-1647020116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9DFBBB-FC2F-4A2A-8195-1CA5530A063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ABD2DF-47C0-4F6D-8716-1D4961B771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E32F00-B4A5-41F7-BA9C-5B910D200F7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65F848-8BD5-4116-BD2C-2271F58121E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E1E403-0EDE-43DF-9E0D-5A5DE2A05F3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964A25-BABD-4760-A659-0568AAC5C12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121E55-9CB5-414E-81D3-5C2AA2063A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4186D7-C404-49A1-A3F6-E7E23055C2B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70EEA7-09FB-4E02-8C68-CF7B1CF348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15BC20-0078-422F-8A22-024CDC3A48A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35CE74-728B-4B08-94AE-605C5DDC0B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8D4A22-2E71-4021-A3D2-8CB5CC4DAC4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92933F-C750-450E-9A31-6AE1D7BA6F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F89FFE-8E06-496B-89C7-3D1609F5806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DFD3DD-E339-4E31-8EAF-0533C2906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5E91B7-7183-4663-87D3-D7D389A6A0B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7714BC-A414-41D2-9967-92300830C3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1E59F9-51D1-4E5E-AD89-CB50C985EA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A1F7B9-C3AC-4B2B-A59F-3035D75742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EA6C67-3BB1-4FDD-B852-E4CA1669DC0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5F0EC5-76FF-4B61-85FB-44E1E39EBA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1CF1AF-2135-49F7-B7CF-9ECB16B86E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9B30173-0F61-4B1F-A66F-629E44AD0C1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3F8CEBE-EFF6-41AF-B177-EB63F5CF50D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5621CFF-7970-4EFB-83AF-5911AF5223E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A2DBE84-DAA7-4747-B925-A7C4B079C47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5059FC-D67E-4365-8848-77692B26752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69E949-A383-407B-882D-FC12A3107B1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3B57161-DE1F-47C4-BDC9-BA9A416BC53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D1F110C-E770-4624-A605-21ED8CBF2E7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30F594-CEAB-4CDF-8197-19D10C1364B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0EFBE67-E340-4B1A-8368-7D435E0441B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4567DF1-A12E-43F7-96F2-491532A4379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DE84B19-9960-455F-BB8E-0AAB9119A19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34AA04F-BC02-4348-990A-D1A8664716C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FA96D83-4C11-4E61-B0CF-2089E97DAEF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217A4146-6AA8-4A3B-9656-4E5AAE6F66AC}"/>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BBFF4D8A-C7BC-4839-8A10-0D55C047C15B}"/>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052A92CB-0284-4631-814D-7857E9943C6F}"/>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B68B5437-0238-49B2-9976-5516CCDCF9E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B3A6249-25BC-4604-8774-F1FE403C65EB}"/>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7BD1EED8-FF6C-4072-94E6-46648E8C2441}"/>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48836808-2A03-48C9-8424-BA2C915C25DC}"/>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428371EA-4027-4D8F-A30B-43E540293083}"/>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86CB663A-CB04-4ED1-AA74-C3FED6222B1E}"/>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81F62966-EC84-410C-86EC-A64C2FAC1A44}"/>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1429E875-6973-4BE8-AEED-966EEA11B76A}"/>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367210B-5EF4-496B-BA9A-6A71B88195C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05181E-86A3-4A56-8B9D-B4504FB844B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1FA65D-3309-4713-8BE2-5550F93D69B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7F6BBDC-9DE2-49CD-8210-97B48BC9C5B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49BBEDF-488A-43D5-8BCF-A756AD41E95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67854</xdr:rowOff>
    </xdr:from>
    <xdr:to>
      <xdr:col>24</xdr:col>
      <xdr:colOff>114300</xdr:colOff>
      <xdr:row>35</xdr:row>
      <xdr:rowOff>169454</xdr:rowOff>
    </xdr:to>
    <xdr:sp macro="" textlink="">
      <xdr:nvSpPr>
        <xdr:cNvPr id="74" name="楕円 73">
          <a:extLst>
            <a:ext uri="{FF2B5EF4-FFF2-40B4-BE49-F238E27FC236}">
              <a16:creationId xmlns:a16="http://schemas.microsoft.com/office/drawing/2014/main" id="{C56EFDC7-3E55-4C6E-8143-5921DB280490}"/>
            </a:ext>
          </a:extLst>
        </xdr:cNvPr>
        <xdr:cNvSpPr/>
      </xdr:nvSpPr>
      <xdr:spPr>
        <a:xfrm>
          <a:off x="4584700" y="60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90731</xdr:rowOff>
    </xdr:from>
    <xdr:ext cx="405111" cy="259045"/>
    <xdr:sp macro="" textlink="">
      <xdr:nvSpPr>
        <xdr:cNvPr id="75" name="【図書館】&#10;有形固定資産減価償却率該当値テキスト">
          <a:extLst>
            <a:ext uri="{FF2B5EF4-FFF2-40B4-BE49-F238E27FC236}">
              <a16:creationId xmlns:a16="http://schemas.microsoft.com/office/drawing/2014/main" id="{B2381978-8BD8-4D1F-A4F8-A2365494ED20}"/>
            </a:ext>
          </a:extLst>
        </xdr:cNvPr>
        <xdr:cNvSpPr txBox="1"/>
      </xdr:nvSpPr>
      <xdr:spPr>
        <a:xfrm>
          <a:off x="4673600" y="592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30299</xdr:rowOff>
    </xdr:from>
    <xdr:to>
      <xdr:col>20</xdr:col>
      <xdr:colOff>38100</xdr:colOff>
      <xdr:row>35</xdr:row>
      <xdr:rowOff>131899</xdr:rowOff>
    </xdr:to>
    <xdr:sp macro="" textlink="">
      <xdr:nvSpPr>
        <xdr:cNvPr id="76" name="楕円 75">
          <a:extLst>
            <a:ext uri="{FF2B5EF4-FFF2-40B4-BE49-F238E27FC236}">
              <a16:creationId xmlns:a16="http://schemas.microsoft.com/office/drawing/2014/main" id="{4D5C51DC-2365-474C-95FC-A167762BBF98}"/>
            </a:ext>
          </a:extLst>
        </xdr:cNvPr>
        <xdr:cNvSpPr/>
      </xdr:nvSpPr>
      <xdr:spPr>
        <a:xfrm>
          <a:off x="3746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81099</xdr:rowOff>
    </xdr:from>
    <xdr:to>
      <xdr:col>24</xdr:col>
      <xdr:colOff>63500</xdr:colOff>
      <xdr:row>35</xdr:row>
      <xdr:rowOff>118654</xdr:rowOff>
    </xdr:to>
    <xdr:cxnSp macro="">
      <xdr:nvCxnSpPr>
        <xdr:cNvPr id="77" name="直線コネクタ 76">
          <a:extLst>
            <a:ext uri="{FF2B5EF4-FFF2-40B4-BE49-F238E27FC236}">
              <a16:creationId xmlns:a16="http://schemas.microsoft.com/office/drawing/2014/main" id="{2782770B-A75E-4CA0-A597-D6610C64D212}"/>
            </a:ext>
          </a:extLst>
        </xdr:cNvPr>
        <xdr:cNvCxnSpPr/>
      </xdr:nvCxnSpPr>
      <xdr:spPr>
        <a:xfrm>
          <a:off x="3797300" y="608184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33564</xdr:rowOff>
    </xdr:from>
    <xdr:to>
      <xdr:col>15</xdr:col>
      <xdr:colOff>101600</xdr:colOff>
      <xdr:row>35</xdr:row>
      <xdr:rowOff>135164</xdr:rowOff>
    </xdr:to>
    <xdr:sp macro="" textlink="">
      <xdr:nvSpPr>
        <xdr:cNvPr id="78" name="楕円 77">
          <a:extLst>
            <a:ext uri="{FF2B5EF4-FFF2-40B4-BE49-F238E27FC236}">
              <a16:creationId xmlns:a16="http://schemas.microsoft.com/office/drawing/2014/main" id="{B1FFB2AE-DC67-4CDF-894C-C487A19E4F80}"/>
            </a:ext>
          </a:extLst>
        </xdr:cNvPr>
        <xdr:cNvSpPr/>
      </xdr:nvSpPr>
      <xdr:spPr>
        <a:xfrm>
          <a:off x="28575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81099</xdr:rowOff>
    </xdr:from>
    <xdr:to>
      <xdr:col>19</xdr:col>
      <xdr:colOff>177800</xdr:colOff>
      <xdr:row>35</xdr:row>
      <xdr:rowOff>84364</xdr:rowOff>
    </xdr:to>
    <xdr:cxnSp macro="">
      <xdr:nvCxnSpPr>
        <xdr:cNvPr id="79" name="直線コネクタ 78">
          <a:extLst>
            <a:ext uri="{FF2B5EF4-FFF2-40B4-BE49-F238E27FC236}">
              <a16:creationId xmlns:a16="http://schemas.microsoft.com/office/drawing/2014/main" id="{A9009472-984C-4730-BC03-AFD1CB6BA821}"/>
            </a:ext>
          </a:extLst>
        </xdr:cNvPr>
        <xdr:cNvCxnSpPr/>
      </xdr:nvCxnSpPr>
      <xdr:spPr>
        <a:xfrm flipV="1">
          <a:off x="2908300" y="60818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907</xdr:rowOff>
    </xdr:from>
    <xdr:to>
      <xdr:col>10</xdr:col>
      <xdr:colOff>165100</xdr:colOff>
      <xdr:row>35</xdr:row>
      <xdr:rowOff>102507</xdr:rowOff>
    </xdr:to>
    <xdr:sp macro="" textlink="">
      <xdr:nvSpPr>
        <xdr:cNvPr id="80" name="楕円 79">
          <a:extLst>
            <a:ext uri="{FF2B5EF4-FFF2-40B4-BE49-F238E27FC236}">
              <a16:creationId xmlns:a16="http://schemas.microsoft.com/office/drawing/2014/main" id="{EB591D16-02B4-43A5-9468-88E2BAA03EBA}"/>
            </a:ext>
          </a:extLst>
        </xdr:cNvPr>
        <xdr:cNvSpPr/>
      </xdr:nvSpPr>
      <xdr:spPr>
        <a:xfrm>
          <a:off x="1968500" y="60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51707</xdr:rowOff>
    </xdr:from>
    <xdr:to>
      <xdr:col>15</xdr:col>
      <xdr:colOff>50800</xdr:colOff>
      <xdr:row>35</xdr:row>
      <xdr:rowOff>84364</xdr:rowOff>
    </xdr:to>
    <xdr:cxnSp macro="">
      <xdr:nvCxnSpPr>
        <xdr:cNvPr id="81" name="直線コネクタ 80">
          <a:extLst>
            <a:ext uri="{FF2B5EF4-FFF2-40B4-BE49-F238E27FC236}">
              <a16:creationId xmlns:a16="http://schemas.microsoft.com/office/drawing/2014/main" id="{2D92BF29-A0FD-4ACA-92DE-7AE64F6CE33A}"/>
            </a:ext>
          </a:extLst>
        </xdr:cNvPr>
        <xdr:cNvCxnSpPr/>
      </xdr:nvCxnSpPr>
      <xdr:spPr>
        <a:xfrm>
          <a:off x="2019300" y="6052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139700</xdr:rowOff>
    </xdr:from>
    <xdr:to>
      <xdr:col>6</xdr:col>
      <xdr:colOff>38100</xdr:colOff>
      <xdr:row>35</xdr:row>
      <xdr:rowOff>69850</xdr:rowOff>
    </xdr:to>
    <xdr:sp macro="" textlink="">
      <xdr:nvSpPr>
        <xdr:cNvPr id="82" name="楕円 81">
          <a:extLst>
            <a:ext uri="{FF2B5EF4-FFF2-40B4-BE49-F238E27FC236}">
              <a16:creationId xmlns:a16="http://schemas.microsoft.com/office/drawing/2014/main" id="{C5FE6BAF-2321-4F3C-8C3E-7E9F96BE61DD}"/>
            </a:ext>
          </a:extLst>
        </xdr:cNvPr>
        <xdr:cNvSpPr/>
      </xdr:nvSpPr>
      <xdr:spPr>
        <a:xfrm>
          <a:off x="1079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19050</xdr:rowOff>
    </xdr:from>
    <xdr:to>
      <xdr:col>10</xdr:col>
      <xdr:colOff>114300</xdr:colOff>
      <xdr:row>35</xdr:row>
      <xdr:rowOff>51707</xdr:rowOff>
    </xdr:to>
    <xdr:cxnSp macro="">
      <xdr:nvCxnSpPr>
        <xdr:cNvPr id="83" name="直線コネクタ 82">
          <a:extLst>
            <a:ext uri="{FF2B5EF4-FFF2-40B4-BE49-F238E27FC236}">
              <a16:creationId xmlns:a16="http://schemas.microsoft.com/office/drawing/2014/main" id="{C25B3BB6-7D5E-40BF-A7E5-D1570A8ED693}"/>
            </a:ext>
          </a:extLst>
        </xdr:cNvPr>
        <xdr:cNvCxnSpPr/>
      </xdr:nvCxnSpPr>
      <xdr:spPr>
        <a:xfrm>
          <a:off x="1130300" y="6019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DBB853B8-3814-4C2E-9F1B-6BDAF363573C}"/>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28B067D7-021C-49F3-84CF-B71342A4C050}"/>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235C2BCB-42C0-4739-9AB6-A9A5FD2F652B}"/>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76B2B5B6-0F90-4F5F-9A24-5C3DA816B36B}"/>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148426</xdr:rowOff>
    </xdr:from>
    <xdr:ext cx="405111" cy="259045"/>
    <xdr:sp macro="" textlink="">
      <xdr:nvSpPr>
        <xdr:cNvPr id="88" name="n_1mainValue【図書館】&#10;有形固定資産減価償却率">
          <a:extLst>
            <a:ext uri="{FF2B5EF4-FFF2-40B4-BE49-F238E27FC236}">
              <a16:creationId xmlns:a16="http://schemas.microsoft.com/office/drawing/2014/main" id="{660AFAEB-804B-4CEE-9408-9CA690287564}"/>
            </a:ext>
          </a:extLst>
        </xdr:cNvPr>
        <xdr:cNvSpPr txBox="1"/>
      </xdr:nvSpPr>
      <xdr:spPr>
        <a:xfrm>
          <a:off x="3582044" y="580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151691</xdr:rowOff>
    </xdr:from>
    <xdr:ext cx="405111" cy="259045"/>
    <xdr:sp macro="" textlink="">
      <xdr:nvSpPr>
        <xdr:cNvPr id="89" name="n_2mainValue【図書館】&#10;有形固定資産減価償却率">
          <a:extLst>
            <a:ext uri="{FF2B5EF4-FFF2-40B4-BE49-F238E27FC236}">
              <a16:creationId xmlns:a16="http://schemas.microsoft.com/office/drawing/2014/main" id="{B6E5AF9F-8F21-4B52-A158-CC8EF24A311F}"/>
            </a:ext>
          </a:extLst>
        </xdr:cNvPr>
        <xdr:cNvSpPr txBox="1"/>
      </xdr:nvSpPr>
      <xdr:spPr>
        <a:xfrm>
          <a:off x="2705744" y="580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119034</xdr:rowOff>
    </xdr:from>
    <xdr:ext cx="405111" cy="259045"/>
    <xdr:sp macro="" textlink="">
      <xdr:nvSpPr>
        <xdr:cNvPr id="90" name="n_3mainValue【図書館】&#10;有形固定資産減価償却率">
          <a:extLst>
            <a:ext uri="{FF2B5EF4-FFF2-40B4-BE49-F238E27FC236}">
              <a16:creationId xmlns:a16="http://schemas.microsoft.com/office/drawing/2014/main" id="{CC5BF034-EEEB-46B0-BA0D-04B4A1297EF7}"/>
            </a:ext>
          </a:extLst>
        </xdr:cNvPr>
        <xdr:cNvSpPr txBox="1"/>
      </xdr:nvSpPr>
      <xdr:spPr>
        <a:xfrm>
          <a:off x="1816744" y="577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86377</xdr:rowOff>
    </xdr:from>
    <xdr:ext cx="405111" cy="259045"/>
    <xdr:sp macro="" textlink="">
      <xdr:nvSpPr>
        <xdr:cNvPr id="91" name="n_4mainValue【図書館】&#10;有形固定資産減価償却率">
          <a:extLst>
            <a:ext uri="{FF2B5EF4-FFF2-40B4-BE49-F238E27FC236}">
              <a16:creationId xmlns:a16="http://schemas.microsoft.com/office/drawing/2014/main" id="{046B1312-2D8E-463D-BB56-B606B8EF4F1E}"/>
            </a:ext>
          </a:extLst>
        </xdr:cNvPr>
        <xdr:cNvSpPr txBox="1"/>
      </xdr:nvSpPr>
      <xdr:spPr>
        <a:xfrm>
          <a:off x="927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3323CD9-9EF9-4971-8DD0-1DDB3CB0316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6D84426-85C0-453E-9D6F-CC0BB7D65A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28A2FBD-BB7A-4B3F-992D-2438C9E5E1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B31FBC4-D9B3-4F61-848B-DDF879DCEB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A746DD6-7AF9-457B-AE1E-FCF8B3D42B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095E6D5-4254-4D7B-B0C0-6ACBC3636A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FAE201-9176-49CE-AA3F-8AE7DC3681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CB1EA4C-6E4B-4136-890E-1335CE8E6E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8C64216-5E3E-43C1-AD6C-DCAE94C1B69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32A4D46-C637-4D70-BD15-AEAF047F568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255254D8-6B25-4920-A97B-8ABA87E760C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649C62F-99A1-4F40-BB77-ED82366DF5D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99FD5726-3242-4C6C-9200-004045AA00F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1ECA1840-D650-4948-B17D-83060F47B10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A4F89BC7-F2A6-4704-A2FB-6DD0CBCC633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C1F2688-C713-4026-9A28-F0A5BE7DC439}"/>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0E1BB9E-0E8B-485F-8839-95792DA3E87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D8F9D0B8-3B57-4CB0-AFD4-AC6EECDE91CB}"/>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264E5D85-FC4A-4A47-95CC-33761DBA33A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84BE1784-B6E6-4ABF-8E99-8EAC47754383}"/>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262C2C2B-3A6D-4EC0-BEEA-DE66D556763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D2DEEA1-8CA2-4753-9CFF-4BE9CD783221}"/>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3F1504D8-49E9-4D48-95B7-91BF41963FB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CA80CC5-4FC3-4A9C-A5B1-11FC36E9F47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E4D11A00-83E6-4AF8-AC92-E777A39837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24DC1179-6044-4B13-8580-8FB764C1E2C9}"/>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E6A5FAC1-E2EC-408E-9B1F-3033AC43EE49}"/>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4E1A1BB0-F130-4B5B-BAAB-9C00283F2CFB}"/>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1C6FDA16-A179-42AA-A958-64A72BC0EBEB}"/>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A5D3AE21-9A35-4F18-A2DD-59FD3858CFC9}"/>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4AD2F268-B94A-4E00-A44E-E41B81B993AC}"/>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15F20560-00E8-4555-8B03-EEA9A6A0EFAE}"/>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851A64EB-40A3-459B-A573-E0037DF485C4}"/>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D8CD6A05-DCF4-48F4-BD41-292C34B8F088}"/>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738E33F5-0EA2-4593-816A-2816AB975A2F}"/>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7F3EDAFC-A44A-4308-A099-1F9BB6A4DA74}"/>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DACF61-54D0-40FB-8A19-024474634F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4865DE7-BA74-4231-B1D9-C6D88E60A76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C6CE812-23A5-40DA-82E4-88BE8F73586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5B88139-A01C-42AA-A0F5-69FE3AA5C1A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4E0F5AE-6E3E-465C-A254-66CF0B0A9DF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113574</xdr:rowOff>
    </xdr:from>
    <xdr:to>
      <xdr:col>55</xdr:col>
      <xdr:colOff>50800</xdr:colOff>
      <xdr:row>41</xdr:row>
      <xdr:rowOff>43724</xdr:rowOff>
    </xdr:to>
    <xdr:sp macro="" textlink="">
      <xdr:nvSpPr>
        <xdr:cNvPr id="133" name="楕円 132">
          <a:extLst>
            <a:ext uri="{FF2B5EF4-FFF2-40B4-BE49-F238E27FC236}">
              <a16:creationId xmlns:a16="http://schemas.microsoft.com/office/drawing/2014/main" id="{D340132D-5123-46DA-A85B-F4C7184AD192}"/>
            </a:ext>
          </a:extLst>
        </xdr:cNvPr>
        <xdr:cNvSpPr/>
      </xdr:nvSpPr>
      <xdr:spPr>
        <a:xfrm>
          <a:off x="104267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92001</xdr:rowOff>
    </xdr:from>
    <xdr:ext cx="469744" cy="259045"/>
    <xdr:sp macro="" textlink="">
      <xdr:nvSpPr>
        <xdr:cNvPr id="134" name="【図書館】&#10;一人当たり面積該当値テキスト">
          <a:extLst>
            <a:ext uri="{FF2B5EF4-FFF2-40B4-BE49-F238E27FC236}">
              <a16:creationId xmlns:a16="http://schemas.microsoft.com/office/drawing/2014/main" id="{0A6F70F5-8053-4115-B05C-292C39008FB0}"/>
            </a:ext>
          </a:extLst>
        </xdr:cNvPr>
        <xdr:cNvSpPr txBox="1"/>
      </xdr:nvSpPr>
      <xdr:spPr>
        <a:xfrm>
          <a:off x="10515600"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5" name="楕円 134">
          <a:extLst>
            <a:ext uri="{FF2B5EF4-FFF2-40B4-BE49-F238E27FC236}">
              <a16:creationId xmlns:a16="http://schemas.microsoft.com/office/drawing/2014/main" id="{B85267D8-976C-4CD3-936A-E5BF43FBD8C6}"/>
            </a:ext>
          </a:extLst>
        </xdr:cNvPr>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164374</xdr:rowOff>
    </xdr:from>
    <xdr:to>
      <xdr:col>55</xdr:col>
      <xdr:colOff>0</xdr:colOff>
      <xdr:row>40</xdr:row>
      <xdr:rowOff>167640</xdr:rowOff>
    </xdr:to>
    <xdr:cxnSp macro="">
      <xdr:nvCxnSpPr>
        <xdr:cNvPr id="136" name="直線コネクタ 135">
          <a:extLst>
            <a:ext uri="{FF2B5EF4-FFF2-40B4-BE49-F238E27FC236}">
              <a16:creationId xmlns:a16="http://schemas.microsoft.com/office/drawing/2014/main" id="{98A94A32-49EE-4EDB-B050-E80923F72788}"/>
            </a:ext>
          </a:extLst>
        </xdr:cNvPr>
        <xdr:cNvCxnSpPr/>
      </xdr:nvCxnSpPr>
      <xdr:spPr>
        <a:xfrm flipV="1">
          <a:off x="9639300" y="702237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120106</xdr:rowOff>
    </xdr:from>
    <xdr:to>
      <xdr:col>46</xdr:col>
      <xdr:colOff>38100</xdr:colOff>
      <xdr:row>41</xdr:row>
      <xdr:rowOff>50256</xdr:rowOff>
    </xdr:to>
    <xdr:sp macro="" textlink="">
      <xdr:nvSpPr>
        <xdr:cNvPr id="137" name="楕円 136">
          <a:extLst>
            <a:ext uri="{FF2B5EF4-FFF2-40B4-BE49-F238E27FC236}">
              <a16:creationId xmlns:a16="http://schemas.microsoft.com/office/drawing/2014/main" id="{40183751-CE97-4A9B-A92F-2E6AFF413577}"/>
            </a:ext>
          </a:extLst>
        </xdr:cNvPr>
        <xdr:cNvSpPr/>
      </xdr:nvSpPr>
      <xdr:spPr>
        <a:xfrm>
          <a:off x="8699500" y="6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170906</xdr:rowOff>
    </xdr:to>
    <xdr:cxnSp macro="">
      <xdr:nvCxnSpPr>
        <xdr:cNvPr id="138" name="直線コネクタ 137">
          <a:extLst>
            <a:ext uri="{FF2B5EF4-FFF2-40B4-BE49-F238E27FC236}">
              <a16:creationId xmlns:a16="http://schemas.microsoft.com/office/drawing/2014/main" id="{B32EB5CE-DA31-4EB4-A847-09D26FEA853E}"/>
            </a:ext>
          </a:extLst>
        </xdr:cNvPr>
        <xdr:cNvCxnSpPr/>
      </xdr:nvCxnSpPr>
      <xdr:spPr>
        <a:xfrm flipV="1">
          <a:off x="8750300" y="702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120106</xdr:rowOff>
    </xdr:from>
    <xdr:to>
      <xdr:col>41</xdr:col>
      <xdr:colOff>101600</xdr:colOff>
      <xdr:row>41</xdr:row>
      <xdr:rowOff>50256</xdr:rowOff>
    </xdr:to>
    <xdr:sp macro="" textlink="">
      <xdr:nvSpPr>
        <xdr:cNvPr id="139" name="楕円 138">
          <a:extLst>
            <a:ext uri="{FF2B5EF4-FFF2-40B4-BE49-F238E27FC236}">
              <a16:creationId xmlns:a16="http://schemas.microsoft.com/office/drawing/2014/main" id="{32196F2C-5732-45D2-9DE5-E0C39B4429CF}"/>
            </a:ext>
          </a:extLst>
        </xdr:cNvPr>
        <xdr:cNvSpPr/>
      </xdr:nvSpPr>
      <xdr:spPr>
        <a:xfrm>
          <a:off x="7810500" y="6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170906</xdr:rowOff>
    </xdr:from>
    <xdr:to>
      <xdr:col>45</xdr:col>
      <xdr:colOff>177800</xdr:colOff>
      <xdr:row>40</xdr:row>
      <xdr:rowOff>170906</xdr:rowOff>
    </xdr:to>
    <xdr:cxnSp macro="">
      <xdr:nvCxnSpPr>
        <xdr:cNvPr id="140" name="直線コネクタ 139">
          <a:extLst>
            <a:ext uri="{FF2B5EF4-FFF2-40B4-BE49-F238E27FC236}">
              <a16:creationId xmlns:a16="http://schemas.microsoft.com/office/drawing/2014/main" id="{D6C92EF6-E363-4E01-8992-7481AE76E6C3}"/>
            </a:ext>
          </a:extLst>
        </xdr:cNvPr>
        <xdr:cNvCxnSpPr/>
      </xdr:nvCxnSpPr>
      <xdr:spPr>
        <a:xfrm>
          <a:off x="7861300" y="702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1" name="楕円 140">
          <a:extLst>
            <a:ext uri="{FF2B5EF4-FFF2-40B4-BE49-F238E27FC236}">
              <a16:creationId xmlns:a16="http://schemas.microsoft.com/office/drawing/2014/main" id="{228D7CC9-F24F-4D53-A085-63DDF44A35C3}"/>
            </a:ext>
          </a:extLst>
        </xdr:cNvPr>
        <xdr:cNvSpPr/>
      </xdr:nvSpPr>
      <xdr:spPr>
        <a:xfrm>
          <a:off x="6921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170906</xdr:rowOff>
    </xdr:from>
    <xdr:to>
      <xdr:col>41</xdr:col>
      <xdr:colOff>50800</xdr:colOff>
      <xdr:row>41</xdr:row>
      <xdr:rowOff>2722</xdr:rowOff>
    </xdr:to>
    <xdr:cxnSp macro="">
      <xdr:nvCxnSpPr>
        <xdr:cNvPr id="142" name="直線コネクタ 141">
          <a:extLst>
            <a:ext uri="{FF2B5EF4-FFF2-40B4-BE49-F238E27FC236}">
              <a16:creationId xmlns:a16="http://schemas.microsoft.com/office/drawing/2014/main" id="{2270547C-40BC-451D-90EC-08030DE21668}"/>
            </a:ext>
          </a:extLst>
        </xdr:cNvPr>
        <xdr:cNvCxnSpPr/>
      </xdr:nvCxnSpPr>
      <xdr:spPr>
        <a:xfrm flipV="1">
          <a:off x="6972300" y="70289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871FFE72-5D6F-431C-A8BB-DF8FF47F49EF}"/>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06AEDF51-A009-4A6B-BEE9-CF3992B873E7}"/>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800EB37D-0692-4A82-B9C3-C2B61A5D425D}"/>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B6BAB57F-41B1-4AD0-914E-F06B99432ABC}"/>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7" name="n_1mainValue【図書館】&#10;一人当たり面積">
          <a:extLst>
            <a:ext uri="{FF2B5EF4-FFF2-40B4-BE49-F238E27FC236}">
              <a16:creationId xmlns:a16="http://schemas.microsoft.com/office/drawing/2014/main" id="{E99F2CC1-8B8C-4270-9519-E0A17240C39B}"/>
            </a:ext>
          </a:extLst>
        </xdr:cNvPr>
        <xdr:cNvSpPr txBox="1"/>
      </xdr:nvSpPr>
      <xdr:spPr>
        <a:xfrm>
          <a:off x="9391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41383</xdr:rowOff>
    </xdr:from>
    <xdr:ext cx="469744" cy="259045"/>
    <xdr:sp macro="" textlink="">
      <xdr:nvSpPr>
        <xdr:cNvPr id="148" name="n_2mainValue【図書館】&#10;一人当たり面積">
          <a:extLst>
            <a:ext uri="{FF2B5EF4-FFF2-40B4-BE49-F238E27FC236}">
              <a16:creationId xmlns:a16="http://schemas.microsoft.com/office/drawing/2014/main" id="{7198822B-8E83-4C23-8F03-4E5F5E3E5E9E}"/>
            </a:ext>
          </a:extLst>
        </xdr:cNvPr>
        <xdr:cNvSpPr txBox="1"/>
      </xdr:nvSpPr>
      <xdr:spPr>
        <a:xfrm>
          <a:off x="8515427" y="707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41383</xdr:rowOff>
    </xdr:from>
    <xdr:ext cx="469744" cy="259045"/>
    <xdr:sp macro="" textlink="">
      <xdr:nvSpPr>
        <xdr:cNvPr id="149" name="n_3mainValue【図書館】&#10;一人当たり面積">
          <a:extLst>
            <a:ext uri="{FF2B5EF4-FFF2-40B4-BE49-F238E27FC236}">
              <a16:creationId xmlns:a16="http://schemas.microsoft.com/office/drawing/2014/main" id="{061F8412-1A4E-4E83-BDFC-1F482F23FDC0}"/>
            </a:ext>
          </a:extLst>
        </xdr:cNvPr>
        <xdr:cNvSpPr txBox="1"/>
      </xdr:nvSpPr>
      <xdr:spPr>
        <a:xfrm>
          <a:off x="7626427" y="707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50" name="n_4mainValue【図書館】&#10;一人当たり面積">
          <a:extLst>
            <a:ext uri="{FF2B5EF4-FFF2-40B4-BE49-F238E27FC236}">
              <a16:creationId xmlns:a16="http://schemas.microsoft.com/office/drawing/2014/main" id="{98147E62-7F02-4592-A32E-286CBE2665B1}"/>
            </a:ext>
          </a:extLst>
        </xdr:cNvPr>
        <xdr:cNvSpPr txBox="1"/>
      </xdr:nvSpPr>
      <xdr:spPr>
        <a:xfrm>
          <a:off x="6737427" y="707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4D89C67C-979B-4DE8-A5A3-F0D56813E2B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F83D5C2-84BF-4095-8B82-A2DFA11BE75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7728020-E8A1-4BB3-8C32-30457E9CD28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9A4E33D1-1E29-4D98-A384-6AD0D94A9A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DEEC40E8-2D95-43DC-AF8E-6DC1977823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4A42682F-CE85-499F-87CD-3FE85FA959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CFADA17-311B-41A8-AE39-528C5E4322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7707372-04FA-42E0-BEDB-E6D5196ADF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AF00550-10AA-4023-842A-3F3AE401977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6B01DEE-D343-4ECD-8986-9B9DBC2923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E7188FC1-5C85-4E2E-B265-AFF5751378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E7A07C19-DBAB-4DF2-A82C-3300071E1B5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29D2EB7F-F689-4EE8-8557-74CE7351779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BA134AB1-D954-481F-9AD5-C59F7556AE7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5AA346C-C289-40C8-A370-865EB33F457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1F11C988-1E9D-4373-A2BD-1959D5DA95E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A26F805E-2140-4639-B44D-CF2EF3903CE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596C58F-EECF-4035-9603-11FBFC5146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1F477C2-A3DD-4B97-A9AA-9FC5D274619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C07A092-806E-45F1-9B4B-1574C97B994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A5521055-55C8-4B10-86CF-21291DB329F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F04101B-665B-4D70-843C-6FD9DF8271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12A5454-F0E4-4E37-981D-4B2DD9AB3F1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ABA7AB20-39EE-4B2A-BBF2-5FAC9FEC44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ABD8915-7D08-4D64-8C23-299BA5790139}"/>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3DB6400-3E87-4D86-93A5-942BF15E9CE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3516E8D1-7E6F-4AB8-A3AB-82BC0C9A7DB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D31994F9-08AB-425C-A840-6C179EAB41C9}"/>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13311A54-591C-41CE-8E5A-2A00700B1DEC}"/>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F51A4B2F-13A2-4919-8813-38DEC19B05EF}"/>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1332B8F4-D649-4480-860C-931E02D95B3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54A1A477-694B-471E-955D-DAC728C2B6E5}"/>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FFF8962A-28D7-4D76-8E65-BF2B951E42BF}"/>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46A5ECA5-63F3-483E-AA5F-6055BA0620E4}"/>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E3286146-ACDC-4852-80B3-C5BC437B80CE}"/>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B0D11E-1307-44DF-8B39-B3F00BCC64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C895D3C-4A8F-4E82-AC6B-AFADB08EA0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79ABF9F-3975-4372-B8A9-9635B677085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F20E8DE-614D-4308-9221-5C483DAA82A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E4A276D-B512-4323-AC84-B75BCE5FB42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91" name="楕円 190">
          <a:extLst>
            <a:ext uri="{FF2B5EF4-FFF2-40B4-BE49-F238E27FC236}">
              <a16:creationId xmlns:a16="http://schemas.microsoft.com/office/drawing/2014/main" id="{3F22DBE5-CD0F-4505-8034-BB52F8EB604A}"/>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40657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28015956-9146-4D2D-8845-99619C75B8ED}"/>
            </a:ext>
          </a:extLst>
        </xdr:cNvPr>
        <xdr:cNvSpPr txBox="1"/>
      </xdr:nvSpPr>
      <xdr:spPr>
        <a:xfrm>
          <a:off x="4673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93" name="楕円 192">
          <a:extLst>
            <a:ext uri="{FF2B5EF4-FFF2-40B4-BE49-F238E27FC236}">
              <a16:creationId xmlns:a16="http://schemas.microsoft.com/office/drawing/2014/main" id="{1EBF639D-0C0A-44AF-AE9C-C603D76374DB}"/>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68580</xdr:rowOff>
    </xdr:to>
    <xdr:cxnSp macro="">
      <xdr:nvCxnSpPr>
        <xdr:cNvPr id="194" name="直線コネクタ 193">
          <a:extLst>
            <a:ext uri="{FF2B5EF4-FFF2-40B4-BE49-F238E27FC236}">
              <a16:creationId xmlns:a16="http://schemas.microsoft.com/office/drawing/2014/main" id="{868A207C-9FF8-49D6-899E-C52D5DEC60F5}"/>
            </a:ext>
          </a:extLst>
        </xdr:cNvPr>
        <xdr:cNvCxnSpPr/>
      </xdr:nvCxnSpPr>
      <xdr:spPr>
        <a:xfrm>
          <a:off x="3797300" y="10309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97790</xdr:rowOff>
    </xdr:from>
    <xdr:to>
      <xdr:col>15</xdr:col>
      <xdr:colOff>101600</xdr:colOff>
      <xdr:row>60</xdr:row>
      <xdr:rowOff>27940</xdr:rowOff>
    </xdr:to>
    <xdr:sp macro="" textlink="">
      <xdr:nvSpPr>
        <xdr:cNvPr id="195" name="楕円 194">
          <a:extLst>
            <a:ext uri="{FF2B5EF4-FFF2-40B4-BE49-F238E27FC236}">
              <a16:creationId xmlns:a16="http://schemas.microsoft.com/office/drawing/2014/main" id="{9833A71B-F715-4B92-AB7B-D73F26EA1A46}"/>
            </a:ext>
          </a:extLst>
        </xdr:cNvPr>
        <xdr:cNvSpPr/>
      </xdr:nvSpPr>
      <xdr:spPr>
        <a:xfrm>
          <a:off x="2857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148590</xdr:rowOff>
    </xdr:from>
    <xdr:to>
      <xdr:col>19</xdr:col>
      <xdr:colOff>177800</xdr:colOff>
      <xdr:row>60</xdr:row>
      <xdr:rowOff>22860</xdr:rowOff>
    </xdr:to>
    <xdr:cxnSp macro="">
      <xdr:nvCxnSpPr>
        <xdr:cNvPr id="196" name="直線コネクタ 195">
          <a:extLst>
            <a:ext uri="{FF2B5EF4-FFF2-40B4-BE49-F238E27FC236}">
              <a16:creationId xmlns:a16="http://schemas.microsoft.com/office/drawing/2014/main" id="{DA9048E1-37CC-430A-BC0D-7D2FA30D1A61}"/>
            </a:ext>
          </a:extLst>
        </xdr:cNvPr>
        <xdr:cNvCxnSpPr/>
      </xdr:nvCxnSpPr>
      <xdr:spPr>
        <a:xfrm>
          <a:off x="2908300" y="10264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53975</xdr:rowOff>
    </xdr:from>
    <xdr:to>
      <xdr:col>10</xdr:col>
      <xdr:colOff>165100</xdr:colOff>
      <xdr:row>59</xdr:row>
      <xdr:rowOff>155575</xdr:rowOff>
    </xdr:to>
    <xdr:sp macro="" textlink="">
      <xdr:nvSpPr>
        <xdr:cNvPr id="197" name="楕円 196">
          <a:extLst>
            <a:ext uri="{FF2B5EF4-FFF2-40B4-BE49-F238E27FC236}">
              <a16:creationId xmlns:a16="http://schemas.microsoft.com/office/drawing/2014/main" id="{D6D37FD2-EF57-41E0-95B7-8256DD77F73D}"/>
            </a:ext>
          </a:extLst>
        </xdr:cNvPr>
        <xdr:cNvSpPr/>
      </xdr:nvSpPr>
      <xdr:spPr>
        <a:xfrm>
          <a:off x="1968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104775</xdr:rowOff>
    </xdr:from>
    <xdr:to>
      <xdr:col>15</xdr:col>
      <xdr:colOff>50800</xdr:colOff>
      <xdr:row>59</xdr:row>
      <xdr:rowOff>148590</xdr:rowOff>
    </xdr:to>
    <xdr:cxnSp macro="">
      <xdr:nvCxnSpPr>
        <xdr:cNvPr id="198" name="直線コネクタ 197">
          <a:extLst>
            <a:ext uri="{FF2B5EF4-FFF2-40B4-BE49-F238E27FC236}">
              <a16:creationId xmlns:a16="http://schemas.microsoft.com/office/drawing/2014/main" id="{7350D350-79FE-425C-9AAB-86088AF79125}"/>
            </a:ext>
          </a:extLst>
        </xdr:cNvPr>
        <xdr:cNvCxnSpPr/>
      </xdr:nvCxnSpPr>
      <xdr:spPr>
        <a:xfrm>
          <a:off x="2019300" y="102203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8255</xdr:rowOff>
    </xdr:from>
    <xdr:to>
      <xdr:col>6</xdr:col>
      <xdr:colOff>38100</xdr:colOff>
      <xdr:row>59</xdr:row>
      <xdr:rowOff>109855</xdr:rowOff>
    </xdr:to>
    <xdr:sp macro="" textlink="">
      <xdr:nvSpPr>
        <xdr:cNvPr id="199" name="楕円 198">
          <a:extLst>
            <a:ext uri="{FF2B5EF4-FFF2-40B4-BE49-F238E27FC236}">
              <a16:creationId xmlns:a16="http://schemas.microsoft.com/office/drawing/2014/main" id="{96A58E5F-75C8-4639-B968-EFF46DB9816A}"/>
            </a:ext>
          </a:extLst>
        </xdr:cNvPr>
        <xdr:cNvSpPr/>
      </xdr:nvSpPr>
      <xdr:spPr>
        <a:xfrm>
          <a:off x="1079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59055</xdr:rowOff>
    </xdr:from>
    <xdr:to>
      <xdr:col>10</xdr:col>
      <xdr:colOff>114300</xdr:colOff>
      <xdr:row>59</xdr:row>
      <xdr:rowOff>104775</xdr:rowOff>
    </xdr:to>
    <xdr:cxnSp macro="">
      <xdr:nvCxnSpPr>
        <xdr:cNvPr id="200" name="直線コネクタ 199">
          <a:extLst>
            <a:ext uri="{FF2B5EF4-FFF2-40B4-BE49-F238E27FC236}">
              <a16:creationId xmlns:a16="http://schemas.microsoft.com/office/drawing/2014/main" id="{B81A9931-63BD-4487-AE31-6F2B6F607654}"/>
            </a:ext>
          </a:extLst>
        </xdr:cNvPr>
        <xdr:cNvCxnSpPr/>
      </xdr:nvCxnSpPr>
      <xdr:spPr>
        <a:xfrm>
          <a:off x="1130300" y="101746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02BEF09E-94E8-4126-B46A-0A88810D1D53}"/>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944FF17E-6AF9-44E1-BD0C-BB9FEB6BD951}"/>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CA53F16C-71D7-412E-A17A-74447CEBA9FC}"/>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74A15452-0531-4568-BDFF-624A759757D8}"/>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5" name="n_1mainValue【体育館・プール】&#10;有形固定資産減価償却率">
          <a:extLst>
            <a:ext uri="{FF2B5EF4-FFF2-40B4-BE49-F238E27FC236}">
              <a16:creationId xmlns:a16="http://schemas.microsoft.com/office/drawing/2014/main" id="{EA0E92FB-DD54-4336-940B-76C8EA502E8F}"/>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44467</xdr:rowOff>
    </xdr:from>
    <xdr:ext cx="405111" cy="259045"/>
    <xdr:sp macro="" textlink="">
      <xdr:nvSpPr>
        <xdr:cNvPr id="206" name="n_2mainValue【体育館・プール】&#10;有形固定資産減価償却率">
          <a:extLst>
            <a:ext uri="{FF2B5EF4-FFF2-40B4-BE49-F238E27FC236}">
              <a16:creationId xmlns:a16="http://schemas.microsoft.com/office/drawing/2014/main" id="{0EC3A029-F16F-44D2-9225-C37478B290C8}"/>
            </a:ext>
          </a:extLst>
        </xdr:cNvPr>
        <xdr:cNvSpPr txBox="1"/>
      </xdr:nvSpPr>
      <xdr:spPr>
        <a:xfrm>
          <a:off x="2705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652</xdr:rowOff>
    </xdr:from>
    <xdr:ext cx="405111" cy="259045"/>
    <xdr:sp macro="" textlink="">
      <xdr:nvSpPr>
        <xdr:cNvPr id="207" name="n_3mainValue【体育館・プール】&#10;有形固定資産減価償却率">
          <a:extLst>
            <a:ext uri="{FF2B5EF4-FFF2-40B4-BE49-F238E27FC236}">
              <a16:creationId xmlns:a16="http://schemas.microsoft.com/office/drawing/2014/main" id="{E2B6CB72-7045-44AF-88BF-461527694D5D}"/>
            </a:ext>
          </a:extLst>
        </xdr:cNvPr>
        <xdr:cNvSpPr txBox="1"/>
      </xdr:nvSpPr>
      <xdr:spPr>
        <a:xfrm>
          <a:off x="1816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126382</xdr:rowOff>
    </xdr:from>
    <xdr:ext cx="405111" cy="259045"/>
    <xdr:sp macro="" textlink="">
      <xdr:nvSpPr>
        <xdr:cNvPr id="208" name="n_4mainValue【体育館・プール】&#10;有形固定資産減価償却率">
          <a:extLst>
            <a:ext uri="{FF2B5EF4-FFF2-40B4-BE49-F238E27FC236}">
              <a16:creationId xmlns:a16="http://schemas.microsoft.com/office/drawing/2014/main" id="{C980626F-FF9D-415F-9A70-2060FD8BC291}"/>
            </a:ext>
          </a:extLst>
        </xdr:cNvPr>
        <xdr:cNvSpPr txBox="1"/>
      </xdr:nvSpPr>
      <xdr:spPr>
        <a:xfrm>
          <a:off x="927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26F5EE0-0D4D-4499-B7F0-190AC18DFFD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3C4E943-384D-4B8F-AA19-2189A900EA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99512AC-B9DB-4DD2-81E9-BCA383BD760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E8DB7AC-2137-45DE-A9AC-9B801DA5D6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604FBC7-7FD4-400B-95A0-C67F27EC438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BC6B11C-4114-4469-A7F3-E570D59D6C4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5208563-BA1D-4DEA-B0B7-2228238716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6A6E20D-6A5B-45A4-B922-4EAD07671D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42A11C9-C4D8-4513-A483-901F56F1DC9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8C7259E-39AC-4A7A-A037-F7254C2CD8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53138425-F9FA-4F74-815F-573861E0FF9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9768842C-7F2F-4354-B514-428FF612F9E4}"/>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AEAEA188-4C9E-4D23-B695-D1B83CDE0B6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3C6B772-6C92-4F21-ADA0-9BFBAA5CEFE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CBA43312-F987-4EF4-8AB1-5F710A19B1D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571561AF-527B-4C22-B5E9-DE93DC912A88}"/>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109B19F7-6692-4EB4-8DC8-D95D19F6BD4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D996546-BD18-466B-BB41-A880DF2227A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1E426A0-3E51-488F-954A-55BE1E44887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320A25E-6EAB-47B6-BA42-06636DC8095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B510BA0-31E5-4844-A285-704862E00DE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FFCAADF2-4D37-48E7-A917-DC3D6D052AB2}"/>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1E29C2C-BC92-42F3-8D09-F97694AFF56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7EAD388B-C851-432A-9A9F-4CF8EF307DE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7520BAB-4F96-4ACC-8936-DF60D39A23A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48A21282-C923-467D-A37A-81D86A22C604}"/>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53BDB63-7EE6-4E3C-8F8E-17BBACAA9C5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78A74C01-7626-4529-B704-BF8AA02CCB3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360FE5F2-41E8-492C-8627-C43C800FA77F}"/>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7E22878B-A3CB-4528-AE6E-600C89ADA84D}"/>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B7718139-E805-4D7E-9EBC-942632362E9C}"/>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B507D230-96E1-466B-8A35-679F65F743B9}"/>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36FC94E-5226-4C76-BE7D-1132524B9B57}"/>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FB1FD764-6108-4A27-AFBB-0C1089F589AF}"/>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CB94D6F1-6BBD-4C66-96B9-D2E2A5228E08}"/>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25474A6A-1654-4A1B-A4AD-FE73E6B43427}"/>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D338EE1-B823-4D3D-9CF1-BE499FC2904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6DD2295-AD58-4585-8C10-C72EC513D16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B089A40-EB7A-42AA-8EC8-A4CA31D9CA5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ED16E33-9BF9-4A2D-AE88-8427A3B268E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2CD4266-5A03-4CD3-9DC7-AF68A8EB81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107043</xdr:rowOff>
    </xdr:from>
    <xdr:to>
      <xdr:col>55</xdr:col>
      <xdr:colOff>50800</xdr:colOff>
      <xdr:row>63</xdr:row>
      <xdr:rowOff>37193</xdr:rowOff>
    </xdr:to>
    <xdr:sp macro="" textlink="">
      <xdr:nvSpPr>
        <xdr:cNvPr id="250" name="楕円 249">
          <a:extLst>
            <a:ext uri="{FF2B5EF4-FFF2-40B4-BE49-F238E27FC236}">
              <a16:creationId xmlns:a16="http://schemas.microsoft.com/office/drawing/2014/main" id="{2BB36B18-2030-4ECB-9187-8585FFADE8CC}"/>
            </a:ext>
          </a:extLst>
        </xdr:cNvPr>
        <xdr:cNvSpPr/>
      </xdr:nvSpPr>
      <xdr:spPr>
        <a:xfrm>
          <a:off x="10426700" y="107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85470</xdr:rowOff>
    </xdr:from>
    <xdr:ext cx="469744" cy="259045"/>
    <xdr:sp macro="" textlink="">
      <xdr:nvSpPr>
        <xdr:cNvPr id="251" name="【体育館・プール】&#10;一人当たり面積該当値テキスト">
          <a:extLst>
            <a:ext uri="{FF2B5EF4-FFF2-40B4-BE49-F238E27FC236}">
              <a16:creationId xmlns:a16="http://schemas.microsoft.com/office/drawing/2014/main" id="{7310F796-37E2-4945-BACD-C639F8375C5B}"/>
            </a:ext>
          </a:extLst>
        </xdr:cNvPr>
        <xdr:cNvSpPr txBox="1"/>
      </xdr:nvSpPr>
      <xdr:spPr>
        <a:xfrm>
          <a:off x="10515600" y="1071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108131</xdr:rowOff>
    </xdr:from>
    <xdr:to>
      <xdr:col>50</xdr:col>
      <xdr:colOff>165100</xdr:colOff>
      <xdr:row>63</xdr:row>
      <xdr:rowOff>38281</xdr:rowOff>
    </xdr:to>
    <xdr:sp macro="" textlink="">
      <xdr:nvSpPr>
        <xdr:cNvPr id="252" name="楕円 251">
          <a:extLst>
            <a:ext uri="{FF2B5EF4-FFF2-40B4-BE49-F238E27FC236}">
              <a16:creationId xmlns:a16="http://schemas.microsoft.com/office/drawing/2014/main" id="{4BBBC54C-1A7F-4B74-8F96-28EDC92E9BFF}"/>
            </a:ext>
          </a:extLst>
        </xdr:cNvPr>
        <xdr:cNvSpPr/>
      </xdr:nvSpPr>
      <xdr:spPr>
        <a:xfrm>
          <a:off x="9588500" y="1073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157843</xdr:rowOff>
    </xdr:from>
    <xdr:to>
      <xdr:col>55</xdr:col>
      <xdr:colOff>0</xdr:colOff>
      <xdr:row>62</xdr:row>
      <xdr:rowOff>158931</xdr:rowOff>
    </xdr:to>
    <xdr:cxnSp macro="">
      <xdr:nvCxnSpPr>
        <xdr:cNvPr id="253" name="直線コネクタ 252">
          <a:extLst>
            <a:ext uri="{FF2B5EF4-FFF2-40B4-BE49-F238E27FC236}">
              <a16:creationId xmlns:a16="http://schemas.microsoft.com/office/drawing/2014/main" id="{5274400F-F684-4AB2-9428-3C8B51A63850}"/>
            </a:ext>
          </a:extLst>
        </xdr:cNvPr>
        <xdr:cNvCxnSpPr/>
      </xdr:nvCxnSpPr>
      <xdr:spPr>
        <a:xfrm flipV="1">
          <a:off x="9639300" y="10787743"/>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112485</xdr:rowOff>
    </xdr:from>
    <xdr:to>
      <xdr:col>46</xdr:col>
      <xdr:colOff>38100</xdr:colOff>
      <xdr:row>63</xdr:row>
      <xdr:rowOff>42635</xdr:rowOff>
    </xdr:to>
    <xdr:sp macro="" textlink="">
      <xdr:nvSpPr>
        <xdr:cNvPr id="254" name="楕円 253">
          <a:extLst>
            <a:ext uri="{FF2B5EF4-FFF2-40B4-BE49-F238E27FC236}">
              <a16:creationId xmlns:a16="http://schemas.microsoft.com/office/drawing/2014/main" id="{0E264FA4-263E-4BC4-B044-20F5E8B8026C}"/>
            </a:ext>
          </a:extLst>
        </xdr:cNvPr>
        <xdr:cNvSpPr/>
      </xdr:nvSpPr>
      <xdr:spPr>
        <a:xfrm>
          <a:off x="8699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158931</xdr:rowOff>
    </xdr:from>
    <xdr:to>
      <xdr:col>50</xdr:col>
      <xdr:colOff>114300</xdr:colOff>
      <xdr:row>62</xdr:row>
      <xdr:rowOff>163285</xdr:rowOff>
    </xdr:to>
    <xdr:cxnSp macro="">
      <xdr:nvCxnSpPr>
        <xdr:cNvPr id="255" name="直線コネクタ 254">
          <a:extLst>
            <a:ext uri="{FF2B5EF4-FFF2-40B4-BE49-F238E27FC236}">
              <a16:creationId xmlns:a16="http://schemas.microsoft.com/office/drawing/2014/main" id="{27288A4F-C90A-4CDF-A0C7-FAF52C382517}"/>
            </a:ext>
          </a:extLst>
        </xdr:cNvPr>
        <xdr:cNvCxnSpPr/>
      </xdr:nvCxnSpPr>
      <xdr:spPr>
        <a:xfrm flipV="1">
          <a:off x="8750300" y="10788831"/>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114663</xdr:rowOff>
    </xdr:from>
    <xdr:to>
      <xdr:col>41</xdr:col>
      <xdr:colOff>101600</xdr:colOff>
      <xdr:row>63</xdr:row>
      <xdr:rowOff>44813</xdr:rowOff>
    </xdr:to>
    <xdr:sp macro="" textlink="">
      <xdr:nvSpPr>
        <xdr:cNvPr id="256" name="楕円 255">
          <a:extLst>
            <a:ext uri="{FF2B5EF4-FFF2-40B4-BE49-F238E27FC236}">
              <a16:creationId xmlns:a16="http://schemas.microsoft.com/office/drawing/2014/main" id="{8A0A5B87-90CE-43CC-8D3F-6BCF530927E0}"/>
            </a:ext>
          </a:extLst>
        </xdr:cNvPr>
        <xdr:cNvSpPr/>
      </xdr:nvSpPr>
      <xdr:spPr>
        <a:xfrm>
          <a:off x="7810500" y="1074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163285</xdr:rowOff>
    </xdr:from>
    <xdr:to>
      <xdr:col>45</xdr:col>
      <xdr:colOff>177800</xdr:colOff>
      <xdr:row>62</xdr:row>
      <xdr:rowOff>165463</xdr:rowOff>
    </xdr:to>
    <xdr:cxnSp macro="">
      <xdr:nvCxnSpPr>
        <xdr:cNvPr id="257" name="直線コネクタ 256">
          <a:extLst>
            <a:ext uri="{FF2B5EF4-FFF2-40B4-BE49-F238E27FC236}">
              <a16:creationId xmlns:a16="http://schemas.microsoft.com/office/drawing/2014/main" id="{AE604E93-3F21-49C7-AACB-DE2D686FEC06}"/>
            </a:ext>
          </a:extLst>
        </xdr:cNvPr>
        <xdr:cNvCxnSpPr/>
      </xdr:nvCxnSpPr>
      <xdr:spPr>
        <a:xfrm flipV="1">
          <a:off x="7861300" y="10793185"/>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258" name="楕円 257">
          <a:extLst>
            <a:ext uri="{FF2B5EF4-FFF2-40B4-BE49-F238E27FC236}">
              <a16:creationId xmlns:a16="http://schemas.microsoft.com/office/drawing/2014/main" id="{00DCD16E-85D7-42D3-B1E6-666CAEA2DDF8}"/>
            </a:ext>
          </a:extLst>
        </xdr:cNvPr>
        <xdr:cNvSpPr/>
      </xdr:nvSpPr>
      <xdr:spPr>
        <a:xfrm>
          <a:off x="692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165463</xdr:rowOff>
    </xdr:from>
    <xdr:to>
      <xdr:col>41</xdr:col>
      <xdr:colOff>50800</xdr:colOff>
      <xdr:row>62</xdr:row>
      <xdr:rowOff>167640</xdr:rowOff>
    </xdr:to>
    <xdr:cxnSp macro="">
      <xdr:nvCxnSpPr>
        <xdr:cNvPr id="259" name="直線コネクタ 258">
          <a:extLst>
            <a:ext uri="{FF2B5EF4-FFF2-40B4-BE49-F238E27FC236}">
              <a16:creationId xmlns:a16="http://schemas.microsoft.com/office/drawing/2014/main" id="{C3DAE818-44F3-4F42-9773-05C1C9D63730}"/>
            </a:ext>
          </a:extLst>
        </xdr:cNvPr>
        <xdr:cNvCxnSpPr/>
      </xdr:nvCxnSpPr>
      <xdr:spPr>
        <a:xfrm flipV="1">
          <a:off x="6972300" y="1079536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5197B82C-BA02-449F-867F-8F2EA0E54152}"/>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A1FDFA29-391C-4F96-BDD1-2244127FFDFD}"/>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06664430-2FAD-43B9-8E50-5A3BBD872614}"/>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5BBBACB7-4127-4A09-801F-2C0985794629}"/>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29408</xdr:rowOff>
    </xdr:from>
    <xdr:ext cx="469744" cy="259045"/>
    <xdr:sp macro="" textlink="">
      <xdr:nvSpPr>
        <xdr:cNvPr id="264" name="n_1mainValue【体育館・プール】&#10;一人当たり面積">
          <a:extLst>
            <a:ext uri="{FF2B5EF4-FFF2-40B4-BE49-F238E27FC236}">
              <a16:creationId xmlns:a16="http://schemas.microsoft.com/office/drawing/2014/main" id="{1D4ABBAA-BB59-471E-AFAE-4387A2B9D329}"/>
            </a:ext>
          </a:extLst>
        </xdr:cNvPr>
        <xdr:cNvSpPr txBox="1"/>
      </xdr:nvSpPr>
      <xdr:spPr>
        <a:xfrm>
          <a:off x="9391727" y="1083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33762</xdr:rowOff>
    </xdr:from>
    <xdr:ext cx="469744" cy="259045"/>
    <xdr:sp macro="" textlink="">
      <xdr:nvSpPr>
        <xdr:cNvPr id="265" name="n_2mainValue【体育館・プール】&#10;一人当たり面積">
          <a:extLst>
            <a:ext uri="{FF2B5EF4-FFF2-40B4-BE49-F238E27FC236}">
              <a16:creationId xmlns:a16="http://schemas.microsoft.com/office/drawing/2014/main" id="{C729F53A-AB34-4E27-AE25-0C22756C2854}"/>
            </a:ext>
          </a:extLst>
        </xdr:cNvPr>
        <xdr:cNvSpPr txBox="1"/>
      </xdr:nvSpPr>
      <xdr:spPr>
        <a:xfrm>
          <a:off x="8515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35940</xdr:rowOff>
    </xdr:from>
    <xdr:ext cx="469744" cy="259045"/>
    <xdr:sp macro="" textlink="">
      <xdr:nvSpPr>
        <xdr:cNvPr id="266" name="n_3mainValue【体育館・プール】&#10;一人当たり面積">
          <a:extLst>
            <a:ext uri="{FF2B5EF4-FFF2-40B4-BE49-F238E27FC236}">
              <a16:creationId xmlns:a16="http://schemas.microsoft.com/office/drawing/2014/main" id="{F2F098D0-F2E4-4AFB-9FFD-2F23105E2B9F}"/>
            </a:ext>
          </a:extLst>
        </xdr:cNvPr>
        <xdr:cNvSpPr txBox="1"/>
      </xdr:nvSpPr>
      <xdr:spPr>
        <a:xfrm>
          <a:off x="7626427" y="108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267" name="n_4mainValue【体育館・プール】&#10;一人当たり面積">
          <a:extLst>
            <a:ext uri="{FF2B5EF4-FFF2-40B4-BE49-F238E27FC236}">
              <a16:creationId xmlns:a16="http://schemas.microsoft.com/office/drawing/2014/main" id="{E54A2882-B075-4CE1-95A1-3D35488B76BA}"/>
            </a:ext>
          </a:extLst>
        </xdr:cNvPr>
        <xdr:cNvSpPr txBox="1"/>
      </xdr:nvSpPr>
      <xdr:spPr>
        <a:xfrm>
          <a:off x="6737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681C3F15-1EF5-452F-B41A-70F4B2746D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78159EF2-44C2-44BE-98EA-90682BFD7C5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D599500-9F6A-40C1-843A-2120DEAFF8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8D3EC6F-C7F9-43D7-90E5-A0BB7ABC25F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414CD08A-EF15-4A0C-A5E0-865AC3424A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AD35EF6A-23D6-434F-B81F-9F549CE984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23477A9-B83D-46C5-ADF4-AC2CF35817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0FC2D47-FA20-428C-AF23-BE0C82CC613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6F9C38D5-7E17-40A2-927E-561F3B1C439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B4AF4E57-B518-43E1-8EEF-1E44FFC877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B36DE0DC-532D-47F1-B8C2-4AF51E7971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B7C7B4D5-7403-4BCE-ADE8-9105CB2645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43EADF33-BC83-4896-955E-36E7771FA84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F2328A36-BF16-4026-B65B-10D21A8854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164D3134-216E-429E-995D-55D42CD3455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99ECDBDA-79AE-4767-A104-8DC1E96B348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8FB059F8-F41A-46A3-ABC3-0D3CADA1F9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C6141AD5-3501-426E-937F-BBCADED8F93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657F2C73-8F55-411B-9C41-5214980DC7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C5F74D70-494D-4717-8E2C-AC99C39931A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2B780982-EE29-431D-9AB2-1690532609E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5AE06A5C-6EBE-40D4-AF5B-24119FECB7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91663012-126E-49D9-8D77-9BD2DECA46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CBDC691D-6E51-42DF-B1E0-1389F02FA31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DE3CE4EC-6989-4D18-90FA-F6804E9959F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8053BCF4-AB5F-4028-9036-C8B5281720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54CEB36F-3732-4055-94DF-5D1642BCA1F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C10BD896-A302-471F-9996-8538B33474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4EA7B7AE-1B81-4A2F-98AC-BE63C77DA8C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19F3FDFE-29F7-41E1-B1C5-D5287AB9B2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6D859EA2-FA1E-4095-92A3-50DE77E43BE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C9D1C0BB-7312-4637-9246-528F069AFE4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A5A01FC3-20E8-4874-88E0-00110F3B2A2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78EB0642-D300-43A0-8B26-FA504150D1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F5D16D16-4C7C-4955-A258-5BABC48335F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B0C3A8BD-662C-49B4-9813-0568DB50EE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AA00804C-F688-44C1-8EA5-BA57D416EB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DA3F5B6D-73BA-429B-8655-E18FF997226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7A74AC3F-197F-4E68-BACA-3B0798850C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E8690679-E024-4EBA-98B8-5884013A11D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8" name="テキスト ボックス 307">
          <a:extLst>
            <a:ext uri="{FF2B5EF4-FFF2-40B4-BE49-F238E27FC236}">
              <a16:creationId xmlns:a16="http://schemas.microsoft.com/office/drawing/2014/main" id="{0D251F4E-17CD-45A7-8111-A862F68AD3C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a:extLst>
            <a:ext uri="{FF2B5EF4-FFF2-40B4-BE49-F238E27FC236}">
              <a16:creationId xmlns:a16="http://schemas.microsoft.com/office/drawing/2014/main" id="{DF74DF15-535B-4C0D-8101-9E880D8A160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0" name="テキスト ボックス 309">
          <a:extLst>
            <a:ext uri="{FF2B5EF4-FFF2-40B4-BE49-F238E27FC236}">
              <a16:creationId xmlns:a16="http://schemas.microsoft.com/office/drawing/2014/main" id="{E07B2EDC-E866-43A5-AE76-1A60B4D4EDE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1" name="直線コネクタ 310">
          <a:extLst>
            <a:ext uri="{FF2B5EF4-FFF2-40B4-BE49-F238E27FC236}">
              <a16:creationId xmlns:a16="http://schemas.microsoft.com/office/drawing/2014/main" id="{B258B61F-0F1D-41EA-BB38-697543ED987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2" name="テキスト ボックス 311">
          <a:extLst>
            <a:ext uri="{FF2B5EF4-FFF2-40B4-BE49-F238E27FC236}">
              <a16:creationId xmlns:a16="http://schemas.microsoft.com/office/drawing/2014/main" id="{F93C4CA5-A738-4E01-A992-1F96911C32A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3" name="直線コネクタ 312">
          <a:extLst>
            <a:ext uri="{FF2B5EF4-FFF2-40B4-BE49-F238E27FC236}">
              <a16:creationId xmlns:a16="http://schemas.microsoft.com/office/drawing/2014/main" id="{17BF9B37-DBC1-4585-9C6D-B2EB51B4927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4" name="テキスト ボックス 313">
          <a:extLst>
            <a:ext uri="{FF2B5EF4-FFF2-40B4-BE49-F238E27FC236}">
              <a16:creationId xmlns:a16="http://schemas.microsoft.com/office/drawing/2014/main" id="{4CAA82EB-A9A2-4545-819B-098E295FD1E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5" name="直線コネクタ 314">
          <a:extLst>
            <a:ext uri="{FF2B5EF4-FFF2-40B4-BE49-F238E27FC236}">
              <a16:creationId xmlns:a16="http://schemas.microsoft.com/office/drawing/2014/main" id="{D2F38CC6-D864-489D-888A-5C3A9BB02C6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6" name="テキスト ボックス 315">
          <a:extLst>
            <a:ext uri="{FF2B5EF4-FFF2-40B4-BE49-F238E27FC236}">
              <a16:creationId xmlns:a16="http://schemas.microsoft.com/office/drawing/2014/main" id="{3A144DC1-4531-43D4-84A5-02047BE4E93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7" name="直線コネクタ 316">
          <a:extLst>
            <a:ext uri="{FF2B5EF4-FFF2-40B4-BE49-F238E27FC236}">
              <a16:creationId xmlns:a16="http://schemas.microsoft.com/office/drawing/2014/main" id="{86D9B239-D893-4FA4-B714-8AC59029460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8" name="テキスト ボックス 317">
          <a:extLst>
            <a:ext uri="{FF2B5EF4-FFF2-40B4-BE49-F238E27FC236}">
              <a16:creationId xmlns:a16="http://schemas.microsoft.com/office/drawing/2014/main" id="{B3AF0256-36DB-40EA-AEEC-F08C897B631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9" name="直線コネクタ 318">
          <a:extLst>
            <a:ext uri="{FF2B5EF4-FFF2-40B4-BE49-F238E27FC236}">
              <a16:creationId xmlns:a16="http://schemas.microsoft.com/office/drawing/2014/main" id="{36E478B8-44A0-4682-9B0A-137F23CC5D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0" name="テキスト ボックス 319">
          <a:extLst>
            <a:ext uri="{FF2B5EF4-FFF2-40B4-BE49-F238E27FC236}">
              <a16:creationId xmlns:a16="http://schemas.microsoft.com/office/drawing/2014/main" id="{ECA1C0C1-D720-4C32-87D3-E2D0B4BF71F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B2652CC9-8B57-4515-AD13-993C60AD10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2" name="テキスト ボックス 321">
          <a:extLst>
            <a:ext uri="{FF2B5EF4-FFF2-40B4-BE49-F238E27FC236}">
              <a16:creationId xmlns:a16="http://schemas.microsoft.com/office/drawing/2014/main" id="{A1792BF3-97F0-481D-A8C6-9CE0562CA24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3" name="【一般廃棄物処理施設】&#10;有形固定資産減価償却率グラフ枠">
          <a:extLst>
            <a:ext uri="{FF2B5EF4-FFF2-40B4-BE49-F238E27FC236}">
              <a16:creationId xmlns:a16="http://schemas.microsoft.com/office/drawing/2014/main" id="{6E6D869D-2945-48F7-B319-F1DBCD7B128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4" name="直線コネクタ 323">
          <a:extLst>
            <a:ext uri="{FF2B5EF4-FFF2-40B4-BE49-F238E27FC236}">
              <a16:creationId xmlns:a16="http://schemas.microsoft.com/office/drawing/2014/main" id="{96C355C7-052F-40A8-8E72-D8443CC7675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5" name="【一般廃棄物処理施設】&#10;有形固定資産減価償却率最小値テキスト">
          <a:extLst>
            <a:ext uri="{FF2B5EF4-FFF2-40B4-BE49-F238E27FC236}">
              <a16:creationId xmlns:a16="http://schemas.microsoft.com/office/drawing/2014/main" id="{70DBA7F0-8649-4205-933C-8FD97AF437D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6" name="直線コネクタ 325">
          <a:extLst>
            <a:ext uri="{FF2B5EF4-FFF2-40B4-BE49-F238E27FC236}">
              <a16:creationId xmlns:a16="http://schemas.microsoft.com/office/drawing/2014/main" id="{4B8BC207-8EE2-4C1D-8BAA-13B1776C0C9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7" name="【一般廃棄物処理施設】&#10;有形固定資産減価償却率最大値テキスト">
          <a:extLst>
            <a:ext uri="{FF2B5EF4-FFF2-40B4-BE49-F238E27FC236}">
              <a16:creationId xmlns:a16="http://schemas.microsoft.com/office/drawing/2014/main" id="{00E10BB9-8458-4FA5-93BD-A5A6C3CF486C}"/>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8" name="直線コネクタ 327">
          <a:extLst>
            <a:ext uri="{FF2B5EF4-FFF2-40B4-BE49-F238E27FC236}">
              <a16:creationId xmlns:a16="http://schemas.microsoft.com/office/drawing/2014/main" id="{BC5757C6-CAB4-4732-B665-0FDE0C4D4255}"/>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329" name="【一般廃棄物処理施設】&#10;有形固定資産減価償却率平均値テキスト">
          <a:extLst>
            <a:ext uri="{FF2B5EF4-FFF2-40B4-BE49-F238E27FC236}">
              <a16:creationId xmlns:a16="http://schemas.microsoft.com/office/drawing/2014/main" id="{6F4778B4-9863-4DE3-B831-EAC28539B7CA}"/>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0" name="フローチャート: 判断 329">
          <a:extLst>
            <a:ext uri="{FF2B5EF4-FFF2-40B4-BE49-F238E27FC236}">
              <a16:creationId xmlns:a16="http://schemas.microsoft.com/office/drawing/2014/main" id="{3D98A4FB-7BE5-4F24-95E6-6AC05EC30731}"/>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1" name="フローチャート: 判断 330">
          <a:extLst>
            <a:ext uri="{FF2B5EF4-FFF2-40B4-BE49-F238E27FC236}">
              <a16:creationId xmlns:a16="http://schemas.microsoft.com/office/drawing/2014/main" id="{A135F69F-3385-4685-B537-A60C48A7D561}"/>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2" name="フローチャート: 判断 331">
          <a:extLst>
            <a:ext uri="{FF2B5EF4-FFF2-40B4-BE49-F238E27FC236}">
              <a16:creationId xmlns:a16="http://schemas.microsoft.com/office/drawing/2014/main" id="{F42BE49B-6275-4DA7-BD11-AAB7DB053853}"/>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3" name="フローチャート: 判断 332">
          <a:extLst>
            <a:ext uri="{FF2B5EF4-FFF2-40B4-BE49-F238E27FC236}">
              <a16:creationId xmlns:a16="http://schemas.microsoft.com/office/drawing/2014/main" id="{3F5F40EE-A5B5-408E-B201-6D3E035443DC}"/>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4" name="フローチャート: 判断 333">
          <a:extLst>
            <a:ext uri="{FF2B5EF4-FFF2-40B4-BE49-F238E27FC236}">
              <a16:creationId xmlns:a16="http://schemas.microsoft.com/office/drawing/2014/main" id="{D4CE4004-85DB-46D3-9C67-1BDF0794DEB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4C8B6104-4CEB-414A-BCFC-5BEF50C1A0A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6A79AF99-00E0-4248-A50A-C3A1111DC5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ECFC1E59-A324-4720-B90C-399427CE96C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C8F5B718-A0D5-4E13-BBD6-9B8D52263F6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FD85FF75-48B6-4ADB-807B-06B42059D1D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340" name="楕円 339">
          <a:extLst>
            <a:ext uri="{FF2B5EF4-FFF2-40B4-BE49-F238E27FC236}">
              <a16:creationId xmlns:a16="http://schemas.microsoft.com/office/drawing/2014/main" id="{C3B93AF2-9320-4814-8C62-BE82B34F57A5}"/>
            </a:ext>
          </a:extLst>
        </xdr:cNvPr>
        <xdr:cNvSpPr/>
      </xdr:nvSpPr>
      <xdr:spPr>
        <a:xfrm>
          <a:off x="16268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341" name="【一般廃棄物処理施設】&#10;有形固定資産減価償却率該当値テキスト">
          <a:extLst>
            <a:ext uri="{FF2B5EF4-FFF2-40B4-BE49-F238E27FC236}">
              <a16:creationId xmlns:a16="http://schemas.microsoft.com/office/drawing/2014/main" id="{AA44B7FB-C85F-43A8-925C-37C83EABA59A}"/>
            </a:ext>
          </a:extLst>
        </xdr:cNvPr>
        <xdr:cNvSpPr txBox="1"/>
      </xdr:nvSpPr>
      <xdr:spPr>
        <a:xfrm>
          <a:off x="1635760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38735</xdr:rowOff>
    </xdr:from>
    <xdr:to>
      <xdr:col>81</xdr:col>
      <xdr:colOff>101600</xdr:colOff>
      <xdr:row>37</xdr:row>
      <xdr:rowOff>140335</xdr:rowOff>
    </xdr:to>
    <xdr:sp macro="" textlink="">
      <xdr:nvSpPr>
        <xdr:cNvPr id="342" name="楕円 341">
          <a:extLst>
            <a:ext uri="{FF2B5EF4-FFF2-40B4-BE49-F238E27FC236}">
              <a16:creationId xmlns:a16="http://schemas.microsoft.com/office/drawing/2014/main" id="{F0E91B62-964C-4832-8FBD-02C478FF000D}"/>
            </a:ext>
          </a:extLst>
        </xdr:cNvPr>
        <xdr:cNvSpPr/>
      </xdr:nvSpPr>
      <xdr:spPr>
        <a:xfrm>
          <a:off x="15430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89535</xdr:rowOff>
    </xdr:from>
    <xdr:to>
      <xdr:col>85</xdr:col>
      <xdr:colOff>127000</xdr:colOff>
      <xdr:row>40</xdr:row>
      <xdr:rowOff>15240</xdr:rowOff>
    </xdr:to>
    <xdr:cxnSp macro="">
      <xdr:nvCxnSpPr>
        <xdr:cNvPr id="343" name="直線コネクタ 342">
          <a:extLst>
            <a:ext uri="{FF2B5EF4-FFF2-40B4-BE49-F238E27FC236}">
              <a16:creationId xmlns:a16="http://schemas.microsoft.com/office/drawing/2014/main" id="{75F0F943-2E3C-4EDF-929C-175162168881}"/>
            </a:ext>
          </a:extLst>
        </xdr:cNvPr>
        <xdr:cNvCxnSpPr/>
      </xdr:nvCxnSpPr>
      <xdr:spPr>
        <a:xfrm>
          <a:off x="15481300" y="6433185"/>
          <a:ext cx="838200" cy="4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344" name="楕円 343">
          <a:extLst>
            <a:ext uri="{FF2B5EF4-FFF2-40B4-BE49-F238E27FC236}">
              <a16:creationId xmlns:a16="http://schemas.microsoft.com/office/drawing/2014/main" id="{A9682E90-4359-4DB7-8775-AE6371201C81}"/>
            </a:ext>
          </a:extLst>
        </xdr:cNvPr>
        <xdr:cNvSpPr/>
      </xdr:nvSpPr>
      <xdr:spPr>
        <a:xfrm>
          <a:off x="14541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89535</xdr:rowOff>
    </xdr:to>
    <xdr:cxnSp macro="">
      <xdr:nvCxnSpPr>
        <xdr:cNvPr id="345" name="直線コネクタ 344">
          <a:extLst>
            <a:ext uri="{FF2B5EF4-FFF2-40B4-BE49-F238E27FC236}">
              <a16:creationId xmlns:a16="http://schemas.microsoft.com/office/drawing/2014/main" id="{6CD41FD7-7849-45B9-AF5B-2F277C6D671E}"/>
            </a:ext>
          </a:extLst>
        </xdr:cNvPr>
        <xdr:cNvCxnSpPr/>
      </xdr:nvCxnSpPr>
      <xdr:spPr>
        <a:xfrm>
          <a:off x="14592300" y="63722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135890</xdr:rowOff>
    </xdr:from>
    <xdr:to>
      <xdr:col>72</xdr:col>
      <xdr:colOff>38100</xdr:colOff>
      <xdr:row>38</xdr:row>
      <xdr:rowOff>66040</xdr:rowOff>
    </xdr:to>
    <xdr:sp macro="" textlink="">
      <xdr:nvSpPr>
        <xdr:cNvPr id="346" name="楕円 345">
          <a:extLst>
            <a:ext uri="{FF2B5EF4-FFF2-40B4-BE49-F238E27FC236}">
              <a16:creationId xmlns:a16="http://schemas.microsoft.com/office/drawing/2014/main" id="{DA9A0BB0-09A8-4D46-A0FD-65BE866CB43D}"/>
            </a:ext>
          </a:extLst>
        </xdr:cNvPr>
        <xdr:cNvSpPr/>
      </xdr:nvSpPr>
      <xdr:spPr>
        <a:xfrm>
          <a:off x="13652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28575</xdr:rowOff>
    </xdr:from>
    <xdr:to>
      <xdr:col>76</xdr:col>
      <xdr:colOff>114300</xdr:colOff>
      <xdr:row>38</xdr:row>
      <xdr:rowOff>15240</xdr:rowOff>
    </xdr:to>
    <xdr:cxnSp macro="">
      <xdr:nvCxnSpPr>
        <xdr:cNvPr id="347" name="直線コネクタ 346">
          <a:extLst>
            <a:ext uri="{FF2B5EF4-FFF2-40B4-BE49-F238E27FC236}">
              <a16:creationId xmlns:a16="http://schemas.microsoft.com/office/drawing/2014/main" id="{F4DA7785-37C8-43A1-84B5-8327E98E84AD}"/>
            </a:ext>
          </a:extLst>
        </xdr:cNvPr>
        <xdr:cNvCxnSpPr/>
      </xdr:nvCxnSpPr>
      <xdr:spPr>
        <a:xfrm flipV="1">
          <a:off x="13703300" y="6372225"/>
          <a:ext cx="8890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57785</xdr:rowOff>
    </xdr:from>
    <xdr:to>
      <xdr:col>67</xdr:col>
      <xdr:colOff>101600</xdr:colOff>
      <xdr:row>37</xdr:row>
      <xdr:rowOff>159385</xdr:rowOff>
    </xdr:to>
    <xdr:sp macro="" textlink="">
      <xdr:nvSpPr>
        <xdr:cNvPr id="348" name="楕円 347">
          <a:extLst>
            <a:ext uri="{FF2B5EF4-FFF2-40B4-BE49-F238E27FC236}">
              <a16:creationId xmlns:a16="http://schemas.microsoft.com/office/drawing/2014/main" id="{FCCD434C-BA20-43D3-8EC4-B22519DE4072}"/>
            </a:ext>
          </a:extLst>
        </xdr:cNvPr>
        <xdr:cNvSpPr/>
      </xdr:nvSpPr>
      <xdr:spPr>
        <a:xfrm>
          <a:off x="12763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108585</xdr:rowOff>
    </xdr:from>
    <xdr:to>
      <xdr:col>71</xdr:col>
      <xdr:colOff>177800</xdr:colOff>
      <xdr:row>38</xdr:row>
      <xdr:rowOff>15240</xdr:rowOff>
    </xdr:to>
    <xdr:cxnSp macro="">
      <xdr:nvCxnSpPr>
        <xdr:cNvPr id="349" name="直線コネクタ 348">
          <a:extLst>
            <a:ext uri="{FF2B5EF4-FFF2-40B4-BE49-F238E27FC236}">
              <a16:creationId xmlns:a16="http://schemas.microsoft.com/office/drawing/2014/main" id="{5659516E-78E6-42E7-BB3A-6E2CC10711AC}"/>
            </a:ext>
          </a:extLst>
        </xdr:cNvPr>
        <xdr:cNvCxnSpPr/>
      </xdr:nvCxnSpPr>
      <xdr:spPr>
        <a:xfrm>
          <a:off x="12814300" y="645223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350" name="n_1aveValue【一般廃棄物処理施設】&#10;有形固定資産減価償却率">
          <a:extLst>
            <a:ext uri="{FF2B5EF4-FFF2-40B4-BE49-F238E27FC236}">
              <a16:creationId xmlns:a16="http://schemas.microsoft.com/office/drawing/2014/main" id="{6940874B-FBF0-4E3C-B2B2-A3F61072610A}"/>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351" name="n_2aveValue【一般廃棄物処理施設】&#10;有形固定資産減価償却率">
          <a:extLst>
            <a:ext uri="{FF2B5EF4-FFF2-40B4-BE49-F238E27FC236}">
              <a16:creationId xmlns:a16="http://schemas.microsoft.com/office/drawing/2014/main" id="{8568E080-1AE8-4F1B-B0DB-3C62C562CE5C}"/>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352" name="n_3aveValue【一般廃棄物処理施設】&#10;有形固定資産減価償却率">
          <a:extLst>
            <a:ext uri="{FF2B5EF4-FFF2-40B4-BE49-F238E27FC236}">
              <a16:creationId xmlns:a16="http://schemas.microsoft.com/office/drawing/2014/main" id="{9B3F4F14-BF32-4786-A043-1ECB8372C81B}"/>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353" name="n_4aveValue【一般廃棄物処理施設】&#10;有形固定資産減価償却率">
          <a:extLst>
            <a:ext uri="{FF2B5EF4-FFF2-40B4-BE49-F238E27FC236}">
              <a16:creationId xmlns:a16="http://schemas.microsoft.com/office/drawing/2014/main" id="{37C44A24-39A2-4B48-94B6-AB46C769CB0C}"/>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156862</xdr:rowOff>
    </xdr:from>
    <xdr:ext cx="405111" cy="259045"/>
    <xdr:sp macro="" textlink="">
      <xdr:nvSpPr>
        <xdr:cNvPr id="354" name="n_1mainValue【一般廃棄物処理施設】&#10;有形固定資産減価償却率">
          <a:extLst>
            <a:ext uri="{FF2B5EF4-FFF2-40B4-BE49-F238E27FC236}">
              <a16:creationId xmlns:a16="http://schemas.microsoft.com/office/drawing/2014/main" id="{82143FF2-D93C-40AA-90BC-ABB7F5B1B991}"/>
            </a:ext>
          </a:extLst>
        </xdr:cNvPr>
        <xdr:cNvSpPr txBox="1"/>
      </xdr:nvSpPr>
      <xdr:spPr>
        <a:xfrm>
          <a:off x="152660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355" name="n_2mainValue【一般廃棄物処理施設】&#10;有形固定資産減価償却率">
          <a:extLst>
            <a:ext uri="{FF2B5EF4-FFF2-40B4-BE49-F238E27FC236}">
              <a16:creationId xmlns:a16="http://schemas.microsoft.com/office/drawing/2014/main" id="{D0C8DB32-D03D-4823-99B2-3036EFFB4713}"/>
            </a:ext>
          </a:extLst>
        </xdr:cNvPr>
        <xdr:cNvSpPr txBox="1"/>
      </xdr:nvSpPr>
      <xdr:spPr>
        <a:xfrm>
          <a:off x="14389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82567</xdr:rowOff>
    </xdr:from>
    <xdr:ext cx="405111" cy="259045"/>
    <xdr:sp macro="" textlink="">
      <xdr:nvSpPr>
        <xdr:cNvPr id="356" name="n_3mainValue【一般廃棄物処理施設】&#10;有形固定資産減価償却率">
          <a:extLst>
            <a:ext uri="{FF2B5EF4-FFF2-40B4-BE49-F238E27FC236}">
              <a16:creationId xmlns:a16="http://schemas.microsoft.com/office/drawing/2014/main" id="{8EC5D466-2A35-4F35-A68B-E20FE281A517}"/>
            </a:ext>
          </a:extLst>
        </xdr:cNvPr>
        <xdr:cNvSpPr txBox="1"/>
      </xdr:nvSpPr>
      <xdr:spPr>
        <a:xfrm>
          <a:off x="13500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357" name="n_4mainValue【一般廃棄物処理施設】&#10;有形固定資産減価償却率">
          <a:extLst>
            <a:ext uri="{FF2B5EF4-FFF2-40B4-BE49-F238E27FC236}">
              <a16:creationId xmlns:a16="http://schemas.microsoft.com/office/drawing/2014/main" id="{6B9FA5F3-8239-49C6-8A98-5CBC85CF6597}"/>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1D34B954-385C-4D3D-BBF5-20AA2D5647D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C4816F8B-1A5B-4C4B-A2F7-A41DAB85CFC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DD1810B8-9D8F-4A50-92F9-D68267D7F6E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9F84D64F-2B4F-45AB-AD2A-CAC4AFA8632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D00C04FA-5311-44DD-8485-0F2059ABB3B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FBF9B6CC-9758-4C28-B7AA-CD6EEB3489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16559BE1-B0BC-488B-ACD7-77734BA092E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89EFC2A1-59EA-42A5-9729-04DDBA6E511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a:extLst>
            <a:ext uri="{FF2B5EF4-FFF2-40B4-BE49-F238E27FC236}">
              <a16:creationId xmlns:a16="http://schemas.microsoft.com/office/drawing/2014/main" id="{83F097E9-1B61-4456-85B4-3D721B4C703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F02B20D3-D621-4344-AF4D-12ADF3EE5A3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8" name="直線コネクタ 367">
          <a:extLst>
            <a:ext uri="{FF2B5EF4-FFF2-40B4-BE49-F238E27FC236}">
              <a16:creationId xmlns:a16="http://schemas.microsoft.com/office/drawing/2014/main" id="{B0FDFB61-5D7D-482B-8336-8B561E089F9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9" name="テキスト ボックス 368">
          <a:extLst>
            <a:ext uri="{FF2B5EF4-FFF2-40B4-BE49-F238E27FC236}">
              <a16:creationId xmlns:a16="http://schemas.microsoft.com/office/drawing/2014/main" id="{5F812EA2-D1C9-4AAE-914F-64669864824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0" name="直線コネクタ 369">
          <a:extLst>
            <a:ext uri="{FF2B5EF4-FFF2-40B4-BE49-F238E27FC236}">
              <a16:creationId xmlns:a16="http://schemas.microsoft.com/office/drawing/2014/main" id="{6812BF63-AD13-431B-ABAE-0CDE3D3ECDF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1" name="テキスト ボックス 370">
          <a:extLst>
            <a:ext uri="{FF2B5EF4-FFF2-40B4-BE49-F238E27FC236}">
              <a16:creationId xmlns:a16="http://schemas.microsoft.com/office/drawing/2014/main" id="{AD980DC3-D8C1-4B87-A40A-AB9BFEB5F285}"/>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2" name="直線コネクタ 371">
          <a:extLst>
            <a:ext uri="{FF2B5EF4-FFF2-40B4-BE49-F238E27FC236}">
              <a16:creationId xmlns:a16="http://schemas.microsoft.com/office/drawing/2014/main" id="{75F330B4-C1E2-448A-B33D-B90A344440F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3" name="テキスト ボックス 372">
          <a:extLst>
            <a:ext uri="{FF2B5EF4-FFF2-40B4-BE49-F238E27FC236}">
              <a16:creationId xmlns:a16="http://schemas.microsoft.com/office/drawing/2014/main" id="{84153528-2F6E-4BB2-B87E-A1B32D94A3A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4" name="直線コネクタ 373">
          <a:extLst>
            <a:ext uri="{FF2B5EF4-FFF2-40B4-BE49-F238E27FC236}">
              <a16:creationId xmlns:a16="http://schemas.microsoft.com/office/drawing/2014/main" id="{8A352140-1974-46C5-9C6D-EE916245EA6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5" name="テキスト ボックス 374">
          <a:extLst>
            <a:ext uri="{FF2B5EF4-FFF2-40B4-BE49-F238E27FC236}">
              <a16:creationId xmlns:a16="http://schemas.microsoft.com/office/drawing/2014/main" id="{224346CB-EE94-46CB-9643-AA8CA9B0E0D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AE678E24-4D27-4752-AB71-F8532D8E2F4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7" name="テキスト ボックス 376">
          <a:extLst>
            <a:ext uri="{FF2B5EF4-FFF2-40B4-BE49-F238E27FC236}">
              <a16:creationId xmlns:a16="http://schemas.microsoft.com/office/drawing/2014/main" id="{AC64F174-1265-4ECB-9062-7A26964373E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AC46E6FA-FF4F-4D46-9AAC-925FD69A29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79" name="直線コネクタ 378">
          <a:extLst>
            <a:ext uri="{FF2B5EF4-FFF2-40B4-BE49-F238E27FC236}">
              <a16:creationId xmlns:a16="http://schemas.microsoft.com/office/drawing/2014/main" id="{6EFD4948-8784-411D-BCA1-60C5BD8B0E3C}"/>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0" name="【一般廃棄物処理施設】&#10;一人当たり有形固定資産（償却資産）額最小値テキスト">
          <a:extLst>
            <a:ext uri="{FF2B5EF4-FFF2-40B4-BE49-F238E27FC236}">
              <a16:creationId xmlns:a16="http://schemas.microsoft.com/office/drawing/2014/main" id="{17E47195-2389-4947-9475-B209BDDA7F59}"/>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1" name="直線コネクタ 380">
          <a:extLst>
            <a:ext uri="{FF2B5EF4-FFF2-40B4-BE49-F238E27FC236}">
              <a16:creationId xmlns:a16="http://schemas.microsoft.com/office/drawing/2014/main" id="{A5530BAA-4F6F-41BC-9B74-5D051E8FD65D}"/>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2" name="【一般廃棄物処理施設】&#10;一人当たり有形固定資産（償却資産）額最大値テキスト">
          <a:extLst>
            <a:ext uri="{FF2B5EF4-FFF2-40B4-BE49-F238E27FC236}">
              <a16:creationId xmlns:a16="http://schemas.microsoft.com/office/drawing/2014/main" id="{CAB88E87-6220-4A82-A1DB-B14875F2584B}"/>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3" name="直線コネクタ 382">
          <a:extLst>
            <a:ext uri="{FF2B5EF4-FFF2-40B4-BE49-F238E27FC236}">
              <a16:creationId xmlns:a16="http://schemas.microsoft.com/office/drawing/2014/main" id="{1AF3F346-76C4-474F-A6CD-549601A1F47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CD71114F-82E8-4A1F-BD2A-0582BDDA7F55}"/>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5" name="フローチャート: 判断 384">
          <a:extLst>
            <a:ext uri="{FF2B5EF4-FFF2-40B4-BE49-F238E27FC236}">
              <a16:creationId xmlns:a16="http://schemas.microsoft.com/office/drawing/2014/main" id="{CD3B176C-004F-47F0-A8FD-834F9B18D915}"/>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6" name="フローチャート: 判断 385">
          <a:extLst>
            <a:ext uri="{FF2B5EF4-FFF2-40B4-BE49-F238E27FC236}">
              <a16:creationId xmlns:a16="http://schemas.microsoft.com/office/drawing/2014/main" id="{65906E6D-8814-455F-8A46-FC25FD28780F}"/>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7" name="フローチャート: 判断 386">
          <a:extLst>
            <a:ext uri="{FF2B5EF4-FFF2-40B4-BE49-F238E27FC236}">
              <a16:creationId xmlns:a16="http://schemas.microsoft.com/office/drawing/2014/main" id="{8FAAC295-AC1D-4E0B-A518-651137DE59CF}"/>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8" name="フローチャート: 判断 387">
          <a:extLst>
            <a:ext uri="{FF2B5EF4-FFF2-40B4-BE49-F238E27FC236}">
              <a16:creationId xmlns:a16="http://schemas.microsoft.com/office/drawing/2014/main" id="{67E58E98-18A8-401B-B431-DD856035CF8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89" name="フローチャート: 判断 388">
          <a:extLst>
            <a:ext uri="{FF2B5EF4-FFF2-40B4-BE49-F238E27FC236}">
              <a16:creationId xmlns:a16="http://schemas.microsoft.com/office/drawing/2014/main" id="{0EEF0AF6-A23A-4D21-B1F4-18EBACCAD6E7}"/>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8750F45-3023-4256-8C25-E4E9E068E2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1E2AF71-1BF7-48AA-8C8C-5DD3AAA28AC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42DC1758-5EC7-4206-91B0-A32ADCAC2C9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F656C4CE-C611-48F5-A0FE-ADECC62B361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661BDD6A-B79C-4379-B3C5-0F3BF8EEBC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117944</xdr:rowOff>
    </xdr:from>
    <xdr:to>
      <xdr:col>116</xdr:col>
      <xdr:colOff>114300</xdr:colOff>
      <xdr:row>41</xdr:row>
      <xdr:rowOff>48094</xdr:rowOff>
    </xdr:to>
    <xdr:sp macro="" textlink="">
      <xdr:nvSpPr>
        <xdr:cNvPr id="395" name="楕円 394">
          <a:extLst>
            <a:ext uri="{FF2B5EF4-FFF2-40B4-BE49-F238E27FC236}">
              <a16:creationId xmlns:a16="http://schemas.microsoft.com/office/drawing/2014/main" id="{25411710-AF50-4B97-97A3-378DDA29CEED}"/>
            </a:ext>
          </a:extLst>
        </xdr:cNvPr>
        <xdr:cNvSpPr/>
      </xdr:nvSpPr>
      <xdr:spPr>
        <a:xfrm>
          <a:off x="22110700" y="697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96371</xdr:rowOff>
    </xdr:from>
    <xdr:ext cx="534377" cy="259045"/>
    <xdr:sp macro="" textlink="">
      <xdr:nvSpPr>
        <xdr:cNvPr id="396" name="【一般廃棄物処理施設】&#10;一人当たり有形固定資産（償却資産）額該当値テキスト">
          <a:extLst>
            <a:ext uri="{FF2B5EF4-FFF2-40B4-BE49-F238E27FC236}">
              <a16:creationId xmlns:a16="http://schemas.microsoft.com/office/drawing/2014/main" id="{8519CE03-1199-4489-830C-B560E7BFC6F3}"/>
            </a:ext>
          </a:extLst>
        </xdr:cNvPr>
        <xdr:cNvSpPr txBox="1"/>
      </xdr:nvSpPr>
      <xdr:spPr>
        <a:xfrm>
          <a:off x="22199600" y="695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117505</xdr:rowOff>
    </xdr:from>
    <xdr:to>
      <xdr:col>112</xdr:col>
      <xdr:colOff>38100</xdr:colOff>
      <xdr:row>41</xdr:row>
      <xdr:rowOff>47655</xdr:rowOff>
    </xdr:to>
    <xdr:sp macro="" textlink="">
      <xdr:nvSpPr>
        <xdr:cNvPr id="397" name="楕円 396">
          <a:extLst>
            <a:ext uri="{FF2B5EF4-FFF2-40B4-BE49-F238E27FC236}">
              <a16:creationId xmlns:a16="http://schemas.microsoft.com/office/drawing/2014/main" id="{DDC67519-EEB9-4E7D-91AF-1CEFC7A4FB6E}"/>
            </a:ext>
          </a:extLst>
        </xdr:cNvPr>
        <xdr:cNvSpPr/>
      </xdr:nvSpPr>
      <xdr:spPr>
        <a:xfrm>
          <a:off x="21272500" y="697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168305</xdr:rowOff>
    </xdr:from>
    <xdr:to>
      <xdr:col>116</xdr:col>
      <xdr:colOff>63500</xdr:colOff>
      <xdr:row>40</xdr:row>
      <xdr:rowOff>168744</xdr:rowOff>
    </xdr:to>
    <xdr:cxnSp macro="">
      <xdr:nvCxnSpPr>
        <xdr:cNvPr id="398" name="直線コネクタ 397">
          <a:extLst>
            <a:ext uri="{FF2B5EF4-FFF2-40B4-BE49-F238E27FC236}">
              <a16:creationId xmlns:a16="http://schemas.microsoft.com/office/drawing/2014/main" id="{9AA22644-1257-4142-9944-9DC49D2228E3}"/>
            </a:ext>
          </a:extLst>
        </xdr:cNvPr>
        <xdr:cNvCxnSpPr/>
      </xdr:nvCxnSpPr>
      <xdr:spPr>
        <a:xfrm>
          <a:off x="21323300" y="7026305"/>
          <a:ext cx="8382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119357</xdr:rowOff>
    </xdr:from>
    <xdr:to>
      <xdr:col>107</xdr:col>
      <xdr:colOff>101600</xdr:colOff>
      <xdr:row>41</xdr:row>
      <xdr:rowOff>49507</xdr:rowOff>
    </xdr:to>
    <xdr:sp macro="" textlink="">
      <xdr:nvSpPr>
        <xdr:cNvPr id="399" name="楕円 398">
          <a:extLst>
            <a:ext uri="{FF2B5EF4-FFF2-40B4-BE49-F238E27FC236}">
              <a16:creationId xmlns:a16="http://schemas.microsoft.com/office/drawing/2014/main" id="{776CEEEF-DD5F-4745-AD2B-0588EEE50741}"/>
            </a:ext>
          </a:extLst>
        </xdr:cNvPr>
        <xdr:cNvSpPr/>
      </xdr:nvSpPr>
      <xdr:spPr>
        <a:xfrm>
          <a:off x="20383500" y="697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168305</xdr:rowOff>
    </xdr:from>
    <xdr:to>
      <xdr:col>111</xdr:col>
      <xdr:colOff>177800</xdr:colOff>
      <xdr:row>40</xdr:row>
      <xdr:rowOff>170157</xdr:rowOff>
    </xdr:to>
    <xdr:cxnSp macro="">
      <xdr:nvCxnSpPr>
        <xdr:cNvPr id="400" name="直線コネクタ 399">
          <a:extLst>
            <a:ext uri="{FF2B5EF4-FFF2-40B4-BE49-F238E27FC236}">
              <a16:creationId xmlns:a16="http://schemas.microsoft.com/office/drawing/2014/main" id="{0A8CD5C9-3DF5-484B-9F1A-1488C75721A4}"/>
            </a:ext>
          </a:extLst>
        </xdr:cNvPr>
        <xdr:cNvCxnSpPr/>
      </xdr:nvCxnSpPr>
      <xdr:spPr>
        <a:xfrm flipV="1">
          <a:off x="20434300" y="7026305"/>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4419</xdr:rowOff>
    </xdr:from>
    <xdr:to>
      <xdr:col>102</xdr:col>
      <xdr:colOff>165100</xdr:colOff>
      <xdr:row>40</xdr:row>
      <xdr:rowOff>106019</xdr:rowOff>
    </xdr:to>
    <xdr:sp macro="" textlink="">
      <xdr:nvSpPr>
        <xdr:cNvPr id="401" name="楕円 400">
          <a:extLst>
            <a:ext uri="{FF2B5EF4-FFF2-40B4-BE49-F238E27FC236}">
              <a16:creationId xmlns:a16="http://schemas.microsoft.com/office/drawing/2014/main" id="{040B6FC0-9AE8-4CC2-9402-228E30738FF3}"/>
            </a:ext>
          </a:extLst>
        </xdr:cNvPr>
        <xdr:cNvSpPr/>
      </xdr:nvSpPr>
      <xdr:spPr>
        <a:xfrm>
          <a:off x="19494500" y="686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55219</xdr:rowOff>
    </xdr:from>
    <xdr:to>
      <xdr:col>107</xdr:col>
      <xdr:colOff>50800</xdr:colOff>
      <xdr:row>40</xdr:row>
      <xdr:rowOff>170157</xdr:rowOff>
    </xdr:to>
    <xdr:cxnSp macro="">
      <xdr:nvCxnSpPr>
        <xdr:cNvPr id="402" name="直線コネクタ 401">
          <a:extLst>
            <a:ext uri="{FF2B5EF4-FFF2-40B4-BE49-F238E27FC236}">
              <a16:creationId xmlns:a16="http://schemas.microsoft.com/office/drawing/2014/main" id="{639DA939-EDCE-41D3-84E8-40CA6AA0B1AD}"/>
            </a:ext>
          </a:extLst>
        </xdr:cNvPr>
        <xdr:cNvCxnSpPr/>
      </xdr:nvCxnSpPr>
      <xdr:spPr>
        <a:xfrm>
          <a:off x="19545300" y="6913219"/>
          <a:ext cx="889000" cy="1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2688</xdr:rowOff>
    </xdr:from>
    <xdr:to>
      <xdr:col>98</xdr:col>
      <xdr:colOff>38100</xdr:colOff>
      <xdr:row>40</xdr:row>
      <xdr:rowOff>104288</xdr:rowOff>
    </xdr:to>
    <xdr:sp macro="" textlink="">
      <xdr:nvSpPr>
        <xdr:cNvPr id="403" name="楕円 402">
          <a:extLst>
            <a:ext uri="{FF2B5EF4-FFF2-40B4-BE49-F238E27FC236}">
              <a16:creationId xmlns:a16="http://schemas.microsoft.com/office/drawing/2014/main" id="{4FE25627-AD47-4EFE-BEA0-C9D8266AF2C6}"/>
            </a:ext>
          </a:extLst>
        </xdr:cNvPr>
        <xdr:cNvSpPr/>
      </xdr:nvSpPr>
      <xdr:spPr>
        <a:xfrm>
          <a:off x="18605500" y="686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53488</xdr:rowOff>
    </xdr:from>
    <xdr:to>
      <xdr:col>102</xdr:col>
      <xdr:colOff>114300</xdr:colOff>
      <xdr:row>40</xdr:row>
      <xdr:rowOff>55219</xdr:rowOff>
    </xdr:to>
    <xdr:cxnSp macro="">
      <xdr:nvCxnSpPr>
        <xdr:cNvPr id="404" name="直線コネクタ 403">
          <a:extLst>
            <a:ext uri="{FF2B5EF4-FFF2-40B4-BE49-F238E27FC236}">
              <a16:creationId xmlns:a16="http://schemas.microsoft.com/office/drawing/2014/main" id="{BD01ACE8-BB72-4CF3-BA18-E6132D97441D}"/>
            </a:ext>
          </a:extLst>
        </xdr:cNvPr>
        <xdr:cNvCxnSpPr/>
      </xdr:nvCxnSpPr>
      <xdr:spPr>
        <a:xfrm>
          <a:off x="18656300" y="6911488"/>
          <a:ext cx="88900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4EA9DC1B-114F-4832-A7CB-D5CD7B40D3A5}"/>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88F122B0-B4DA-4794-BA5E-600289418252}"/>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16456284-7032-43BA-B184-8581E8F58D13}"/>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A54B8A7E-B526-4F84-8F44-F5411F408541}"/>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38782</xdr:rowOff>
    </xdr:from>
    <xdr:ext cx="534377" cy="259045"/>
    <xdr:sp macro="" textlink="">
      <xdr:nvSpPr>
        <xdr:cNvPr id="409" name="n_1mainValue【一般廃棄物処理施設】&#10;一人当たり有形固定資産（償却資産）額">
          <a:extLst>
            <a:ext uri="{FF2B5EF4-FFF2-40B4-BE49-F238E27FC236}">
              <a16:creationId xmlns:a16="http://schemas.microsoft.com/office/drawing/2014/main" id="{899EA4A8-1D7C-4D2D-9D67-B4C548878D8E}"/>
            </a:ext>
          </a:extLst>
        </xdr:cNvPr>
        <xdr:cNvSpPr txBox="1"/>
      </xdr:nvSpPr>
      <xdr:spPr>
        <a:xfrm>
          <a:off x="21043411" y="706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40634</xdr:rowOff>
    </xdr:from>
    <xdr:ext cx="534377" cy="259045"/>
    <xdr:sp macro="" textlink="">
      <xdr:nvSpPr>
        <xdr:cNvPr id="410" name="n_2mainValue【一般廃棄物処理施設】&#10;一人当たり有形固定資産（償却資産）額">
          <a:extLst>
            <a:ext uri="{FF2B5EF4-FFF2-40B4-BE49-F238E27FC236}">
              <a16:creationId xmlns:a16="http://schemas.microsoft.com/office/drawing/2014/main" id="{AB0DE39A-282F-48F2-9698-82618FADA25E}"/>
            </a:ext>
          </a:extLst>
        </xdr:cNvPr>
        <xdr:cNvSpPr txBox="1"/>
      </xdr:nvSpPr>
      <xdr:spPr>
        <a:xfrm>
          <a:off x="20167111" y="707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97146</xdr:rowOff>
    </xdr:from>
    <xdr:ext cx="599010" cy="259045"/>
    <xdr:sp macro="" textlink="">
      <xdr:nvSpPr>
        <xdr:cNvPr id="411" name="n_3mainValue【一般廃棄物処理施設】&#10;一人当たり有形固定資産（償却資産）額">
          <a:extLst>
            <a:ext uri="{FF2B5EF4-FFF2-40B4-BE49-F238E27FC236}">
              <a16:creationId xmlns:a16="http://schemas.microsoft.com/office/drawing/2014/main" id="{104B254B-FA5F-4961-A97A-F7C02FF26299}"/>
            </a:ext>
          </a:extLst>
        </xdr:cNvPr>
        <xdr:cNvSpPr txBox="1"/>
      </xdr:nvSpPr>
      <xdr:spPr>
        <a:xfrm>
          <a:off x="19245795" y="695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95415</xdr:rowOff>
    </xdr:from>
    <xdr:ext cx="599010" cy="259045"/>
    <xdr:sp macro="" textlink="">
      <xdr:nvSpPr>
        <xdr:cNvPr id="412" name="n_4mainValue【一般廃棄物処理施設】&#10;一人当たり有形固定資産（償却資産）額">
          <a:extLst>
            <a:ext uri="{FF2B5EF4-FFF2-40B4-BE49-F238E27FC236}">
              <a16:creationId xmlns:a16="http://schemas.microsoft.com/office/drawing/2014/main" id="{476116F2-1345-4DD4-944D-39EF6B9D5F83}"/>
            </a:ext>
          </a:extLst>
        </xdr:cNvPr>
        <xdr:cNvSpPr txBox="1"/>
      </xdr:nvSpPr>
      <xdr:spPr>
        <a:xfrm>
          <a:off x="18356795" y="695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FFAD4962-2285-41B9-BF24-88018C86847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BDD2DB75-6C97-4C15-B13C-0E9A1F244C7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E2D04794-B34A-4826-BBAC-E572843233A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CF94109C-DB6C-4FD9-9C4F-529A289626B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B114B307-04AF-4AA4-8DC1-7B0895D1A1B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392DD8D5-C63F-4976-9692-811C7ADB31D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C0879457-C939-4501-BB4A-D0B5F9E694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2064522E-721F-4C28-B55A-0992A687ADC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1" name="正方形/長方形 420">
          <a:extLst>
            <a:ext uri="{FF2B5EF4-FFF2-40B4-BE49-F238E27FC236}">
              <a16:creationId xmlns:a16="http://schemas.microsoft.com/office/drawing/2014/main" id="{9DA9C64B-BA56-4078-B4AA-0E6A8086B67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2" name="正方形/長方形 421">
          <a:extLst>
            <a:ext uri="{FF2B5EF4-FFF2-40B4-BE49-F238E27FC236}">
              <a16:creationId xmlns:a16="http://schemas.microsoft.com/office/drawing/2014/main" id="{5B9A7881-5EEE-431A-B8FB-8522477F73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3" name="正方形/長方形 422">
          <a:extLst>
            <a:ext uri="{FF2B5EF4-FFF2-40B4-BE49-F238E27FC236}">
              <a16:creationId xmlns:a16="http://schemas.microsoft.com/office/drawing/2014/main" id="{39FF3366-51B0-4ACE-AD26-4173658EEC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4" name="正方形/長方形 423">
          <a:extLst>
            <a:ext uri="{FF2B5EF4-FFF2-40B4-BE49-F238E27FC236}">
              <a16:creationId xmlns:a16="http://schemas.microsoft.com/office/drawing/2014/main" id="{0B72DEA6-2E2B-4BED-BB94-04D1C43564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5" name="正方形/長方形 424">
          <a:extLst>
            <a:ext uri="{FF2B5EF4-FFF2-40B4-BE49-F238E27FC236}">
              <a16:creationId xmlns:a16="http://schemas.microsoft.com/office/drawing/2014/main" id="{DC8ACA5D-2C80-4335-B743-89EDC69481D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6" name="正方形/長方形 425">
          <a:extLst>
            <a:ext uri="{FF2B5EF4-FFF2-40B4-BE49-F238E27FC236}">
              <a16:creationId xmlns:a16="http://schemas.microsoft.com/office/drawing/2014/main" id="{9B74376B-0E51-4490-AB4A-03E2D7BAA2D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7" name="正方形/長方形 426">
          <a:extLst>
            <a:ext uri="{FF2B5EF4-FFF2-40B4-BE49-F238E27FC236}">
              <a16:creationId xmlns:a16="http://schemas.microsoft.com/office/drawing/2014/main" id="{A8C0A0A5-7CFC-4169-88AC-DA48E655B2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8" name="正方形/長方形 427">
          <a:extLst>
            <a:ext uri="{FF2B5EF4-FFF2-40B4-BE49-F238E27FC236}">
              <a16:creationId xmlns:a16="http://schemas.microsoft.com/office/drawing/2014/main" id="{444E793D-E649-46A4-8FBD-206DF54A351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a:extLst>
            <a:ext uri="{FF2B5EF4-FFF2-40B4-BE49-F238E27FC236}">
              <a16:creationId xmlns:a16="http://schemas.microsoft.com/office/drawing/2014/main" id="{C922E9BC-7F3A-4743-940A-299C5DF811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a:extLst>
            <a:ext uri="{FF2B5EF4-FFF2-40B4-BE49-F238E27FC236}">
              <a16:creationId xmlns:a16="http://schemas.microsoft.com/office/drawing/2014/main" id="{FA08E4B8-3C81-4B6F-98B4-F001BE0933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a:extLst>
            <a:ext uri="{FF2B5EF4-FFF2-40B4-BE49-F238E27FC236}">
              <a16:creationId xmlns:a16="http://schemas.microsoft.com/office/drawing/2014/main" id="{66358471-7A9E-4AB5-A88B-90BFE3E598F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a:extLst>
            <a:ext uri="{FF2B5EF4-FFF2-40B4-BE49-F238E27FC236}">
              <a16:creationId xmlns:a16="http://schemas.microsoft.com/office/drawing/2014/main" id="{839E9270-3CE4-4C11-8E55-EA39C7AB74D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a:extLst>
            <a:ext uri="{FF2B5EF4-FFF2-40B4-BE49-F238E27FC236}">
              <a16:creationId xmlns:a16="http://schemas.microsoft.com/office/drawing/2014/main" id="{215DDD5A-BAD3-4DE6-B176-614B74DF3E0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a:extLst>
            <a:ext uri="{FF2B5EF4-FFF2-40B4-BE49-F238E27FC236}">
              <a16:creationId xmlns:a16="http://schemas.microsoft.com/office/drawing/2014/main" id="{A6AACC63-B5B2-41B6-A6A2-D7FBE4B6CF6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a:extLst>
            <a:ext uri="{FF2B5EF4-FFF2-40B4-BE49-F238E27FC236}">
              <a16:creationId xmlns:a16="http://schemas.microsoft.com/office/drawing/2014/main" id="{DB3B33CA-7EA1-499B-A4EA-3B179E59F64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a:extLst>
            <a:ext uri="{FF2B5EF4-FFF2-40B4-BE49-F238E27FC236}">
              <a16:creationId xmlns:a16="http://schemas.microsoft.com/office/drawing/2014/main" id="{5090943E-4247-4EFE-AD54-5FC376BB6D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7" name="テキスト ボックス 436">
          <a:extLst>
            <a:ext uri="{FF2B5EF4-FFF2-40B4-BE49-F238E27FC236}">
              <a16:creationId xmlns:a16="http://schemas.microsoft.com/office/drawing/2014/main" id="{089F7036-EBE1-45B6-ACA3-1807B5BC11B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8" name="直線コネクタ 437">
          <a:extLst>
            <a:ext uri="{FF2B5EF4-FFF2-40B4-BE49-F238E27FC236}">
              <a16:creationId xmlns:a16="http://schemas.microsoft.com/office/drawing/2014/main" id="{4A8A005E-B353-49C7-8146-669F39A11F8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9" name="テキスト ボックス 438">
          <a:extLst>
            <a:ext uri="{FF2B5EF4-FFF2-40B4-BE49-F238E27FC236}">
              <a16:creationId xmlns:a16="http://schemas.microsoft.com/office/drawing/2014/main" id="{39473D6B-6B55-416E-80EF-387ACB3C11B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0" name="直線コネクタ 439">
          <a:extLst>
            <a:ext uri="{FF2B5EF4-FFF2-40B4-BE49-F238E27FC236}">
              <a16:creationId xmlns:a16="http://schemas.microsoft.com/office/drawing/2014/main" id="{18FE85DF-DA09-4A22-9D12-55C2D4917C0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1" name="テキスト ボックス 440">
          <a:extLst>
            <a:ext uri="{FF2B5EF4-FFF2-40B4-BE49-F238E27FC236}">
              <a16:creationId xmlns:a16="http://schemas.microsoft.com/office/drawing/2014/main" id="{A3448BCC-1D8D-4E8D-A9C6-2ABEF161215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2" name="直線コネクタ 441">
          <a:extLst>
            <a:ext uri="{FF2B5EF4-FFF2-40B4-BE49-F238E27FC236}">
              <a16:creationId xmlns:a16="http://schemas.microsoft.com/office/drawing/2014/main" id="{9A9127BB-2E94-4E52-9546-6D33D6030D7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3" name="テキスト ボックス 442">
          <a:extLst>
            <a:ext uri="{FF2B5EF4-FFF2-40B4-BE49-F238E27FC236}">
              <a16:creationId xmlns:a16="http://schemas.microsoft.com/office/drawing/2014/main" id="{92F9AAE7-64EC-4D1B-8B8D-E2828E8F549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4" name="直線コネクタ 443">
          <a:extLst>
            <a:ext uri="{FF2B5EF4-FFF2-40B4-BE49-F238E27FC236}">
              <a16:creationId xmlns:a16="http://schemas.microsoft.com/office/drawing/2014/main" id="{F4EA6198-EF4F-4678-9F71-39D903EF807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5" name="テキスト ボックス 444">
          <a:extLst>
            <a:ext uri="{FF2B5EF4-FFF2-40B4-BE49-F238E27FC236}">
              <a16:creationId xmlns:a16="http://schemas.microsoft.com/office/drawing/2014/main" id="{FFEFD522-B224-4D61-9981-EC679ED0710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6" name="直線コネクタ 445">
          <a:extLst>
            <a:ext uri="{FF2B5EF4-FFF2-40B4-BE49-F238E27FC236}">
              <a16:creationId xmlns:a16="http://schemas.microsoft.com/office/drawing/2014/main" id="{555AF6B8-DE72-42EE-AD2D-CDB453E5D67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7" name="テキスト ボックス 446">
          <a:extLst>
            <a:ext uri="{FF2B5EF4-FFF2-40B4-BE49-F238E27FC236}">
              <a16:creationId xmlns:a16="http://schemas.microsoft.com/office/drawing/2014/main" id="{D9E55B11-648B-4DFD-9141-CEAA442A30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8" name="直線コネクタ 447">
          <a:extLst>
            <a:ext uri="{FF2B5EF4-FFF2-40B4-BE49-F238E27FC236}">
              <a16:creationId xmlns:a16="http://schemas.microsoft.com/office/drawing/2014/main" id="{06A1174F-C025-4B0D-9CD3-E2F8B8CA3BB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9" name="テキスト ボックス 448">
          <a:extLst>
            <a:ext uri="{FF2B5EF4-FFF2-40B4-BE49-F238E27FC236}">
              <a16:creationId xmlns:a16="http://schemas.microsoft.com/office/drawing/2014/main" id="{C1A9783B-CD65-45EE-93BF-9839A1E6E71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6E03C4D9-7BF0-4A25-A4B8-6734F7F001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1" name="テキスト ボックス 450">
          <a:extLst>
            <a:ext uri="{FF2B5EF4-FFF2-40B4-BE49-F238E27FC236}">
              <a16:creationId xmlns:a16="http://schemas.microsoft.com/office/drawing/2014/main" id="{078C32C9-6F4D-410B-AFDE-64DFA484997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2" name="【消防施設】&#10;有形固定資産減価償却率グラフ枠">
          <a:extLst>
            <a:ext uri="{FF2B5EF4-FFF2-40B4-BE49-F238E27FC236}">
              <a16:creationId xmlns:a16="http://schemas.microsoft.com/office/drawing/2014/main" id="{D572C423-EA63-4002-926E-70A2406C7DC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453" name="直線コネクタ 452">
          <a:extLst>
            <a:ext uri="{FF2B5EF4-FFF2-40B4-BE49-F238E27FC236}">
              <a16:creationId xmlns:a16="http://schemas.microsoft.com/office/drawing/2014/main" id="{5F13C0DE-8C6A-453A-9125-14924F0E4007}"/>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54" name="【消防施設】&#10;有形固定資産減価償却率最小値テキスト">
          <a:extLst>
            <a:ext uri="{FF2B5EF4-FFF2-40B4-BE49-F238E27FC236}">
              <a16:creationId xmlns:a16="http://schemas.microsoft.com/office/drawing/2014/main" id="{C3BCE6CF-9FFC-427E-A517-32771F03F276}"/>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5" name="直線コネクタ 454">
          <a:extLst>
            <a:ext uri="{FF2B5EF4-FFF2-40B4-BE49-F238E27FC236}">
              <a16:creationId xmlns:a16="http://schemas.microsoft.com/office/drawing/2014/main" id="{ACE8A82D-0942-44B9-958D-198A8AD23C2A}"/>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456" name="【消防施設】&#10;有形固定資産減価償却率最大値テキスト">
          <a:extLst>
            <a:ext uri="{FF2B5EF4-FFF2-40B4-BE49-F238E27FC236}">
              <a16:creationId xmlns:a16="http://schemas.microsoft.com/office/drawing/2014/main" id="{B050E657-F721-48CC-B713-718A296A577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457" name="直線コネクタ 456">
          <a:extLst>
            <a:ext uri="{FF2B5EF4-FFF2-40B4-BE49-F238E27FC236}">
              <a16:creationId xmlns:a16="http://schemas.microsoft.com/office/drawing/2014/main" id="{1C3E6338-1753-4B44-8FCF-26C475EE6819}"/>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458" name="【消防施設】&#10;有形固定資産減価償却率平均値テキスト">
          <a:extLst>
            <a:ext uri="{FF2B5EF4-FFF2-40B4-BE49-F238E27FC236}">
              <a16:creationId xmlns:a16="http://schemas.microsoft.com/office/drawing/2014/main" id="{C9E0B4A6-E250-42B0-875B-5A632075799D}"/>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459" name="フローチャート: 判断 458">
          <a:extLst>
            <a:ext uri="{FF2B5EF4-FFF2-40B4-BE49-F238E27FC236}">
              <a16:creationId xmlns:a16="http://schemas.microsoft.com/office/drawing/2014/main" id="{12BB9120-67B7-4502-9CA5-83CDB2774CA5}"/>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460" name="フローチャート: 判断 459">
          <a:extLst>
            <a:ext uri="{FF2B5EF4-FFF2-40B4-BE49-F238E27FC236}">
              <a16:creationId xmlns:a16="http://schemas.microsoft.com/office/drawing/2014/main" id="{A8934A0F-2A42-4F15-BF2F-9F49F5EFC90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61" name="フローチャート: 判断 460">
          <a:extLst>
            <a:ext uri="{FF2B5EF4-FFF2-40B4-BE49-F238E27FC236}">
              <a16:creationId xmlns:a16="http://schemas.microsoft.com/office/drawing/2014/main" id="{9D727DBE-632C-4847-977E-9CF7767AEE7E}"/>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62" name="フローチャート: 判断 461">
          <a:extLst>
            <a:ext uri="{FF2B5EF4-FFF2-40B4-BE49-F238E27FC236}">
              <a16:creationId xmlns:a16="http://schemas.microsoft.com/office/drawing/2014/main" id="{E23064FB-468B-466E-888E-654719AB8E1F}"/>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463" name="フローチャート: 判断 462">
          <a:extLst>
            <a:ext uri="{FF2B5EF4-FFF2-40B4-BE49-F238E27FC236}">
              <a16:creationId xmlns:a16="http://schemas.microsoft.com/office/drawing/2014/main" id="{E47B9F9D-64BD-4734-8BA4-865FC50C9294}"/>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5FFA86D7-FCAD-45DF-BBF7-DF4F0D3C9A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6B85EFEC-B740-4968-9D8C-ACBCD66DD1E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ED0BF8CB-3F7C-452A-AA63-27602BE714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E6306ED0-9062-4DE6-A5D3-A3AE602FBC5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A5F5F690-5F5B-49E5-A8CF-B6E3130736B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122555</xdr:rowOff>
    </xdr:from>
    <xdr:to>
      <xdr:col>85</xdr:col>
      <xdr:colOff>177800</xdr:colOff>
      <xdr:row>80</xdr:row>
      <xdr:rowOff>52705</xdr:rowOff>
    </xdr:to>
    <xdr:sp macro="" textlink="">
      <xdr:nvSpPr>
        <xdr:cNvPr id="469" name="楕円 468">
          <a:extLst>
            <a:ext uri="{FF2B5EF4-FFF2-40B4-BE49-F238E27FC236}">
              <a16:creationId xmlns:a16="http://schemas.microsoft.com/office/drawing/2014/main" id="{0F565364-43CA-4F27-A7D8-8BD1B0AE3D3D}"/>
            </a:ext>
          </a:extLst>
        </xdr:cNvPr>
        <xdr:cNvSpPr/>
      </xdr:nvSpPr>
      <xdr:spPr>
        <a:xfrm>
          <a:off x="16268700" y="1366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145432</xdr:rowOff>
    </xdr:from>
    <xdr:ext cx="405111" cy="259045"/>
    <xdr:sp macro="" textlink="">
      <xdr:nvSpPr>
        <xdr:cNvPr id="470" name="【消防施設】&#10;有形固定資産減価償却率該当値テキスト">
          <a:extLst>
            <a:ext uri="{FF2B5EF4-FFF2-40B4-BE49-F238E27FC236}">
              <a16:creationId xmlns:a16="http://schemas.microsoft.com/office/drawing/2014/main" id="{B7222877-8F18-4FFC-B589-25168048654C}"/>
            </a:ext>
          </a:extLst>
        </xdr:cNvPr>
        <xdr:cNvSpPr txBox="1"/>
      </xdr:nvSpPr>
      <xdr:spPr>
        <a:xfrm>
          <a:off x="16357600"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101600</xdr:rowOff>
    </xdr:from>
    <xdr:to>
      <xdr:col>81</xdr:col>
      <xdr:colOff>101600</xdr:colOff>
      <xdr:row>81</xdr:row>
      <xdr:rowOff>31750</xdr:rowOff>
    </xdr:to>
    <xdr:sp macro="" textlink="">
      <xdr:nvSpPr>
        <xdr:cNvPr id="471" name="楕円 470">
          <a:extLst>
            <a:ext uri="{FF2B5EF4-FFF2-40B4-BE49-F238E27FC236}">
              <a16:creationId xmlns:a16="http://schemas.microsoft.com/office/drawing/2014/main" id="{63131220-F813-4FA1-B07D-56A17B3375CE}"/>
            </a:ext>
          </a:extLst>
        </xdr:cNvPr>
        <xdr:cNvSpPr/>
      </xdr:nvSpPr>
      <xdr:spPr>
        <a:xfrm>
          <a:off x="1543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1905</xdr:rowOff>
    </xdr:from>
    <xdr:to>
      <xdr:col>85</xdr:col>
      <xdr:colOff>127000</xdr:colOff>
      <xdr:row>80</xdr:row>
      <xdr:rowOff>152400</xdr:rowOff>
    </xdr:to>
    <xdr:cxnSp macro="">
      <xdr:nvCxnSpPr>
        <xdr:cNvPr id="472" name="直線コネクタ 471">
          <a:extLst>
            <a:ext uri="{FF2B5EF4-FFF2-40B4-BE49-F238E27FC236}">
              <a16:creationId xmlns:a16="http://schemas.microsoft.com/office/drawing/2014/main" id="{73EFEC02-F27C-4E20-B251-548DD79EE08D}"/>
            </a:ext>
          </a:extLst>
        </xdr:cNvPr>
        <xdr:cNvCxnSpPr/>
      </xdr:nvCxnSpPr>
      <xdr:spPr>
        <a:xfrm flipV="1">
          <a:off x="15481300" y="13717905"/>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61595</xdr:rowOff>
    </xdr:from>
    <xdr:to>
      <xdr:col>76</xdr:col>
      <xdr:colOff>165100</xdr:colOff>
      <xdr:row>80</xdr:row>
      <xdr:rowOff>163195</xdr:rowOff>
    </xdr:to>
    <xdr:sp macro="" textlink="">
      <xdr:nvSpPr>
        <xdr:cNvPr id="473" name="楕円 472">
          <a:extLst>
            <a:ext uri="{FF2B5EF4-FFF2-40B4-BE49-F238E27FC236}">
              <a16:creationId xmlns:a16="http://schemas.microsoft.com/office/drawing/2014/main" id="{3F884649-66AA-465C-8407-4D17C60202FF}"/>
            </a:ext>
          </a:extLst>
        </xdr:cNvPr>
        <xdr:cNvSpPr/>
      </xdr:nvSpPr>
      <xdr:spPr>
        <a:xfrm>
          <a:off x="14541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112395</xdr:rowOff>
    </xdr:from>
    <xdr:to>
      <xdr:col>81</xdr:col>
      <xdr:colOff>50800</xdr:colOff>
      <xdr:row>80</xdr:row>
      <xdr:rowOff>152400</xdr:rowOff>
    </xdr:to>
    <xdr:cxnSp macro="">
      <xdr:nvCxnSpPr>
        <xdr:cNvPr id="474" name="直線コネクタ 473">
          <a:extLst>
            <a:ext uri="{FF2B5EF4-FFF2-40B4-BE49-F238E27FC236}">
              <a16:creationId xmlns:a16="http://schemas.microsoft.com/office/drawing/2014/main" id="{F128D09D-7E0C-4239-AB00-5048E3848247}"/>
            </a:ext>
          </a:extLst>
        </xdr:cNvPr>
        <xdr:cNvCxnSpPr/>
      </xdr:nvCxnSpPr>
      <xdr:spPr>
        <a:xfrm>
          <a:off x="14592300" y="138283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475" name="楕円 474">
          <a:extLst>
            <a:ext uri="{FF2B5EF4-FFF2-40B4-BE49-F238E27FC236}">
              <a16:creationId xmlns:a16="http://schemas.microsoft.com/office/drawing/2014/main" id="{09666F0D-BA72-4E8D-BB9B-AE957D76A829}"/>
            </a:ext>
          </a:extLst>
        </xdr:cNvPr>
        <xdr:cNvSpPr/>
      </xdr:nvSpPr>
      <xdr:spPr>
        <a:xfrm>
          <a:off x="13652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112395</xdr:rowOff>
    </xdr:from>
    <xdr:to>
      <xdr:col>76</xdr:col>
      <xdr:colOff>114300</xdr:colOff>
      <xdr:row>80</xdr:row>
      <xdr:rowOff>146686</xdr:rowOff>
    </xdr:to>
    <xdr:cxnSp macro="">
      <xdr:nvCxnSpPr>
        <xdr:cNvPr id="476" name="直線コネクタ 475">
          <a:extLst>
            <a:ext uri="{FF2B5EF4-FFF2-40B4-BE49-F238E27FC236}">
              <a16:creationId xmlns:a16="http://schemas.microsoft.com/office/drawing/2014/main" id="{76F095F0-E83D-48F5-8B87-8202D49A04EC}"/>
            </a:ext>
          </a:extLst>
        </xdr:cNvPr>
        <xdr:cNvCxnSpPr/>
      </xdr:nvCxnSpPr>
      <xdr:spPr>
        <a:xfrm flipV="1">
          <a:off x="13703300" y="138283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65405</xdr:rowOff>
    </xdr:from>
    <xdr:to>
      <xdr:col>67</xdr:col>
      <xdr:colOff>101600</xdr:colOff>
      <xdr:row>80</xdr:row>
      <xdr:rowOff>167005</xdr:rowOff>
    </xdr:to>
    <xdr:sp macro="" textlink="">
      <xdr:nvSpPr>
        <xdr:cNvPr id="477" name="楕円 476">
          <a:extLst>
            <a:ext uri="{FF2B5EF4-FFF2-40B4-BE49-F238E27FC236}">
              <a16:creationId xmlns:a16="http://schemas.microsoft.com/office/drawing/2014/main" id="{20344543-BB27-49A1-BEBD-8B945645F0E0}"/>
            </a:ext>
          </a:extLst>
        </xdr:cNvPr>
        <xdr:cNvSpPr/>
      </xdr:nvSpPr>
      <xdr:spPr>
        <a:xfrm>
          <a:off x="12763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116205</xdr:rowOff>
    </xdr:from>
    <xdr:to>
      <xdr:col>71</xdr:col>
      <xdr:colOff>177800</xdr:colOff>
      <xdr:row>80</xdr:row>
      <xdr:rowOff>146686</xdr:rowOff>
    </xdr:to>
    <xdr:cxnSp macro="">
      <xdr:nvCxnSpPr>
        <xdr:cNvPr id="478" name="直線コネクタ 477">
          <a:extLst>
            <a:ext uri="{FF2B5EF4-FFF2-40B4-BE49-F238E27FC236}">
              <a16:creationId xmlns:a16="http://schemas.microsoft.com/office/drawing/2014/main" id="{904F1A0C-4B10-43BA-B997-ECC35036B1A4}"/>
            </a:ext>
          </a:extLst>
        </xdr:cNvPr>
        <xdr:cNvCxnSpPr/>
      </xdr:nvCxnSpPr>
      <xdr:spPr>
        <a:xfrm>
          <a:off x="12814300" y="138322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479" name="n_1aveValue【消防施設】&#10;有形固定資産減価償却率">
          <a:extLst>
            <a:ext uri="{FF2B5EF4-FFF2-40B4-BE49-F238E27FC236}">
              <a16:creationId xmlns:a16="http://schemas.microsoft.com/office/drawing/2014/main" id="{906ECDD9-0797-477E-A2C0-6D55CEB87BB0}"/>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480" name="n_2aveValue【消防施設】&#10;有形固定資産減価償却率">
          <a:extLst>
            <a:ext uri="{FF2B5EF4-FFF2-40B4-BE49-F238E27FC236}">
              <a16:creationId xmlns:a16="http://schemas.microsoft.com/office/drawing/2014/main" id="{EF2CB93F-7CBD-4074-8740-04764F1F3A88}"/>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481" name="n_3aveValue【消防施設】&#10;有形固定資産減価償却率">
          <a:extLst>
            <a:ext uri="{FF2B5EF4-FFF2-40B4-BE49-F238E27FC236}">
              <a16:creationId xmlns:a16="http://schemas.microsoft.com/office/drawing/2014/main" id="{8DEB1A68-9232-48AA-B611-9A12ADE2CCDD}"/>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482" name="n_4aveValue【消防施設】&#10;有形固定資産減価償却率">
          <a:extLst>
            <a:ext uri="{FF2B5EF4-FFF2-40B4-BE49-F238E27FC236}">
              <a16:creationId xmlns:a16="http://schemas.microsoft.com/office/drawing/2014/main" id="{13E35AE9-7238-4F0A-9C7B-45290CB39379}"/>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48277</xdr:rowOff>
    </xdr:from>
    <xdr:ext cx="405111" cy="259045"/>
    <xdr:sp macro="" textlink="">
      <xdr:nvSpPr>
        <xdr:cNvPr id="483" name="n_1mainValue【消防施設】&#10;有形固定資産減価償却率">
          <a:extLst>
            <a:ext uri="{FF2B5EF4-FFF2-40B4-BE49-F238E27FC236}">
              <a16:creationId xmlns:a16="http://schemas.microsoft.com/office/drawing/2014/main" id="{B54B7B18-31E5-444E-96A0-4E3190569482}"/>
            </a:ext>
          </a:extLst>
        </xdr:cNvPr>
        <xdr:cNvSpPr txBox="1"/>
      </xdr:nvSpPr>
      <xdr:spPr>
        <a:xfrm>
          <a:off x="15266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8272</xdr:rowOff>
    </xdr:from>
    <xdr:ext cx="405111" cy="259045"/>
    <xdr:sp macro="" textlink="">
      <xdr:nvSpPr>
        <xdr:cNvPr id="484" name="n_2mainValue【消防施設】&#10;有形固定資産減価償却率">
          <a:extLst>
            <a:ext uri="{FF2B5EF4-FFF2-40B4-BE49-F238E27FC236}">
              <a16:creationId xmlns:a16="http://schemas.microsoft.com/office/drawing/2014/main" id="{43A9FABB-F318-4E11-AF3B-512D105797DE}"/>
            </a:ext>
          </a:extLst>
        </xdr:cNvPr>
        <xdr:cNvSpPr txBox="1"/>
      </xdr:nvSpPr>
      <xdr:spPr>
        <a:xfrm>
          <a:off x="143897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485" name="n_3mainValue【消防施設】&#10;有形固定資産減価償却率">
          <a:extLst>
            <a:ext uri="{FF2B5EF4-FFF2-40B4-BE49-F238E27FC236}">
              <a16:creationId xmlns:a16="http://schemas.microsoft.com/office/drawing/2014/main" id="{E0100A88-0233-453D-A875-EF04298D6B32}"/>
            </a:ext>
          </a:extLst>
        </xdr:cNvPr>
        <xdr:cNvSpPr txBox="1"/>
      </xdr:nvSpPr>
      <xdr:spPr>
        <a:xfrm>
          <a:off x="13500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12082</xdr:rowOff>
    </xdr:from>
    <xdr:ext cx="405111" cy="259045"/>
    <xdr:sp macro="" textlink="">
      <xdr:nvSpPr>
        <xdr:cNvPr id="486" name="n_4mainValue【消防施設】&#10;有形固定資産減価償却率">
          <a:extLst>
            <a:ext uri="{FF2B5EF4-FFF2-40B4-BE49-F238E27FC236}">
              <a16:creationId xmlns:a16="http://schemas.microsoft.com/office/drawing/2014/main" id="{DFC3C791-7947-49D0-A4BA-C403504F97E6}"/>
            </a:ext>
          </a:extLst>
        </xdr:cNvPr>
        <xdr:cNvSpPr txBox="1"/>
      </xdr:nvSpPr>
      <xdr:spPr>
        <a:xfrm>
          <a:off x="126117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7" name="正方形/長方形 486">
          <a:extLst>
            <a:ext uri="{FF2B5EF4-FFF2-40B4-BE49-F238E27FC236}">
              <a16:creationId xmlns:a16="http://schemas.microsoft.com/office/drawing/2014/main" id="{36DD9999-1F79-4188-9702-8CAF33F685E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8" name="正方形/長方形 487">
          <a:extLst>
            <a:ext uri="{FF2B5EF4-FFF2-40B4-BE49-F238E27FC236}">
              <a16:creationId xmlns:a16="http://schemas.microsoft.com/office/drawing/2014/main" id="{48EBB5D7-B2C8-4509-8BEB-486D6E0173D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9" name="正方形/長方形 488">
          <a:extLst>
            <a:ext uri="{FF2B5EF4-FFF2-40B4-BE49-F238E27FC236}">
              <a16:creationId xmlns:a16="http://schemas.microsoft.com/office/drawing/2014/main" id="{2D511AE2-B2EA-4739-B4A0-3D5655ADACF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0" name="正方形/長方形 489">
          <a:extLst>
            <a:ext uri="{FF2B5EF4-FFF2-40B4-BE49-F238E27FC236}">
              <a16:creationId xmlns:a16="http://schemas.microsoft.com/office/drawing/2014/main" id="{302CD469-C477-4A2A-ABD4-DE02A57F6A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1" name="正方形/長方形 490">
          <a:extLst>
            <a:ext uri="{FF2B5EF4-FFF2-40B4-BE49-F238E27FC236}">
              <a16:creationId xmlns:a16="http://schemas.microsoft.com/office/drawing/2014/main" id="{2C004A85-BDBB-4E41-A897-3E4839253B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2" name="正方形/長方形 491">
          <a:extLst>
            <a:ext uri="{FF2B5EF4-FFF2-40B4-BE49-F238E27FC236}">
              <a16:creationId xmlns:a16="http://schemas.microsoft.com/office/drawing/2014/main" id="{DD30D836-5418-46A2-81A0-E56F2B49069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3" name="正方形/長方形 492">
          <a:extLst>
            <a:ext uri="{FF2B5EF4-FFF2-40B4-BE49-F238E27FC236}">
              <a16:creationId xmlns:a16="http://schemas.microsoft.com/office/drawing/2014/main" id="{28A76762-E8E0-4F4D-A785-E00E9410A82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4" name="正方形/長方形 493">
          <a:extLst>
            <a:ext uri="{FF2B5EF4-FFF2-40B4-BE49-F238E27FC236}">
              <a16:creationId xmlns:a16="http://schemas.microsoft.com/office/drawing/2014/main" id="{373A97FF-FD9F-48FC-92DE-03C95BF398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5" name="テキスト ボックス 494">
          <a:extLst>
            <a:ext uri="{FF2B5EF4-FFF2-40B4-BE49-F238E27FC236}">
              <a16:creationId xmlns:a16="http://schemas.microsoft.com/office/drawing/2014/main" id="{5228D3E0-3328-44A5-9224-8DBCC96454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6" name="直線コネクタ 495">
          <a:extLst>
            <a:ext uri="{FF2B5EF4-FFF2-40B4-BE49-F238E27FC236}">
              <a16:creationId xmlns:a16="http://schemas.microsoft.com/office/drawing/2014/main" id="{E6670DA0-0357-4778-ABE7-3D9560D2DB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7" name="直線コネクタ 496">
          <a:extLst>
            <a:ext uri="{FF2B5EF4-FFF2-40B4-BE49-F238E27FC236}">
              <a16:creationId xmlns:a16="http://schemas.microsoft.com/office/drawing/2014/main" id="{9D13A111-EAA5-4B33-B36C-0229D4E9B71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8" name="テキスト ボックス 497">
          <a:extLst>
            <a:ext uri="{FF2B5EF4-FFF2-40B4-BE49-F238E27FC236}">
              <a16:creationId xmlns:a16="http://schemas.microsoft.com/office/drawing/2014/main" id="{EA1DE766-B699-44F0-A7E7-B057CEF1EBE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9" name="直線コネクタ 498">
          <a:extLst>
            <a:ext uri="{FF2B5EF4-FFF2-40B4-BE49-F238E27FC236}">
              <a16:creationId xmlns:a16="http://schemas.microsoft.com/office/drawing/2014/main" id="{76D9B1DC-9442-42D1-9857-94006FAB8B9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00" name="テキスト ボックス 499">
          <a:extLst>
            <a:ext uri="{FF2B5EF4-FFF2-40B4-BE49-F238E27FC236}">
              <a16:creationId xmlns:a16="http://schemas.microsoft.com/office/drawing/2014/main" id="{1794CEFB-7397-470B-BCFF-C70A80C77C1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1" name="直線コネクタ 500">
          <a:extLst>
            <a:ext uri="{FF2B5EF4-FFF2-40B4-BE49-F238E27FC236}">
              <a16:creationId xmlns:a16="http://schemas.microsoft.com/office/drawing/2014/main" id="{B138E07A-997D-426A-9140-3AA21C7C635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2" name="テキスト ボックス 501">
          <a:extLst>
            <a:ext uri="{FF2B5EF4-FFF2-40B4-BE49-F238E27FC236}">
              <a16:creationId xmlns:a16="http://schemas.microsoft.com/office/drawing/2014/main" id="{F4A89251-0FBF-4627-9DC3-EC404BD2659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3" name="直線コネクタ 502">
          <a:extLst>
            <a:ext uri="{FF2B5EF4-FFF2-40B4-BE49-F238E27FC236}">
              <a16:creationId xmlns:a16="http://schemas.microsoft.com/office/drawing/2014/main" id="{E3D01C87-377D-49D7-9196-D8EDB639E81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4" name="テキスト ボックス 503">
          <a:extLst>
            <a:ext uri="{FF2B5EF4-FFF2-40B4-BE49-F238E27FC236}">
              <a16:creationId xmlns:a16="http://schemas.microsoft.com/office/drawing/2014/main" id="{E2578888-77FA-4985-BC74-8DF6160F871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5" name="直線コネクタ 504">
          <a:extLst>
            <a:ext uri="{FF2B5EF4-FFF2-40B4-BE49-F238E27FC236}">
              <a16:creationId xmlns:a16="http://schemas.microsoft.com/office/drawing/2014/main" id="{88CF6FEA-7652-4F65-9D60-A03328E5958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6" name="テキスト ボックス 505">
          <a:extLst>
            <a:ext uri="{FF2B5EF4-FFF2-40B4-BE49-F238E27FC236}">
              <a16:creationId xmlns:a16="http://schemas.microsoft.com/office/drawing/2014/main" id="{DCCEE106-DB4D-43A1-BE2E-E22017FF9D4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7" name="直線コネクタ 506">
          <a:extLst>
            <a:ext uri="{FF2B5EF4-FFF2-40B4-BE49-F238E27FC236}">
              <a16:creationId xmlns:a16="http://schemas.microsoft.com/office/drawing/2014/main" id="{69B36D54-1421-4B44-A4E6-51665D403CF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8" name="テキスト ボックス 507">
          <a:extLst>
            <a:ext uri="{FF2B5EF4-FFF2-40B4-BE49-F238E27FC236}">
              <a16:creationId xmlns:a16="http://schemas.microsoft.com/office/drawing/2014/main" id="{8FA1C225-DE86-48CB-9624-08997D37D63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9" name="直線コネクタ 508">
          <a:extLst>
            <a:ext uri="{FF2B5EF4-FFF2-40B4-BE49-F238E27FC236}">
              <a16:creationId xmlns:a16="http://schemas.microsoft.com/office/drawing/2014/main" id="{185C4149-401E-4301-813D-09835D30EC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0" name="テキスト ボックス 509">
          <a:extLst>
            <a:ext uri="{FF2B5EF4-FFF2-40B4-BE49-F238E27FC236}">
              <a16:creationId xmlns:a16="http://schemas.microsoft.com/office/drawing/2014/main" id="{EEC5345C-0187-456D-8761-1CCA48FDEA0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1" name="【消防施設】&#10;一人当たり面積グラフ枠">
          <a:extLst>
            <a:ext uri="{FF2B5EF4-FFF2-40B4-BE49-F238E27FC236}">
              <a16:creationId xmlns:a16="http://schemas.microsoft.com/office/drawing/2014/main" id="{BBCD17D7-E246-4416-9E07-830DF486E74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512" name="直線コネクタ 511">
          <a:extLst>
            <a:ext uri="{FF2B5EF4-FFF2-40B4-BE49-F238E27FC236}">
              <a16:creationId xmlns:a16="http://schemas.microsoft.com/office/drawing/2014/main" id="{7E356978-A098-4F60-BF92-7064E3F633D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513" name="【消防施設】&#10;一人当たり面積最小値テキスト">
          <a:extLst>
            <a:ext uri="{FF2B5EF4-FFF2-40B4-BE49-F238E27FC236}">
              <a16:creationId xmlns:a16="http://schemas.microsoft.com/office/drawing/2014/main" id="{66EE23B3-04E5-4A45-A36A-97A4C8924CC6}"/>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514" name="直線コネクタ 513">
          <a:extLst>
            <a:ext uri="{FF2B5EF4-FFF2-40B4-BE49-F238E27FC236}">
              <a16:creationId xmlns:a16="http://schemas.microsoft.com/office/drawing/2014/main" id="{2250E8D1-CD17-4AEF-B53E-F7ACFC17362A}"/>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515" name="【消防施設】&#10;一人当たり面積最大値テキスト">
          <a:extLst>
            <a:ext uri="{FF2B5EF4-FFF2-40B4-BE49-F238E27FC236}">
              <a16:creationId xmlns:a16="http://schemas.microsoft.com/office/drawing/2014/main" id="{6259A04A-3A3E-4AED-97CC-DEE2A1D969E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516" name="直線コネクタ 515">
          <a:extLst>
            <a:ext uri="{FF2B5EF4-FFF2-40B4-BE49-F238E27FC236}">
              <a16:creationId xmlns:a16="http://schemas.microsoft.com/office/drawing/2014/main" id="{DCD6AE3C-7714-4810-843B-B3C861801463}"/>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517" name="【消防施設】&#10;一人当たり面積平均値テキスト">
          <a:extLst>
            <a:ext uri="{FF2B5EF4-FFF2-40B4-BE49-F238E27FC236}">
              <a16:creationId xmlns:a16="http://schemas.microsoft.com/office/drawing/2014/main" id="{C6DD8C42-D890-43B4-B698-B92769E7DAD1}"/>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518" name="フローチャート: 判断 517">
          <a:extLst>
            <a:ext uri="{FF2B5EF4-FFF2-40B4-BE49-F238E27FC236}">
              <a16:creationId xmlns:a16="http://schemas.microsoft.com/office/drawing/2014/main" id="{42FC4122-8F3C-4A1D-A5DA-B02D4399E565}"/>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519" name="フローチャート: 判断 518">
          <a:extLst>
            <a:ext uri="{FF2B5EF4-FFF2-40B4-BE49-F238E27FC236}">
              <a16:creationId xmlns:a16="http://schemas.microsoft.com/office/drawing/2014/main" id="{6307A984-C084-4A6D-8AB4-333E5D235304}"/>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520" name="フローチャート: 判断 519">
          <a:extLst>
            <a:ext uri="{FF2B5EF4-FFF2-40B4-BE49-F238E27FC236}">
              <a16:creationId xmlns:a16="http://schemas.microsoft.com/office/drawing/2014/main" id="{19B5A580-9D44-4DDF-8A6C-989185F0B6EE}"/>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521" name="フローチャート: 判断 520">
          <a:extLst>
            <a:ext uri="{FF2B5EF4-FFF2-40B4-BE49-F238E27FC236}">
              <a16:creationId xmlns:a16="http://schemas.microsoft.com/office/drawing/2014/main" id="{B8E612CA-A757-476D-A07D-BC5C02BEBE24}"/>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522" name="フローチャート: 判断 521">
          <a:extLst>
            <a:ext uri="{FF2B5EF4-FFF2-40B4-BE49-F238E27FC236}">
              <a16:creationId xmlns:a16="http://schemas.microsoft.com/office/drawing/2014/main" id="{404AF97C-714B-4CAE-9A94-AF668C7B4011}"/>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2BCB0DA6-B975-4F61-B1B2-2C76D5E0CC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5F0C3CE9-16CA-45AC-AEC2-0F79859C00C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D90A4545-1BA7-4F1A-A9DE-7F168D432CE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548D3C70-56BC-45C3-A394-433F3CD2A86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7" name="テキスト ボックス 526">
          <a:extLst>
            <a:ext uri="{FF2B5EF4-FFF2-40B4-BE49-F238E27FC236}">
              <a16:creationId xmlns:a16="http://schemas.microsoft.com/office/drawing/2014/main" id="{6F1B6051-9EC2-41AC-9550-3B3BFA9CD4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129358</xdr:rowOff>
    </xdr:from>
    <xdr:to>
      <xdr:col>116</xdr:col>
      <xdr:colOff>114300</xdr:colOff>
      <xdr:row>86</xdr:row>
      <xdr:rowOff>59508</xdr:rowOff>
    </xdr:to>
    <xdr:sp macro="" textlink="">
      <xdr:nvSpPr>
        <xdr:cNvPr id="528" name="楕円 527">
          <a:extLst>
            <a:ext uri="{FF2B5EF4-FFF2-40B4-BE49-F238E27FC236}">
              <a16:creationId xmlns:a16="http://schemas.microsoft.com/office/drawing/2014/main" id="{DF3677C5-357B-4097-9732-44AF777C58CF}"/>
            </a:ext>
          </a:extLst>
        </xdr:cNvPr>
        <xdr:cNvSpPr/>
      </xdr:nvSpPr>
      <xdr:spPr>
        <a:xfrm>
          <a:off x="221107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107785</xdr:rowOff>
    </xdr:from>
    <xdr:ext cx="469744" cy="259045"/>
    <xdr:sp macro="" textlink="">
      <xdr:nvSpPr>
        <xdr:cNvPr id="529" name="【消防施設】&#10;一人当たり面積該当値テキスト">
          <a:extLst>
            <a:ext uri="{FF2B5EF4-FFF2-40B4-BE49-F238E27FC236}">
              <a16:creationId xmlns:a16="http://schemas.microsoft.com/office/drawing/2014/main" id="{85BAB5D7-F268-4264-85C5-3E7A87B3FB4B}"/>
            </a:ext>
          </a:extLst>
        </xdr:cNvPr>
        <xdr:cNvSpPr txBox="1"/>
      </xdr:nvSpPr>
      <xdr:spPr>
        <a:xfrm>
          <a:off x="22199600" y="1468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132624</xdr:rowOff>
    </xdr:from>
    <xdr:to>
      <xdr:col>112</xdr:col>
      <xdr:colOff>38100</xdr:colOff>
      <xdr:row>86</xdr:row>
      <xdr:rowOff>62774</xdr:rowOff>
    </xdr:to>
    <xdr:sp macro="" textlink="">
      <xdr:nvSpPr>
        <xdr:cNvPr id="530" name="楕円 529">
          <a:extLst>
            <a:ext uri="{FF2B5EF4-FFF2-40B4-BE49-F238E27FC236}">
              <a16:creationId xmlns:a16="http://schemas.microsoft.com/office/drawing/2014/main" id="{B34E0C31-2FCD-4E8C-B9F3-047AA06AF6B4}"/>
            </a:ext>
          </a:extLst>
        </xdr:cNvPr>
        <xdr:cNvSpPr/>
      </xdr:nvSpPr>
      <xdr:spPr>
        <a:xfrm>
          <a:off x="21272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8708</xdr:rowOff>
    </xdr:from>
    <xdr:to>
      <xdr:col>116</xdr:col>
      <xdr:colOff>63500</xdr:colOff>
      <xdr:row>86</xdr:row>
      <xdr:rowOff>11974</xdr:rowOff>
    </xdr:to>
    <xdr:cxnSp macro="">
      <xdr:nvCxnSpPr>
        <xdr:cNvPr id="531" name="直線コネクタ 530">
          <a:extLst>
            <a:ext uri="{FF2B5EF4-FFF2-40B4-BE49-F238E27FC236}">
              <a16:creationId xmlns:a16="http://schemas.microsoft.com/office/drawing/2014/main" id="{04282A60-21AA-42BD-9FD9-28B031ADDCE8}"/>
            </a:ext>
          </a:extLst>
        </xdr:cNvPr>
        <xdr:cNvCxnSpPr/>
      </xdr:nvCxnSpPr>
      <xdr:spPr>
        <a:xfrm flipV="1">
          <a:off x="21323300" y="147534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137523</xdr:rowOff>
    </xdr:from>
    <xdr:to>
      <xdr:col>107</xdr:col>
      <xdr:colOff>101600</xdr:colOff>
      <xdr:row>86</xdr:row>
      <xdr:rowOff>67673</xdr:rowOff>
    </xdr:to>
    <xdr:sp macro="" textlink="">
      <xdr:nvSpPr>
        <xdr:cNvPr id="532" name="楕円 531">
          <a:extLst>
            <a:ext uri="{FF2B5EF4-FFF2-40B4-BE49-F238E27FC236}">
              <a16:creationId xmlns:a16="http://schemas.microsoft.com/office/drawing/2014/main" id="{2E50EEA3-8C69-468D-9438-0BC287B9DF5A}"/>
            </a:ext>
          </a:extLst>
        </xdr:cNvPr>
        <xdr:cNvSpPr/>
      </xdr:nvSpPr>
      <xdr:spPr>
        <a:xfrm>
          <a:off x="20383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11974</xdr:rowOff>
    </xdr:from>
    <xdr:to>
      <xdr:col>111</xdr:col>
      <xdr:colOff>177800</xdr:colOff>
      <xdr:row>86</xdr:row>
      <xdr:rowOff>16873</xdr:rowOff>
    </xdr:to>
    <xdr:cxnSp macro="">
      <xdr:nvCxnSpPr>
        <xdr:cNvPr id="533" name="直線コネクタ 532">
          <a:extLst>
            <a:ext uri="{FF2B5EF4-FFF2-40B4-BE49-F238E27FC236}">
              <a16:creationId xmlns:a16="http://schemas.microsoft.com/office/drawing/2014/main" id="{14151946-DE3C-44BF-920A-FE40050D4825}"/>
            </a:ext>
          </a:extLst>
        </xdr:cNvPr>
        <xdr:cNvCxnSpPr/>
      </xdr:nvCxnSpPr>
      <xdr:spPr>
        <a:xfrm flipV="1">
          <a:off x="20434300" y="147566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139156</xdr:rowOff>
    </xdr:from>
    <xdr:to>
      <xdr:col>102</xdr:col>
      <xdr:colOff>165100</xdr:colOff>
      <xdr:row>86</xdr:row>
      <xdr:rowOff>69306</xdr:rowOff>
    </xdr:to>
    <xdr:sp macro="" textlink="">
      <xdr:nvSpPr>
        <xdr:cNvPr id="534" name="楕円 533">
          <a:extLst>
            <a:ext uri="{FF2B5EF4-FFF2-40B4-BE49-F238E27FC236}">
              <a16:creationId xmlns:a16="http://schemas.microsoft.com/office/drawing/2014/main" id="{C2BFFD5A-94A7-4C4D-BA9F-6E4A39A31D20}"/>
            </a:ext>
          </a:extLst>
        </xdr:cNvPr>
        <xdr:cNvSpPr/>
      </xdr:nvSpPr>
      <xdr:spPr>
        <a:xfrm>
          <a:off x="19494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16873</xdr:rowOff>
    </xdr:from>
    <xdr:to>
      <xdr:col>107</xdr:col>
      <xdr:colOff>50800</xdr:colOff>
      <xdr:row>86</xdr:row>
      <xdr:rowOff>18506</xdr:rowOff>
    </xdr:to>
    <xdr:cxnSp macro="">
      <xdr:nvCxnSpPr>
        <xdr:cNvPr id="535" name="直線コネクタ 534">
          <a:extLst>
            <a:ext uri="{FF2B5EF4-FFF2-40B4-BE49-F238E27FC236}">
              <a16:creationId xmlns:a16="http://schemas.microsoft.com/office/drawing/2014/main" id="{39205B88-AE9C-456F-9715-E2B4E67F6F15}"/>
            </a:ext>
          </a:extLst>
        </xdr:cNvPr>
        <xdr:cNvCxnSpPr/>
      </xdr:nvCxnSpPr>
      <xdr:spPr>
        <a:xfrm flipV="1">
          <a:off x="19545300" y="147615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132624</xdr:rowOff>
    </xdr:from>
    <xdr:to>
      <xdr:col>98</xdr:col>
      <xdr:colOff>38100</xdr:colOff>
      <xdr:row>86</xdr:row>
      <xdr:rowOff>62774</xdr:rowOff>
    </xdr:to>
    <xdr:sp macro="" textlink="">
      <xdr:nvSpPr>
        <xdr:cNvPr id="536" name="楕円 535">
          <a:extLst>
            <a:ext uri="{FF2B5EF4-FFF2-40B4-BE49-F238E27FC236}">
              <a16:creationId xmlns:a16="http://schemas.microsoft.com/office/drawing/2014/main" id="{2D62526A-252E-4393-83CC-C504D4B66944}"/>
            </a:ext>
          </a:extLst>
        </xdr:cNvPr>
        <xdr:cNvSpPr/>
      </xdr:nvSpPr>
      <xdr:spPr>
        <a:xfrm>
          <a:off x="18605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11974</xdr:rowOff>
    </xdr:from>
    <xdr:to>
      <xdr:col>102</xdr:col>
      <xdr:colOff>114300</xdr:colOff>
      <xdr:row>86</xdr:row>
      <xdr:rowOff>18506</xdr:rowOff>
    </xdr:to>
    <xdr:cxnSp macro="">
      <xdr:nvCxnSpPr>
        <xdr:cNvPr id="537" name="直線コネクタ 536">
          <a:extLst>
            <a:ext uri="{FF2B5EF4-FFF2-40B4-BE49-F238E27FC236}">
              <a16:creationId xmlns:a16="http://schemas.microsoft.com/office/drawing/2014/main" id="{790A6872-7D75-4C26-B851-A01156B749B0}"/>
            </a:ext>
          </a:extLst>
        </xdr:cNvPr>
        <xdr:cNvCxnSpPr/>
      </xdr:nvCxnSpPr>
      <xdr:spPr>
        <a:xfrm>
          <a:off x="18656300" y="147566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538" name="n_1aveValue【消防施設】&#10;一人当たり面積">
          <a:extLst>
            <a:ext uri="{FF2B5EF4-FFF2-40B4-BE49-F238E27FC236}">
              <a16:creationId xmlns:a16="http://schemas.microsoft.com/office/drawing/2014/main" id="{27BB066E-16E0-4F2D-BDA3-ED8828459ECA}"/>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539" name="n_2aveValue【消防施設】&#10;一人当たり面積">
          <a:extLst>
            <a:ext uri="{FF2B5EF4-FFF2-40B4-BE49-F238E27FC236}">
              <a16:creationId xmlns:a16="http://schemas.microsoft.com/office/drawing/2014/main" id="{BC2DE18F-7049-4E3B-BC92-E2908D5090FC}"/>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540" name="n_3aveValue【消防施設】&#10;一人当たり面積">
          <a:extLst>
            <a:ext uri="{FF2B5EF4-FFF2-40B4-BE49-F238E27FC236}">
              <a16:creationId xmlns:a16="http://schemas.microsoft.com/office/drawing/2014/main" id="{7727BC5B-408A-4394-B779-6817C54964CB}"/>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541" name="n_4aveValue【消防施設】&#10;一人当たり面積">
          <a:extLst>
            <a:ext uri="{FF2B5EF4-FFF2-40B4-BE49-F238E27FC236}">
              <a16:creationId xmlns:a16="http://schemas.microsoft.com/office/drawing/2014/main" id="{F9F2A03F-82FA-4A6E-9D5D-765BE6E3F556}"/>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53901</xdr:rowOff>
    </xdr:from>
    <xdr:ext cx="469744" cy="259045"/>
    <xdr:sp macro="" textlink="">
      <xdr:nvSpPr>
        <xdr:cNvPr id="542" name="n_1mainValue【消防施設】&#10;一人当たり面積">
          <a:extLst>
            <a:ext uri="{FF2B5EF4-FFF2-40B4-BE49-F238E27FC236}">
              <a16:creationId xmlns:a16="http://schemas.microsoft.com/office/drawing/2014/main" id="{4E3DFDAE-255C-44D4-9F50-D5907C777B48}"/>
            </a:ext>
          </a:extLst>
        </xdr:cNvPr>
        <xdr:cNvSpPr txBox="1"/>
      </xdr:nvSpPr>
      <xdr:spPr>
        <a:xfrm>
          <a:off x="210757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58800</xdr:rowOff>
    </xdr:from>
    <xdr:ext cx="469744" cy="259045"/>
    <xdr:sp macro="" textlink="">
      <xdr:nvSpPr>
        <xdr:cNvPr id="543" name="n_2mainValue【消防施設】&#10;一人当たり面積">
          <a:extLst>
            <a:ext uri="{FF2B5EF4-FFF2-40B4-BE49-F238E27FC236}">
              <a16:creationId xmlns:a16="http://schemas.microsoft.com/office/drawing/2014/main" id="{7622B3B4-B329-4215-8621-C55D0844B4F9}"/>
            </a:ext>
          </a:extLst>
        </xdr:cNvPr>
        <xdr:cNvSpPr txBox="1"/>
      </xdr:nvSpPr>
      <xdr:spPr>
        <a:xfrm>
          <a:off x="20199427" y="1480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60433</xdr:rowOff>
    </xdr:from>
    <xdr:ext cx="469744" cy="259045"/>
    <xdr:sp macro="" textlink="">
      <xdr:nvSpPr>
        <xdr:cNvPr id="544" name="n_3mainValue【消防施設】&#10;一人当たり面積">
          <a:extLst>
            <a:ext uri="{FF2B5EF4-FFF2-40B4-BE49-F238E27FC236}">
              <a16:creationId xmlns:a16="http://schemas.microsoft.com/office/drawing/2014/main" id="{17EFAAAF-D783-430A-A131-DB913162D758}"/>
            </a:ext>
          </a:extLst>
        </xdr:cNvPr>
        <xdr:cNvSpPr txBox="1"/>
      </xdr:nvSpPr>
      <xdr:spPr>
        <a:xfrm>
          <a:off x="19310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53901</xdr:rowOff>
    </xdr:from>
    <xdr:ext cx="469744" cy="259045"/>
    <xdr:sp macro="" textlink="">
      <xdr:nvSpPr>
        <xdr:cNvPr id="545" name="n_4mainValue【消防施設】&#10;一人当たり面積">
          <a:extLst>
            <a:ext uri="{FF2B5EF4-FFF2-40B4-BE49-F238E27FC236}">
              <a16:creationId xmlns:a16="http://schemas.microsoft.com/office/drawing/2014/main" id="{1D80C8A6-28E5-4E10-9D05-00FC1E76B480}"/>
            </a:ext>
          </a:extLst>
        </xdr:cNvPr>
        <xdr:cNvSpPr txBox="1"/>
      </xdr:nvSpPr>
      <xdr:spPr>
        <a:xfrm>
          <a:off x="18421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867CE0E1-6DAA-4B0F-AABC-078294A727C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0B541572-4816-4D65-9FB0-B6E9895891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95EBF1D0-49B6-4DCA-959C-8302BB3CD3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AA72C4CD-F7C8-4583-9457-F0B8C78F8B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EE6F27E1-ABA6-4D52-B7EC-113D7F20414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88D81B26-096F-4D97-90DC-873A446B2AE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7872D18D-1DA3-4702-89DA-FD55C3DC16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6F12C9EE-4EFE-4A2D-A132-E7030A2EC5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566BF481-9DA6-4F7C-B833-1F1AAC0257F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A2308F6C-8D95-4DF0-AE19-156406069C2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C54344B7-1C35-4804-8E98-86A661F94F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7" name="直線コネクタ 556">
          <a:extLst>
            <a:ext uri="{FF2B5EF4-FFF2-40B4-BE49-F238E27FC236}">
              <a16:creationId xmlns:a16="http://schemas.microsoft.com/office/drawing/2014/main" id="{98C8AE8F-C6C1-4445-990A-FEE3C3A9429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D7229A1A-ABA6-4809-BBF6-32FE121DE5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9" name="直線コネクタ 558">
          <a:extLst>
            <a:ext uri="{FF2B5EF4-FFF2-40B4-BE49-F238E27FC236}">
              <a16:creationId xmlns:a16="http://schemas.microsoft.com/office/drawing/2014/main" id="{651BD52C-B661-455D-8708-903249A9FA5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0" name="テキスト ボックス 559">
          <a:extLst>
            <a:ext uri="{FF2B5EF4-FFF2-40B4-BE49-F238E27FC236}">
              <a16:creationId xmlns:a16="http://schemas.microsoft.com/office/drawing/2014/main" id="{9CF2188A-6137-4373-ADE3-41274500862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1" name="直線コネクタ 560">
          <a:extLst>
            <a:ext uri="{FF2B5EF4-FFF2-40B4-BE49-F238E27FC236}">
              <a16:creationId xmlns:a16="http://schemas.microsoft.com/office/drawing/2014/main" id="{C96427D1-57BC-46A9-B17F-6E396A17613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2" name="テキスト ボックス 561">
          <a:extLst>
            <a:ext uri="{FF2B5EF4-FFF2-40B4-BE49-F238E27FC236}">
              <a16:creationId xmlns:a16="http://schemas.microsoft.com/office/drawing/2014/main" id="{E60BFB70-EAA1-46F0-BC89-13E96D7864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3" name="直線コネクタ 562">
          <a:extLst>
            <a:ext uri="{FF2B5EF4-FFF2-40B4-BE49-F238E27FC236}">
              <a16:creationId xmlns:a16="http://schemas.microsoft.com/office/drawing/2014/main" id="{B8CA7BC3-213F-4A7F-A940-8A8F0D7F04C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4" name="テキスト ボックス 563">
          <a:extLst>
            <a:ext uri="{FF2B5EF4-FFF2-40B4-BE49-F238E27FC236}">
              <a16:creationId xmlns:a16="http://schemas.microsoft.com/office/drawing/2014/main" id="{D1A247C7-654F-4B25-AF88-AF9220A611D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5" name="直線コネクタ 564">
          <a:extLst>
            <a:ext uri="{FF2B5EF4-FFF2-40B4-BE49-F238E27FC236}">
              <a16:creationId xmlns:a16="http://schemas.microsoft.com/office/drawing/2014/main" id="{6529EB82-7722-4D8C-AF20-DF45AF557D2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6" name="テキスト ボックス 565">
          <a:extLst>
            <a:ext uri="{FF2B5EF4-FFF2-40B4-BE49-F238E27FC236}">
              <a16:creationId xmlns:a16="http://schemas.microsoft.com/office/drawing/2014/main" id="{7EC94776-F669-4158-A79C-2982B60FFED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7" name="直線コネクタ 566">
          <a:extLst>
            <a:ext uri="{FF2B5EF4-FFF2-40B4-BE49-F238E27FC236}">
              <a16:creationId xmlns:a16="http://schemas.microsoft.com/office/drawing/2014/main" id="{22E9E24C-E9A8-48B1-952E-526D47A416A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8" name="テキスト ボックス 567">
          <a:extLst>
            <a:ext uri="{FF2B5EF4-FFF2-40B4-BE49-F238E27FC236}">
              <a16:creationId xmlns:a16="http://schemas.microsoft.com/office/drawing/2014/main" id="{474A0624-7C33-42B5-A04A-A5904EB6B77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5F14E0C8-6F65-4E45-BCD1-5C1C316F96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0" name="【庁舎】&#10;有形固定資産減価償却率グラフ枠">
          <a:extLst>
            <a:ext uri="{FF2B5EF4-FFF2-40B4-BE49-F238E27FC236}">
              <a16:creationId xmlns:a16="http://schemas.microsoft.com/office/drawing/2014/main" id="{0A230FC4-B2E7-4FAC-A16B-3355D97229C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71" name="直線コネクタ 570">
          <a:extLst>
            <a:ext uri="{FF2B5EF4-FFF2-40B4-BE49-F238E27FC236}">
              <a16:creationId xmlns:a16="http://schemas.microsoft.com/office/drawing/2014/main" id="{43A394DC-EF5D-4DE6-8CD7-B5847CAD8EF7}"/>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72" name="【庁舎】&#10;有形固定資産減価償却率最小値テキスト">
          <a:extLst>
            <a:ext uri="{FF2B5EF4-FFF2-40B4-BE49-F238E27FC236}">
              <a16:creationId xmlns:a16="http://schemas.microsoft.com/office/drawing/2014/main" id="{88D02893-440E-4504-8906-B627C683EF98}"/>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73" name="直線コネクタ 572">
          <a:extLst>
            <a:ext uri="{FF2B5EF4-FFF2-40B4-BE49-F238E27FC236}">
              <a16:creationId xmlns:a16="http://schemas.microsoft.com/office/drawing/2014/main" id="{8E968866-5CD4-4439-BDF8-9EC84F8137C9}"/>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74" name="【庁舎】&#10;有形固定資産減価償却率最大値テキスト">
          <a:extLst>
            <a:ext uri="{FF2B5EF4-FFF2-40B4-BE49-F238E27FC236}">
              <a16:creationId xmlns:a16="http://schemas.microsoft.com/office/drawing/2014/main" id="{EBA2073E-6455-42EF-8F2B-B5E05F15979A}"/>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5" name="直線コネクタ 574">
          <a:extLst>
            <a:ext uri="{FF2B5EF4-FFF2-40B4-BE49-F238E27FC236}">
              <a16:creationId xmlns:a16="http://schemas.microsoft.com/office/drawing/2014/main" id="{21245A12-DE0C-467E-B080-FA0A1946E55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576" name="【庁舎】&#10;有形固定資産減価償却率平均値テキスト">
          <a:extLst>
            <a:ext uri="{FF2B5EF4-FFF2-40B4-BE49-F238E27FC236}">
              <a16:creationId xmlns:a16="http://schemas.microsoft.com/office/drawing/2014/main" id="{B6968236-F875-4538-AC65-6F973936E58C}"/>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77" name="フローチャート: 判断 576">
          <a:extLst>
            <a:ext uri="{FF2B5EF4-FFF2-40B4-BE49-F238E27FC236}">
              <a16:creationId xmlns:a16="http://schemas.microsoft.com/office/drawing/2014/main" id="{6E913F0C-FF55-45B6-88E0-21C0FB3F0C1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8" name="フローチャート: 判断 577">
          <a:extLst>
            <a:ext uri="{FF2B5EF4-FFF2-40B4-BE49-F238E27FC236}">
              <a16:creationId xmlns:a16="http://schemas.microsoft.com/office/drawing/2014/main" id="{F6033E88-7299-4035-AD1F-2562296BCCA4}"/>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79" name="フローチャート: 判断 578">
          <a:extLst>
            <a:ext uri="{FF2B5EF4-FFF2-40B4-BE49-F238E27FC236}">
              <a16:creationId xmlns:a16="http://schemas.microsoft.com/office/drawing/2014/main" id="{50C54924-E912-4507-ADF9-96BCD28A1F7C}"/>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80" name="フローチャート: 判断 579">
          <a:extLst>
            <a:ext uri="{FF2B5EF4-FFF2-40B4-BE49-F238E27FC236}">
              <a16:creationId xmlns:a16="http://schemas.microsoft.com/office/drawing/2014/main" id="{2F69A016-CBB2-4C7C-A78C-725E1D382BE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81" name="フローチャート: 判断 580">
          <a:extLst>
            <a:ext uri="{FF2B5EF4-FFF2-40B4-BE49-F238E27FC236}">
              <a16:creationId xmlns:a16="http://schemas.microsoft.com/office/drawing/2014/main" id="{480D536F-9DF8-435E-8812-D0D2AACD180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A66486E1-D606-4975-A5CE-343B972246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602EA99-92E5-499C-87F0-B0BF5831EA4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FCCCE11-002A-43E3-9925-3830BD6C6F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395E21C0-55D9-4460-896E-C91F3FC862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634C6EE6-C1A3-4AA2-8294-DE7FE545A11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587" name="楕円 586">
          <a:extLst>
            <a:ext uri="{FF2B5EF4-FFF2-40B4-BE49-F238E27FC236}">
              <a16:creationId xmlns:a16="http://schemas.microsoft.com/office/drawing/2014/main" id="{E5809864-5369-4502-AEBB-BDEA81F76FDD}"/>
            </a:ext>
          </a:extLst>
        </xdr:cNvPr>
        <xdr:cNvSpPr/>
      </xdr:nvSpPr>
      <xdr:spPr>
        <a:xfrm>
          <a:off x="16268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163847</xdr:rowOff>
    </xdr:from>
    <xdr:ext cx="405111" cy="259045"/>
    <xdr:sp macro="" textlink="">
      <xdr:nvSpPr>
        <xdr:cNvPr id="588" name="【庁舎】&#10;有形固定資産減価償却率該当値テキスト">
          <a:extLst>
            <a:ext uri="{FF2B5EF4-FFF2-40B4-BE49-F238E27FC236}">
              <a16:creationId xmlns:a16="http://schemas.microsoft.com/office/drawing/2014/main" id="{D576BFAC-8315-4641-86B0-CD7FB18645B1}"/>
            </a:ext>
          </a:extLst>
        </xdr:cNvPr>
        <xdr:cNvSpPr txBox="1"/>
      </xdr:nvSpPr>
      <xdr:spPr>
        <a:xfrm>
          <a:off x="16357600"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43362</xdr:rowOff>
    </xdr:from>
    <xdr:to>
      <xdr:col>81</xdr:col>
      <xdr:colOff>101600</xdr:colOff>
      <xdr:row>107</xdr:row>
      <xdr:rowOff>144962</xdr:rowOff>
    </xdr:to>
    <xdr:sp macro="" textlink="">
      <xdr:nvSpPr>
        <xdr:cNvPr id="589" name="楕円 588">
          <a:extLst>
            <a:ext uri="{FF2B5EF4-FFF2-40B4-BE49-F238E27FC236}">
              <a16:creationId xmlns:a16="http://schemas.microsoft.com/office/drawing/2014/main" id="{C93CAC08-77FD-42D2-AC20-7969F3BCEE2A}"/>
            </a:ext>
          </a:extLst>
        </xdr:cNvPr>
        <xdr:cNvSpPr/>
      </xdr:nvSpPr>
      <xdr:spPr>
        <a:xfrm>
          <a:off x="15430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64770</xdr:rowOff>
    </xdr:from>
    <xdr:to>
      <xdr:col>85</xdr:col>
      <xdr:colOff>127000</xdr:colOff>
      <xdr:row>107</xdr:row>
      <xdr:rowOff>94162</xdr:rowOff>
    </xdr:to>
    <xdr:cxnSp macro="">
      <xdr:nvCxnSpPr>
        <xdr:cNvPr id="590" name="直線コネクタ 589">
          <a:extLst>
            <a:ext uri="{FF2B5EF4-FFF2-40B4-BE49-F238E27FC236}">
              <a16:creationId xmlns:a16="http://schemas.microsoft.com/office/drawing/2014/main" id="{A83A618F-BD97-4E25-B772-2D99FC0D8649}"/>
            </a:ext>
          </a:extLst>
        </xdr:cNvPr>
        <xdr:cNvCxnSpPr/>
      </xdr:nvCxnSpPr>
      <xdr:spPr>
        <a:xfrm flipV="1">
          <a:off x="15481300" y="18067020"/>
          <a:ext cx="838200" cy="37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10705</xdr:rowOff>
    </xdr:from>
    <xdr:to>
      <xdr:col>76</xdr:col>
      <xdr:colOff>165100</xdr:colOff>
      <xdr:row>107</xdr:row>
      <xdr:rowOff>112305</xdr:rowOff>
    </xdr:to>
    <xdr:sp macro="" textlink="">
      <xdr:nvSpPr>
        <xdr:cNvPr id="591" name="楕円 590">
          <a:extLst>
            <a:ext uri="{FF2B5EF4-FFF2-40B4-BE49-F238E27FC236}">
              <a16:creationId xmlns:a16="http://schemas.microsoft.com/office/drawing/2014/main" id="{BE0A50AB-6C0F-4678-AE61-199CDC402D06}"/>
            </a:ext>
          </a:extLst>
        </xdr:cNvPr>
        <xdr:cNvSpPr/>
      </xdr:nvSpPr>
      <xdr:spPr>
        <a:xfrm>
          <a:off x="14541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61505</xdr:rowOff>
    </xdr:from>
    <xdr:to>
      <xdr:col>81</xdr:col>
      <xdr:colOff>50800</xdr:colOff>
      <xdr:row>107</xdr:row>
      <xdr:rowOff>94162</xdr:rowOff>
    </xdr:to>
    <xdr:cxnSp macro="">
      <xdr:nvCxnSpPr>
        <xdr:cNvPr id="592" name="直線コネクタ 591">
          <a:extLst>
            <a:ext uri="{FF2B5EF4-FFF2-40B4-BE49-F238E27FC236}">
              <a16:creationId xmlns:a16="http://schemas.microsoft.com/office/drawing/2014/main" id="{3A9DE575-A602-4BAB-B51E-3781FA9D2C3A}"/>
            </a:ext>
          </a:extLst>
        </xdr:cNvPr>
        <xdr:cNvCxnSpPr/>
      </xdr:nvCxnSpPr>
      <xdr:spPr>
        <a:xfrm>
          <a:off x="14592300" y="184066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157662</xdr:rowOff>
    </xdr:from>
    <xdr:to>
      <xdr:col>72</xdr:col>
      <xdr:colOff>38100</xdr:colOff>
      <xdr:row>107</xdr:row>
      <xdr:rowOff>87812</xdr:rowOff>
    </xdr:to>
    <xdr:sp macro="" textlink="">
      <xdr:nvSpPr>
        <xdr:cNvPr id="593" name="楕円 592">
          <a:extLst>
            <a:ext uri="{FF2B5EF4-FFF2-40B4-BE49-F238E27FC236}">
              <a16:creationId xmlns:a16="http://schemas.microsoft.com/office/drawing/2014/main" id="{03EA82EF-D6F8-4ACA-AFEC-9467D8F5183B}"/>
            </a:ext>
          </a:extLst>
        </xdr:cNvPr>
        <xdr:cNvSpPr/>
      </xdr:nvSpPr>
      <xdr:spPr>
        <a:xfrm>
          <a:off x="13652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37012</xdr:rowOff>
    </xdr:from>
    <xdr:to>
      <xdr:col>76</xdr:col>
      <xdr:colOff>114300</xdr:colOff>
      <xdr:row>107</xdr:row>
      <xdr:rowOff>61505</xdr:rowOff>
    </xdr:to>
    <xdr:cxnSp macro="">
      <xdr:nvCxnSpPr>
        <xdr:cNvPr id="594" name="直線コネクタ 593">
          <a:extLst>
            <a:ext uri="{FF2B5EF4-FFF2-40B4-BE49-F238E27FC236}">
              <a16:creationId xmlns:a16="http://schemas.microsoft.com/office/drawing/2014/main" id="{680F3838-A718-484C-AD92-3EFFBB0FB1D0}"/>
            </a:ext>
          </a:extLst>
        </xdr:cNvPr>
        <xdr:cNvCxnSpPr/>
      </xdr:nvCxnSpPr>
      <xdr:spPr>
        <a:xfrm>
          <a:off x="13703300" y="183821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595" name="楕円 594">
          <a:extLst>
            <a:ext uri="{FF2B5EF4-FFF2-40B4-BE49-F238E27FC236}">
              <a16:creationId xmlns:a16="http://schemas.microsoft.com/office/drawing/2014/main" id="{E7AC887C-0F0B-4501-A66A-7C5C4F133010}"/>
            </a:ext>
          </a:extLst>
        </xdr:cNvPr>
        <xdr:cNvSpPr/>
      </xdr:nvSpPr>
      <xdr:spPr>
        <a:xfrm>
          <a:off x="1276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5987</xdr:rowOff>
    </xdr:from>
    <xdr:to>
      <xdr:col>71</xdr:col>
      <xdr:colOff>177800</xdr:colOff>
      <xdr:row>107</xdr:row>
      <xdr:rowOff>37012</xdr:rowOff>
    </xdr:to>
    <xdr:cxnSp macro="">
      <xdr:nvCxnSpPr>
        <xdr:cNvPr id="596" name="直線コネクタ 595">
          <a:extLst>
            <a:ext uri="{FF2B5EF4-FFF2-40B4-BE49-F238E27FC236}">
              <a16:creationId xmlns:a16="http://schemas.microsoft.com/office/drawing/2014/main" id="{67BF6A09-002C-4AA5-B482-26CDD2B81883}"/>
            </a:ext>
          </a:extLst>
        </xdr:cNvPr>
        <xdr:cNvCxnSpPr/>
      </xdr:nvCxnSpPr>
      <xdr:spPr>
        <a:xfrm>
          <a:off x="12814300" y="183511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97" name="n_1aveValue【庁舎】&#10;有形固定資産減価償却率">
          <a:extLst>
            <a:ext uri="{FF2B5EF4-FFF2-40B4-BE49-F238E27FC236}">
              <a16:creationId xmlns:a16="http://schemas.microsoft.com/office/drawing/2014/main" id="{B464A9AA-86C9-4EF3-81AB-597DAFA3F0EF}"/>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598" name="n_2aveValue【庁舎】&#10;有形固定資産減価償却率">
          <a:extLst>
            <a:ext uri="{FF2B5EF4-FFF2-40B4-BE49-F238E27FC236}">
              <a16:creationId xmlns:a16="http://schemas.microsoft.com/office/drawing/2014/main" id="{81F5F602-E756-4839-B149-62909D1BD257}"/>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599" name="n_3aveValue【庁舎】&#10;有形固定資産減価償却率">
          <a:extLst>
            <a:ext uri="{FF2B5EF4-FFF2-40B4-BE49-F238E27FC236}">
              <a16:creationId xmlns:a16="http://schemas.microsoft.com/office/drawing/2014/main" id="{ADD5C60E-6014-46E2-B4D9-88EFAFBAEEAF}"/>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00" name="n_4aveValue【庁舎】&#10;有形固定資産減価償却率">
          <a:extLst>
            <a:ext uri="{FF2B5EF4-FFF2-40B4-BE49-F238E27FC236}">
              <a16:creationId xmlns:a16="http://schemas.microsoft.com/office/drawing/2014/main" id="{F2DEB24B-8E5C-42E1-B851-EF767927BCFB}"/>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136089</xdr:rowOff>
    </xdr:from>
    <xdr:ext cx="405111" cy="259045"/>
    <xdr:sp macro="" textlink="">
      <xdr:nvSpPr>
        <xdr:cNvPr id="601" name="n_1mainValue【庁舎】&#10;有形固定資産減価償却率">
          <a:extLst>
            <a:ext uri="{FF2B5EF4-FFF2-40B4-BE49-F238E27FC236}">
              <a16:creationId xmlns:a16="http://schemas.microsoft.com/office/drawing/2014/main" id="{E8FBB9C8-3D39-4DEA-A99B-C9CE6677720C}"/>
            </a:ext>
          </a:extLst>
        </xdr:cNvPr>
        <xdr:cNvSpPr txBox="1"/>
      </xdr:nvSpPr>
      <xdr:spPr>
        <a:xfrm>
          <a:off x="15266044"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103432</xdr:rowOff>
    </xdr:from>
    <xdr:ext cx="405111" cy="259045"/>
    <xdr:sp macro="" textlink="">
      <xdr:nvSpPr>
        <xdr:cNvPr id="602" name="n_2mainValue【庁舎】&#10;有形固定資産減価償却率">
          <a:extLst>
            <a:ext uri="{FF2B5EF4-FFF2-40B4-BE49-F238E27FC236}">
              <a16:creationId xmlns:a16="http://schemas.microsoft.com/office/drawing/2014/main" id="{D468D842-E5A4-481C-86F3-72A51E16F783}"/>
            </a:ext>
          </a:extLst>
        </xdr:cNvPr>
        <xdr:cNvSpPr txBox="1"/>
      </xdr:nvSpPr>
      <xdr:spPr>
        <a:xfrm>
          <a:off x="14389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78939</xdr:rowOff>
    </xdr:from>
    <xdr:ext cx="405111" cy="259045"/>
    <xdr:sp macro="" textlink="">
      <xdr:nvSpPr>
        <xdr:cNvPr id="603" name="n_3mainValue【庁舎】&#10;有形固定資産減価償却率">
          <a:extLst>
            <a:ext uri="{FF2B5EF4-FFF2-40B4-BE49-F238E27FC236}">
              <a16:creationId xmlns:a16="http://schemas.microsoft.com/office/drawing/2014/main" id="{650B832E-1A79-4942-B8F0-85C4C5A89298}"/>
            </a:ext>
          </a:extLst>
        </xdr:cNvPr>
        <xdr:cNvSpPr txBox="1"/>
      </xdr:nvSpPr>
      <xdr:spPr>
        <a:xfrm>
          <a:off x="13500744" y="1842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604" name="n_4mainValue【庁舎】&#10;有形固定資産減価償却率">
          <a:extLst>
            <a:ext uri="{FF2B5EF4-FFF2-40B4-BE49-F238E27FC236}">
              <a16:creationId xmlns:a16="http://schemas.microsoft.com/office/drawing/2014/main" id="{5CA9503C-13C6-4262-BC8C-EC0875FDE288}"/>
            </a:ext>
          </a:extLst>
        </xdr:cNvPr>
        <xdr:cNvSpPr txBox="1"/>
      </xdr:nvSpPr>
      <xdr:spPr>
        <a:xfrm>
          <a:off x="12611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5" name="正方形/長方形 604">
          <a:extLst>
            <a:ext uri="{FF2B5EF4-FFF2-40B4-BE49-F238E27FC236}">
              <a16:creationId xmlns:a16="http://schemas.microsoft.com/office/drawing/2014/main" id="{72F5D737-628D-4695-A346-CA0CCAB5541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6" name="正方形/長方形 605">
          <a:extLst>
            <a:ext uri="{FF2B5EF4-FFF2-40B4-BE49-F238E27FC236}">
              <a16:creationId xmlns:a16="http://schemas.microsoft.com/office/drawing/2014/main" id="{1A641548-E4EA-43FB-AC80-679C1732DF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7" name="正方形/長方形 606">
          <a:extLst>
            <a:ext uri="{FF2B5EF4-FFF2-40B4-BE49-F238E27FC236}">
              <a16:creationId xmlns:a16="http://schemas.microsoft.com/office/drawing/2014/main" id="{A1FE2D3B-BE62-44DC-8589-550B7CE7F6F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8" name="正方形/長方形 607">
          <a:extLst>
            <a:ext uri="{FF2B5EF4-FFF2-40B4-BE49-F238E27FC236}">
              <a16:creationId xmlns:a16="http://schemas.microsoft.com/office/drawing/2014/main" id="{FA44283D-BAED-4F56-856D-EB48397AD0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9" name="正方形/長方形 608">
          <a:extLst>
            <a:ext uri="{FF2B5EF4-FFF2-40B4-BE49-F238E27FC236}">
              <a16:creationId xmlns:a16="http://schemas.microsoft.com/office/drawing/2014/main" id="{3DCF43A4-A06A-4E8A-B8EC-7D21F6DD92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0" name="正方形/長方形 609">
          <a:extLst>
            <a:ext uri="{FF2B5EF4-FFF2-40B4-BE49-F238E27FC236}">
              <a16:creationId xmlns:a16="http://schemas.microsoft.com/office/drawing/2014/main" id="{B357EBB2-0DD0-41F4-B4F9-854A7B7B03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1" name="正方形/長方形 610">
          <a:extLst>
            <a:ext uri="{FF2B5EF4-FFF2-40B4-BE49-F238E27FC236}">
              <a16:creationId xmlns:a16="http://schemas.microsoft.com/office/drawing/2014/main" id="{1D36FBDF-502E-4A1D-8058-4B4075B307E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2" name="正方形/長方形 611">
          <a:extLst>
            <a:ext uri="{FF2B5EF4-FFF2-40B4-BE49-F238E27FC236}">
              <a16:creationId xmlns:a16="http://schemas.microsoft.com/office/drawing/2014/main" id="{F4B6CC1E-7D6B-4A49-9A88-B765631FD2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3" name="テキスト ボックス 612">
          <a:extLst>
            <a:ext uri="{FF2B5EF4-FFF2-40B4-BE49-F238E27FC236}">
              <a16:creationId xmlns:a16="http://schemas.microsoft.com/office/drawing/2014/main" id="{2D6F8333-A20D-4B70-B4CA-768BBA1C88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4" name="直線コネクタ 613">
          <a:extLst>
            <a:ext uri="{FF2B5EF4-FFF2-40B4-BE49-F238E27FC236}">
              <a16:creationId xmlns:a16="http://schemas.microsoft.com/office/drawing/2014/main" id="{22B27307-BC2C-4603-AB3B-C6561503F1A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5" name="直線コネクタ 614">
          <a:extLst>
            <a:ext uri="{FF2B5EF4-FFF2-40B4-BE49-F238E27FC236}">
              <a16:creationId xmlns:a16="http://schemas.microsoft.com/office/drawing/2014/main" id="{FF0CB7AB-CB7B-4835-9D0B-FA22E907D04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6" name="テキスト ボックス 615">
          <a:extLst>
            <a:ext uri="{FF2B5EF4-FFF2-40B4-BE49-F238E27FC236}">
              <a16:creationId xmlns:a16="http://schemas.microsoft.com/office/drawing/2014/main" id="{61E12075-37E8-4B72-87A3-1AE2540A9A2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7" name="直線コネクタ 616">
          <a:extLst>
            <a:ext uri="{FF2B5EF4-FFF2-40B4-BE49-F238E27FC236}">
              <a16:creationId xmlns:a16="http://schemas.microsoft.com/office/drawing/2014/main" id="{F9D32801-2159-4DCF-931B-5E7210894FF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8" name="テキスト ボックス 617">
          <a:extLst>
            <a:ext uri="{FF2B5EF4-FFF2-40B4-BE49-F238E27FC236}">
              <a16:creationId xmlns:a16="http://schemas.microsoft.com/office/drawing/2014/main" id="{0AF09928-865A-47FD-B994-81A3790D757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9" name="直線コネクタ 618">
          <a:extLst>
            <a:ext uri="{FF2B5EF4-FFF2-40B4-BE49-F238E27FC236}">
              <a16:creationId xmlns:a16="http://schemas.microsoft.com/office/drawing/2014/main" id="{7C0E71BB-A18A-424B-A590-29083567AA8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0" name="テキスト ボックス 619">
          <a:extLst>
            <a:ext uri="{FF2B5EF4-FFF2-40B4-BE49-F238E27FC236}">
              <a16:creationId xmlns:a16="http://schemas.microsoft.com/office/drawing/2014/main" id="{0BEA14BB-508D-405A-866F-48C3F1EB0C7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1" name="直線コネクタ 620">
          <a:extLst>
            <a:ext uri="{FF2B5EF4-FFF2-40B4-BE49-F238E27FC236}">
              <a16:creationId xmlns:a16="http://schemas.microsoft.com/office/drawing/2014/main" id="{1E80DE23-9A6E-4FEA-9751-CBED6D1BAF1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2" name="テキスト ボックス 621">
          <a:extLst>
            <a:ext uri="{FF2B5EF4-FFF2-40B4-BE49-F238E27FC236}">
              <a16:creationId xmlns:a16="http://schemas.microsoft.com/office/drawing/2014/main" id="{91998D15-C781-4D6F-93E7-D3025E8A46D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3" name="直線コネクタ 622">
          <a:extLst>
            <a:ext uri="{FF2B5EF4-FFF2-40B4-BE49-F238E27FC236}">
              <a16:creationId xmlns:a16="http://schemas.microsoft.com/office/drawing/2014/main" id="{6E5BFE9B-8EBF-46C6-A351-E3CF4E8BA98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4" name="テキスト ボックス 623">
          <a:extLst>
            <a:ext uri="{FF2B5EF4-FFF2-40B4-BE49-F238E27FC236}">
              <a16:creationId xmlns:a16="http://schemas.microsoft.com/office/drawing/2014/main" id="{A1A5FFEB-CF73-45EC-85D0-84DE79160EE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5" name="直線コネクタ 624">
          <a:extLst>
            <a:ext uri="{FF2B5EF4-FFF2-40B4-BE49-F238E27FC236}">
              <a16:creationId xmlns:a16="http://schemas.microsoft.com/office/drawing/2014/main" id="{63D60492-92A7-405E-B721-DB0B4F4B872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6" name="テキスト ボックス 625">
          <a:extLst>
            <a:ext uri="{FF2B5EF4-FFF2-40B4-BE49-F238E27FC236}">
              <a16:creationId xmlns:a16="http://schemas.microsoft.com/office/drawing/2014/main" id="{9369591F-5FCC-48F4-929C-5B3E5554CB8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5C90A9CA-332E-4D9E-87B4-5FE03A4922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9238396D-B16F-434C-9D11-1DB27F0C6F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庁舎】&#10;一人当たり面積グラフ枠">
          <a:extLst>
            <a:ext uri="{FF2B5EF4-FFF2-40B4-BE49-F238E27FC236}">
              <a16:creationId xmlns:a16="http://schemas.microsoft.com/office/drawing/2014/main" id="{7CD49EEF-26BD-4FC1-BC4F-E548C386F67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630" name="直線コネクタ 629">
          <a:extLst>
            <a:ext uri="{FF2B5EF4-FFF2-40B4-BE49-F238E27FC236}">
              <a16:creationId xmlns:a16="http://schemas.microsoft.com/office/drawing/2014/main" id="{BA8575E3-39E7-41EC-B963-DC5F9A154762}"/>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631" name="【庁舎】&#10;一人当たり面積最小値テキスト">
          <a:extLst>
            <a:ext uri="{FF2B5EF4-FFF2-40B4-BE49-F238E27FC236}">
              <a16:creationId xmlns:a16="http://schemas.microsoft.com/office/drawing/2014/main" id="{ED364026-4DC8-4C24-B61E-1CD2DC1C92E4}"/>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632" name="直線コネクタ 631">
          <a:extLst>
            <a:ext uri="{FF2B5EF4-FFF2-40B4-BE49-F238E27FC236}">
              <a16:creationId xmlns:a16="http://schemas.microsoft.com/office/drawing/2014/main" id="{25F459CC-2C99-4243-B43E-E14439AD6CF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633" name="【庁舎】&#10;一人当たり面積最大値テキスト">
          <a:extLst>
            <a:ext uri="{FF2B5EF4-FFF2-40B4-BE49-F238E27FC236}">
              <a16:creationId xmlns:a16="http://schemas.microsoft.com/office/drawing/2014/main" id="{24143A87-C5F8-441C-B574-F345CD68DEB4}"/>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634" name="直線コネクタ 633">
          <a:extLst>
            <a:ext uri="{FF2B5EF4-FFF2-40B4-BE49-F238E27FC236}">
              <a16:creationId xmlns:a16="http://schemas.microsoft.com/office/drawing/2014/main" id="{8E372EDD-8764-4463-8288-003AADA9071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635" name="【庁舎】&#10;一人当たり面積平均値テキスト">
          <a:extLst>
            <a:ext uri="{FF2B5EF4-FFF2-40B4-BE49-F238E27FC236}">
              <a16:creationId xmlns:a16="http://schemas.microsoft.com/office/drawing/2014/main" id="{452A2938-B6E0-4089-AC3A-5CB28F04EB01}"/>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636" name="フローチャート: 判断 635">
          <a:extLst>
            <a:ext uri="{FF2B5EF4-FFF2-40B4-BE49-F238E27FC236}">
              <a16:creationId xmlns:a16="http://schemas.microsoft.com/office/drawing/2014/main" id="{CAC702C6-CD5F-40E7-9F2D-13DE5DBC5505}"/>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637" name="フローチャート: 判断 636">
          <a:extLst>
            <a:ext uri="{FF2B5EF4-FFF2-40B4-BE49-F238E27FC236}">
              <a16:creationId xmlns:a16="http://schemas.microsoft.com/office/drawing/2014/main" id="{3F5F8537-21DC-4491-8602-7ABE8CE4A429}"/>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638" name="フローチャート: 判断 637">
          <a:extLst>
            <a:ext uri="{FF2B5EF4-FFF2-40B4-BE49-F238E27FC236}">
              <a16:creationId xmlns:a16="http://schemas.microsoft.com/office/drawing/2014/main" id="{99EDD3C1-EBE0-4CF9-99F1-631C86C174B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639" name="フローチャート: 判断 638">
          <a:extLst>
            <a:ext uri="{FF2B5EF4-FFF2-40B4-BE49-F238E27FC236}">
              <a16:creationId xmlns:a16="http://schemas.microsoft.com/office/drawing/2014/main" id="{7533E665-78DF-4A91-9704-4B54748F075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640" name="フローチャート: 判断 639">
          <a:extLst>
            <a:ext uri="{FF2B5EF4-FFF2-40B4-BE49-F238E27FC236}">
              <a16:creationId xmlns:a16="http://schemas.microsoft.com/office/drawing/2014/main" id="{70B0FF2B-6AB0-48A1-B8B4-BFD7EA804FAA}"/>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63DF94C7-057E-4FAF-9EF0-9A22C4E029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3BEBD1A5-C224-4A43-BD4F-823696C8C8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EE5E9797-0CA8-4753-9378-7B4BD2A7BF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30718A4C-3291-4293-B65E-A10BCB08087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18DAE430-0E39-4EFB-BFC0-DAD19382C3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907</xdr:rowOff>
    </xdr:from>
    <xdr:to>
      <xdr:col>116</xdr:col>
      <xdr:colOff>114300</xdr:colOff>
      <xdr:row>107</xdr:row>
      <xdr:rowOff>102507</xdr:rowOff>
    </xdr:to>
    <xdr:sp macro="" textlink="">
      <xdr:nvSpPr>
        <xdr:cNvPr id="646" name="楕円 645">
          <a:extLst>
            <a:ext uri="{FF2B5EF4-FFF2-40B4-BE49-F238E27FC236}">
              <a16:creationId xmlns:a16="http://schemas.microsoft.com/office/drawing/2014/main" id="{2DEC4FC7-5CF0-498C-A3FA-109B75EB3C46}"/>
            </a:ext>
          </a:extLst>
        </xdr:cNvPr>
        <xdr:cNvSpPr/>
      </xdr:nvSpPr>
      <xdr:spPr>
        <a:xfrm>
          <a:off x="221107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150784</xdr:rowOff>
    </xdr:from>
    <xdr:ext cx="469744" cy="259045"/>
    <xdr:sp macro="" textlink="">
      <xdr:nvSpPr>
        <xdr:cNvPr id="647" name="【庁舎】&#10;一人当たり面積該当値テキスト">
          <a:extLst>
            <a:ext uri="{FF2B5EF4-FFF2-40B4-BE49-F238E27FC236}">
              <a16:creationId xmlns:a16="http://schemas.microsoft.com/office/drawing/2014/main" id="{ABA86BED-61CA-4824-9D87-60B3F4A10E46}"/>
            </a:ext>
          </a:extLst>
        </xdr:cNvPr>
        <xdr:cNvSpPr txBox="1"/>
      </xdr:nvSpPr>
      <xdr:spPr>
        <a:xfrm>
          <a:off x="22199600"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1995</xdr:rowOff>
    </xdr:from>
    <xdr:to>
      <xdr:col>112</xdr:col>
      <xdr:colOff>38100</xdr:colOff>
      <xdr:row>107</xdr:row>
      <xdr:rowOff>103595</xdr:rowOff>
    </xdr:to>
    <xdr:sp macro="" textlink="">
      <xdr:nvSpPr>
        <xdr:cNvPr id="648" name="楕円 647">
          <a:extLst>
            <a:ext uri="{FF2B5EF4-FFF2-40B4-BE49-F238E27FC236}">
              <a16:creationId xmlns:a16="http://schemas.microsoft.com/office/drawing/2014/main" id="{D383702B-CE70-43DE-9E45-ADD7FA48E9C8}"/>
            </a:ext>
          </a:extLst>
        </xdr:cNvPr>
        <xdr:cNvSpPr/>
      </xdr:nvSpPr>
      <xdr:spPr>
        <a:xfrm>
          <a:off x="21272500" y="1834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51707</xdr:rowOff>
    </xdr:from>
    <xdr:to>
      <xdr:col>116</xdr:col>
      <xdr:colOff>63500</xdr:colOff>
      <xdr:row>107</xdr:row>
      <xdr:rowOff>52795</xdr:rowOff>
    </xdr:to>
    <xdr:cxnSp macro="">
      <xdr:nvCxnSpPr>
        <xdr:cNvPr id="649" name="直線コネクタ 648">
          <a:extLst>
            <a:ext uri="{FF2B5EF4-FFF2-40B4-BE49-F238E27FC236}">
              <a16:creationId xmlns:a16="http://schemas.microsoft.com/office/drawing/2014/main" id="{34ADF7B4-9D6D-416E-BA16-F4E1F2E6B5E0}"/>
            </a:ext>
          </a:extLst>
        </xdr:cNvPr>
        <xdr:cNvCxnSpPr/>
      </xdr:nvCxnSpPr>
      <xdr:spPr>
        <a:xfrm flipV="1">
          <a:off x="21323300" y="1839685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xdr:rowOff>
    </xdr:from>
    <xdr:to>
      <xdr:col>107</xdr:col>
      <xdr:colOff>101600</xdr:colOff>
      <xdr:row>107</xdr:row>
      <xdr:rowOff>107950</xdr:rowOff>
    </xdr:to>
    <xdr:sp macro="" textlink="">
      <xdr:nvSpPr>
        <xdr:cNvPr id="650" name="楕円 649">
          <a:extLst>
            <a:ext uri="{FF2B5EF4-FFF2-40B4-BE49-F238E27FC236}">
              <a16:creationId xmlns:a16="http://schemas.microsoft.com/office/drawing/2014/main" id="{EA4761A2-3092-434F-99E9-97E0C0B04B20}"/>
            </a:ext>
          </a:extLst>
        </xdr:cNvPr>
        <xdr:cNvSpPr/>
      </xdr:nvSpPr>
      <xdr:spPr>
        <a:xfrm>
          <a:off x="2038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52795</xdr:rowOff>
    </xdr:from>
    <xdr:to>
      <xdr:col>111</xdr:col>
      <xdr:colOff>177800</xdr:colOff>
      <xdr:row>107</xdr:row>
      <xdr:rowOff>57150</xdr:rowOff>
    </xdr:to>
    <xdr:cxnSp macro="">
      <xdr:nvCxnSpPr>
        <xdr:cNvPr id="651" name="直線コネクタ 650">
          <a:extLst>
            <a:ext uri="{FF2B5EF4-FFF2-40B4-BE49-F238E27FC236}">
              <a16:creationId xmlns:a16="http://schemas.microsoft.com/office/drawing/2014/main" id="{C2FF0C1B-7D84-4A9E-95C4-809099B295B7}"/>
            </a:ext>
          </a:extLst>
        </xdr:cNvPr>
        <xdr:cNvCxnSpPr/>
      </xdr:nvCxnSpPr>
      <xdr:spPr>
        <a:xfrm flipV="1">
          <a:off x="20434300" y="1839794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7438</xdr:rowOff>
    </xdr:from>
    <xdr:to>
      <xdr:col>102</xdr:col>
      <xdr:colOff>165100</xdr:colOff>
      <xdr:row>107</xdr:row>
      <xdr:rowOff>109038</xdr:rowOff>
    </xdr:to>
    <xdr:sp macro="" textlink="">
      <xdr:nvSpPr>
        <xdr:cNvPr id="652" name="楕円 651">
          <a:extLst>
            <a:ext uri="{FF2B5EF4-FFF2-40B4-BE49-F238E27FC236}">
              <a16:creationId xmlns:a16="http://schemas.microsoft.com/office/drawing/2014/main" id="{803FB97E-1BAB-449A-8794-B06D21F6A3DB}"/>
            </a:ext>
          </a:extLst>
        </xdr:cNvPr>
        <xdr:cNvSpPr/>
      </xdr:nvSpPr>
      <xdr:spPr>
        <a:xfrm>
          <a:off x="19494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57150</xdr:rowOff>
    </xdr:from>
    <xdr:to>
      <xdr:col>107</xdr:col>
      <xdr:colOff>50800</xdr:colOff>
      <xdr:row>107</xdr:row>
      <xdr:rowOff>58238</xdr:rowOff>
    </xdr:to>
    <xdr:cxnSp macro="">
      <xdr:nvCxnSpPr>
        <xdr:cNvPr id="653" name="直線コネクタ 652">
          <a:extLst>
            <a:ext uri="{FF2B5EF4-FFF2-40B4-BE49-F238E27FC236}">
              <a16:creationId xmlns:a16="http://schemas.microsoft.com/office/drawing/2014/main" id="{331C8A0F-EBF4-4A0D-9CF3-156F30D01F56}"/>
            </a:ext>
          </a:extLst>
        </xdr:cNvPr>
        <xdr:cNvCxnSpPr/>
      </xdr:nvCxnSpPr>
      <xdr:spPr>
        <a:xfrm flipV="1">
          <a:off x="19545300" y="184023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32476</xdr:rowOff>
    </xdr:from>
    <xdr:to>
      <xdr:col>98</xdr:col>
      <xdr:colOff>38100</xdr:colOff>
      <xdr:row>107</xdr:row>
      <xdr:rowOff>134076</xdr:rowOff>
    </xdr:to>
    <xdr:sp macro="" textlink="">
      <xdr:nvSpPr>
        <xdr:cNvPr id="654" name="楕円 653">
          <a:extLst>
            <a:ext uri="{FF2B5EF4-FFF2-40B4-BE49-F238E27FC236}">
              <a16:creationId xmlns:a16="http://schemas.microsoft.com/office/drawing/2014/main" id="{FFFFE706-046D-4266-A107-1AF31AFC8DE7}"/>
            </a:ext>
          </a:extLst>
        </xdr:cNvPr>
        <xdr:cNvSpPr/>
      </xdr:nvSpPr>
      <xdr:spPr>
        <a:xfrm>
          <a:off x="18605500" y="183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58238</xdr:rowOff>
    </xdr:from>
    <xdr:to>
      <xdr:col>102</xdr:col>
      <xdr:colOff>114300</xdr:colOff>
      <xdr:row>107</xdr:row>
      <xdr:rowOff>83276</xdr:rowOff>
    </xdr:to>
    <xdr:cxnSp macro="">
      <xdr:nvCxnSpPr>
        <xdr:cNvPr id="655" name="直線コネクタ 654">
          <a:extLst>
            <a:ext uri="{FF2B5EF4-FFF2-40B4-BE49-F238E27FC236}">
              <a16:creationId xmlns:a16="http://schemas.microsoft.com/office/drawing/2014/main" id="{B43E5266-F26A-425C-86A6-10DC34A67D0B}"/>
            </a:ext>
          </a:extLst>
        </xdr:cNvPr>
        <xdr:cNvCxnSpPr/>
      </xdr:nvCxnSpPr>
      <xdr:spPr>
        <a:xfrm flipV="1">
          <a:off x="18656300" y="18403388"/>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656" name="n_1aveValue【庁舎】&#10;一人当たり面積">
          <a:extLst>
            <a:ext uri="{FF2B5EF4-FFF2-40B4-BE49-F238E27FC236}">
              <a16:creationId xmlns:a16="http://schemas.microsoft.com/office/drawing/2014/main" id="{0530D853-4BE7-4494-B52D-80C9B7023299}"/>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657" name="n_2aveValue【庁舎】&#10;一人当たり面積">
          <a:extLst>
            <a:ext uri="{FF2B5EF4-FFF2-40B4-BE49-F238E27FC236}">
              <a16:creationId xmlns:a16="http://schemas.microsoft.com/office/drawing/2014/main" id="{FBA646DF-B279-4593-88FE-294668484392}"/>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658" name="n_3aveValue【庁舎】&#10;一人当たり面積">
          <a:extLst>
            <a:ext uri="{FF2B5EF4-FFF2-40B4-BE49-F238E27FC236}">
              <a16:creationId xmlns:a16="http://schemas.microsoft.com/office/drawing/2014/main" id="{FD775111-4BF6-470A-B745-5E00D3028022}"/>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659" name="n_4aveValue【庁舎】&#10;一人当たり面積">
          <a:extLst>
            <a:ext uri="{FF2B5EF4-FFF2-40B4-BE49-F238E27FC236}">
              <a16:creationId xmlns:a16="http://schemas.microsoft.com/office/drawing/2014/main" id="{4A83E503-BCF9-412C-AF5C-AC89DFA3578C}"/>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94722</xdr:rowOff>
    </xdr:from>
    <xdr:ext cx="469744" cy="259045"/>
    <xdr:sp macro="" textlink="">
      <xdr:nvSpPr>
        <xdr:cNvPr id="660" name="n_1mainValue【庁舎】&#10;一人当たり面積">
          <a:extLst>
            <a:ext uri="{FF2B5EF4-FFF2-40B4-BE49-F238E27FC236}">
              <a16:creationId xmlns:a16="http://schemas.microsoft.com/office/drawing/2014/main" id="{3C78F725-62C9-4E6E-A369-038406184A01}"/>
            </a:ext>
          </a:extLst>
        </xdr:cNvPr>
        <xdr:cNvSpPr txBox="1"/>
      </xdr:nvSpPr>
      <xdr:spPr>
        <a:xfrm>
          <a:off x="21075727" y="1843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99077</xdr:rowOff>
    </xdr:from>
    <xdr:ext cx="469744" cy="259045"/>
    <xdr:sp macro="" textlink="">
      <xdr:nvSpPr>
        <xdr:cNvPr id="661" name="n_2mainValue【庁舎】&#10;一人当たり面積">
          <a:extLst>
            <a:ext uri="{FF2B5EF4-FFF2-40B4-BE49-F238E27FC236}">
              <a16:creationId xmlns:a16="http://schemas.microsoft.com/office/drawing/2014/main" id="{E6233D41-66F0-4D30-AB15-5A4C6F9BFA9E}"/>
            </a:ext>
          </a:extLst>
        </xdr:cNvPr>
        <xdr:cNvSpPr txBox="1"/>
      </xdr:nvSpPr>
      <xdr:spPr>
        <a:xfrm>
          <a:off x="20199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100165</xdr:rowOff>
    </xdr:from>
    <xdr:ext cx="469744" cy="259045"/>
    <xdr:sp macro="" textlink="">
      <xdr:nvSpPr>
        <xdr:cNvPr id="662" name="n_3mainValue【庁舎】&#10;一人当たり面積">
          <a:extLst>
            <a:ext uri="{FF2B5EF4-FFF2-40B4-BE49-F238E27FC236}">
              <a16:creationId xmlns:a16="http://schemas.microsoft.com/office/drawing/2014/main" id="{FB4B5D06-759B-4385-8BBA-0BAEA8C5D5EB}"/>
            </a:ext>
          </a:extLst>
        </xdr:cNvPr>
        <xdr:cNvSpPr txBox="1"/>
      </xdr:nvSpPr>
      <xdr:spPr>
        <a:xfrm>
          <a:off x="19310427" y="184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125203</xdr:rowOff>
    </xdr:from>
    <xdr:ext cx="469744" cy="259045"/>
    <xdr:sp macro="" textlink="">
      <xdr:nvSpPr>
        <xdr:cNvPr id="663" name="n_4mainValue【庁舎】&#10;一人当たり面積">
          <a:extLst>
            <a:ext uri="{FF2B5EF4-FFF2-40B4-BE49-F238E27FC236}">
              <a16:creationId xmlns:a16="http://schemas.microsoft.com/office/drawing/2014/main" id="{72E9E2F6-097E-4478-98AC-8C899DAA2062}"/>
            </a:ext>
          </a:extLst>
        </xdr:cNvPr>
        <xdr:cNvSpPr txBox="1"/>
      </xdr:nvSpPr>
      <xdr:spPr>
        <a:xfrm>
          <a:off x="18421427" y="1847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7497FF77-2967-4085-9D86-048E35CFD02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13F48000-4688-4438-B2C9-ED10E67BFBE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3844C120-220A-41E3-89CE-2DFFFEE825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類似団体と比較して特に有形固定資産減価償却率が高くなっている施設は、庁舎</a:t>
          </a:r>
          <a:r>
            <a:rPr kumimoji="1" lang="ja-JP" altLang="en-US" sz="1100">
              <a:solidFill>
                <a:schemeClr val="dk1"/>
              </a:solidFill>
              <a:effectLst/>
              <a:latin typeface="+mn-lt"/>
              <a:ea typeface="+mn-ea"/>
              <a:cs typeface="+mn-cs"/>
            </a:rPr>
            <a:t>、一般廃棄物処理施設</a:t>
          </a:r>
          <a:r>
            <a:rPr kumimoji="1" lang="ja-JP" altLang="ja-JP" sz="1100">
              <a:solidFill>
                <a:schemeClr val="dk1"/>
              </a:solidFill>
              <a:effectLst/>
              <a:latin typeface="+mn-lt"/>
              <a:ea typeface="+mn-ea"/>
              <a:cs typeface="+mn-cs"/>
            </a:rPr>
            <a:t>であり、特に低くなっている施設は、図書館、消防施設である。庁舎については、公共施設等総合管理計画及び個別施設に基づき、引き続き計画的に老朽化対策に取り組んでいく。一般廃棄物処理施設については、固定資産台帳の修正に伴</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減価償却率が</a:t>
          </a:r>
          <a:r>
            <a:rPr kumimoji="1" lang="ja-JP" altLang="en-US" sz="1100">
              <a:solidFill>
                <a:schemeClr val="dk1"/>
              </a:solidFill>
              <a:effectLst/>
              <a:latin typeface="+mn-lt"/>
              <a:ea typeface="+mn-ea"/>
              <a:cs typeface="+mn-cs"/>
            </a:rPr>
            <a:t>高くなった。</a:t>
          </a:r>
          <a:r>
            <a:rPr kumimoji="1" lang="ja-JP" altLang="ja-JP" sz="1100">
              <a:solidFill>
                <a:schemeClr val="dk1"/>
              </a:solidFill>
              <a:effectLst/>
              <a:latin typeface="+mn-lt"/>
              <a:ea typeface="+mn-ea"/>
              <a:cs typeface="+mn-cs"/>
            </a:rPr>
            <a:t>今後も建物だけでなく機械設備の更新も含めて計画的な改修整備に取り組んでいく。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8475350</v>
      </c>
      <c r="BO4" s="384"/>
      <c r="BP4" s="384"/>
      <c r="BQ4" s="384"/>
      <c r="BR4" s="384"/>
      <c r="BS4" s="384"/>
      <c r="BT4" s="384"/>
      <c r="BU4" s="385"/>
      <c r="BV4" s="383">
        <v>8151479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14.9</v>
      </c>
      <c r="CU4" s="390"/>
      <c r="CV4" s="390"/>
      <c r="CW4" s="390"/>
      <c r="CX4" s="390"/>
      <c r="CY4" s="390"/>
      <c r="CZ4" s="390"/>
      <c r="DA4" s="391"/>
      <c r="DB4" s="389">
        <v>10.9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7895320</v>
      </c>
      <c r="BO5" s="421"/>
      <c r="BP5" s="421"/>
      <c r="BQ5" s="421"/>
      <c r="BR5" s="421"/>
      <c r="BS5" s="421"/>
      <c r="BT5" s="421"/>
      <c r="BU5" s="422"/>
      <c r="BV5" s="420">
        <v>7594711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83.2</v>
      </c>
      <c r="CU5" s="418"/>
      <c r="CV5" s="418"/>
      <c r="CW5" s="418"/>
      <c r="CX5" s="418"/>
      <c r="CY5" s="418"/>
      <c r="CZ5" s="418"/>
      <c r="DA5" s="419"/>
      <c r="DB5" s="417">
        <v>83.6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580030</v>
      </c>
      <c r="BO6" s="421"/>
      <c r="BP6" s="421"/>
      <c r="BQ6" s="421"/>
      <c r="BR6" s="421"/>
      <c r="BS6" s="421"/>
      <c r="BT6" s="421"/>
      <c r="BU6" s="422"/>
      <c r="BV6" s="420">
        <v>556768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83.5</v>
      </c>
      <c r="CU6" s="458"/>
      <c r="CV6" s="458"/>
      <c r="CW6" s="458"/>
      <c r="CX6" s="458"/>
      <c r="CY6" s="458"/>
      <c r="CZ6" s="458"/>
      <c r="DA6" s="459"/>
      <c r="DB6" s="457">
        <v>84.3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15212</v>
      </c>
      <c r="BO7" s="421"/>
      <c r="BP7" s="421"/>
      <c r="BQ7" s="421"/>
      <c r="BR7" s="421"/>
      <c r="BS7" s="421"/>
      <c r="BT7" s="421"/>
      <c r="BU7" s="422"/>
      <c r="BV7" s="420">
        <v>157553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3797288</v>
      </c>
      <c r="CU7" s="421"/>
      <c r="CV7" s="421"/>
      <c r="CW7" s="421"/>
      <c r="CX7" s="421"/>
      <c r="CY7" s="421"/>
      <c r="CZ7" s="421"/>
      <c r="DA7" s="422"/>
      <c r="DB7" s="420">
        <v>3661489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564818</v>
      </c>
      <c r="BO8" s="421"/>
      <c r="BP8" s="421"/>
      <c r="BQ8" s="421"/>
      <c r="BR8" s="421"/>
      <c r="BS8" s="421"/>
      <c r="BT8" s="421"/>
      <c r="BU8" s="422"/>
      <c r="BV8" s="420">
        <v>399215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0.47</v>
      </c>
      <c r="CU8" s="461"/>
      <c r="CV8" s="461"/>
      <c r="CW8" s="461"/>
      <c r="CX8" s="461"/>
      <c r="CY8" s="461"/>
      <c r="CZ8" s="461"/>
      <c r="DA8" s="462"/>
      <c r="DB8" s="460">
        <v>0.48</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13820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165602</v>
      </c>
      <c r="BO9" s="421"/>
      <c r="BP9" s="421"/>
      <c r="BQ9" s="421"/>
      <c r="BR9" s="421"/>
      <c r="BS9" s="421"/>
      <c r="BT9" s="421"/>
      <c r="BU9" s="422"/>
      <c r="BV9" s="420">
        <v>-77109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9.5</v>
      </c>
      <c r="CU9" s="418"/>
      <c r="CV9" s="418"/>
      <c r="CW9" s="418"/>
      <c r="CX9" s="418"/>
      <c r="CY9" s="418"/>
      <c r="CZ9" s="418"/>
      <c r="DA9" s="419"/>
      <c r="DB9" s="417">
        <v>9.6999999999999993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14176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10000</v>
      </c>
      <c r="BO10" s="421"/>
      <c r="BP10" s="421"/>
      <c r="BQ10" s="421"/>
      <c r="BR10" s="421"/>
      <c r="BS10" s="421"/>
      <c r="BT10" s="421"/>
      <c r="BU10" s="422"/>
      <c r="BV10" s="420">
        <v>25383</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13653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13427</v>
      </c>
      <c r="S13" s="505"/>
      <c r="T13" s="505"/>
      <c r="U13" s="505"/>
      <c r="V13" s="506"/>
      <c r="W13" s="436" t="s">
        <v>130</v>
      </c>
      <c r="X13" s="437"/>
      <c r="Y13" s="437"/>
      <c r="Z13" s="437"/>
      <c r="AA13" s="437"/>
      <c r="AB13" s="427"/>
      <c r="AC13" s="471">
        <v>829</v>
      </c>
      <c r="AD13" s="472"/>
      <c r="AE13" s="472"/>
      <c r="AF13" s="472"/>
      <c r="AG13" s="514"/>
      <c r="AH13" s="471">
        <v>811</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175602</v>
      </c>
      <c r="BO13" s="421"/>
      <c r="BP13" s="421"/>
      <c r="BQ13" s="421"/>
      <c r="BR13" s="421"/>
      <c r="BS13" s="421"/>
      <c r="BT13" s="421"/>
      <c r="BU13" s="422"/>
      <c r="BV13" s="420">
        <v>-51726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5.7</v>
      </c>
      <c r="CU13" s="418"/>
      <c r="CV13" s="418"/>
      <c r="CW13" s="418"/>
      <c r="CX13" s="418"/>
      <c r="CY13" s="418"/>
      <c r="CZ13" s="418"/>
      <c r="DA13" s="419"/>
      <c r="DB13" s="417">
        <v>5.9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13709</v>
      </c>
      <c r="S14" s="505"/>
      <c r="T14" s="505"/>
      <c r="U14" s="505"/>
      <c r="V14" s="506"/>
      <c r="W14" s="410"/>
      <c r="X14" s="411"/>
      <c r="Y14" s="411"/>
      <c r="Z14" s="411"/>
      <c r="AA14" s="411"/>
      <c r="AB14" s="400"/>
      <c r="AC14" s="507">
        <v>12.2</v>
      </c>
      <c r="AD14" s="508"/>
      <c r="AE14" s="508"/>
      <c r="AF14" s="508"/>
      <c r="AG14" s="509"/>
      <c r="AH14" s="507">
        <v>11.9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13523</v>
      </c>
      <c r="S15" s="505"/>
      <c r="T15" s="505"/>
      <c r="U15" s="505"/>
      <c r="V15" s="506"/>
      <c r="W15" s="436" t="s">
        <v>137</v>
      </c>
      <c r="X15" s="437"/>
      <c r="Y15" s="437"/>
      <c r="Z15" s="437"/>
      <c r="AA15" s="437"/>
      <c r="AB15" s="427"/>
      <c r="AC15" s="471">
        <v>1614</v>
      </c>
      <c r="AD15" s="472"/>
      <c r="AE15" s="472"/>
      <c r="AF15" s="472"/>
      <c r="AG15" s="514"/>
      <c r="AH15" s="471">
        <v>1723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1558738</v>
      </c>
      <c r="BO15" s="384"/>
      <c r="BP15" s="384"/>
      <c r="BQ15" s="384"/>
      <c r="BR15" s="384"/>
      <c r="BS15" s="384"/>
      <c r="BT15" s="384"/>
      <c r="BU15" s="385"/>
      <c r="BV15" s="383">
        <v>1550927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23.7</v>
      </c>
      <c r="AD16" s="508"/>
      <c r="AE16" s="508"/>
      <c r="AF16" s="508"/>
      <c r="AG16" s="509"/>
      <c r="AH16" s="507">
        <v>25.2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3404101</v>
      </c>
      <c r="BO16" s="421"/>
      <c r="BP16" s="421"/>
      <c r="BQ16" s="421"/>
      <c r="BR16" s="421"/>
      <c r="BS16" s="421"/>
      <c r="BT16" s="421"/>
      <c r="BU16" s="422"/>
      <c r="BV16" s="420">
        <v>3254997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4365</v>
      </c>
      <c r="AD17" s="472"/>
      <c r="AE17" s="472"/>
      <c r="AF17" s="472"/>
      <c r="AG17" s="514"/>
      <c r="AH17" s="471">
        <v>4308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1940448</v>
      </c>
      <c r="BO17" s="421"/>
      <c r="BP17" s="421"/>
      <c r="BQ17" s="421"/>
      <c r="BR17" s="421"/>
      <c r="BS17" s="421"/>
      <c r="BT17" s="421"/>
      <c r="BU17" s="422"/>
      <c r="BV17" s="420">
        <v>1930104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18.440000000000001</v>
      </c>
      <c r="M18" s="544"/>
      <c r="N18" s="544"/>
      <c r="O18" s="544"/>
      <c r="P18" s="544"/>
      <c r="Q18" s="544"/>
      <c r="R18" s="545"/>
      <c r="S18" s="545"/>
      <c r="T18" s="545"/>
      <c r="U18" s="545"/>
      <c r="V18" s="546"/>
      <c r="W18" s="438"/>
      <c r="X18" s="439"/>
      <c r="Y18" s="439"/>
      <c r="Z18" s="439"/>
      <c r="AA18" s="439"/>
      <c r="AB18" s="430"/>
      <c r="AC18" s="547">
        <v>64.099999999999994</v>
      </c>
      <c r="AD18" s="548"/>
      <c r="AE18" s="548"/>
      <c r="AF18" s="548"/>
      <c r="AG18" s="549"/>
      <c r="AH18" s="547">
        <v>63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3192716</v>
      </c>
      <c r="BO18" s="421"/>
      <c r="BP18" s="421"/>
      <c r="BQ18" s="421"/>
      <c r="BR18" s="421"/>
      <c r="BS18" s="421"/>
      <c r="BT18" s="421"/>
      <c r="BU18" s="422"/>
      <c r="BV18" s="420">
        <v>3070020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749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4807271</v>
      </c>
      <c r="BO19" s="421"/>
      <c r="BP19" s="421"/>
      <c r="BQ19" s="421"/>
      <c r="BR19" s="421"/>
      <c r="BS19" s="421"/>
      <c r="BT19" s="421"/>
      <c r="BU19" s="422"/>
      <c r="BV19" s="420">
        <v>4734815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4772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4021130</v>
      </c>
      <c r="BO22" s="384"/>
      <c r="BP22" s="384"/>
      <c r="BQ22" s="384"/>
      <c r="BR22" s="384"/>
      <c r="BS22" s="384"/>
      <c r="BT22" s="384"/>
      <c r="BU22" s="385"/>
      <c r="BV22" s="383">
        <v>4243368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3940368</v>
      </c>
      <c r="BO23" s="421"/>
      <c r="BP23" s="421"/>
      <c r="BQ23" s="421"/>
      <c r="BR23" s="421"/>
      <c r="BS23" s="421"/>
      <c r="BT23" s="421"/>
      <c r="BU23" s="422"/>
      <c r="BV23" s="420">
        <v>4150289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7200</v>
      </c>
      <c r="R24" s="472"/>
      <c r="S24" s="472"/>
      <c r="T24" s="472"/>
      <c r="U24" s="472"/>
      <c r="V24" s="514"/>
      <c r="W24" s="566"/>
      <c r="X24" s="567"/>
      <c r="Y24" s="568"/>
      <c r="Z24" s="470" t="s">
        <v>162</v>
      </c>
      <c r="AA24" s="450"/>
      <c r="AB24" s="450"/>
      <c r="AC24" s="450"/>
      <c r="AD24" s="450"/>
      <c r="AE24" s="450"/>
      <c r="AF24" s="450"/>
      <c r="AG24" s="451"/>
      <c r="AH24" s="471">
        <v>96</v>
      </c>
      <c r="AI24" s="472"/>
      <c r="AJ24" s="472"/>
      <c r="AK24" s="472"/>
      <c r="AL24" s="514"/>
      <c r="AM24" s="471">
        <v>307392</v>
      </c>
      <c r="AN24" s="472"/>
      <c r="AO24" s="472"/>
      <c r="AP24" s="472"/>
      <c r="AQ24" s="472"/>
      <c r="AR24" s="514"/>
      <c r="AS24" s="471">
        <v>3202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2099119</v>
      </c>
      <c r="BO24" s="421"/>
      <c r="BP24" s="421"/>
      <c r="BQ24" s="421"/>
      <c r="BR24" s="421"/>
      <c r="BS24" s="421"/>
      <c r="BT24" s="421"/>
      <c r="BU24" s="422"/>
      <c r="BV24" s="420">
        <v>2111709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5800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982102</v>
      </c>
      <c r="BO25" s="384"/>
      <c r="BP25" s="384"/>
      <c r="BQ25" s="384"/>
      <c r="BR25" s="384"/>
      <c r="BS25" s="384"/>
      <c r="BT25" s="384"/>
      <c r="BU25" s="385"/>
      <c r="BV25" s="383">
        <v>786763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5500</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14892</v>
      </c>
      <c r="AN26" s="472"/>
      <c r="AO26" s="472"/>
      <c r="AP26" s="472"/>
      <c r="AQ26" s="472"/>
      <c r="AR26" s="514"/>
      <c r="AS26" s="471">
        <v>3723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3070</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272798</v>
      </c>
      <c r="BO27" s="540"/>
      <c r="BP27" s="540"/>
      <c r="BQ27" s="540"/>
      <c r="BR27" s="540"/>
      <c r="BS27" s="540"/>
      <c r="BT27" s="540"/>
      <c r="BU27" s="541"/>
      <c r="BV27" s="539">
        <v>272789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2271666</v>
      </c>
      <c r="BO28" s="384"/>
      <c r="BP28" s="384"/>
      <c r="BQ28" s="384"/>
      <c r="BR28" s="384"/>
      <c r="BS28" s="384"/>
      <c r="BT28" s="384"/>
      <c r="BU28" s="385"/>
      <c r="BV28" s="383">
        <v>2261666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10</v>
      </c>
      <c r="M29" s="472"/>
      <c r="N29" s="472"/>
      <c r="O29" s="472"/>
      <c r="P29" s="514"/>
      <c r="Q29" s="471">
        <v>2330</v>
      </c>
      <c r="R29" s="472"/>
      <c r="S29" s="472"/>
      <c r="T29" s="472"/>
      <c r="U29" s="472"/>
      <c r="V29" s="514"/>
      <c r="W29" s="569"/>
      <c r="X29" s="570"/>
      <c r="Y29" s="571"/>
      <c r="Z29" s="470" t="s">
        <v>177</v>
      </c>
      <c r="AA29" s="450"/>
      <c r="AB29" s="450"/>
      <c r="AC29" s="450"/>
      <c r="AD29" s="450"/>
      <c r="AE29" s="450"/>
      <c r="AF29" s="450"/>
      <c r="AG29" s="451"/>
      <c r="AH29" s="471">
        <v>96</v>
      </c>
      <c r="AI29" s="472"/>
      <c r="AJ29" s="472"/>
      <c r="AK29" s="472"/>
      <c r="AL29" s="514"/>
      <c r="AM29" s="471">
        <v>307392</v>
      </c>
      <c r="AN29" s="472"/>
      <c r="AO29" s="472"/>
      <c r="AP29" s="472"/>
      <c r="AQ29" s="472"/>
      <c r="AR29" s="514"/>
      <c r="AS29" s="471">
        <v>3202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406193</v>
      </c>
      <c r="BO29" s="421"/>
      <c r="BP29" s="421"/>
      <c r="BQ29" s="421"/>
      <c r="BR29" s="421"/>
      <c r="BS29" s="421"/>
      <c r="BT29" s="421"/>
      <c r="BU29" s="422"/>
      <c r="BV29" s="420">
        <v>392283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2801199</v>
      </c>
      <c r="BO30" s="540"/>
      <c r="BP30" s="540"/>
      <c r="BQ30" s="540"/>
      <c r="BR30" s="540"/>
      <c r="BS30" s="540"/>
      <c r="BT30" s="540"/>
      <c r="BU30" s="541"/>
      <c r="BV30" s="539">
        <v>2438769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大木町国民健康保険特別会計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大木町水道事業会計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5</v>
      </c>
      <c r="BX34" s="610"/>
      <c r="BY34" s="611" t="str">
        <f>IF('各会計、関係団体の財政状況及び健全化判断比率'!B68="","",'各会計、関係団体の財政状況及び健全化判断比率'!B68)</f>
        <v>花宗太田土木組合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一般財団法人ひしのみ国際交流センター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大木町後期高齢者医療特別会計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6</v>
      </c>
      <c r="BX35" s="610"/>
      <c r="BY35" s="611" t="str">
        <f>IF('各会計、関係団体の財政状況及び健全化判断比率'!B69="","",'各会計、関係団体の財政状況及び健全化判断比率'!B69)</f>
        <v>福岡県市町村消防団員等公務災害補償組合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株式会社大木町健康づくり公社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7</v>
      </c>
      <c r="BX36" s="610"/>
      <c r="BY36" s="611" t="str">
        <f>IF('各会計、関係団体の財政状況及び健全化判断比率'!B70="","",'各会計、関係団体の財政状況及び健全化判断比率'!B70)</f>
        <v>福岡県市町村職員退職手当組合（一般会計）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一般社団法人サスティナブルおおき</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8</v>
      </c>
      <c r="BX37" s="610"/>
      <c r="BY37" s="611" t="str">
        <f>IF('各会計、関係団体の財政状況及び健全化判断比率'!B71="","",'各会計、関係団体の財政状況及び健全化判断比率'!B71)</f>
        <v>福岡県市町村職員退職手当組合（基金特別会計）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株式会社クリエイティブおおき</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9</v>
      </c>
      <c r="BX38" s="610"/>
      <c r="BY38" s="611" t="str">
        <f>IF('各会計、関係団体の財政状況及び健全化判断比率'!B72="","",'各会計、関係団体の財政状況及び健全化判断比率'!B72)</f>
        <v>福岡県自治会館管理組合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10</v>
      </c>
      <c r="BX39" s="610"/>
      <c r="BY39" s="611" t="str">
        <f>IF('各会計、関係団体の財政状況及び健全化判断比率'!B73="","",'各会計、関係団体の財政状況及び健全化判断比率'!B73)</f>
        <v>久留米広域市町村圏事務組合（一般会計）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11</v>
      </c>
      <c r="BX40" s="610"/>
      <c r="BY40" s="611" t="str">
        <f>IF('各会計、関係団体の財政状況及び健全化判断比率'!B74="","",'各会計、関係団体の財政状況及び健全化判断比率'!B74)</f>
        <v>久留米広域市町村圏事務組合（小児救急医療支援事業特別会計）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12</v>
      </c>
      <c r="BX41" s="610"/>
      <c r="BY41" s="611" t="str">
        <f>IF('各会計、関係団体の財政状況及び健全化判断比率'!B75="","",'各会計、関係団体の財政状況及び健全化判断比率'!B75)</f>
        <v>久留米広域市町村圏事務組合（広域消防特別会計）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13</v>
      </c>
      <c r="BX42" s="610"/>
      <c r="BY42" s="611" t="str">
        <f>IF('各会計、関係団体の財政状況及び健全化判断比率'!B76="","",'各会計、関係団体の財政状況及び健全化判断比率'!B76)</f>
        <v>八女西部広域事務組合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14</v>
      </c>
      <c r="BX43" s="610"/>
      <c r="BY43" s="611" t="str">
        <f>IF('各会計、関係団体の財政状況及び健全化判断比率'!B77="","",'各会計、関係団体の財政状況及び健全化判断比率'!B77)</f>
        <v>福岡県自治振興組合（一般会計）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R2uYIj/6W1YQBEi8D8UX/HklVP7QBHzFEXW/TQmKkyOzmoMHtMTA53qadAgx1hvas3QQqx7xsJ/bmBK2yF8c6w==" saltValue="qkq18PRQcm/v5VqNFi+E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1412499</v>
      </c>
      <c r="S5" s="626"/>
      <c r="T5" s="626"/>
      <c r="U5" s="626"/>
      <c r="V5" s="626"/>
      <c r="W5" s="626"/>
      <c r="X5" s="626"/>
      <c r="Y5" s="627"/>
      <c r="Z5" s="628">
        <v>16.7</v>
      </c>
      <c r="AA5" s="628"/>
      <c r="AB5" s="628"/>
      <c r="AC5" s="628"/>
      <c r="AD5" s="629">
        <v>1412499</v>
      </c>
      <c r="AE5" s="629"/>
      <c r="AF5" s="629"/>
      <c r="AG5" s="629"/>
      <c r="AH5" s="629"/>
      <c r="AI5" s="629"/>
      <c r="AJ5" s="629"/>
      <c r="AK5" s="629"/>
      <c r="AL5" s="630">
        <v>36.9</v>
      </c>
      <c r="AM5" s="631"/>
      <c r="AN5" s="631"/>
      <c r="AO5" s="632"/>
      <c r="AP5" s="622" t="s">
        <v>216</v>
      </c>
      <c r="AQ5" s="623"/>
      <c r="AR5" s="623"/>
      <c r="AS5" s="623"/>
      <c r="AT5" s="623"/>
      <c r="AU5" s="623"/>
      <c r="AV5" s="623"/>
      <c r="AW5" s="623"/>
      <c r="AX5" s="623"/>
      <c r="AY5" s="623"/>
      <c r="AZ5" s="623"/>
      <c r="BA5" s="623"/>
      <c r="BB5" s="623"/>
      <c r="BC5" s="623"/>
      <c r="BD5" s="623"/>
      <c r="BE5" s="623"/>
      <c r="BF5" s="624"/>
      <c r="BG5" s="636">
        <v>1412499</v>
      </c>
      <c r="BH5" s="637"/>
      <c r="BI5" s="637"/>
      <c r="BJ5" s="637"/>
      <c r="BK5" s="637"/>
      <c r="BL5" s="637"/>
      <c r="BM5" s="637"/>
      <c r="BN5" s="638"/>
      <c r="BO5" s="639">
        <v>100</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77913</v>
      </c>
      <c r="S6" s="637"/>
      <c r="T6" s="637"/>
      <c r="U6" s="637"/>
      <c r="V6" s="637"/>
      <c r="W6" s="637"/>
      <c r="X6" s="637"/>
      <c r="Y6" s="638"/>
      <c r="Z6" s="639">
        <v>0.9</v>
      </c>
      <c r="AA6" s="639"/>
      <c r="AB6" s="639"/>
      <c r="AC6" s="639"/>
      <c r="AD6" s="640">
        <v>77913</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1412499</v>
      </c>
      <c r="BH6" s="637"/>
      <c r="BI6" s="637"/>
      <c r="BJ6" s="637"/>
      <c r="BK6" s="637"/>
      <c r="BL6" s="637"/>
      <c r="BM6" s="637"/>
      <c r="BN6" s="638"/>
      <c r="BO6" s="639">
        <v>100</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72376</v>
      </c>
      <c r="CS6" s="637"/>
      <c r="CT6" s="637"/>
      <c r="CU6" s="637"/>
      <c r="CV6" s="637"/>
      <c r="CW6" s="637"/>
      <c r="CX6" s="637"/>
      <c r="CY6" s="638"/>
      <c r="CZ6" s="630">
        <v>0.9</v>
      </c>
      <c r="DA6" s="631"/>
      <c r="DB6" s="631"/>
      <c r="DC6" s="647"/>
      <c r="DD6" s="645" t="s">
        <v>121</v>
      </c>
      <c r="DE6" s="637"/>
      <c r="DF6" s="637"/>
      <c r="DG6" s="637"/>
      <c r="DH6" s="637"/>
      <c r="DI6" s="637"/>
      <c r="DJ6" s="637"/>
      <c r="DK6" s="637"/>
      <c r="DL6" s="637"/>
      <c r="DM6" s="637"/>
      <c r="DN6" s="637"/>
      <c r="DO6" s="637"/>
      <c r="DP6" s="638"/>
      <c r="DQ6" s="645">
        <v>72376</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543</v>
      </c>
      <c r="S7" s="637"/>
      <c r="T7" s="637"/>
      <c r="U7" s="637"/>
      <c r="V7" s="637"/>
      <c r="W7" s="637"/>
      <c r="X7" s="637"/>
      <c r="Y7" s="638"/>
      <c r="Z7" s="639">
        <v>0</v>
      </c>
      <c r="AA7" s="639"/>
      <c r="AB7" s="639"/>
      <c r="AC7" s="639"/>
      <c r="AD7" s="640">
        <v>543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555281</v>
      </c>
      <c r="BH7" s="637"/>
      <c r="BI7" s="637"/>
      <c r="BJ7" s="637"/>
      <c r="BK7" s="637"/>
      <c r="BL7" s="637"/>
      <c r="BM7" s="637"/>
      <c r="BN7" s="638"/>
      <c r="BO7" s="639">
        <v>39.299999999999997</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2061930</v>
      </c>
      <c r="CS7" s="637"/>
      <c r="CT7" s="637"/>
      <c r="CU7" s="637"/>
      <c r="CV7" s="637"/>
      <c r="CW7" s="637"/>
      <c r="CX7" s="637"/>
      <c r="CY7" s="638"/>
      <c r="CZ7" s="639">
        <v>26.1</v>
      </c>
      <c r="DA7" s="639"/>
      <c r="DB7" s="639"/>
      <c r="DC7" s="639"/>
      <c r="DD7" s="645">
        <v>51578</v>
      </c>
      <c r="DE7" s="637"/>
      <c r="DF7" s="637"/>
      <c r="DG7" s="637"/>
      <c r="DH7" s="637"/>
      <c r="DI7" s="637"/>
      <c r="DJ7" s="637"/>
      <c r="DK7" s="637"/>
      <c r="DL7" s="637"/>
      <c r="DM7" s="637"/>
      <c r="DN7" s="637"/>
      <c r="DO7" s="637"/>
      <c r="DP7" s="638"/>
      <c r="DQ7" s="645">
        <v>775258</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11169</v>
      </c>
      <c r="S8" s="637"/>
      <c r="T8" s="637"/>
      <c r="U8" s="637"/>
      <c r="V8" s="637"/>
      <c r="W8" s="637"/>
      <c r="X8" s="637"/>
      <c r="Y8" s="638"/>
      <c r="Z8" s="639">
        <v>0.1</v>
      </c>
      <c r="AA8" s="639"/>
      <c r="AB8" s="639"/>
      <c r="AC8" s="639"/>
      <c r="AD8" s="640">
        <v>11169</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21081</v>
      </c>
      <c r="BH8" s="637"/>
      <c r="BI8" s="637"/>
      <c r="BJ8" s="637"/>
      <c r="BK8" s="637"/>
      <c r="BL8" s="637"/>
      <c r="BM8" s="637"/>
      <c r="BN8" s="638"/>
      <c r="BO8" s="639">
        <v>1.5</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2863607</v>
      </c>
      <c r="CS8" s="637"/>
      <c r="CT8" s="637"/>
      <c r="CU8" s="637"/>
      <c r="CV8" s="637"/>
      <c r="CW8" s="637"/>
      <c r="CX8" s="637"/>
      <c r="CY8" s="638"/>
      <c r="CZ8" s="639">
        <v>36.299999999999997</v>
      </c>
      <c r="DA8" s="639"/>
      <c r="DB8" s="639"/>
      <c r="DC8" s="639"/>
      <c r="DD8" s="645">
        <v>8532</v>
      </c>
      <c r="DE8" s="637"/>
      <c r="DF8" s="637"/>
      <c r="DG8" s="637"/>
      <c r="DH8" s="637"/>
      <c r="DI8" s="637"/>
      <c r="DJ8" s="637"/>
      <c r="DK8" s="637"/>
      <c r="DL8" s="637"/>
      <c r="DM8" s="637"/>
      <c r="DN8" s="637"/>
      <c r="DO8" s="637"/>
      <c r="DP8" s="638"/>
      <c r="DQ8" s="645">
        <v>1279347</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15639</v>
      </c>
      <c r="S9" s="637"/>
      <c r="T9" s="637"/>
      <c r="U9" s="637"/>
      <c r="V9" s="637"/>
      <c r="W9" s="637"/>
      <c r="X9" s="637"/>
      <c r="Y9" s="638"/>
      <c r="Z9" s="639">
        <v>0.2</v>
      </c>
      <c r="AA9" s="639"/>
      <c r="AB9" s="639"/>
      <c r="AC9" s="639"/>
      <c r="AD9" s="640">
        <v>15639</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481059</v>
      </c>
      <c r="BH9" s="637"/>
      <c r="BI9" s="637"/>
      <c r="BJ9" s="637"/>
      <c r="BK9" s="637"/>
      <c r="BL9" s="637"/>
      <c r="BM9" s="637"/>
      <c r="BN9" s="638"/>
      <c r="BO9" s="639">
        <v>34.1</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619272</v>
      </c>
      <c r="CS9" s="637"/>
      <c r="CT9" s="637"/>
      <c r="CU9" s="637"/>
      <c r="CV9" s="637"/>
      <c r="CW9" s="637"/>
      <c r="CX9" s="637"/>
      <c r="CY9" s="638"/>
      <c r="CZ9" s="639">
        <v>7.8</v>
      </c>
      <c r="DA9" s="639"/>
      <c r="DB9" s="639"/>
      <c r="DC9" s="639"/>
      <c r="DD9" s="645">
        <v>47015</v>
      </c>
      <c r="DE9" s="637"/>
      <c r="DF9" s="637"/>
      <c r="DG9" s="637"/>
      <c r="DH9" s="637"/>
      <c r="DI9" s="637"/>
      <c r="DJ9" s="637"/>
      <c r="DK9" s="637"/>
      <c r="DL9" s="637"/>
      <c r="DM9" s="637"/>
      <c r="DN9" s="637"/>
      <c r="DO9" s="637"/>
      <c r="DP9" s="638"/>
      <c r="DQ9" s="645">
        <v>416305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35685</v>
      </c>
      <c r="BH10" s="637"/>
      <c r="BI10" s="637"/>
      <c r="BJ10" s="637"/>
      <c r="BK10" s="637"/>
      <c r="BL10" s="637"/>
      <c r="BM10" s="637"/>
      <c r="BN10" s="638"/>
      <c r="BO10" s="639">
        <v>2.5</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337042</v>
      </c>
      <c r="S11" s="637"/>
      <c r="T11" s="637"/>
      <c r="U11" s="637"/>
      <c r="V11" s="637"/>
      <c r="W11" s="637"/>
      <c r="X11" s="637"/>
      <c r="Y11" s="638"/>
      <c r="Z11" s="641">
        <v>4</v>
      </c>
      <c r="AA11" s="642"/>
      <c r="AB11" s="642"/>
      <c r="AC11" s="648"/>
      <c r="AD11" s="645">
        <v>337042</v>
      </c>
      <c r="AE11" s="637"/>
      <c r="AF11" s="637"/>
      <c r="AG11" s="637"/>
      <c r="AH11" s="637"/>
      <c r="AI11" s="637"/>
      <c r="AJ11" s="637"/>
      <c r="AK11" s="638"/>
      <c r="AL11" s="641">
        <v>8.8000000000000007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17456</v>
      </c>
      <c r="BH11" s="637"/>
      <c r="BI11" s="637"/>
      <c r="BJ11" s="637"/>
      <c r="BK11" s="637"/>
      <c r="BL11" s="637"/>
      <c r="BM11" s="637"/>
      <c r="BN11" s="638"/>
      <c r="BO11" s="639">
        <v>1.2</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414130</v>
      </c>
      <c r="CS11" s="637"/>
      <c r="CT11" s="637"/>
      <c r="CU11" s="637"/>
      <c r="CV11" s="637"/>
      <c r="CW11" s="637"/>
      <c r="CX11" s="637"/>
      <c r="CY11" s="638"/>
      <c r="CZ11" s="639">
        <v>5.2</v>
      </c>
      <c r="DA11" s="639"/>
      <c r="DB11" s="639"/>
      <c r="DC11" s="639"/>
      <c r="DD11" s="645">
        <v>156364</v>
      </c>
      <c r="DE11" s="637"/>
      <c r="DF11" s="637"/>
      <c r="DG11" s="637"/>
      <c r="DH11" s="637"/>
      <c r="DI11" s="637"/>
      <c r="DJ11" s="637"/>
      <c r="DK11" s="637"/>
      <c r="DL11" s="637"/>
      <c r="DM11" s="637"/>
      <c r="DN11" s="637"/>
      <c r="DO11" s="637"/>
      <c r="DP11" s="638"/>
      <c r="DQ11" s="645">
        <v>226462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690213</v>
      </c>
      <c r="BH12" s="637"/>
      <c r="BI12" s="637"/>
      <c r="BJ12" s="637"/>
      <c r="BK12" s="637"/>
      <c r="BL12" s="637"/>
      <c r="BM12" s="637"/>
      <c r="BN12" s="638"/>
      <c r="BO12" s="639">
        <v>48.9</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184242</v>
      </c>
      <c r="CS12" s="637"/>
      <c r="CT12" s="637"/>
      <c r="CU12" s="637"/>
      <c r="CV12" s="637"/>
      <c r="CW12" s="637"/>
      <c r="CX12" s="637"/>
      <c r="CY12" s="638"/>
      <c r="CZ12" s="639">
        <v>2.2999999999999998</v>
      </c>
      <c r="DA12" s="639"/>
      <c r="DB12" s="639"/>
      <c r="DC12" s="639"/>
      <c r="DD12" s="645" t="s">
        <v>121</v>
      </c>
      <c r="DE12" s="637"/>
      <c r="DF12" s="637"/>
      <c r="DG12" s="637"/>
      <c r="DH12" s="637"/>
      <c r="DI12" s="637"/>
      <c r="DJ12" s="637"/>
      <c r="DK12" s="637"/>
      <c r="DL12" s="637"/>
      <c r="DM12" s="637"/>
      <c r="DN12" s="637"/>
      <c r="DO12" s="637"/>
      <c r="DP12" s="638"/>
      <c r="DQ12" s="645">
        <v>55503</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686829</v>
      </c>
      <c r="BH13" s="637"/>
      <c r="BI13" s="637"/>
      <c r="BJ13" s="637"/>
      <c r="BK13" s="637"/>
      <c r="BL13" s="637"/>
      <c r="BM13" s="637"/>
      <c r="BN13" s="638"/>
      <c r="BO13" s="639">
        <v>48.6</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243304</v>
      </c>
      <c r="CS13" s="637"/>
      <c r="CT13" s="637"/>
      <c r="CU13" s="637"/>
      <c r="CV13" s="637"/>
      <c r="CW13" s="637"/>
      <c r="CX13" s="637"/>
      <c r="CY13" s="638"/>
      <c r="CZ13" s="639">
        <v>3.1</v>
      </c>
      <c r="DA13" s="639"/>
      <c r="DB13" s="639"/>
      <c r="DC13" s="639"/>
      <c r="DD13" s="645">
        <v>137095</v>
      </c>
      <c r="DE13" s="637"/>
      <c r="DF13" s="637"/>
      <c r="DG13" s="637"/>
      <c r="DH13" s="637"/>
      <c r="DI13" s="637"/>
      <c r="DJ13" s="637"/>
      <c r="DK13" s="637"/>
      <c r="DL13" s="637"/>
      <c r="DM13" s="637"/>
      <c r="DN13" s="637"/>
      <c r="DO13" s="637"/>
      <c r="DP13" s="638"/>
      <c r="DQ13" s="645">
        <v>215493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57613</v>
      </c>
      <c r="BH14" s="637"/>
      <c r="BI14" s="637"/>
      <c r="BJ14" s="637"/>
      <c r="BK14" s="637"/>
      <c r="BL14" s="637"/>
      <c r="BM14" s="637"/>
      <c r="BN14" s="638"/>
      <c r="BO14" s="639">
        <v>4.0999999999999996</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277598</v>
      </c>
      <c r="CS14" s="637"/>
      <c r="CT14" s="637"/>
      <c r="CU14" s="637"/>
      <c r="CV14" s="637"/>
      <c r="CW14" s="637"/>
      <c r="CX14" s="637"/>
      <c r="CY14" s="638"/>
      <c r="CZ14" s="639">
        <v>3.5</v>
      </c>
      <c r="DA14" s="639"/>
      <c r="DB14" s="639"/>
      <c r="DC14" s="639"/>
      <c r="DD14" s="645">
        <v>73573</v>
      </c>
      <c r="DE14" s="637"/>
      <c r="DF14" s="637"/>
      <c r="DG14" s="637"/>
      <c r="DH14" s="637"/>
      <c r="DI14" s="637"/>
      <c r="DJ14" s="637"/>
      <c r="DK14" s="637"/>
      <c r="DL14" s="637"/>
      <c r="DM14" s="637"/>
      <c r="DN14" s="637"/>
      <c r="DO14" s="637"/>
      <c r="DP14" s="638"/>
      <c r="DQ14" s="645">
        <v>205312</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15120</v>
      </c>
      <c r="S15" s="637"/>
      <c r="T15" s="637"/>
      <c r="U15" s="637"/>
      <c r="V15" s="637"/>
      <c r="W15" s="637"/>
      <c r="X15" s="637"/>
      <c r="Y15" s="638"/>
      <c r="Z15" s="639">
        <v>0.2</v>
      </c>
      <c r="AA15" s="639"/>
      <c r="AB15" s="639"/>
      <c r="AC15" s="639"/>
      <c r="AD15" s="640">
        <v>15120</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109392</v>
      </c>
      <c r="BH15" s="637"/>
      <c r="BI15" s="637"/>
      <c r="BJ15" s="637"/>
      <c r="BK15" s="637"/>
      <c r="BL15" s="637"/>
      <c r="BM15" s="637"/>
      <c r="BN15" s="638"/>
      <c r="BO15" s="639">
        <v>7.7</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704225</v>
      </c>
      <c r="CS15" s="637"/>
      <c r="CT15" s="637"/>
      <c r="CU15" s="637"/>
      <c r="CV15" s="637"/>
      <c r="CW15" s="637"/>
      <c r="CX15" s="637"/>
      <c r="CY15" s="638"/>
      <c r="CZ15" s="639">
        <v>8.9</v>
      </c>
      <c r="DA15" s="639"/>
      <c r="DB15" s="639"/>
      <c r="DC15" s="639"/>
      <c r="DD15" s="645">
        <v>248958</v>
      </c>
      <c r="DE15" s="637"/>
      <c r="DF15" s="637"/>
      <c r="DG15" s="637"/>
      <c r="DH15" s="637"/>
      <c r="DI15" s="637"/>
      <c r="DJ15" s="637"/>
      <c r="DK15" s="637"/>
      <c r="DL15" s="637"/>
      <c r="DM15" s="637"/>
      <c r="DN15" s="637"/>
      <c r="DO15" s="637"/>
      <c r="DP15" s="638"/>
      <c r="DQ15" s="645">
        <v>526549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30412</v>
      </c>
      <c r="S16" s="637"/>
      <c r="T16" s="637"/>
      <c r="U16" s="637"/>
      <c r="V16" s="637"/>
      <c r="W16" s="637"/>
      <c r="X16" s="637"/>
      <c r="Y16" s="638"/>
      <c r="Z16" s="639">
        <v>0.4</v>
      </c>
      <c r="AA16" s="639"/>
      <c r="AB16" s="639"/>
      <c r="AC16" s="639"/>
      <c r="AD16" s="640">
        <v>30412</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75887</v>
      </c>
      <c r="S17" s="637"/>
      <c r="T17" s="637"/>
      <c r="U17" s="637"/>
      <c r="V17" s="637"/>
      <c r="W17" s="637"/>
      <c r="X17" s="637"/>
      <c r="Y17" s="638"/>
      <c r="Z17" s="639">
        <v>0.9</v>
      </c>
      <c r="AA17" s="639"/>
      <c r="AB17" s="639"/>
      <c r="AC17" s="639"/>
      <c r="AD17" s="640">
        <v>75887</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454636</v>
      </c>
      <c r="CS17" s="637"/>
      <c r="CT17" s="637"/>
      <c r="CU17" s="637"/>
      <c r="CV17" s="637"/>
      <c r="CW17" s="637"/>
      <c r="CX17" s="637"/>
      <c r="CY17" s="638"/>
      <c r="CZ17" s="639">
        <v>5.8</v>
      </c>
      <c r="DA17" s="639"/>
      <c r="DB17" s="639"/>
      <c r="DC17" s="639"/>
      <c r="DD17" s="645" t="s">
        <v>121</v>
      </c>
      <c r="DE17" s="637"/>
      <c r="DF17" s="637"/>
      <c r="DG17" s="637"/>
      <c r="DH17" s="637"/>
      <c r="DI17" s="637"/>
      <c r="DJ17" s="637"/>
      <c r="DK17" s="637"/>
      <c r="DL17" s="637"/>
      <c r="DM17" s="637"/>
      <c r="DN17" s="637"/>
      <c r="DO17" s="637"/>
      <c r="DP17" s="638"/>
      <c r="DQ17" s="645">
        <v>454636</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14345</v>
      </c>
      <c r="S18" s="637"/>
      <c r="T18" s="637"/>
      <c r="U18" s="637"/>
      <c r="V18" s="637"/>
      <c r="W18" s="637"/>
      <c r="X18" s="637"/>
      <c r="Y18" s="638"/>
      <c r="Z18" s="639">
        <v>0.2</v>
      </c>
      <c r="AA18" s="639"/>
      <c r="AB18" s="639"/>
      <c r="AC18" s="639"/>
      <c r="AD18" s="640">
        <v>14345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59077</v>
      </c>
      <c r="S19" s="637"/>
      <c r="T19" s="637"/>
      <c r="U19" s="637"/>
      <c r="V19" s="637"/>
      <c r="W19" s="637"/>
      <c r="X19" s="637"/>
      <c r="Y19" s="638"/>
      <c r="Z19" s="639">
        <v>0.7</v>
      </c>
      <c r="AA19" s="639"/>
      <c r="AB19" s="639"/>
      <c r="AC19" s="639"/>
      <c r="AD19" s="640">
        <v>59077</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2465</v>
      </c>
      <c r="S20" s="637"/>
      <c r="T20" s="637"/>
      <c r="U20" s="637"/>
      <c r="V20" s="637"/>
      <c r="W20" s="637"/>
      <c r="X20" s="637"/>
      <c r="Y20" s="638"/>
      <c r="Z20" s="639">
        <v>0</v>
      </c>
      <c r="AA20" s="639"/>
      <c r="AB20" s="639"/>
      <c r="AC20" s="639"/>
      <c r="AD20" s="640">
        <v>2465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7895320</v>
      </c>
      <c r="CS20" s="637"/>
      <c r="CT20" s="637"/>
      <c r="CU20" s="637"/>
      <c r="CV20" s="637"/>
      <c r="CW20" s="637"/>
      <c r="CX20" s="637"/>
      <c r="CY20" s="638"/>
      <c r="CZ20" s="639">
        <v>100</v>
      </c>
      <c r="DA20" s="639"/>
      <c r="DB20" s="639"/>
      <c r="DC20" s="639"/>
      <c r="DD20" s="645">
        <v>723115</v>
      </c>
      <c r="DE20" s="637"/>
      <c r="DF20" s="637"/>
      <c r="DG20" s="637"/>
      <c r="DH20" s="637"/>
      <c r="DI20" s="637"/>
      <c r="DJ20" s="637"/>
      <c r="DK20" s="637"/>
      <c r="DL20" s="637"/>
      <c r="DM20" s="637"/>
      <c r="DN20" s="637"/>
      <c r="DO20" s="637"/>
      <c r="DP20" s="638"/>
      <c r="DQ20" s="645">
        <v>4227241</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2025351</v>
      </c>
      <c r="S21" s="637"/>
      <c r="T21" s="637"/>
      <c r="U21" s="637"/>
      <c r="V21" s="637"/>
      <c r="W21" s="637"/>
      <c r="X21" s="637"/>
      <c r="Y21" s="638"/>
      <c r="Z21" s="639">
        <v>23.9</v>
      </c>
      <c r="AA21" s="639"/>
      <c r="AB21" s="639"/>
      <c r="AC21" s="639"/>
      <c r="AD21" s="640">
        <v>1843319</v>
      </c>
      <c r="AE21" s="640"/>
      <c r="AF21" s="640"/>
      <c r="AG21" s="640"/>
      <c r="AH21" s="640"/>
      <c r="AI21" s="640"/>
      <c r="AJ21" s="640"/>
      <c r="AK21" s="640"/>
      <c r="AL21" s="641">
        <v>48.2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1843319</v>
      </c>
      <c r="S22" s="637"/>
      <c r="T22" s="637"/>
      <c r="U22" s="637"/>
      <c r="V22" s="637"/>
      <c r="W22" s="637"/>
      <c r="X22" s="637"/>
      <c r="Y22" s="638"/>
      <c r="Z22" s="639">
        <v>21.7</v>
      </c>
      <c r="AA22" s="639"/>
      <c r="AB22" s="639"/>
      <c r="AC22" s="639"/>
      <c r="AD22" s="640">
        <v>1843319</v>
      </c>
      <c r="AE22" s="640"/>
      <c r="AF22" s="640"/>
      <c r="AG22" s="640"/>
      <c r="AH22" s="640"/>
      <c r="AI22" s="640"/>
      <c r="AJ22" s="640"/>
      <c r="AK22" s="640"/>
      <c r="AL22" s="641">
        <v>48.2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182032</v>
      </c>
      <c r="S23" s="637"/>
      <c r="T23" s="637"/>
      <c r="U23" s="637"/>
      <c r="V23" s="637"/>
      <c r="W23" s="637"/>
      <c r="X23" s="637"/>
      <c r="Y23" s="638"/>
      <c r="Z23" s="639">
        <v>2.1</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3342012</v>
      </c>
      <c r="CS24" s="626"/>
      <c r="CT24" s="626"/>
      <c r="CU24" s="626"/>
      <c r="CV24" s="626"/>
      <c r="CW24" s="626"/>
      <c r="CX24" s="626"/>
      <c r="CY24" s="627"/>
      <c r="CZ24" s="630">
        <v>42.3</v>
      </c>
      <c r="DA24" s="631"/>
      <c r="DB24" s="631"/>
      <c r="DC24" s="647"/>
      <c r="DD24" s="671">
        <v>1851872</v>
      </c>
      <c r="DE24" s="626"/>
      <c r="DF24" s="626"/>
      <c r="DG24" s="626"/>
      <c r="DH24" s="626"/>
      <c r="DI24" s="626"/>
      <c r="DJ24" s="626"/>
      <c r="DK24" s="627"/>
      <c r="DL24" s="671">
        <v>1825855</v>
      </c>
      <c r="DM24" s="626"/>
      <c r="DN24" s="626"/>
      <c r="DO24" s="626"/>
      <c r="DP24" s="626"/>
      <c r="DQ24" s="626"/>
      <c r="DR24" s="626"/>
      <c r="DS24" s="626"/>
      <c r="DT24" s="626"/>
      <c r="DU24" s="626"/>
      <c r="DV24" s="627"/>
      <c r="DW24" s="630">
        <v>47.6</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4001575</v>
      </c>
      <c r="S25" s="637"/>
      <c r="T25" s="637"/>
      <c r="U25" s="637"/>
      <c r="V25" s="637"/>
      <c r="W25" s="637"/>
      <c r="X25" s="637"/>
      <c r="Y25" s="638"/>
      <c r="Z25" s="639">
        <v>47.2</v>
      </c>
      <c r="AA25" s="639"/>
      <c r="AB25" s="639"/>
      <c r="AC25" s="639"/>
      <c r="AD25" s="640">
        <v>3819543</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1120218</v>
      </c>
      <c r="CS25" s="668"/>
      <c r="CT25" s="668"/>
      <c r="CU25" s="668"/>
      <c r="CV25" s="668"/>
      <c r="CW25" s="668"/>
      <c r="CX25" s="668"/>
      <c r="CY25" s="669"/>
      <c r="CZ25" s="641">
        <v>14.2</v>
      </c>
      <c r="DA25" s="666"/>
      <c r="DB25" s="666"/>
      <c r="DC25" s="670"/>
      <c r="DD25" s="645">
        <v>993480</v>
      </c>
      <c r="DE25" s="668"/>
      <c r="DF25" s="668"/>
      <c r="DG25" s="668"/>
      <c r="DH25" s="668"/>
      <c r="DI25" s="668"/>
      <c r="DJ25" s="668"/>
      <c r="DK25" s="669"/>
      <c r="DL25" s="645">
        <v>973998</v>
      </c>
      <c r="DM25" s="668"/>
      <c r="DN25" s="668"/>
      <c r="DO25" s="668"/>
      <c r="DP25" s="668"/>
      <c r="DQ25" s="668"/>
      <c r="DR25" s="668"/>
      <c r="DS25" s="668"/>
      <c r="DT25" s="668"/>
      <c r="DU25" s="668"/>
      <c r="DV25" s="669"/>
      <c r="DW25" s="641">
        <v>25.4</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1862</v>
      </c>
      <c r="S26" s="637"/>
      <c r="T26" s="637"/>
      <c r="U26" s="637"/>
      <c r="V26" s="637"/>
      <c r="W26" s="637"/>
      <c r="X26" s="637"/>
      <c r="Y26" s="638"/>
      <c r="Z26" s="639">
        <v>0</v>
      </c>
      <c r="AA26" s="639"/>
      <c r="AB26" s="639"/>
      <c r="AC26" s="639"/>
      <c r="AD26" s="640">
        <v>1862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593509</v>
      </c>
      <c r="CS26" s="637"/>
      <c r="CT26" s="637"/>
      <c r="CU26" s="637"/>
      <c r="CV26" s="637"/>
      <c r="CW26" s="637"/>
      <c r="CX26" s="637"/>
      <c r="CY26" s="638"/>
      <c r="CZ26" s="641">
        <v>7.5</v>
      </c>
      <c r="DA26" s="666"/>
      <c r="DB26" s="666"/>
      <c r="DC26" s="670"/>
      <c r="DD26" s="645">
        <v>516611</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101742</v>
      </c>
      <c r="S27" s="637"/>
      <c r="T27" s="637"/>
      <c r="U27" s="637"/>
      <c r="V27" s="637"/>
      <c r="W27" s="637"/>
      <c r="X27" s="637"/>
      <c r="Y27" s="638"/>
      <c r="Z27" s="639">
        <v>1.2</v>
      </c>
      <c r="AA27" s="639"/>
      <c r="AB27" s="639"/>
      <c r="AC27" s="639"/>
      <c r="AD27" s="640">
        <v>654</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1412499</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1767158</v>
      </c>
      <c r="CS27" s="668"/>
      <c r="CT27" s="668"/>
      <c r="CU27" s="668"/>
      <c r="CV27" s="668"/>
      <c r="CW27" s="668"/>
      <c r="CX27" s="668"/>
      <c r="CY27" s="669"/>
      <c r="CZ27" s="641">
        <v>22.4</v>
      </c>
      <c r="DA27" s="666"/>
      <c r="DB27" s="666"/>
      <c r="DC27" s="670"/>
      <c r="DD27" s="645">
        <v>403756</v>
      </c>
      <c r="DE27" s="668"/>
      <c r="DF27" s="668"/>
      <c r="DG27" s="668"/>
      <c r="DH27" s="668"/>
      <c r="DI27" s="668"/>
      <c r="DJ27" s="668"/>
      <c r="DK27" s="669"/>
      <c r="DL27" s="645">
        <v>397221</v>
      </c>
      <c r="DM27" s="668"/>
      <c r="DN27" s="668"/>
      <c r="DO27" s="668"/>
      <c r="DP27" s="668"/>
      <c r="DQ27" s="668"/>
      <c r="DR27" s="668"/>
      <c r="DS27" s="668"/>
      <c r="DT27" s="668"/>
      <c r="DU27" s="668"/>
      <c r="DV27" s="669"/>
      <c r="DW27" s="641">
        <v>10.3</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14929</v>
      </c>
      <c r="S28" s="637"/>
      <c r="T28" s="637"/>
      <c r="U28" s="637"/>
      <c r="V28" s="637"/>
      <c r="W28" s="637"/>
      <c r="X28" s="637"/>
      <c r="Y28" s="638"/>
      <c r="Z28" s="639">
        <v>0.2</v>
      </c>
      <c r="AA28" s="639"/>
      <c r="AB28" s="639"/>
      <c r="AC28" s="639"/>
      <c r="AD28" s="640" t="s">
        <v>121</v>
      </c>
      <c r="AE28" s="640"/>
      <c r="AF28" s="640"/>
      <c r="AG28" s="640"/>
      <c r="AH28" s="640"/>
      <c r="AI28" s="640"/>
      <c r="AJ28" s="640"/>
      <c r="AK28" s="640"/>
      <c r="AL28" s="641" t="s">
        <v>121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454636</v>
      </c>
      <c r="CS28" s="637"/>
      <c r="CT28" s="637"/>
      <c r="CU28" s="637"/>
      <c r="CV28" s="637"/>
      <c r="CW28" s="637"/>
      <c r="CX28" s="637"/>
      <c r="CY28" s="638"/>
      <c r="CZ28" s="641">
        <v>5.8</v>
      </c>
      <c r="DA28" s="666"/>
      <c r="DB28" s="666"/>
      <c r="DC28" s="670"/>
      <c r="DD28" s="645">
        <v>454636</v>
      </c>
      <c r="DE28" s="637"/>
      <c r="DF28" s="637"/>
      <c r="DG28" s="637"/>
      <c r="DH28" s="637"/>
      <c r="DI28" s="637"/>
      <c r="DJ28" s="637"/>
      <c r="DK28" s="638"/>
      <c r="DL28" s="645">
        <v>454636</v>
      </c>
      <c r="DM28" s="637"/>
      <c r="DN28" s="637"/>
      <c r="DO28" s="637"/>
      <c r="DP28" s="637"/>
      <c r="DQ28" s="637"/>
      <c r="DR28" s="637"/>
      <c r="DS28" s="637"/>
      <c r="DT28" s="637"/>
      <c r="DU28" s="637"/>
      <c r="DV28" s="638"/>
      <c r="DW28" s="641">
        <v>11.8</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30571</v>
      </c>
      <c r="S29" s="637"/>
      <c r="T29" s="637"/>
      <c r="U29" s="637"/>
      <c r="V29" s="637"/>
      <c r="W29" s="637"/>
      <c r="X29" s="637"/>
      <c r="Y29" s="638"/>
      <c r="Z29" s="639">
        <v>0.4</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454636</v>
      </c>
      <c r="CS29" s="668"/>
      <c r="CT29" s="668"/>
      <c r="CU29" s="668"/>
      <c r="CV29" s="668"/>
      <c r="CW29" s="668"/>
      <c r="CX29" s="668"/>
      <c r="CY29" s="669"/>
      <c r="CZ29" s="641">
        <v>5.8</v>
      </c>
      <c r="DA29" s="666"/>
      <c r="DB29" s="666"/>
      <c r="DC29" s="670"/>
      <c r="DD29" s="645">
        <v>454636</v>
      </c>
      <c r="DE29" s="668"/>
      <c r="DF29" s="668"/>
      <c r="DG29" s="668"/>
      <c r="DH29" s="668"/>
      <c r="DI29" s="668"/>
      <c r="DJ29" s="668"/>
      <c r="DK29" s="669"/>
      <c r="DL29" s="645">
        <v>454636</v>
      </c>
      <c r="DM29" s="668"/>
      <c r="DN29" s="668"/>
      <c r="DO29" s="668"/>
      <c r="DP29" s="668"/>
      <c r="DQ29" s="668"/>
      <c r="DR29" s="668"/>
      <c r="DS29" s="668"/>
      <c r="DT29" s="668"/>
      <c r="DU29" s="668"/>
      <c r="DV29" s="669"/>
      <c r="DW29" s="641">
        <v>11.8</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1234111</v>
      </c>
      <c r="S30" s="637"/>
      <c r="T30" s="637"/>
      <c r="U30" s="637"/>
      <c r="V30" s="637"/>
      <c r="W30" s="637"/>
      <c r="X30" s="637"/>
      <c r="Y30" s="638"/>
      <c r="Z30" s="639">
        <v>14.6</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436059</v>
      </c>
      <c r="CS30" s="637"/>
      <c r="CT30" s="637"/>
      <c r="CU30" s="637"/>
      <c r="CV30" s="637"/>
      <c r="CW30" s="637"/>
      <c r="CX30" s="637"/>
      <c r="CY30" s="638"/>
      <c r="CZ30" s="641">
        <v>5.5</v>
      </c>
      <c r="DA30" s="666"/>
      <c r="DB30" s="666"/>
      <c r="DC30" s="670"/>
      <c r="DD30" s="645">
        <v>436059</v>
      </c>
      <c r="DE30" s="637"/>
      <c r="DF30" s="637"/>
      <c r="DG30" s="637"/>
      <c r="DH30" s="637"/>
      <c r="DI30" s="637"/>
      <c r="DJ30" s="637"/>
      <c r="DK30" s="638"/>
      <c r="DL30" s="645">
        <v>436059</v>
      </c>
      <c r="DM30" s="637"/>
      <c r="DN30" s="637"/>
      <c r="DO30" s="637"/>
      <c r="DP30" s="637"/>
      <c r="DQ30" s="637"/>
      <c r="DR30" s="637"/>
      <c r="DS30" s="637"/>
      <c r="DT30" s="637"/>
      <c r="DU30" s="637"/>
      <c r="DV30" s="638"/>
      <c r="DW30" s="641">
        <v>11.4</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97.2</v>
      </c>
      <c r="BN31" s="680"/>
      <c r="BO31" s="680"/>
      <c r="BP31" s="680"/>
      <c r="BQ31" s="681"/>
      <c r="BR31" s="692">
        <v>99.3</v>
      </c>
      <c r="BS31" s="680"/>
      <c r="BT31" s="680"/>
      <c r="BU31" s="680"/>
      <c r="BV31" s="680"/>
      <c r="BW31" s="680"/>
      <c r="BX31" s="631">
        <v>97.7</v>
      </c>
      <c r="BY31" s="680"/>
      <c r="BZ31" s="680"/>
      <c r="CA31" s="680"/>
      <c r="CB31" s="681"/>
      <c r="CD31" s="674"/>
      <c r="CE31" s="675"/>
      <c r="CF31" s="633" t="s">
        <v>300</v>
      </c>
      <c r="CG31" s="634"/>
      <c r="CH31" s="634"/>
      <c r="CI31" s="634"/>
      <c r="CJ31" s="634"/>
      <c r="CK31" s="634"/>
      <c r="CL31" s="634"/>
      <c r="CM31" s="634"/>
      <c r="CN31" s="634"/>
      <c r="CO31" s="634"/>
      <c r="CP31" s="634"/>
      <c r="CQ31" s="635"/>
      <c r="CR31" s="636">
        <v>18577</v>
      </c>
      <c r="CS31" s="668"/>
      <c r="CT31" s="668"/>
      <c r="CU31" s="668"/>
      <c r="CV31" s="668"/>
      <c r="CW31" s="668"/>
      <c r="CX31" s="668"/>
      <c r="CY31" s="669"/>
      <c r="CZ31" s="641">
        <v>0.2</v>
      </c>
      <c r="DA31" s="666"/>
      <c r="DB31" s="666"/>
      <c r="DC31" s="670"/>
      <c r="DD31" s="645">
        <v>18577</v>
      </c>
      <c r="DE31" s="668"/>
      <c r="DF31" s="668"/>
      <c r="DG31" s="668"/>
      <c r="DH31" s="668"/>
      <c r="DI31" s="668"/>
      <c r="DJ31" s="668"/>
      <c r="DK31" s="669"/>
      <c r="DL31" s="645">
        <v>18577</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625234</v>
      </c>
      <c r="S32" s="637"/>
      <c r="T32" s="637"/>
      <c r="U32" s="637"/>
      <c r="V32" s="637"/>
      <c r="W32" s="637"/>
      <c r="X32" s="637"/>
      <c r="Y32" s="638"/>
      <c r="Z32" s="639">
        <v>7.4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98.9</v>
      </c>
      <c r="BH32" s="668"/>
      <c r="BI32" s="668"/>
      <c r="BJ32" s="668"/>
      <c r="BK32" s="668"/>
      <c r="BL32" s="668"/>
      <c r="BM32" s="642">
        <v>97.2</v>
      </c>
      <c r="BN32" s="668"/>
      <c r="BO32" s="668"/>
      <c r="BP32" s="668"/>
      <c r="BQ32" s="691"/>
      <c r="BR32" s="693">
        <v>99.2</v>
      </c>
      <c r="BS32" s="668"/>
      <c r="BT32" s="668"/>
      <c r="BU32" s="668"/>
      <c r="BV32" s="668"/>
      <c r="BW32" s="668"/>
      <c r="BX32" s="642">
        <v>97.8</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39952</v>
      </c>
      <c r="S33" s="637"/>
      <c r="T33" s="637"/>
      <c r="U33" s="637"/>
      <c r="V33" s="637"/>
      <c r="W33" s="637"/>
      <c r="X33" s="637"/>
      <c r="Y33" s="638"/>
      <c r="Z33" s="639">
        <v>0.5</v>
      </c>
      <c r="AA33" s="639"/>
      <c r="AB33" s="639"/>
      <c r="AC33" s="639"/>
      <c r="AD33" s="640">
        <v>2787</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98.9</v>
      </c>
      <c r="BH33" s="695"/>
      <c r="BI33" s="695"/>
      <c r="BJ33" s="695"/>
      <c r="BK33" s="695"/>
      <c r="BL33" s="695"/>
      <c r="BM33" s="696">
        <v>96.9</v>
      </c>
      <c r="BN33" s="695"/>
      <c r="BO33" s="695"/>
      <c r="BP33" s="695"/>
      <c r="BQ33" s="697"/>
      <c r="BR33" s="694">
        <v>99.3</v>
      </c>
      <c r="BS33" s="695"/>
      <c r="BT33" s="695"/>
      <c r="BU33" s="695"/>
      <c r="BV33" s="695"/>
      <c r="BW33" s="695"/>
      <c r="BX33" s="696">
        <v>97.3</v>
      </c>
      <c r="BY33" s="695"/>
      <c r="BZ33" s="695"/>
      <c r="CA33" s="695"/>
      <c r="CB33" s="697"/>
      <c r="CD33" s="633" t="s">
        <v>307</v>
      </c>
      <c r="CE33" s="634"/>
      <c r="CF33" s="634"/>
      <c r="CG33" s="634"/>
      <c r="CH33" s="634"/>
      <c r="CI33" s="634"/>
      <c r="CJ33" s="634"/>
      <c r="CK33" s="634"/>
      <c r="CL33" s="634"/>
      <c r="CM33" s="634"/>
      <c r="CN33" s="634"/>
      <c r="CO33" s="634"/>
      <c r="CP33" s="634"/>
      <c r="CQ33" s="635"/>
      <c r="CR33" s="636">
        <v>3830193</v>
      </c>
      <c r="CS33" s="668"/>
      <c r="CT33" s="668"/>
      <c r="CU33" s="668"/>
      <c r="CV33" s="668"/>
      <c r="CW33" s="668"/>
      <c r="CX33" s="668"/>
      <c r="CY33" s="669"/>
      <c r="CZ33" s="641">
        <v>48.5</v>
      </c>
      <c r="DA33" s="666"/>
      <c r="DB33" s="666"/>
      <c r="DC33" s="670"/>
      <c r="DD33" s="645">
        <v>1975415</v>
      </c>
      <c r="DE33" s="668"/>
      <c r="DF33" s="668"/>
      <c r="DG33" s="668"/>
      <c r="DH33" s="668"/>
      <c r="DI33" s="668"/>
      <c r="DJ33" s="668"/>
      <c r="DK33" s="669"/>
      <c r="DL33" s="645">
        <v>1366861</v>
      </c>
      <c r="DM33" s="668"/>
      <c r="DN33" s="668"/>
      <c r="DO33" s="668"/>
      <c r="DP33" s="668"/>
      <c r="DQ33" s="668"/>
      <c r="DR33" s="668"/>
      <c r="DS33" s="668"/>
      <c r="DT33" s="668"/>
      <c r="DU33" s="668"/>
      <c r="DV33" s="669"/>
      <c r="DW33" s="641">
        <v>35.6</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1184969</v>
      </c>
      <c r="S34" s="637"/>
      <c r="T34" s="637"/>
      <c r="U34" s="637"/>
      <c r="V34" s="637"/>
      <c r="W34" s="637"/>
      <c r="X34" s="637"/>
      <c r="Y34" s="638"/>
      <c r="Z34" s="639">
        <v>14</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1400177</v>
      </c>
      <c r="CS34" s="637"/>
      <c r="CT34" s="637"/>
      <c r="CU34" s="637"/>
      <c r="CV34" s="637"/>
      <c r="CW34" s="637"/>
      <c r="CX34" s="637"/>
      <c r="CY34" s="638"/>
      <c r="CZ34" s="641">
        <v>17.7</v>
      </c>
      <c r="DA34" s="666"/>
      <c r="DB34" s="666"/>
      <c r="DC34" s="670"/>
      <c r="DD34" s="645">
        <v>748328</v>
      </c>
      <c r="DE34" s="637"/>
      <c r="DF34" s="637"/>
      <c r="DG34" s="637"/>
      <c r="DH34" s="637"/>
      <c r="DI34" s="637"/>
      <c r="DJ34" s="637"/>
      <c r="DK34" s="638"/>
      <c r="DL34" s="645">
        <v>567286</v>
      </c>
      <c r="DM34" s="637"/>
      <c r="DN34" s="637"/>
      <c r="DO34" s="637"/>
      <c r="DP34" s="637"/>
      <c r="DQ34" s="637"/>
      <c r="DR34" s="637"/>
      <c r="DS34" s="637"/>
      <c r="DT34" s="637"/>
      <c r="DU34" s="637"/>
      <c r="DV34" s="638"/>
      <c r="DW34" s="641">
        <v>14.8</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327123</v>
      </c>
      <c r="S35" s="637"/>
      <c r="T35" s="637"/>
      <c r="U35" s="637"/>
      <c r="V35" s="637"/>
      <c r="W35" s="637"/>
      <c r="X35" s="637"/>
      <c r="Y35" s="638"/>
      <c r="Z35" s="639">
        <v>3.9</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15014</v>
      </c>
      <c r="CS35" s="668"/>
      <c r="CT35" s="668"/>
      <c r="CU35" s="668"/>
      <c r="CV35" s="668"/>
      <c r="CW35" s="668"/>
      <c r="CX35" s="668"/>
      <c r="CY35" s="669"/>
      <c r="CZ35" s="641">
        <v>0.2</v>
      </c>
      <c r="DA35" s="666"/>
      <c r="DB35" s="666"/>
      <c r="DC35" s="670"/>
      <c r="DD35" s="645">
        <v>11915</v>
      </c>
      <c r="DE35" s="668"/>
      <c r="DF35" s="668"/>
      <c r="DG35" s="668"/>
      <c r="DH35" s="668"/>
      <c r="DI35" s="668"/>
      <c r="DJ35" s="668"/>
      <c r="DK35" s="669"/>
      <c r="DL35" s="645">
        <v>9139</v>
      </c>
      <c r="DM35" s="668"/>
      <c r="DN35" s="668"/>
      <c r="DO35" s="668"/>
      <c r="DP35" s="668"/>
      <c r="DQ35" s="668"/>
      <c r="DR35" s="668"/>
      <c r="DS35" s="668"/>
      <c r="DT35" s="668"/>
      <c r="DU35" s="668"/>
      <c r="DV35" s="669"/>
      <c r="DW35" s="641">
        <v>0.2</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556770</v>
      </c>
      <c r="S36" s="637"/>
      <c r="T36" s="637"/>
      <c r="U36" s="637"/>
      <c r="V36" s="637"/>
      <c r="W36" s="637"/>
      <c r="X36" s="637"/>
      <c r="Y36" s="638"/>
      <c r="Z36" s="639">
        <v>6.6</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627393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-95802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1000285</v>
      </c>
      <c r="CS36" s="637"/>
      <c r="CT36" s="637"/>
      <c r="CU36" s="637"/>
      <c r="CV36" s="637"/>
      <c r="CW36" s="637"/>
      <c r="CX36" s="637"/>
      <c r="CY36" s="638"/>
      <c r="CZ36" s="641">
        <v>12.7</v>
      </c>
      <c r="DA36" s="666"/>
      <c r="DB36" s="666"/>
      <c r="DC36" s="670"/>
      <c r="DD36" s="645">
        <v>478305</v>
      </c>
      <c r="DE36" s="637"/>
      <c r="DF36" s="637"/>
      <c r="DG36" s="637"/>
      <c r="DH36" s="637"/>
      <c r="DI36" s="637"/>
      <c r="DJ36" s="637"/>
      <c r="DK36" s="638"/>
      <c r="DL36" s="645">
        <v>368569</v>
      </c>
      <c r="DM36" s="637"/>
      <c r="DN36" s="637"/>
      <c r="DO36" s="637"/>
      <c r="DP36" s="637"/>
      <c r="DQ36" s="637"/>
      <c r="DR36" s="637"/>
      <c r="DS36" s="637"/>
      <c r="DT36" s="637"/>
      <c r="DU36" s="637"/>
      <c r="DV36" s="638"/>
      <c r="DW36" s="641">
        <v>9.6</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142691</v>
      </c>
      <c r="S37" s="637"/>
      <c r="T37" s="637"/>
      <c r="U37" s="637"/>
      <c r="V37" s="637"/>
      <c r="W37" s="637"/>
      <c r="X37" s="637"/>
      <c r="Y37" s="638"/>
      <c r="Z37" s="639">
        <v>1.7</v>
      </c>
      <c r="AA37" s="639"/>
      <c r="AB37" s="639"/>
      <c r="AC37" s="639"/>
      <c r="AD37" s="640">
        <v>452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17285</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-175201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238669</v>
      </c>
      <c r="CS37" s="668"/>
      <c r="CT37" s="668"/>
      <c r="CU37" s="668"/>
      <c r="CV37" s="668"/>
      <c r="CW37" s="668"/>
      <c r="CX37" s="668"/>
      <c r="CY37" s="669"/>
      <c r="CZ37" s="641">
        <v>3</v>
      </c>
      <c r="DA37" s="666"/>
      <c r="DB37" s="666"/>
      <c r="DC37" s="670"/>
      <c r="DD37" s="645">
        <v>232279</v>
      </c>
      <c r="DE37" s="668"/>
      <c r="DF37" s="668"/>
      <c r="DG37" s="668"/>
      <c r="DH37" s="668"/>
      <c r="DI37" s="668"/>
      <c r="DJ37" s="668"/>
      <c r="DK37" s="669"/>
      <c r="DL37" s="645">
        <v>190513</v>
      </c>
      <c r="DM37" s="668"/>
      <c r="DN37" s="668"/>
      <c r="DO37" s="668"/>
      <c r="DP37" s="668"/>
      <c r="DQ37" s="668"/>
      <c r="DR37" s="668"/>
      <c r="DS37" s="668"/>
      <c r="DT37" s="668"/>
      <c r="DU37" s="668"/>
      <c r="DV37" s="669"/>
      <c r="DW37" s="641">
        <v>5</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213821</v>
      </c>
      <c r="S38" s="637"/>
      <c r="T38" s="637"/>
      <c r="U38" s="637"/>
      <c r="V38" s="637"/>
      <c r="W38" s="637"/>
      <c r="X38" s="637"/>
      <c r="Y38" s="638"/>
      <c r="Z38" s="639">
        <v>2.5</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t="s">
        <v>121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1657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610108</v>
      </c>
      <c r="CS38" s="637"/>
      <c r="CT38" s="637"/>
      <c r="CU38" s="637"/>
      <c r="CV38" s="637"/>
      <c r="CW38" s="637"/>
      <c r="CX38" s="637"/>
      <c r="CY38" s="638"/>
      <c r="CZ38" s="641">
        <v>7.7</v>
      </c>
      <c r="DA38" s="666"/>
      <c r="DB38" s="666"/>
      <c r="DC38" s="670"/>
      <c r="DD38" s="645">
        <v>505202</v>
      </c>
      <c r="DE38" s="637"/>
      <c r="DF38" s="637"/>
      <c r="DG38" s="637"/>
      <c r="DH38" s="637"/>
      <c r="DI38" s="637"/>
      <c r="DJ38" s="637"/>
      <c r="DK38" s="638"/>
      <c r="DL38" s="645">
        <v>421867</v>
      </c>
      <c r="DM38" s="637"/>
      <c r="DN38" s="637"/>
      <c r="DO38" s="637"/>
      <c r="DP38" s="637"/>
      <c r="DQ38" s="637"/>
      <c r="DR38" s="637"/>
      <c r="DS38" s="637"/>
      <c r="DT38" s="637"/>
      <c r="DU38" s="637"/>
      <c r="DV38" s="638"/>
      <c r="DW38" s="641">
        <v>11</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2711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713324</v>
      </c>
      <c r="CS39" s="668"/>
      <c r="CT39" s="668"/>
      <c r="CU39" s="668"/>
      <c r="CV39" s="668"/>
      <c r="CW39" s="668"/>
      <c r="CX39" s="668"/>
      <c r="CY39" s="669"/>
      <c r="CZ39" s="641">
        <v>9</v>
      </c>
      <c r="DA39" s="666"/>
      <c r="DB39" s="666"/>
      <c r="DC39" s="670"/>
      <c r="DD39" s="645">
        <v>221280</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13521</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121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91285</v>
      </c>
      <c r="CS40" s="637"/>
      <c r="CT40" s="637"/>
      <c r="CU40" s="637"/>
      <c r="CV40" s="637"/>
      <c r="CW40" s="637"/>
      <c r="CX40" s="637"/>
      <c r="CY40" s="638"/>
      <c r="CZ40" s="641">
        <v>1.2</v>
      </c>
      <c r="DA40" s="666"/>
      <c r="DB40" s="666"/>
      <c r="DC40" s="670"/>
      <c r="DD40" s="645">
        <v>10385</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8475350</v>
      </c>
      <c r="S41" s="709"/>
      <c r="T41" s="709"/>
      <c r="U41" s="709"/>
      <c r="V41" s="709"/>
      <c r="W41" s="709"/>
      <c r="X41" s="709"/>
      <c r="Y41" s="713"/>
      <c r="Z41" s="714">
        <v>100</v>
      </c>
      <c r="AA41" s="714"/>
      <c r="AB41" s="714"/>
      <c r="AC41" s="714"/>
      <c r="AD41" s="715">
        <v>3825298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189838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420270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431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723115</v>
      </c>
      <c r="CS42" s="668"/>
      <c r="CT42" s="668"/>
      <c r="CU42" s="668"/>
      <c r="CV42" s="668"/>
      <c r="CW42" s="668"/>
      <c r="CX42" s="668"/>
      <c r="CY42" s="669"/>
      <c r="CZ42" s="641">
        <v>9.1999999999999993</v>
      </c>
      <c r="DA42" s="666"/>
      <c r="DB42" s="666"/>
      <c r="DC42" s="670"/>
      <c r="DD42" s="645">
        <v>399954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15146</v>
      </c>
      <c r="CS43" s="668"/>
      <c r="CT43" s="668"/>
      <c r="CU43" s="668"/>
      <c r="CV43" s="668"/>
      <c r="CW43" s="668"/>
      <c r="CX43" s="668"/>
      <c r="CY43" s="669"/>
      <c r="CZ43" s="641">
        <v>0.2</v>
      </c>
      <c r="DA43" s="666"/>
      <c r="DB43" s="666"/>
      <c r="DC43" s="670"/>
      <c r="DD43" s="645">
        <v>15146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723115</v>
      </c>
      <c r="CS44" s="637"/>
      <c r="CT44" s="637"/>
      <c r="CU44" s="637"/>
      <c r="CV44" s="637"/>
      <c r="CW44" s="637"/>
      <c r="CX44" s="637"/>
      <c r="CY44" s="638"/>
      <c r="CZ44" s="641">
        <v>9.1999999999999993</v>
      </c>
      <c r="DA44" s="642"/>
      <c r="DB44" s="642"/>
      <c r="DC44" s="648"/>
      <c r="DD44" s="645">
        <v>399954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355133</v>
      </c>
      <c r="CS45" s="668"/>
      <c r="CT45" s="668"/>
      <c r="CU45" s="668"/>
      <c r="CV45" s="668"/>
      <c r="CW45" s="668"/>
      <c r="CX45" s="668"/>
      <c r="CY45" s="669"/>
      <c r="CZ45" s="641">
        <v>4.5</v>
      </c>
      <c r="DA45" s="666"/>
      <c r="DB45" s="666"/>
      <c r="DC45" s="670"/>
      <c r="DD45" s="645">
        <v>224600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320482</v>
      </c>
      <c r="CS46" s="637"/>
      <c r="CT46" s="637"/>
      <c r="CU46" s="637"/>
      <c r="CV46" s="637"/>
      <c r="CW46" s="637"/>
      <c r="CX46" s="637"/>
      <c r="CY46" s="638"/>
      <c r="CZ46" s="641">
        <v>4.0999999999999996</v>
      </c>
      <c r="DA46" s="642"/>
      <c r="DB46" s="642"/>
      <c r="DC46" s="648"/>
      <c r="DD46" s="645">
        <v>144954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7895320</v>
      </c>
      <c r="CS49" s="695"/>
      <c r="CT49" s="695"/>
      <c r="CU49" s="695"/>
      <c r="CV49" s="695"/>
      <c r="CW49" s="695"/>
      <c r="CX49" s="695"/>
      <c r="CY49" s="724"/>
      <c r="CZ49" s="716">
        <v>100</v>
      </c>
      <c r="DA49" s="725"/>
      <c r="DB49" s="725"/>
      <c r="DC49" s="726"/>
      <c r="DD49" s="727">
        <v>4227241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cSsaBGE0EtD9bxL9x5QYkXxpFp2GA3hBnRLN7Y//2VNb/FCfv9p+yg2AsbJg6dxvqX7u0Q8Obn0WMe8THKvng==" saltValue="3q4f5Zq5827PW9STjefZ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8475</v>
      </c>
      <c r="R7" s="766"/>
      <c r="S7" s="766"/>
      <c r="T7" s="766"/>
      <c r="U7" s="766"/>
      <c r="V7" s="766">
        <v>7895</v>
      </c>
      <c r="W7" s="766"/>
      <c r="X7" s="766"/>
      <c r="Y7" s="766"/>
      <c r="Z7" s="766"/>
      <c r="AA7" s="766">
        <v>580</v>
      </c>
      <c r="AB7" s="766"/>
      <c r="AC7" s="766"/>
      <c r="AD7" s="766"/>
      <c r="AE7" s="767"/>
      <c r="AF7" s="768">
        <v>565</v>
      </c>
      <c r="AG7" s="769"/>
      <c r="AH7" s="769"/>
      <c r="AI7" s="769"/>
      <c r="AJ7" s="770"/>
      <c r="AK7" s="771">
        <v>327</v>
      </c>
      <c r="AL7" s="772"/>
      <c r="AM7" s="772"/>
      <c r="AN7" s="772"/>
      <c r="AO7" s="772"/>
      <c r="AP7" s="772">
        <v>4021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545</v>
      </c>
      <c r="BT7" s="760"/>
      <c r="BU7" s="760"/>
      <c r="BV7" s="760"/>
      <c r="BW7" s="760"/>
      <c r="BX7" s="760"/>
      <c r="BY7" s="760"/>
      <c r="BZ7" s="760"/>
      <c r="CA7" s="760"/>
      <c r="CB7" s="760"/>
      <c r="CC7" s="760"/>
      <c r="CD7" s="760"/>
      <c r="CE7" s="760"/>
      <c r="CF7" s="760"/>
      <c r="CG7" s="775"/>
      <c r="CH7" s="756">
        <v>-2</v>
      </c>
      <c r="CI7" s="757"/>
      <c r="CJ7" s="757"/>
      <c r="CK7" s="757"/>
      <c r="CL7" s="758"/>
      <c r="CM7" s="756">
        <v>44</v>
      </c>
      <c r="CN7" s="757"/>
      <c r="CO7" s="757"/>
      <c r="CP7" s="757"/>
      <c r="CQ7" s="758"/>
      <c r="CR7" s="756">
        <v>50</v>
      </c>
      <c r="CS7" s="757"/>
      <c r="CT7" s="757"/>
      <c r="CU7" s="757"/>
      <c r="CV7" s="758"/>
      <c r="CW7" s="756">
        <v>2</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546</v>
      </c>
      <c r="BT8" s="787"/>
      <c r="BU8" s="787"/>
      <c r="BV8" s="787"/>
      <c r="BW8" s="787"/>
      <c r="BX8" s="787"/>
      <c r="BY8" s="787"/>
      <c r="BZ8" s="787"/>
      <c r="CA8" s="787"/>
      <c r="CB8" s="787"/>
      <c r="CC8" s="787"/>
      <c r="CD8" s="787"/>
      <c r="CE8" s="787"/>
      <c r="CF8" s="787"/>
      <c r="CG8" s="788"/>
      <c r="CH8" s="789">
        <v>2</v>
      </c>
      <c r="CI8" s="790"/>
      <c r="CJ8" s="790"/>
      <c r="CK8" s="790"/>
      <c r="CL8" s="791"/>
      <c r="CM8" s="789">
        <v>26</v>
      </c>
      <c r="CN8" s="790"/>
      <c r="CO8" s="790"/>
      <c r="CP8" s="790"/>
      <c r="CQ8" s="791"/>
      <c r="CR8" s="789">
        <v>20</v>
      </c>
      <c r="CS8" s="790"/>
      <c r="CT8" s="790"/>
      <c r="CU8" s="790"/>
      <c r="CV8" s="791"/>
      <c r="CW8" s="789" t="s">
        <v>549</v>
      </c>
      <c r="CX8" s="790"/>
      <c r="CY8" s="790"/>
      <c r="CZ8" s="790"/>
      <c r="DA8" s="791"/>
      <c r="DB8" s="789" t="s">
        <v>549</v>
      </c>
      <c r="DC8" s="790"/>
      <c r="DD8" s="790"/>
      <c r="DE8" s="790"/>
      <c r="DF8" s="791"/>
      <c r="DG8" s="789" t="s">
        <v>549</v>
      </c>
      <c r="DH8" s="790"/>
      <c r="DI8" s="790"/>
      <c r="DJ8" s="790"/>
      <c r="DK8" s="791"/>
      <c r="DL8" s="789" t="s">
        <v>549</v>
      </c>
      <c r="DM8" s="790"/>
      <c r="DN8" s="790"/>
      <c r="DO8" s="790"/>
      <c r="DP8" s="791"/>
      <c r="DQ8" s="789" t="s">
        <v>549</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547</v>
      </c>
      <c r="BT9" s="787"/>
      <c r="BU9" s="787"/>
      <c r="BV9" s="787"/>
      <c r="BW9" s="787"/>
      <c r="BX9" s="787"/>
      <c r="BY9" s="787"/>
      <c r="BZ9" s="787"/>
      <c r="CA9" s="787"/>
      <c r="CB9" s="787"/>
      <c r="CC9" s="787"/>
      <c r="CD9" s="787"/>
      <c r="CE9" s="787"/>
      <c r="CF9" s="787"/>
      <c r="CG9" s="788"/>
      <c r="CH9" s="789">
        <v>0</v>
      </c>
      <c r="CI9" s="790"/>
      <c r="CJ9" s="790"/>
      <c r="CK9" s="790"/>
      <c r="CL9" s="791"/>
      <c r="CM9" s="789">
        <v>36</v>
      </c>
      <c r="CN9" s="790"/>
      <c r="CO9" s="790"/>
      <c r="CP9" s="790"/>
      <c r="CQ9" s="791"/>
      <c r="CR9" s="789">
        <v>20</v>
      </c>
      <c r="CS9" s="790"/>
      <c r="CT9" s="790"/>
      <c r="CU9" s="790"/>
      <c r="CV9" s="791"/>
      <c r="CW9" s="789" t="s">
        <v>549</v>
      </c>
      <c r="CX9" s="790"/>
      <c r="CY9" s="790"/>
      <c r="CZ9" s="790"/>
      <c r="DA9" s="791"/>
      <c r="DB9" s="789" t="s">
        <v>549</v>
      </c>
      <c r="DC9" s="790"/>
      <c r="DD9" s="790"/>
      <c r="DE9" s="790"/>
      <c r="DF9" s="791"/>
      <c r="DG9" s="789" t="s">
        <v>549</v>
      </c>
      <c r="DH9" s="790"/>
      <c r="DI9" s="790"/>
      <c r="DJ9" s="790"/>
      <c r="DK9" s="791"/>
      <c r="DL9" s="789" t="s">
        <v>549</v>
      </c>
      <c r="DM9" s="790"/>
      <c r="DN9" s="790"/>
      <c r="DO9" s="790"/>
      <c r="DP9" s="791"/>
      <c r="DQ9" s="789" t="s">
        <v>549</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548</v>
      </c>
      <c r="BT10" s="787"/>
      <c r="BU10" s="787"/>
      <c r="BV10" s="787"/>
      <c r="BW10" s="787"/>
      <c r="BX10" s="787"/>
      <c r="BY10" s="787"/>
      <c r="BZ10" s="787"/>
      <c r="CA10" s="787"/>
      <c r="CB10" s="787"/>
      <c r="CC10" s="787"/>
      <c r="CD10" s="787"/>
      <c r="CE10" s="787"/>
      <c r="CF10" s="787"/>
      <c r="CG10" s="788"/>
      <c r="CH10" s="789">
        <v>5</v>
      </c>
      <c r="CI10" s="790"/>
      <c r="CJ10" s="790"/>
      <c r="CK10" s="790"/>
      <c r="CL10" s="791"/>
      <c r="CM10" s="789">
        <v>21</v>
      </c>
      <c r="CN10" s="790"/>
      <c r="CO10" s="790"/>
      <c r="CP10" s="790"/>
      <c r="CQ10" s="791"/>
      <c r="CR10" s="789">
        <v>6</v>
      </c>
      <c r="CS10" s="790"/>
      <c r="CT10" s="790"/>
      <c r="CU10" s="790"/>
      <c r="CV10" s="791"/>
      <c r="CW10" s="789" t="s">
        <v>549</v>
      </c>
      <c r="CX10" s="790"/>
      <c r="CY10" s="790"/>
      <c r="CZ10" s="790"/>
      <c r="DA10" s="791"/>
      <c r="DB10" s="789" t="s">
        <v>549</v>
      </c>
      <c r="DC10" s="790"/>
      <c r="DD10" s="790"/>
      <c r="DE10" s="790"/>
      <c r="DF10" s="791"/>
      <c r="DG10" s="789" t="s">
        <v>549</v>
      </c>
      <c r="DH10" s="790"/>
      <c r="DI10" s="790"/>
      <c r="DJ10" s="790"/>
      <c r="DK10" s="791"/>
      <c r="DL10" s="789" t="s">
        <v>549</v>
      </c>
      <c r="DM10" s="790"/>
      <c r="DN10" s="790"/>
      <c r="DO10" s="790"/>
      <c r="DP10" s="791"/>
      <c r="DQ10" s="789" t="s">
        <v>549</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5"/>
      <c r="R22" s="816"/>
      <c r="S22" s="816"/>
      <c r="T22" s="816"/>
      <c r="U22" s="816"/>
      <c r="V22" s="816"/>
      <c r="W22" s="816"/>
      <c r="X22" s="816"/>
      <c r="Y22" s="816"/>
      <c r="Z22" s="816"/>
      <c r="AA22" s="816"/>
      <c r="AB22" s="816"/>
      <c r="AC22" s="816"/>
      <c r="AD22" s="816"/>
      <c r="AE22" s="817"/>
      <c r="AF22" s="799"/>
      <c r="AG22" s="800"/>
      <c r="AH22" s="800"/>
      <c r="AI22" s="800"/>
      <c r="AJ22" s="801"/>
      <c r="AK22" s="818"/>
      <c r="AL22" s="819"/>
      <c r="AM22" s="819"/>
      <c r="AN22" s="819"/>
      <c r="AO22" s="819"/>
      <c r="AP22" s="819"/>
      <c r="AQ22" s="819"/>
      <c r="AR22" s="819"/>
      <c r="AS22" s="819"/>
      <c r="AT22" s="819"/>
      <c r="AU22" s="820"/>
      <c r="AV22" s="820"/>
      <c r="AW22" s="820"/>
      <c r="AX22" s="820"/>
      <c r="AY22" s="821"/>
      <c r="AZ22" s="822" t="s">
        <v>375</v>
      </c>
      <c r="BA22" s="822"/>
      <c r="BB22" s="822"/>
      <c r="BC22" s="822"/>
      <c r="BD22" s="823"/>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8475</v>
      </c>
      <c r="R23" s="806"/>
      <c r="S23" s="806"/>
      <c r="T23" s="806"/>
      <c r="U23" s="807"/>
      <c r="V23" s="808">
        <v>7895</v>
      </c>
      <c r="W23" s="806"/>
      <c r="X23" s="806"/>
      <c r="Y23" s="806"/>
      <c r="Z23" s="807"/>
      <c r="AA23" s="808">
        <v>580</v>
      </c>
      <c r="AB23" s="806"/>
      <c r="AC23" s="806"/>
      <c r="AD23" s="806"/>
      <c r="AE23" s="809"/>
      <c r="AF23" s="810">
        <v>565</v>
      </c>
      <c r="AG23" s="811"/>
      <c r="AH23" s="811"/>
      <c r="AI23" s="811"/>
      <c r="AJ23" s="812"/>
      <c r="AK23" s="813"/>
      <c r="AL23" s="814"/>
      <c r="AM23" s="814"/>
      <c r="AN23" s="814"/>
      <c r="AO23" s="814"/>
      <c r="AP23" s="808">
        <v>4021</v>
      </c>
      <c r="AQ23" s="806"/>
      <c r="AR23" s="806"/>
      <c r="AS23" s="806"/>
      <c r="AT23" s="807"/>
      <c r="AU23" s="825"/>
      <c r="AV23" s="826"/>
      <c r="AW23" s="826"/>
      <c r="AX23" s="826"/>
      <c r="AY23" s="827"/>
      <c r="AZ23" s="828" t="s">
        <v>121</v>
      </c>
      <c r="BA23" s="806"/>
      <c r="BB23" s="806"/>
      <c r="BC23" s="806"/>
      <c r="BD23" s="809"/>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4" t="s">
        <v>378</v>
      </c>
      <c r="B24" s="824"/>
      <c r="C24" s="824"/>
      <c r="D24" s="824"/>
      <c r="E24" s="824"/>
      <c r="F24" s="824"/>
      <c r="G24" s="824"/>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c r="AO24" s="824"/>
      <c r="AP24" s="824"/>
      <c r="AQ24" s="824"/>
      <c r="AR24" s="824"/>
      <c r="AS24" s="824"/>
      <c r="AT24" s="824"/>
      <c r="AU24" s="824"/>
      <c r="AV24" s="824"/>
      <c r="AW24" s="824"/>
      <c r="AX24" s="824"/>
      <c r="AY24" s="824"/>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9" t="s">
        <v>383</v>
      </c>
      <c r="AG26" s="830"/>
      <c r="AH26" s="830"/>
      <c r="AI26" s="830"/>
      <c r="AJ26" s="831"/>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2"/>
      <c r="AG27" s="833"/>
      <c r="AH27" s="833"/>
      <c r="AI27" s="833"/>
      <c r="AJ27" s="834"/>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7">
        <v>1730</v>
      </c>
      <c r="R28" s="838"/>
      <c r="S28" s="838"/>
      <c r="T28" s="838"/>
      <c r="U28" s="838"/>
      <c r="V28" s="838">
        <v>1826</v>
      </c>
      <c r="W28" s="838"/>
      <c r="X28" s="838"/>
      <c r="Y28" s="838"/>
      <c r="Z28" s="838"/>
      <c r="AA28" s="838">
        <v>-96</v>
      </c>
      <c r="AB28" s="838"/>
      <c r="AC28" s="838"/>
      <c r="AD28" s="838"/>
      <c r="AE28" s="839"/>
      <c r="AF28" s="840">
        <v>-96</v>
      </c>
      <c r="AG28" s="838"/>
      <c r="AH28" s="838"/>
      <c r="AI28" s="838"/>
      <c r="AJ28" s="841"/>
      <c r="AK28" s="842">
        <v>190</v>
      </c>
      <c r="AL28" s="843"/>
      <c r="AM28" s="843"/>
      <c r="AN28" s="843"/>
      <c r="AO28" s="843"/>
      <c r="AP28" s="843" t="s">
        <v>549</v>
      </c>
      <c r="AQ28" s="843"/>
      <c r="AR28" s="843"/>
      <c r="AS28" s="843"/>
      <c r="AT28" s="843"/>
      <c r="AU28" s="843" t="s">
        <v>549</v>
      </c>
      <c r="AV28" s="843"/>
      <c r="AW28" s="843"/>
      <c r="AX28" s="843"/>
      <c r="AY28" s="843"/>
      <c r="AZ28" s="844" t="s">
        <v>549</v>
      </c>
      <c r="BA28" s="844"/>
      <c r="BB28" s="844"/>
      <c r="BC28" s="844"/>
      <c r="BD28" s="844"/>
      <c r="BE28" s="835"/>
      <c r="BF28" s="835"/>
      <c r="BG28" s="835"/>
      <c r="BH28" s="835"/>
      <c r="BI28" s="836"/>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240</v>
      </c>
      <c r="R29" s="797"/>
      <c r="S29" s="797"/>
      <c r="T29" s="797"/>
      <c r="U29" s="797"/>
      <c r="V29" s="797">
        <v>228</v>
      </c>
      <c r="W29" s="797"/>
      <c r="X29" s="797"/>
      <c r="Y29" s="797"/>
      <c r="Z29" s="797"/>
      <c r="AA29" s="797">
        <v>13</v>
      </c>
      <c r="AB29" s="797"/>
      <c r="AC29" s="797"/>
      <c r="AD29" s="797"/>
      <c r="AE29" s="798"/>
      <c r="AF29" s="799">
        <v>13</v>
      </c>
      <c r="AG29" s="800"/>
      <c r="AH29" s="800"/>
      <c r="AI29" s="800"/>
      <c r="AJ29" s="801"/>
      <c r="AK29" s="849">
        <v>245</v>
      </c>
      <c r="AL29" s="845"/>
      <c r="AM29" s="845"/>
      <c r="AN29" s="845"/>
      <c r="AO29" s="845"/>
      <c r="AP29" s="845" t="s">
        <v>549</v>
      </c>
      <c r="AQ29" s="845"/>
      <c r="AR29" s="845"/>
      <c r="AS29" s="845"/>
      <c r="AT29" s="845"/>
      <c r="AU29" s="845" t="s">
        <v>549</v>
      </c>
      <c r="AV29" s="845"/>
      <c r="AW29" s="845"/>
      <c r="AX29" s="845"/>
      <c r="AY29" s="845"/>
      <c r="AZ29" s="846" t="s">
        <v>549</v>
      </c>
      <c r="BA29" s="846"/>
      <c r="BB29" s="846"/>
      <c r="BC29" s="846"/>
      <c r="BD29" s="846"/>
      <c r="BE29" s="847"/>
      <c r="BF29" s="847"/>
      <c r="BG29" s="847"/>
      <c r="BH29" s="847"/>
      <c r="BI29" s="848"/>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236</v>
      </c>
      <c r="R30" s="797"/>
      <c r="S30" s="797"/>
      <c r="T30" s="797"/>
      <c r="U30" s="797"/>
      <c r="V30" s="797">
        <v>216</v>
      </c>
      <c r="W30" s="797"/>
      <c r="X30" s="797"/>
      <c r="Y30" s="797"/>
      <c r="Z30" s="797"/>
      <c r="AA30" s="797">
        <v>20</v>
      </c>
      <c r="AB30" s="797"/>
      <c r="AC30" s="797"/>
      <c r="AD30" s="797"/>
      <c r="AE30" s="798"/>
      <c r="AF30" s="799">
        <v>906</v>
      </c>
      <c r="AG30" s="800"/>
      <c r="AH30" s="800"/>
      <c r="AI30" s="800"/>
      <c r="AJ30" s="801"/>
      <c r="AK30" s="849">
        <v>6</v>
      </c>
      <c r="AL30" s="845"/>
      <c r="AM30" s="845"/>
      <c r="AN30" s="845"/>
      <c r="AO30" s="845"/>
      <c r="AP30" s="845">
        <v>771</v>
      </c>
      <c r="AQ30" s="845"/>
      <c r="AR30" s="845"/>
      <c r="AS30" s="845"/>
      <c r="AT30" s="845"/>
      <c r="AU30" s="845">
        <v>165</v>
      </c>
      <c r="AV30" s="845"/>
      <c r="AW30" s="845"/>
      <c r="AX30" s="845"/>
      <c r="AY30" s="845"/>
      <c r="AZ30" s="846" t="s">
        <v>549</v>
      </c>
      <c r="BA30" s="846"/>
      <c r="BB30" s="846"/>
      <c r="BC30" s="846"/>
      <c r="BD30" s="846"/>
      <c r="BE30" s="847" t="s">
        <v>391</v>
      </c>
      <c r="BF30" s="847"/>
      <c r="BG30" s="847"/>
      <c r="BH30" s="847"/>
      <c r="BI30" s="848"/>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9"/>
      <c r="AL31" s="845"/>
      <c r="AM31" s="845"/>
      <c r="AN31" s="845"/>
      <c r="AO31" s="845"/>
      <c r="AP31" s="845"/>
      <c r="AQ31" s="845"/>
      <c r="AR31" s="845"/>
      <c r="AS31" s="845"/>
      <c r="AT31" s="845"/>
      <c r="AU31" s="845"/>
      <c r="AV31" s="845"/>
      <c r="AW31" s="845"/>
      <c r="AX31" s="845"/>
      <c r="AY31" s="845"/>
      <c r="AZ31" s="846"/>
      <c r="BA31" s="846"/>
      <c r="BB31" s="846"/>
      <c r="BC31" s="846"/>
      <c r="BD31" s="846"/>
      <c r="BE31" s="847"/>
      <c r="BF31" s="847"/>
      <c r="BG31" s="847"/>
      <c r="BH31" s="847"/>
      <c r="BI31" s="848"/>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9"/>
      <c r="AL32" s="845"/>
      <c r="AM32" s="845"/>
      <c r="AN32" s="845"/>
      <c r="AO32" s="845"/>
      <c r="AP32" s="845"/>
      <c r="AQ32" s="845"/>
      <c r="AR32" s="845"/>
      <c r="AS32" s="845"/>
      <c r="AT32" s="845"/>
      <c r="AU32" s="845"/>
      <c r="AV32" s="845"/>
      <c r="AW32" s="845"/>
      <c r="AX32" s="845"/>
      <c r="AY32" s="845"/>
      <c r="AZ32" s="846"/>
      <c r="BA32" s="846"/>
      <c r="BB32" s="846"/>
      <c r="BC32" s="846"/>
      <c r="BD32" s="846"/>
      <c r="BE32" s="847"/>
      <c r="BF32" s="847"/>
      <c r="BG32" s="847"/>
      <c r="BH32" s="847"/>
      <c r="BI32" s="848"/>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9"/>
      <c r="AL33" s="845"/>
      <c r="AM33" s="845"/>
      <c r="AN33" s="845"/>
      <c r="AO33" s="845"/>
      <c r="AP33" s="845"/>
      <c r="AQ33" s="845"/>
      <c r="AR33" s="845"/>
      <c r="AS33" s="845"/>
      <c r="AT33" s="845"/>
      <c r="AU33" s="845"/>
      <c r="AV33" s="845"/>
      <c r="AW33" s="845"/>
      <c r="AX33" s="845"/>
      <c r="AY33" s="845"/>
      <c r="AZ33" s="846"/>
      <c r="BA33" s="846"/>
      <c r="BB33" s="846"/>
      <c r="BC33" s="846"/>
      <c r="BD33" s="846"/>
      <c r="BE33" s="847"/>
      <c r="BF33" s="847"/>
      <c r="BG33" s="847"/>
      <c r="BH33" s="847"/>
      <c r="BI33" s="848"/>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9"/>
      <c r="AL34" s="845"/>
      <c r="AM34" s="845"/>
      <c r="AN34" s="845"/>
      <c r="AO34" s="845"/>
      <c r="AP34" s="845"/>
      <c r="AQ34" s="845"/>
      <c r="AR34" s="845"/>
      <c r="AS34" s="845"/>
      <c r="AT34" s="845"/>
      <c r="AU34" s="845"/>
      <c r="AV34" s="845"/>
      <c r="AW34" s="845"/>
      <c r="AX34" s="845"/>
      <c r="AY34" s="845"/>
      <c r="AZ34" s="846"/>
      <c r="BA34" s="846"/>
      <c r="BB34" s="846"/>
      <c r="BC34" s="846"/>
      <c r="BD34" s="846"/>
      <c r="BE34" s="847"/>
      <c r="BF34" s="847"/>
      <c r="BG34" s="847"/>
      <c r="BH34" s="847"/>
      <c r="BI34" s="848"/>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9"/>
      <c r="AL35" s="845"/>
      <c r="AM35" s="845"/>
      <c r="AN35" s="845"/>
      <c r="AO35" s="845"/>
      <c r="AP35" s="845"/>
      <c r="AQ35" s="845"/>
      <c r="AR35" s="845"/>
      <c r="AS35" s="845"/>
      <c r="AT35" s="845"/>
      <c r="AU35" s="845"/>
      <c r="AV35" s="845"/>
      <c r="AW35" s="845"/>
      <c r="AX35" s="845"/>
      <c r="AY35" s="845"/>
      <c r="AZ35" s="846"/>
      <c r="BA35" s="846"/>
      <c r="BB35" s="846"/>
      <c r="BC35" s="846"/>
      <c r="BD35" s="846"/>
      <c r="BE35" s="847"/>
      <c r="BF35" s="847"/>
      <c r="BG35" s="847"/>
      <c r="BH35" s="847"/>
      <c r="BI35" s="848"/>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9"/>
      <c r="AL36" s="845"/>
      <c r="AM36" s="845"/>
      <c r="AN36" s="845"/>
      <c r="AO36" s="845"/>
      <c r="AP36" s="845"/>
      <c r="AQ36" s="845"/>
      <c r="AR36" s="845"/>
      <c r="AS36" s="845"/>
      <c r="AT36" s="845"/>
      <c r="AU36" s="845"/>
      <c r="AV36" s="845"/>
      <c r="AW36" s="845"/>
      <c r="AX36" s="845"/>
      <c r="AY36" s="845"/>
      <c r="AZ36" s="846"/>
      <c r="BA36" s="846"/>
      <c r="BB36" s="846"/>
      <c r="BC36" s="846"/>
      <c r="BD36" s="846"/>
      <c r="BE36" s="847"/>
      <c r="BF36" s="847"/>
      <c r="BG36" s="847"/>
      <c r="BH36" s="847"/>
      <c r="BI36" s="848"/>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9"/>
      <c r="AL37" s="845"/>
      <c r="AM37" s="845"/>
      <c r="AN37" s="845"/>
      <c r="AO37" s="845"/>
      <c r="AP37" s="845"/>
      <c r="AQ37" s="845"/>
      <c r="AR37" s="845"/>
      <c r="AS37" s="845"/>
      <c r="AT37" s="845"/>
      <c r="AU37" s="845"/>
      <c r="AV37" s="845"/>
      <c r="AW37" s="845"/>
      <c r="AX37" s="845"/>
      <c r="AY37" s="845"/>
      <c r="AZ37" s="846"/>
      <c r="BA37" s="846"/>
      <c r="BB37" s="846"/>
      <c r="BC37" s="846"/>
      <c r="BD37" s="846"/>
      <c r="BE37" s="847"/>
      <c r="BF37" s="847"/>
      <c r="BG37" s="847"/>
      <c r="BH37" s="847"/>
      <c r="BI37" s="848"/>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9"/>
      <c r="AL38" s="845"/>
      <c r="AM38" s="845"/>
      <c r="AN38" s="845"/>
      <c r="AO38" s="845"/>
      <c r="AP38" s="845"/>
      <c r="AQ38" s="845"/>
      <c r="AR38" s="845"/>
      <c r="AS38" s="845"/>
      <c r="AT38" s="845"/>
      <c r="AU38" s="845"/>
      <c r="AV38" s="845"/>
      <c r="AW38" s="845"/>
      <c r="AX38" s="845"/>
      <c r="AY38" s="845"/>
      <c r="AZ38" s="846"/>
      <c r="BA38" s="846"/>
      <c r="BB38" s="846"/>
      <c r="BC38" s="846"/>
      <c r="BD38" s="846"/>
      <c r="BE38" s="847"/>
      <c r="BF38" s="847"/>
      <c r="BG38" s="847"/>
      <c r="BH38" s="847"/>
      <c r="BI38" s="848"/>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9"/>
      <c r="AL39" s="845"/>
      <c r="AM39" s="845"/>
      <c r="AN39" s="845"/>
      <c r="AO39" s="845"/>
      <c r="AP39" s="845"/>
      <c r="AQ39" s="845"/>
      <c r="AR39" s="845"/>
      <c r="AS39" s="845"/>
      <c r="AT39" s="845"/>
      <c r="AU39" s="845"/>
      <c r="AV39" s="845"/>
      <c r="AW39" s="845"/>
      <c r="AX39" s="845"/>
      <c r="AY39" s="845"/>
      <c r="AZ39" s="846"/>
      <c r="BA39" s="846"/>
      <c r="BB39" s="846"/>
      <c r="BC39" s="846"/>
      <c r="BD39" s="846"/>
      <c r="BE39" s="847"/>
      <c r="BF39" s="847"/>
      <c r="BG39" s="847"/>
      <c r="BH39" s="847"/>
      <c r="BI39" s="848"/>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9"/>
      <c r="AL40" s="845"/>
      <c r="AM40" s="845"/>
      <c r="AN40" s="845"/>
      <c r="AO40" s="845"/>
      <c r="AP40" s="845"/>
      <c r="AQ40" s="845"/>
      <c r="AR40" s="845"/>
      <c r="AS40" s="845"/>
      <c r="AT40" s="845"/>
      <c r="AU40" s="845"/>
      <c r="AV40" s="845"/>
      <c r="AW40" s="845"/>
      <c r="AX40" s="845"/>
      <c r="AY40" s="845"/>
      <c r="AZ40" s="846"/>
      <c r="BA40" s="846"/>
      <c r="BB40" s="846"/>
      <c r="BC40" s="846"/>
      <c r="BD40" s="846"/>
      <c r="BE40" s="847"/>
      <c r="BF40" s="847"/>
      <c r="BG40" s="847"/>
      <c r="BH40" s="847"/>
      <c r="BI40" s="848"/>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9"/>
      <c r="AL41" s="845"/>
      <c r="AM41" s="845"/>
      <c r="AN41" s="845"/>
      <c r="AO41" s="845"/>
      <c r="AP41" s="845"/>
      <c r="AQ41" s="845"/>
      <c r="AR41" s="845"/>
      <c r="AS41" s="845"/>
      <c r="AT41" s="845"/>
      <c r="AU41" s="845"/>
      <c r="AV41" s="845"/>
      <c r="AW41" s="845"/>
      <c r="AX41" s="845"/>
      <c r="AY41" s="845"/>
      <c r="AZ41" s="846"/>
      <c r="BA41" s="846"/>
      <c r="BB41" s="846"/>
      <c r="BC41" s="846"/>
      <c r="BD41" s="846"/>
      <c r="BE41" s="847"/>
      <c r="BF41" s="847"/>
      <c r="BG41" s="847"/>
      <c r="BH41" s="847"/>
      <c r="BI41" s="848"/>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9"/>
      <c r="AL42" s="845"/>
      <c r="AM42" s="845"/>
      <c r="AN42" s="845"/>
      <c r="AO42" s="845"/>
      <c r="AP42" s="845"/>
      <c r="AQ42" s="845"/>
      <c r="AR42" s="845"/>
      <c r="AS42" s="845"/>
      <c r="AT42" s="845"/>
      <c r="AU42" s="845"/>
      <c r="AV42" s="845"/>
      <c r="AW42" s="845"/>
      <c r="AX42" s="845"/>
      <c r="AY42" s="845"/>
      <c r="AZ42" s="846"/>
      <c r="BA42" s="846"/>
      <c r="BB42" s="846"/>
      <c r="BC42" s="846"/>
      <c r="BD42" s="846"/>
      <c r="BE42" s="847"/>
      <c r="BF42" s="847"/>
      <c r="BG42" s="847"/>
      <c r="BH42" s="847"/>
      <c r="BI42" s="848"/>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9"/>
      <c r="AL43" s="845"/>
      <c r="AM43" s="845"/>
      <c r="AN43" s="845"/>
      <c r="AO43" s="845"/>
      <c r="AP43" s="845"/>
      <c r="AQ43" s="845"/>
      <c r="AR43" s="845"/>
      <c r="AS43" s="845"/>
      <c r="AT43" s="845"/>
      <c r="AU43" s="845"/>
      <c r="AV43" s="845"/>
      <c r="AW43" s="845"/>
      <c r="AX43" s="845"/>
      <c r="AY43" s="845"/>
      <c r="AZ43" s="846"/>
      <c r="BA43" s="846"/>
      <c r="BB43" s="846"/>
      <c r="BC43" s="846"/>
      <c r="BD43" s="846"/>
      <c r="BE43" s="847"/>
      <c r="BF43" s="847"/>
      <c r="BG43" s="847"/>
      <c r="BH43" s="847"/>
      <c r="BI43" s="848"/>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9"/>
      <c r="AL44" s="845"/>
      <c r="AM44" s="845"/>
      <c r="AN44" s="845"/>
      <c r="AO44" s="845"/>
      <c r="AP44" s="845"/>
      <c r="AQ44" s="845"/>
      <c r="AR44" s="845"/>
      <c r="AS44" s="845"/>
      <c r="AT44" s="845"/>
      <c r="AU44" s="845"/>
      <c r="AV44" s="845"/>
      <c r="AW44" s="845"/>
      <c r="AX44" s="845"/>
      <c r="AY44" s="845"/>
      <c r="AZ44" s="846"/>
      <c r="BA44" s="846"/>
      <c r="BB44" s="846"/>
      <c r="BC44" s="846"/>
      <c r="BD44" s="846"/>
      <c r="BE44" s="847"/>
      <c r="BF44" s="847"/>
      <c r="BG44" s="847"/>
      <c r="BH44" s="847"/>
      <c r="BI44" s="848"/>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9"/>
      <c r="AL45" s="845"/>
      <c r="AM45" s="845"/>
      <c r="AN45" s="845"/>
      <c r="AO45" s="845"/>
      <c r="AP45" s="845"/>
      <c r="AQ45" s="845"/>
      <c r="AR45" s="845"/>
      <c r="AS45" s="845"/>
      <c r="AT45" s="845"/>
      <c r="AU45" s="845"/>
      <c r="AV45" s="845"/>
      <c r="AW45" s="845"/>
      <c r="AX45" s="845"/>
      <c r="AY45" s="845"/>
      <c r="AZ45" s="846"/>
      <c r="BA45" s="846"/>
      <c r="BB45" s="846"/>
      <c r="BC45" s="846"/>
      <c r="BD45" s="846"/>
      <c r="BE45" s="847"/>
      <c r="BF45" s="847"/>
      <c r="BG45" s="847"/>
      <c r="BH45" s="847"/>
      <c r="BI45" s="848"/>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9"/>
      <c r="AL46" s="845"/>
      <c r="AM46" s="845"/>
      <c r="AN46" s="845"/>
      <c r="AO46" s="845"/>
      <c r="AP46" s="845"/>
      <c r="AQ46" s="845"/>
      <c r="AR46" s="845"/>
      <c r="AS46" s="845"/>
      <c r="AT46" s="845"/>
      <c r="AU46" s="845"/>
      <c r="AV46" s="845"/>
      <c r="AW46" s="845"/>
      <c r="AX46" s="845"/>
      <c r="AY46" s="845"/>
      <c r="AZ46" s="846"/>
      <c r="BA46" s="846"/>
      <c r="BB46" s="846"/>
      <c r="BC46" s="846"/>
      <c r="BD46" s="846"/>
      <c r="BE46" s="847"/>
      <c r="BF46" s="847"/>
      <c r="BG46" s="847"/>
      <c r="BH46" s="847"/>
      <c r="BI46" s="848"/>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9"/>
      <c r="AL47" s="845"/>
      <c r="AM47" s="845"/>
      <c r="AN47" s="845"/>
      <c r="AO47" s="845"/>
      <c r="AP47" s="845"/>
      <c r="AQ47" s="845"/>
      <c r="AR47" s="845"/>
      <c r="AS47" s="845"/>
      <c r="AT47" s="845"/>
      <c r="AU47" s="845"/>
      <c r="AV47" s="845"/>
      <c r="AW47" s="845"/>
      <c r="AX47" s="845"/>
      <c r="AY47" s="845"/>
      <c r="AZ47" s="846"/>
      <c r="BA47" s="846"/>
      <c r="BB47" s="846"/>
      <c r="BC47" s="846"/>
      <c r="BD47" s="846"/>
      <c r="BE47" s="847"/>
      <c r="BF47" s="847"/>
      <c r="BG47" s="847"/>
      <c r="BH47" s="847"/>
      <c r="BI47" s="848"/>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9"/>
      <c r="AL48" s="845"/>
      <c r="AM48" s="845"/>
      <c r="AN48" s="845"/>
      <c r="AO48" s="845"/>
      <c r="AP48" s="845"/>
      <c r="AQ48" s="845"/>
      <c r="AR48" s="845"/>
      <c r="AS48" s="845"/>
      <c r="AT48" s="845"/>
      <c r="AU48" s="845"/>
      <c r="AV48" s="845"/>
      <c r="AW48" s="845"/>
      <c r="AX48" s="845"/>
      <c r="AY48" s="845"/>
      <c r="AZ48" s="846"/>
      <c r="BA48" s="846"/>
      <c r="BB48" s="846"/>
      <c r="BC48" s="846"/>
      <c r="BD48" s="846"/>
      <c r="BE48" s="847"/>
      <c r="BF48" s="847"/>
      <c r="BG48" s="847"/>
      <c r="BH48" s="847"/>
      <c r="BI48" s="848"/>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9"/>
      <c r="AL49" s="845"/>
      <c r="AM49" s="845"/>
      <c r="AN49" s="845"/>
      <c r="AO49" s="845"/>
      <c r="AP49" s="845"/>
      <c r="AQ49" s="845"/>
      <c r="AR49" s="845"/>
      <c r="AS49" s="845"/>
      <c r="AT49" s="845"/>
      <c r="AU49" s="845"/>
      <c r="AV49" s="845"/>
      <c r="AW49" s="845"/>
      <c r="AX49" s="845"/>
      <c r="AY49" s="845"/>
      <c r="AZ49" s="846"/>
      <c r="BA49" s="846"/>
      <c r="BB49" s="846"/>
      <c r="BC49" s="846"/>
      <c r="BD49" s="846"/>
      <c r="BE49" s="847"/>
      <c r="BF49" s="847"/>
      <c r="BG49" s="847"/>
      <c r="BH49" s="847"/>
      <c r="BI49" s="848"/>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50"/>
      <c r="R50" s="851"/>
      <c r="S50" s="851"/>
      <c r="T50" s="851"/>
      <c r="U50" s="851"/>
      <c r="V50" s="851"/>
      <c r="W50" s="851"/>
      <c r="X50" s="851"/>
      <c r="Y50" s="851"/>
      <c r="Z50" s="851"/>
      <c r="AA50" s="851"/>
      <c r="AB50" s="851"/>
      <c r="AC50" s="851"/>
      <c r="AD50" s="851"/>
      <c r="AE50" s="852"/>
      <c r="AF50" s="799"/>
      <c r="AG50" s="800"/>
      <c r="AH50" s="800"/>
      <c r="AI50" s="800"/>
      <c r="AJ50" s="801"/>
      <c r="AK50" s="854"/>
      <c r="AL50" s="851"/>
      <c r="AM50" s="851"/>
      <c r="AN50" s="851"/>
      <c r="AO50" s="851"/>
      <c r="AP50" s="851"/>
      <c r="AQ50" s="851"/>
      <c r="AR50" s="851"/>
      <c r="AS50" s="851"/>
      <c r="AT50" s="851"/>
      <c r="AU50" s="851"/>
      <c r="AV50" s="851"/>
      <c r="AW50" s="851"/>
      <c r="AX50" s="851"/>
      <c r="AY50" s="851"/>
      <c r="AZ50" s="853"/>
      <c r="BA50" s="853"/>
      <c r="BB50" s="853"/>
      <c r="BC50" s="853"/>
      <c r="BD50" s="853"/>
      <c r="BE50" s="847"/>
      <c r="BF50" s="847"/>
      <c r="BG50" s="847"/>
      <c r="BH50" s="847"/>
      <c r="BI50" s="848"/>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50"/>
      <c r="R51" s="851"/>
      <c r="S51" s="851"/>
      <c r="T51" s="851"/>
      <c r="U51" s="851"/>
      <c r="V51" s="851"/>
      <c r="W51" s="851"/>
      <c r="X51" s="851"/>
      <c r="Y51" s="851"/>
      <c r="Z51" s="851"/>
      <c r="AA51" s="851"/>
      <c r="AB51" s="851"/>
      <c r="AC51" s="851"/>
      <c r="AD51" s="851"/>
      <c r="AE51" s="852"/>
      <c r="AF51" s="799"/>
      <c r="AG51" s="800"/>
      <c r="AH51" s="800"/>
      <c r="AI51" s="800"/>
      <c r="AJ51" s="801"/>
      <c r="AK51" s="854"/>
      <c r="AL51" s="851"/>
      <c r="AM51" s="851"/>
      <c r="AN51" s="851"/>
      <c r="AO51" s="851"/>
      <c r="AP51" s="851"/>
      <c r="AQ51" s="851"/>
      <c r="AR51" s="851"/>
      <c r="AS51" s="851"/>
      <c r="AT51" s="851"/>
      <c r="AU51" s="851"/>
      <c r="AV51" s="851"/>
      <c r="AW51" s="851"/>
      <c r="AX51" s="851"/>
      <c r="AY51" s="851"/>
      <c r="AZ51" s="853"/>
      <c r="BA51" s="853"/>
      <c r="BB51" s="853"/>
      <c r="BC51" s="853"/>
      <c r="BD51" s="853"/>
      <c r="BE51" s="847"/>
      <c r="BF51" s="847"/>
      <c r="BG51" s="847"/>
      <c r="BH51" s="847"/>
      <c r="BI51" s="848"/>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50"/>
      <c r="R52" s="851"/>
      <c r="S52" s="851"/>
      <c r="T52" s="851"/>
      <c r="U52" s="851"/>
      <c r="V52" s="851"/>
      <c r="W52" s="851"/>
      <c r="X52" s="851"/>
      <c r="Y52" s="851"/>
      <c r="Z52" s="851"/>
      <c r="AA52" s="851"/>
      <c r="AB52" s="851"/>
      <c r="AC52" s="851"/>
      <c r="AD52" s="851"/>
      <c r="AE52" s="852"/>
      <c r="AF52" s="799"/>
      <c r="AG52" s="800"/>
      <c r="AH52" s="800"/>
      <c r="AI52" s="800"/>
      <c r="AJ52" s="801"/>
      <c r="AK52" s="854"/>
      <c r="AL52" s="851"/>
      <c r="AM52" s="851"/>
      <c r="AN52" s="851"/>
      <c r="AO52" s="851"/>
      <c r="AP52" s="851"/>
      <c r="AQ52" s="851"/>
      <c r="AR52" s="851"/>
      <c r="AS52" s="851"/>
      <c r="AT52" s="851"/>
      <c r="AU52" s="851"/>
      <c r="AV52" s="851"/>
      <c r="AW52" s="851"/>
      <c r="AX52" s="851"/>
      <c r="AY52" s="851"/>
      <c r="AZ52" s="853"/>
      <c r="BA52" s="853"/>
      <c r="BB52" s="853"/>
      <c r="BC52" s="853"/>
      <c r="BD52" s="853"/>
      <c r="BE52" s="847"/>
      <c r="BF52" s="847"/>
      <c r="BG52" s="847"/>
      <c r="BH52" s="847"/>
      <c r="BI52" s="848"/>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50"/>
      <c r="R53" s="851"/>
      <c r="S53" s="851"/>
      <c r="T53" s="851"/>
      <c r="U53" s="851"/>
      <c r="V53" s="851"/>
      <c r="W53" s="851"/>
      <c r="X53" s="851"/>
      <c r="Y53" s="851"/>
      <c r="Z53" s="851"/>
      <c r="AA53" s="851"/>
      <c r="AB53" s="851"/>
      <c r="AC53" s="851"/>
      <c r="AD53" s="851"/>
      <c r="AE53" s="852"/>
      <c r="AF53" s="799"/>
      <c r="AG53" s="800"/>
      <c r="AH53" s="800"/>
      <c r="AI53" s="800"/>
      <c r="AJ53" s="801"/>
      <c r="AK53" s="854"/>
      <c r="AL53" s="851"/>
      <c r="AM53" s="851"/>
      <c r="AN53" s="851"/>
      <c r="AO53" s="851"/>
      <c r="AP53" s="851"/>
      <c r="AQ53" s="851"/>
      <c r="AR53" s="851"/>
      <c r="AS53" s="851"/>
      <c r="AT53" s="851"/>
      <c r="AU53" s="851"/>
      <c r="AV53" s="851"/>
      <c r="AW53" s="851"/>
      <c r="AX53" s="851"/>
      <c r="AY53" s="851"/>
      <c r="AZ53" s="853"/>
      <c r="BA53" s="853"/>
      <c r="BB53" s="853"/>
      <c r="BC53" s="853"/>
      <c r="BD53" s="853"/>
      <c r="BE53" s="847"/>
      <c r="BF53" s="847"/>
      <c r="BG53" s="847"/>
      <c r="BH53" s="847"/>
      <c r="BI53" s="848"/>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50"/>
      <c r="R54" s="851"/>
      <c r="S54" s="851"/>
      <c r="T54" s="851"/>
      <c r="U54" s="851"/>
      <c r="V54" s="851"/>
      <c r="W54" s="851"/>
      <c r="X54" s="851"/>
      <c r="Y54" s="851"/>
      <c r="Z54" s="851"/>
      <c r="AA54" s="851"/>
      <c r="AB54" s="851"/>
      <c r="AC54" s="851"/>
      <c r="AD54" s="851"/>
      <c r="AE54" s="852"/>
      <c r="AF54" s="799"/>
      <c r="AG54" s="800"/>
      <c r="AH54" s="800"/>
      <c r="AI54" s="800"/>
      <c r="AJ54" s="801"/>
      <c r="AK54" s="854"/>
      <c r="AL54" s="851"/>
      <c r="AM54" s="851"/>
      <c r="AN54" s="851"/>
      <c r="AO54" s="851"/>
      <c r="AP54" s="851"/>
      <c r="AQ54" s="851"/>
      <c r="AR54" s="851"/>
      <c r="AS54" s="851"/>
      <c r="AT54" s="851"/>
      <c r="AU54" s="851"/>
      <c r="AV54" s="851"/>
      <c r="AW54" s="851"/>
      <c r="AX54" s="851"/>
      <c r="AY54" s="851"/>
      <c r="AZ54" s="853"/>
      <c r="BA54" s="853"/>
      <c r="BB54" s="853"/>
      <c r="BC54" s="853"/>
      <c r="BD54" s="853"/>
      <c r="BE54" s="847"/>
      <c r="BF54" s="847"/>
      <c r="BG54" s="847"/>
      <c r="BH54" s="847"/>
      <c r="BI54" s="848"/>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50"/>
      <c r="R55" s="851"/>
      <c r="S55" s="851"/>
      <c r="T55" s="851"/>
      <c r="U55" s="851"/>
      <c r="V55" s="851"/>
      <c r="W55" s="851"/>
      <c r="X55" s="851"/>
      <c r="Y55" s="851"/>
      <c r="Z55" s="851"/>
      <c r="AA55" s="851"/>
      <c r="AB55" s="851"/>
      <c r="AC55" s="851"/>
      <c r="AD55" s="851"/>
      <c r="AE55" s="852"/>
      <c r="AF55" s="799"/>
      <c r="AG55" s="800"/>
      <c r="AH55" s="800"/>
      <c r="AI55" s="800"/>
      <c r="AJ55" s="801"/>
      <c r="AK55" s="854"/>
      <c r="AL55" s="851"/>
      <c r="AM55" s="851"/>
      <c r="AN55" s="851"/>
      <c r="AO55" s="851"/>
      <c r="AP55" s="851"/>
      <c r="AQ55" s="851"/>
      <c r="AR55" s="851"/>
      <c r="AS55" s="851"/>
      <c r="AT55" s="851"/>
      <c r="AU55" s="851"/>
      <c r="AV55" s="851"/>
      <c r="AW55" s="851"/>
      <c r="AX55" s="851"/>
      <c r="AY55" s="851"/>
      <c r="AZ55" s="853"/>
      <c r="BA55" s="853"/>
      <c r="BB55" s="853"/>
      <c r="BC55" s="853"/>
      <c r="BD55" s="853"/>
      <c r="BE55" s="847"/>
      <c r="BF55" s="847"/>
      <c r="BG55" s="847"/>
      <c r="BH55" s="847"/>
      <c r="BI55" s="848"/>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50"/>
      <c r="R56" s="851"/>
      <c r="S56" s="851"/>
      <c r="T56" s="851"/>
      <c r="U56" s="851"/>
      <c r="V56" s="851"/>
      <c r="W56" s="851"/>
      <c r="X56" s="851"/>
      <c r="Y56" s="851"/>
      <c r="Z56" s="851"/>
      <c r="AA56" s="851"/>
      <c r="AB56" s="851"/>
      <c r="AC56" s="851"/>
      <c r="AD56" s="851"/>
      <c r="AE56" s="852"/>
      <c r="AF56" s="799"/>
      <c r="AG56" s="800"/>
      <c r="AH56" s="800"/>
      <c r="AI56" s="800"/>
      <c r="AJ56" s="801"/>
      <c r="AK56" s="854"/>
      <c r="AL56" s="851"/>
      <c r="AM56" s="851"/>
      <c r="AN56" s="851"/>
      <c r="AO56" s="851"/>
      <c r="AP56" s="851"/>
      <c r="AQ56" s="851"/>
      <c r="AR56" s="851"/>
      <c r="AS56" s="851"/>
      <c r="AT56" s="851"/>
      <c r="AU56" s="851"/>
      <c r="AV56" s="851"/>
      <c r="AW56" s="851"/>
      <c r="AX56" s="851"/>
      <c r="AY56" s="851"/>
      <c r="AZ56" s="853"/>
      <c r="BA56" s="853"/>
      <c r="BB56" s="853"/>
      <c r="BC56" s="853"/>
      <c r="BD56" s="853"/>
      <c r="BE56" s="847"/>
      <c r="BF56" s="847"/>
      <c r="BG56" s="847"/>
      <c r="BH56" s="847"/>
      <c r="BI56" s="848"/>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50"/>
      <c r="R57" s="851"/>
      <c r="S57" s="851"/>
      <c r="T57" s="851"/>
      <c r="U57" s="851"/>
      <c r="V57" s="851"/>
      <c r="W57" s="851"/>
      <c r="X57" s="851"/>
      <c r="Y57" s="851"/>
      <c r="Z57" s="851"/>
      <c r="AA57" s="851"/>
      <c r="AB57" s="851"/>
      <c r="AC57" s="851"/>
      <c r="AD57" s="851"/>
      <c r="AE57" s="852"/>
      <c r="AF57" s="799"/>
      <c r="AG57" s="800"/>
      <c r="AH57" s="800"/>
      <c r="AI57" s="800"/>
      <c r="AJ57" s="801"/>
      <c r="AK57" s="854"/>
      <c r="AL57" s="851"/>
      <c r="AM57" s="851"/>
      <c r="AN57" s="851"/>
      <c r="AO57" s="851"/>
      <c r="AP57" s="851"/>
      <c r="AQ57" s="851"/>
      <c r="AR57" s="851"/>
      <c r="AS57" s="851"/>
      <c r="AT57" s="851"/>
      <c r="AU57" s="851"/>
      <c r="AV57" s="851"/>
      <c r="AW57" s="851"/>
      <c r="AX57" s="851"/>
      <c r="AY57" s="851"/>
      <c r="AZ57" s="853"/>
      <c r="BA57" s="853"/>
      <c r="BB57" s="853"/>
      <c r="BC57" s="853"/>
      <c r="BD57" s="853"/>
      <c r="BE57" s="847"/>
      <c r="BF57" s="847"/>
      <c r="BG57" s="847"/>
      <c r="BH57" s="847"/>
      <c r="BI57" s="848"/>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50"/>
      <c r="R58" s="851"/>
      <c r="S58" s="851"/>
      <c r="T58" s="851"/>
      <c r="U58" s="851"/>
      <c r="V58" s="851"/>
      <c r="W58" s="851"/>
      <c r="X58" s="851"/>
      <c r="Y58" s="851"/>
      <c r="Z58" s="851"/>
      <c r="AA58" s="851"/>
      <c r="AB58" s="851"/>
      <c r="AC58" s="851"/>
      <c r="AD58" s="851"/>
      <c r="AE58" s="852"/>
      <c r="AF58" s="799"/>
      <c r="AG58" s="800"/>
      <c r="AH58" s="800"/>
      <c r="AI58" s="800"/>
      <c r="AJ58" s="801"/>
      <c r="AK58" s="854"/>
      <c r="AL58" s="851"/>
      <c r="AM58" s="851"/>
      <c r="AN58" s="851"/>
      <c r="AO58" s="851"/>
      <c r="AP58" s="851"/>
      <c r="AQ58" s="851"/>
      <c r="AR58" s="851"/>
      <c r="AS58" s="851"/>
      <c r="AT58" s="851"/>
      <c r="AU58" s="851"/>
      <c r="AV58" s="851"/>
      <c r="AW58" s="851"/>
      <c r="AX58" s="851"/>
      <c r="AY58" s="851"/>
      <c r="AZ58" s="853"/>
      <c r="BA58" s="853"/>
      <c r="BB58" s="853"/>
      <c r="BC58" s="853"/>
      <c r="BD58" s="853"/>
      <c r="BE58" s="847"/>
      <c r="BF58" s="847"/>
      <c r="BG58" s="847"/>
      <c r="BH58" s="847"/>
      <c r="BI58" s="848"/>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50"/>
      <c r="R59" s="851"/>
      <c r="S59" s="851"/>
      <c r="T59" s="851"/>
      <c r="U59" s="851"/>
      <c r="V59" s="851"/>
      <c r="W59" s="851"/>
      <c r="X59" s="851"/>
      <c r="Y59" s="851"/>
      <c r="Z59" s="851"/>
      <c r="AA59" s="851"/>
      <c r="AB59" s="851"/>
      <c r="AC59" s="851"/>
      <c r="AD59" s="851"/>
      <c r="AE59" s="852"/>
      <c r="AF59" s="799"/>
      <c r="AG59" s="800"/>
      <c r="AH59" s="800"/>
      <c r="AI59" s="800"/>
      <c r="AJ59" s="801"/>
      <c r="AK59" s="854"/>
      <c r="AL59" s="851"/>
      <c r="AM59" s="851"/>
      <c r="AN59" s="851"/>
      <c r="AO59" s="851"/>
      <c r="AP59" s="851"/>
      <c r="AQ59" s="851"/>
      <c r="AR59" s="851"/>
      <c r="AS59" s="851"/>
      <c r="AT59" s="851"/>
      <c r="AU59" s="851"/>
      <c r="AV59" s="851"/>
      <c r="AW59" s="851"/>
      <c r="AX59" s="851"/>
      <c r="AY59" s="851"/>
      <c r="AZ59" s="853"/>
      <c r="BA59" s="853"/>
      <c r="BB59" s="853"/>
      <c r="BC59" s="853"/>
      <c r="BD59" s="853"/>
      <c r="BE59" s="847"/>
      <c r="BF59" s="847"/>
      <c r="BG59" s="847"/>
      <c r="BH59" s="847"/>
      <c r="BI59" s="848"/>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50"/>
      <c r="R60" s="851"/>
      <c r="S60" s="851"/>
      <c r="T60" s="851"/>
      <c r="U60" s="851"/>
      <c r="V60" s="851"/>
      <c r="W60" s="851"/>
      <c r="X60" s="851"/>
      <c r="Y60" s="851"/>
      <c r="Z60" s="851"/>
      <c r="AA60" s="851"/>
      <c r="AB60" s="851"/>
      <c r="AC60" s="851"/>
      <c r="AD60" s="851"/>
      <c r="AE60" s="852"/>
      <c r="AF60" s="799"/>
      <c r="AG60" s="800"/>
      <c r="AH60" s="800"/>
      <c r="AI60" s="800"/>
      <c r="AJ60" s="801"/>
      <c r="AK60" s="854"/>
      <c r="AL60" s="851"/>
      <c r="AM60" s="851"/>
      <c r="AN60" s="851"/>
      <c r="AO60" s="851"/>
      <c r="AP60" s="851"/>
      <c r="AQ60" s="851"/>
      <c r="AR60" s="851"/>
      <c r="AS60" s="851"/>
      <c r="AT60" s="851"/>
      <c r="AU60" s="851"/>
      <c r="AV60" s="851"/>
      <c r="AW60" s="851"/>
      <c r="AX60" s="851"/>
      <c r="AY60" s="851"/>
      <c r="AZ60" s="853"/>
      <c r="BA60" s="853"/>
      <c r="BB60" s="853"/>
      <c r="BC60" s="853"/>
      <c r="BD60" s="853"/>
      <c r="BE60" s="847"/>
      <c r="BF60" s="847"/>
      <c r="BG60" s="847"/>
      <c r="BH60" s="847"/>
      <c r="BI60" s="848"/>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50"/>
      <c r="R61" s="851"/>
      <c r="S61" s="851"/>
      <c r="T61" s="851"/>
      <c r="U61" s="851"/>
      <c r="V61" s="851"/>
      <c r="W61" s="851"/>
      <c r="X61" s="851"/>
      <c r="Y61" s="851"/>
      <c r="Z61" s="851"/>
      <c r="AA61" s="851"/>
      <c r="AB61" s="851"/>
      <c r="AC61" s="851"/>
      <c r="AD61" s="851"/>
      <c r="AE61" s="852"/>
      <c r="AF61" s="799"/>
      <c r="AG61" s="800"/>
      <c r="AH61" s="800"/>
      <c r="AI61" s="800"/>
      <c r="AJ61" s="801"/>
      <c r="AK61" s="854"/>
      <c r="AL61" s="851"/>
      <c r="AM61" s="851"/>
      <c r="AN61" s="851"/>
      <c r="AO61" s="851"/>
      <c r="AP61" s="851"/>
      <c r="AQ61" s="851"/>
      <c r="AR61" s="851"/>
      <c r="AS61" s="851"/>
      <c r="AT61" s="851"/>
      <c r="AU61" s="851"/>
      <c r="AV61" s="851"/>
      <c r="AW61" s="851"/>
      <c r="AX61" s="851"/>
      <c r="AY61" s="851"/>
      <c r="AZ61" s="853"/>
      <c r="BA61" s="853"/>
      <c r="BB61" s="853"/>
      <c r="BC61" s="853"/>
      <c r="BD61" s="853"/>
      <c r="BE61" s="847"/>
      <c r="BF61" s="847"/>
      <c r="BG61" s="847"/>
      <c r="BH61" s="847"/>
      <c r="BI61" s="848"/>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50"/>
      <c r="R62" s="851"/>
      <c r="S62" s="851"/>
      <c r="T62" s="851"/>
      <c r="U62" s="851"/>
      <c r="V62" s="851"/>
      <c r="W62" s="851"/>
      <c r="X62" s="851"/>
      <c r="Y62" s="851"/>
      <c r="Z62" s="851"/>
      <c r="AA62" s="851"/>
      <c r="AB62" s="851"/>
      <c r="AC62" s="851"/>
      <c r="AD62" s="851"/>
      <c r="AE62" s="852"/>
      <c r="AF62" s="799"/>
      <c r="AG62" s="800"/>
      <c r="AH62" s="800"/>
      <c r="AI62" s="800"/>
      <c r="AJ62" s="801"/>
      <c r="AK62" s="854"/>
      <c r="AL62" s="851"/>
      <c r="AM62" s="851"/>
      <c r="AN62" s="851"/>
      <c r="AO62" s="851"/>
      <c r="AP62" s="851"/>
      <c r="AQ62" s="851"/>
      <c r="AR62" s="851"/>
      <c r="AS62" s="851"/>
      <c r="AT62" s="851"/>
      <c r="AU62" s="851"/>
      <c r="AV62" s="851"/>
      <c r="AW62" s="851"/>
      <c r="AX62" s="851"/>
      <c r="AY62" s="851"/>
      <c r="AZ62" s="853"/>
      <c r="BA62" s="853"/>
      <c r="BB62" s="853"/>
      <c r="BC62" s="853"/>
      <c r="BD62" s="853"/>
      <c r="BE62" s="847"/>
      <c r="BF62" s="847"/>
      <c r="BG62" s="847"/>
      <c r="BH62" s="847"/>
      <c r="BI62" s="848"/>
      <c r="BJ62" s="862" t="s">
        <v>392</v>
      </c>
      <c r="BK62" s="822"/>
      <c r="BL62" s="822"/>
      <c r="BM62" s="822"/>
      <c r="BN62" s="823"/>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393</v>
      </c>
      <c r="C63" s="803"/>
      <c r="D63" s="803"/>
      <c r="E63" s="803"/>
      <c r="F63" s="803"/>
      <c r="G63" s="803"/>
      <c r="H63" s="803"/>
      <c r="I63" s="803"/>
      <c r="J63" s="803"/>
      <c r="K63" s="803"/>
      <c r="L63" s="803"/>
      <c r="M63" s="803"/>
      <c r="N63" s="803"/>
      <c r="O63" s="803"/>
      <c r="P63" s="804"/>
      <c r="Q63" s="855"/>
      <c r="R63" s="856"/>
      <c r="S63" s="856"/>
      <c r="T63" s="856"/>
      <c r="U63" s="856"/>
      <c r="V63" s="856"/>
      <c r="W63" s="856"/>
      <c r="X63" s="856"/>
      <c r="Y63" s="856"/>
      <c r="Z63" s="856"/>
      <c r="AA63" s="856"/>
      <c r="AB63" s="856"/>
      <c r="AC63" s="856"/>
      <c r="AD63" s="856"/>
      <c r="AE63" s="857"/>
      <c r="AF63" s="858">
        <v>823</v>
      </c>
      <c r="AG63" s="859"/>
      <c r="AH63" s="859"/>
      <c r="AI63" s="859"/>
      <c r="AJ63" s="860"/>
      <c r="AK63" s="861"/>
      <c r="AL63" s="856"/>
      <c r="AM63" s="856"/>
      <c r="AN63" s="856"/>
      <c r="AO63" s="856"/>
      <c r="AP63" s="859">
        <v>771</v>
      </c>
      <c r="AQ63" s="859"/>
      <c r="AR63" s="859"/>
      <c r="AS63" s="859"/>
      <c r="AT63" s="859"/>
      <c r="AU63" s="859">
        <v>165</v>
      </c>
      <c r="AV63" s="859"/>
      <c r="AW63" s="859"/>
      <c r="AX63" s="859"/>
      <c r="AY63" s="859"/>
      <c r="AZ63" s="863"/>
      <c r="BA63" s="863"/>
      <c r="BB63" s="863"/>
      <c r="BC63" s="863"/>
      <c r="BD63" s="863"/>
      <c r="BE63" s="864"/>
      <c r="BF63" s="864"/>
      <c r="BG63" s="864"/>
      <c r="BH63" s="864"/>
      <c r="BI63" s="865"/>
      <c r="BJ63" s="866" t="s">
        <v>121</v>
      </c>
      <c r="BK63" s="867"/>
      <c r="BL63" s="867"/>
      <c r="BM63" s="867"/>
      <c r="BN63" s="868"/>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395</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9" t="s">
        <v>383</v>
      </c>
      <c r="AG66" s="830"/>
      <c r="AH66" s="830"/>
      <c r="AI66" s="830"/>
      <c r="AJ66" s="870"/>
      <c r="AK66" s="746" t="s">
        <v>384</v>
      </c>
      <c r="AL66" s="741"/>
      <c r="AM66" s="741"/>
      <c r="AN66" s="741"/>
      <c r="AO66" s="742"/>
      <c r="AP66" s="746" t="s">
        <v>385</v>
      </c>
      <c r="AQ66" s="747"/>
      <c r="AR66" s="747"/>
      <c r="AS66" s="747"/>
      <c r="AT66" s="748"/>
      <c r="AU66" s="746" t="s">
        <v>396</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3"/>
      <c r="AH67" s="833"/>
      <c r="AI67" s="833"/>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12"/>
    </row>
    <row r="68" spans="1:131" ht="26.25" customHeight="1" thickTop="1" x14ac:dyDescent="0.15">
      <c r="A68" s="218">
        <v>1</v>
      </c>
      <c r="B68" s="887" t="s">
        <v>555</v>
      </c>
      <c r="C68" s="885"/>
      <c r="D68" s="885"/>
      <c r="E68" s="885"/>
      <c r="F68" s="885"/>
      <c r="G68" s="885"/>
      <c r="H68" s="885"/>
      <c r="I68" s="885"/>
      <c r="J68" s="885"/>
      <c r="K68" s="885"/>
      <c r="L68" s="885"/>
      <c r="M68" s="885"/>
      <c r="N68" s="885"/>
      <c r="O68" s="885"/>
      <c r="P68" s="888"/>
      <c r="Q68" s="889">
        <v>172</v>
      </c>
      <c r="R68" s="882"/>
      <c r="S68" s="882"/>
      <c r="T68" s="882"/>
      <c r="U68" s="883"/>
      <c r="V68" s="881">
        <v>166</v>
      </c>
      <c r="W68" s="882"/>
      <c r="X68" s="882"/>
      <c r="Y68" s="882"/>
      <c r="Z68" s="883"/>
      <c r="AA68" s="881">
        <v>6</v>
      </c>
      <c r="AB68" s="882"/>
      <c r="AC68" s="882"/>
      <c r="AD68" s="882"/>
      <c r="AE68" s="883"/>
      <c r="AF68" s="881">
        <v>6</v>
      </c>
      <c r="AG68" s="882"/>
      <c r="AH68" s="882"/>
      <c r="AI68" s="882"/>
      <c r="AJ68" s="883"/>
      <c r="AK68" s="881">
        <v>7</v>
      </c>
      <c r="AL68" s="882"/>
      <c r="AM68" s="882"/>
      <c r="AN68" s="882"/>
      <c r="AO68" s="883"/>
      <c r="AP68" s="881">
        <v>0</v>
      </c>
      <c r="AQ68" s="882"/>
      <c r="AR68" s="882"/>
      <c r="AS68" s="882"/>
      <c r="AT68" s="883"/>
      <c r="AU68" s="881">
        <v>0</v>
      </c>
      <c r="AV68" s="882"/>
      <c r="AW68" s="882"/>
      <c r="AX68" s="882"/>
      <c r="AY68" s="883"/>
      <c r="AZ68" s="884"/>
      <c r="BA68" s="885"/>
      <c r="BB68" s="885"/>
      <c r="BC68" s="885"/>
      <c r="BD68" s="886"/>
      <c r="BE68" s="223"/>
      <c r="BF68" s="223"/>
      <c r="BG68" s="223"/>
      <c r="BH68" s="223"/>
      <c r="BI68" s="223"/>
      <c r="BJ68" s="223"/>
      <c r="BK68" s="223"/>
      <c r="BL68" s="223"/>
      <c r="BM68" s="223"/>
      <c r="BN68" s="223"/>
      <c r="BO68" s="223"/>
      <c r="BP68" s="223"/>
      <c r="BQ68" s="220">
        <v>62</v>
      </c>
      <c r="BR68" s="225"/>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12"/>
    </row>
    <row r="69" spans="1:131" ht="26.25" customHeight="1" x14ac:dyDescent="0.15">
      <c r="A69" s="220">
        <v>2</v>
      </c>
      <c r="B69" s="887" t="s">
        <v>556</v>
      </c>
      <c r="C69" s="885"/>
      <c r="D69" s="885"/>
      <c r="E69" s="885"/>
      <c r="F69" s="885"/>
      <c r="G69" s="885"/>
      <c r="H69" s="885"/>
      <c r="I69" s="885"/>
      <c r="J69" s="885"/>
      <c r="K69" s="885"/>
      <c r="L69" s="885"/>
      <c r="M69" s="885"/>
      <c r="N69" s="885"/>
      <c r="O69" s="885"/>
      <c r="P69" s="888"/>
      <c r="Q69" s="889">
        <v>90</v>
      </c>
      <c r="R69" s="882"/>
      <c r="S69" s="882"/>
      <c r="T69" s="882"/>
      <c r="U69" s="883"/>
      <c r="V69" s="881">
        <v>88</v>
      </c>
      <c r="W69" s="882"/>
      <c r="X69" s="882"/>
      <c r="Y69" s="882"/>
      <c r="Z69" s="883"/>
      <c r="AA69" s="881">
        <v>1</v>
      </c>
      <c r="AB69" s="882"/>
      <c r="AC69" s="882"/>
      <c r="AD69" s="882"/>
      <c r="AE69" s="883"/>
      <c r="AF69" s="881">
        <v>1</v>
      </c>
      <c r="AG69" s="882"/>
      <c r="AH69" s="882"/>
      <c r="AI69" s="882"/>
      <c r="AJ69" s="883"/>
      <c r="AK69" s="881">
        <v>0</v>
      </c>
      <c r="AL69" s="882"/>
      <c r="AM69" s="882"/>
      <c r="AN69" s="882"/>
      <c r="AO69" s="883"/>
      <c r="AP69" s="881">
        <v>0</v>
      </c>
      <c r="AQ69" s="882"/>
      <c r="AR69" s="882"/>
      <c r="AS69" s="882"/>
      <c r="AT69" s="883"/>
      <c r="AU69" s="881">
        <v>0</v>
      </c>
      <c r="AV69" s="882"/>
      <c r="AW69" s="882"/>
      <c r="AX69" s="882"/>
      <c r="AY69" s="883"/>
      <c r="AZ69" s="884"/>
      <c r="BA69" s="885"/>
      <c r="BB69" s="885"/>
      <c r="BC69" s="885"/>
      <c r="BD69" s="886"/>
      <c r="BE69" s="223"/>
      <c r="BF69" s="223"/>
      <c r="BG69" s="223"/>
      <c r="BH69" s="223"/>
      <c r="BI69" s="223"/>
      <c r="BJ69" s="223"/>
      <c r="BK69" s="223"/>
      <c r="BL69" s="223"/>
      <c r="BM69" s="223"/>
      <c r="BN69" s="223"/>
      <c r="BO69" s="223"/>
      <c r="BP69" s="223"/>
      <c r="BQ69" s="220">
        <v>63</v>
      </c>
      <c r="BR69" s="225"/>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12"/>
    </row>
    <row r="70" spans="1:131" ht="26.25" customHeight="1" x14ac:dyDescent="0.15">
      <c r="A70" s="220">
        <v>3</v>
      </c>
      <c r="B70" s="887" t="s">
        <v>557</v>
      </c>
      <c r="C70" s="885"/>
      <c r="D70" s="885"/>
      <c r="E70" s="885"/>
      <c r="F70" s="885"/>
      <c r="G70" s="885"/>
      <c r="H70" s="885"/>
      <c r="I70" s="885"/>
      <c r="J70" s="885"/>
      <c r="K70" s="885"/>
      <c r="L70" s="885"/>
      <c r="M70" s="885"/>
      <c r="N70" s="885"/>
      <c r="O70" s="885"/>
      <c r="P70" s="888"/>
      <c r="Q70" s="889">
        <v>7985</v>
      </c>
      <c r="R70" s="882"/>
      <c r="S70" s="882"/>
      <c r="T70" s="882"/>
      <c r="U70" s="883"/>
      <c r="V70" s="881">
        <v>7978</v>
      </c>
      <c r="W70" s="882"/>
      <c r="X70" s="882"/>
      <c r="Y70" s="882"/>
      <c r="Z70" s="883"/>
      <c r="AA70" s="881">
        <v>7</v>
      </c>
      <c r="AB70" s="882"/>
      <c r="AC70" s="882"/>
      <c r="AD70" s="882"/>
      <c r="AE70" s="883"/>
      <c r="AF70" s="881">
        <v>7</v>
      </c>
      <c r="AG70" s="882"/>
      <c r="AH70" s="882"/>
      <c r="AI70" s="882"/>
      <c r="AJ70" s="883"/>
      <c r="AK70" s="881">
        <v>0</v>
      </c>
      <c r="AL70" s="882"/>
      <c r="AM70" s="882"/>
      <c r="AN70" s="882"/>
      <c r="AO70" s="883"/>
      <c r="AP70" s="881">
        <v>0</v>
      </c>
      <c r="AQ70" s="882"/>
      <c r="AR70" s="882"/>
      <c r="AS70" s="882"/>
      <c r="AT70" s="883"/>
      <c r="AU70" s="881">
        <v>0</v>
      </c>
      <c r="AV70" s="882"/>
      <c r="AW70" s="882"/>
      <c r="AX70" s="882"/>
      <c r="AY70" s="883"/>
      <c r="AZ70" s="884"/>
      <c r="BA70" s="885"/>
      <c r="BB70" s="885"/>
      <c r="BC70" s="885"/>
      <c r="BD70" s="886"/>
      <c r="BE70" s="223"/>
      <c r="BF70" s="223"/>
      <c r="BG70" s="223"/>
      <c r="BH70" s="223"/>
      <c r="BI70" s="223"/>
      <c r="BJ70" s="223"/>
      <c r="BK70" s="223"/>
      <c r="BL70" s="223"/>
      <c r="BM70" s="223"/>
      <c r="BN70" s="223"/>
      <c r="BO70" s="223"/>
      <c r="BP70" s="223"/>
      <c r="BQ70" s="220">
        <v>64</v>
      </c>
      <c r="BR70" s="225"/>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12"/>
    </row>
    <row r="71" spans="1:131" ht="26.25" customHeight="1" x14ac:dyDescent="0.15">
      <c r="A71" s="220">
        <v>4</v>
      </c>
      <c r="B71" s="887" t="s">
        <v>558</v>
      </c>
      <c r="C71" s="885"/>
      <c r="D71" s="885"/>
      <c r="E71" s="885"/>
      <c r="F71" s="885"/>
      <c r="G71" s="885"/>
      <c r="H71" s="885"/>
      <c r="I71" s="885"/>
      <c r="J71" s="885"/>
      <c r="K71" s="885"/>
      <c r="L71" s="885"/>
      <c r="M71" s="885"/>
      <c r="N71" s="885"/>
      <c r="O71" s="885"/>
      <c r="P71" s="888"/>
      <c r="Q71" s="889">
        <v>196</v>
      </c>
      <c r="R71" s="882"/>
      <c r="S71" s="882"/>
      <c r="T71" s="882"/>
      <c r="U71" s="883"/>
      <c r="V71" s="881">
        <v>196</v>
      </c>
      <c r="W71" s="882"/>
      <c r="X71" s="882"/>
      <c r="Y71" s="882"/>
      <c r="Z71" s="883"/>
      <c r="AA71" s="881">
        <v>0</v>
      </c>
      <c r="AB71" s="882"/>
      <c r="AC71" s="882"/>
      <c r="AD71" s="882"/>
      <c r="AE71" s="883"/>
      <c r="AF71" s="881">
        <v>0</v>
      </c>
      <c r="AG71" s="882"/>
      <c r="AH71" s="882"/>
      <c r="AI71" s="882"/>
      <c r="AJ71" s="883"/>
      <c r="AK71" s="881">
        <v>0</v>
      </c>
      <c r="AL71" s="882"/>
      <c r="AM71" s="882"/>
      <c r="AN71" s="882"/>
      <c r="AO71" s="883"/>
      <c r="AP71" s="881">
        <v>0</v>
      </c>
      <c r="AQ71" s="882"/>
      <c r="AR71" s="882"/>
      <c r="AS71" s="882"/>
      <c r="AT71" s="883"/>
      <c r="AU71" s="881">
        <v>0</v>
      </c>
      <c r="AV71" s="882"/>
      <c r="AW71" s="882"/>
      <c r="AX71" s="882"/>
      <c r="AY71" s="883"/>
      <c r="AZ71" s="884"/>
      <c r="BA71" s="885"/>
      <c r="BB71" s="885"/>
      <c r="BC71" s="885"/>
      <c r="BD71" s="886"/>
      <c r="BE71" s="223"/>
      <c r="BF71" s="223"/>
      <c r="BG71" s="223"/>
      <c r="BH71" s="223"/>
      <c r="BI71" s="223"/>
      <c r="BJ71" s="223"/>
      <c r="BK71" s="223"/>
      <c r="BL71" s="223"/>
      <c r="BM71" s="223"/>
      <c r="BN71" s="223"/>
      <c r="BO71" s="223"/>
      <c r="BP71" s="223"/>
      <c r="BQ71" s="220">
        <v>65</v>
      </c>
      <c r="BR71" s="225"/>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12"/>
    </row>
    <row r="72" spans="1:131" ht="26.25" customHeight="1" x14ac:dyDescent="0.15">
      <c r="A72" s="220">
        <v>5</v>
      </c>
      <c r="B72" s="887" t="s">
        <v>559</v>
      </c>
      <c r="C72" s="885"/>
      <c r="D72" s="885"/>
      <c r="E72" s="885"/>
      <c r="F72" s="885"/>
      <c r="G72" s="885"/>
      <c r="H72" s="885"/>
      <c r="I72" s="885"/>
      <c r="J72" s="885"/>
      <c r="K72" s="885"/>
      <c r="L72" s="885"/>
      <c r="M72" s="885"/>
      <c r="N72" s="885"/>
      <c r="O72" s="885"/>
      <c r="P72" s="888"/>
      <c r="Q72" s="889">
        <v>217</v>
      </c>
      <c r="R72" s="882"/>
      <c r="S72" s="882"/>
      <c r="T72" s="882"/>
      <c r="U72" s="883"/>
      <c r="V72" s="881">
        <v>198</v>
      </c>
      <c r="W72" s="882"/>
      <c r="X72" s="882"/>
      <c r="Y72" s="882"/>
      <c r="Z72" s="883"/>
      <c r="AA72" s="881">
        <v>18</v>
      </c>
      <c r="AB72" s="882"/>
      <c r="AC72" s="882"/>
      <c r="AD72" s="882"/>
      <c r="AE72" s="883"/>
      <c r="AF72" s="881">
        <v>18</v>
      </c>
      <c r="AG72" s="882"/>
      <c r="AH72" s="882"/>
      <c r="AI72" s="882"/>
      <c r="AJ72" s="883"/>
      <c r="AK72" s="881">
        <v>0</v>
      </c>
      <c r="AL72" s="882"/>
      <c r="AM72" s="882"/>
      <c r="AN72" s="882"/>
      <c r="AO72" s="883"/>
      <c r="AP72" s="881">
        <v>0</v>
      </c>
      <c r="AQ72" s="882"/>
      <c r="AR72" s="882"/>
      <c r="AS72" s="882"/>
      <c r="AT72" s="883"/>
      <c r="AU72" s="881">
        <v>0</v>
      </c>
      <c r="AV72" s="882"/>
      <c r="AW72" s="882"/>
      <c r="AX72" s="882"/>
      <c r="AY72" s="883"/>
      <c r="AZ72" s="884"/>
      <c r="BA72" s="885"/>
      <c r="BB72" s="885"/>
      <c r="BC72" s="885"/>
      <c r="BD72" s="886"/>
      <c r="BE72" s="223"/>
      <c r="BF72" s="223"/>
      <c r="BG72" s="223"/>
      <c r="BH72" s="223"/>
      <c r="BI72" s="223"/>
      <c r="BJ72" s="223"/>
      <c r="BK72" s="223"/>
      <c r="BL72" s="223"/>
      <c r="BM72" s="223"/>
      <c r="BN72" s="223"/>
      <c r="BO72" s="223"/>
      <c r="BP72" s="223"/>
      <c r="BQ72" s="220">
        <v>66</v>
      </c>
      <c r="BR72" s="225"/>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12"/>
    </row>
    <row r="73" spans="1:131" ht="26.25" customHeight="1" x14ac:dyDescent="0.15">
      <c r="A73" s="220">
        <v>6</v>
      </c>
      <c r="B73" s="887" t="s">
        <v>560</v>
      </c>
      <c r="C73" s="885"/>
      <c r="D73" s="885"/>
      <c r="E73" s="885"/>
      <c r="F73" s="885"/>
      <c r="G73" s="885"/>
      <c r="H73" s="885"/>
      <c r="I73" s="885"/>
      <c r="J73" s="885"/>
      <c r="K73" s="885"/>
      <c r="L73" s="885"/>
      <c r="M73" s="885"/>
      <c r="N73" s="885"/>
      <c r="O73" s="885"/>
      <c r="P73" s="888"/>
      <c r="Q73" s="889">
        <v>17</v>
      </c>
      <c r="R73" s="882"/>
      <c r="S73" s="882"/>
      <c r="T73" s="882"/>
      <c r="U73" s="883"/>
      <c r="V73" s="881">
        <v>13</v>
      </c>
      <c r="W73" s="882"/>
      <c r="X73" s="882"/>
      <c r="Y73" s="882"/>
      <c r="Z73" s="883"/>
      <c r="AA73" s="881">
        <v>3</v>
      </c>
      <c r="AB73" s="882"/>
      <c r="AC73" s="882"/>
      <c r="AD73" s="882"/>
      <c r="AE73" s="883"/>
      <c r="AF73" s="881">
        <v>3</v>
      </c>
      <c r="AG73" s="882"/>
      <c r="AH73" s="882"/>
      <c r="AI73" s="882"/>
      <c r="AJ73" s="883"/>
      <c r="AK73" s="881">
        <v>0</v>
      </c>
      <c r="AL73" s="882"/>
      <c r="AM73" s="882"/>
      <c r="AN73" s="882"/>
      <c r="AO73" s="883"/>
      <c r="AP73" s="881">
        <v>0</v>
      </c>
      <c r="AQ73" s="882"/>
      <c r="AR73" s="882"/>
      <c r="AS73" s="882"/>
      <c r="AT73" s="883"/>
      <c r="AU73" s="881">
        <v>0</v>
      </c>
      <c r="AV73" s="882"/>
      <c r="AW73" s="882"/>
      <c r="AX73" s="882"/>
      <c r="AY73" s="883"/>
      <c r="AZ73" s="884"/>
      <c r="BA73" s="885"/>
      <c r="BB73" s="885"/>
      <c r="BC73" s="885"/>
      <c r="BD73" s="886"/>
      <c r="BE73" s="223"/>
      <c r="BF73" s="223"/>
      <c r="BG73" s="223"/>
      <c r="BH73" s="223"/>
      <c r="BI73" s="223"/>
      <c r="BJ73" s="223"/>
      <c r="BK73" s="223"/>
      <c r="BL73" s="223"/>
      <c r="BM73" s="223"/>
      <c r="BN73" s="223"/>
      <c r="BO73" s="223"/>
      <c r="BP73" s="223"/>
      <c r="BQ73" s="220">
        <v>67</v>
      </c>
      <c r="BR73" s="225"/>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12"/>
    </row>
    <row r="74" spans="1:131" ht="26.25" customHeight="1" x14ac:dyDescent="0.15">
      <c r="A74" s="220">
        <v>7</v>
      </c>
      <c r="B74" s="887" t="s">
        <v>561</v>
      </c>
      <c r="C74" s="885"/>
      <c r="D74" s="885"/>
      <c r="E74" s="885"/>
      <c r="F74" s="885"/>
      <c r="G74" s="885"/>
      <c r="H74" s="885"/>
      <c r="I74" s="885"/>
      <c r="J74" s="885"/>
      <c r="K74" s="885"/>
      <c r="L74" s="885"/>
      <c r="M74" s="885"/>
      <c r="N74" s="885"/>
      <c r="O74" s="885"/>
      <c r="P74" s="888"/>
      <c r="Q74" s="889">
        <v>34</v>
      </c>
      <c r="R74" s="882"/>
      <c r="S74" s="882"/>
      <c r="T74" s="882"/>
      <c r="U74" s="883"/>
      <c r="V74" s="881">
        <v>33</v>
      </c>
      <c r="W74" s="882"/>
      <c r="X74" s="882"/>
      <c r="Y74" s="882"/>
      <c r="Z74" s="883"/>
      <c r="AA74" s="881">
        <v>2</v>
      </c>
      <c r="AB74" s="882"/>
      <c r="AC74" s="882"/>
      <c r="AD74" s="882"/>
      <c r="AE74" s="883"/>
      <c r="AF74" s="881">
        <v>2</v>
      </c>
      <c r="AG74" s="882"/>
      <c r="AH74" s="882"/>
      <c r="AI74" s="882"/>
      <c r="AJ74" s="883"/>
      <c r="AK74" s="881">
        <v>0</v>
      </c>
      <c r="AL74" s="882"/>
      <c r="AM74" s="882"/>
      <c r="AN74" s="882"/>
      <c r="AO74" s="883"/>
      <c r="AP74" s="881">
        <v>0</v>
      </c>
      <c r="AQ74" s="882"/>
      <c r="AR74" s="882"/>
      <c r="AS74" s="882"/>
      <c r="AT74" s="883"/>
      <c r="AU74" s="881">
        <v>0</v>
      </c>
      <c r="AV74" s="882"/>
      <c r="AW74" s="882"/>
      <c r="AX74" s="882"/>
      <c r="AY74" s="883"/>
      <c r="AZ74" s="884"/>
      <c r="BA74" s="885"/>
      <c r="BB74" s="885"/>
      <c r="BC74" s="885"/>
      <c r="BD74" s="886"/>
      <c r="BE74" s="223"/>
      <c r="BF74" s="223"/>
      <c r="BG74" s="223"/>
      <c r="BH74" s="223"/>
      <c r="BI74" s="223"/>
      <c r="BJ74" s="223"/>
      <c r="BK74" s="223"/>
      <c r="BL74" s="223"/>
      <c r="BM74" s="223"/>
      <c r="BN74" s="223"/>
      <c r="BO74" s="223"/>
      <c r="BP74" s="223"/>
      <c r="BQ74" s="220">
        <v>68</v>
      </c>
      <c r="BR74" s="225"/>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12"/>
    </row>
    <row r="75" spans="1:131" ht="26.25" customHeight="1" x14ac:dyDescent="0.15">
      <c r="A75" s="220">
        <v>8</v>
      </c>
      <c r="B75" s="887" t="s">
        <v>562</v>
      </c>
      <c r="C75" s="885"/>
      <c r="D75" s="885"/>
      <c r="E75" s="885"/>
      <c r="F75" s="885"/>
      <c r="G75" s="885"/>
      <c r="H75" s="885"/>
      <c r="I75" s="885"/>
      <c r="J75" s="885"/>
      <c r="K75" s="885"/>
      <c r="L75" s="885"/>
      <c r="M75" s="885"/>
      <c r="N75" s="885"/>
      <c r="O75" s="885"/>
      <c r="P75" s="888"/>
      <c r="Q75" s="889">
        <v>5280</v>
      </c>
      <c r="R75" s="882"/>
      <c r="S75" s="882"/>
      <c r="T75" s="882"/>
      <c r="U75" s="883"/>
      <c r="V75" s="881">
        <v>5183</v>
      </c>
      <c r="W75" s="882"/>
      <c r="X75" s="882"/>
      <c r="Y75" s="882"/>
      <c r="Z75" s="883"/>
      <c r="AA75" s="881">
        <v>97</v>
      </c>
      <c r="AB75" s="882"/>
      <c r="AC75" s="882"/>
      <c r="AD75" s="882"/>
      <c r="AE75" s="883"/>
      <c r="AF75" s="881">
        <v>94</v>
      </c>
      <c r="AG75" s="882"/>
      <c r="AH75" s="882"/>
      <c r="AI75" s="882"/>
      <c r="AJ75" s="883"/>
      <c r="AK75" s="881">
        <v>70</v>
      </c>
      <c r="AL75" s="882"/>
      <c r="AM75" s="882"/>
      <c r="AN75" s="882"/>
      <c r="AO75" s="883"/>
      <c r="AP75" s="881">
        <v>1945</v>
      </c>
      <c r="AQ75" s="882"/>
      <c r="AR75" s="882"/>
      <c r="AS75" s="882"/>
      <c r="AT75" s="883"/>
      <c r="AU75" s="881">
        <v>161</v>
      </c>
      <c r="AV75" s="882"/>
      <c r="AW75" s="882"/>
      <c r="AX75" s="882"/>
      <c r="AY75" s="883"/>
      <c r="AZ75" s="884"/>
      <c r="BA75" s="885"/>
      <c r="BB75" s="885"/>
      <c r="BC75" s="885"/>
      <c r="BD75" s="886"/>
      <c r="BE75" s="223"/>
      <c r="BF75" s="223"/>
      <c r="BG75" s="223"/>
      <c r="BH75" s="223"/>
      <c r="BI75" s="223"/>
      <c r="BJ75" s="223"/>
      <c r="BK75" s="223"/>
      <c r="BL75" s="223"/>
      <c r="BM75" s="223"/>
      <c r="BN75" s="223"/>
      <c r="BO75" s="223"/>
      <c r="BP75" s="223"/>
      <c r="BQ75" s="220">
        <v>69</v>
      </c>
      <c r="BR75" s="225"/>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12"/>
    </row>
    <row r="76" spans="1:131" ht="26.25" customHeight="1" x14ac:dyDescent="0.15">
      <c r="A76" s="220">
        <v>9</v>
      </c>
      <c r="B76" s="887" t="s">
        <v>563</v>
      </c>
      <c r="C76" s="885"/>
      <c r="D76" s="885"/>
      <c r="E76" s="885"/>
      <c r="F76" s="885"/>
      <c r="G76" s="885"/>
      <c r="H76" s="885"/>
      <c r="I76" s="885"/>
      <c r="J76" s="885"/>
      <c r="K76" s="885"/>
      <c r="L76" s="885"/>
      <c r="M76" s="885"/>
      <c r="N76" s="885"/>
      <c r="O76" s="885"/>
      <c r="P76" s="888"/>
      <c r="Q76" s="889">
        <v>1707</v>
      </c>
      <c r="R76" s="882"/>
      <c r="S76" s="882"/>
      <c r="T76" s="882"/>
      <c r="U76" s="883"/>
      <c r="V76" s="881">
        <v>1596</v>
      </c>
      <c r="W76" s="882"/>
      <c r="X76" s="882"/>
      <c r="Y76" s="882"/>
      <c r="Z76" s="883"/>
      <c r="AA76" s="881">
        <v>112</v>
      </c>
      <c r="AB76" s="882"/>
      <c r="AC76" s="882"/>
      <c r="AD76" s="882"/>
      <c r="AE76" s="883"/>
      <c r="AF76" s="881">
        <v>112</v>
      </c>
      <c r="AG76" s="882"/>
      <c r="AH76" s="882"/>
      <c r="AI76" s="882"/>
      <c r="AJ76" s="883"/>
      <c r="AK76" s="881">
        <v>24</v>
      </c>
      <c r="AL76" s="882"/>
      <c r="AM76" s="882"/>
      <c r="AN76" s="882"/>
      <c r="AO76" s="883"/>
      <c r="AP76" s="881">
        <v>280</v>
      </c>
      <c r="AQ76" s="882"/>
      <c r="AR76" s="882"/>
      <c r="AS76" s="882"/>
      <c r="AT76" s="883"/>
      <c r="AU76" s="881">
        <v>4</v>
      </c>
      <c r="AV76" s="882"/>
      <c r="AW76" s="882"/>
      <c r="AX76" s="882"/>
      <c r="AY76" s="883"/>
      <c r="AZ76" s="884"/>
      <c r="BA76" s="885"/>
      <c r="BB76" s="885"/>
      <c r="BC76" s="885"/>
      <c r="BD76" s="886"/>
      <c r="BE76" s="223"/>
      <c r="BF76" s="223"/>
      <c r="BG76" s="223"/>
      <c r="BH76" s="223"/>
      <c r="BI76" s="223"/>
      <c r="BJ76" s="223"/>
      <c r="BK76" s="223"/>
      <c r="BL76" s="223"/>
      <c r="BM76" s="223"/>
      <c r="BN76" s="223"/>
      <c r="BO76" s="223"/>
      <c r="BP76" s="223"/>
      <c r="BQ76" s="220">
        <v>70</v>
      </c>
      <c r="BR76" s="225"/>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12"/>
    </row>
    <row r="77" spans="1:131" ht="26.25" customHeight="1" x14ac:dyDescent="0.15">
      <c r="A77" s="220">
        <v>10</v>
      </c>
      <c r="B77" s="887" t="s">
        <v>564</v>
      </c>
      <c r="C77" s="885"/>
      <c r="D77" s="885"/>
      <c r="E77" s="885"/>
      <c r="F77" s="885"/>
      <c r="G77" s="885"/>
      <c r="H77" s="885"/>
      <c r="I77" s="885"/>
      <c r="J77" s="885"/>
      <c r="K77" s="885"/>
      <c r="L77" s="885"/>
      <c r="M77" s="885"/>
      <c r="N77" s="885"/>
      <c r="O77" s="885"/>
      <c r="P77" s="888"/>
      <c r="Q77" s="889">
        <v>257</v>
      </c>
      <c r="R77" s="882"/>
      <c r="S77" s="882"/>
      <c r="T77" s="882"/>
      <c r="U77" s="883"/>
      <c r="V77" s="881">
        <v>256</v>
      </c>
      <c r="W77" s="882"/>
      <c r="X77" s="882"/>
      <c r="Y77" s="882"/>
      <c r="Z77" s="883"/>
      <c r="AA77" s="881">
        <v>1</v>
      </c>
      <c r="AB77" s="882"/>
      <c r="AC77" s="882"/>
      <c r="AD77" s="882"/>
      <c r="AE77" s="883"/>
      <c r="AF77" s="881">
        <v>1</v>
      </c>
      <c r="AG77" s="882"/>
      <c r="AH77" s="882"/>
      <c r="AI77" s="882"/>
      <c r="AJ77" s="883"/>
      <c r="AK77" s="881">
        <v>57</v>
      </c>
      <c r="AL77" s="882"/>
      <c r="AM77" s="882"/>
      <c r="AN77" s="882"/>
      <c r="AO77" s="883"/>
      <c r="AP77" s="881">
        <v>0</v>
      </c>
      <c r="AQ77" s="882"/>
      <c r="AR77" s="882"/>
      <c r="AS77" s="882"/>
      <c r="AT77" s="883"/>
      <c r="AU77" s="881">
        <v>0</v>
      </c>
      <c r="AV77" s="882"/>
      <c r="AW77" s="882"/>
      <c r="AX77" s="882"/>
      <c r="AY77" s="883"/>
      <c r="AZ77" s="884"/>
      <c r="BA77" s="885"/>
      <c r="BB77" s="885"/>
      <c r="BC77" s="885"/>
      <c r="BD77" s="886"/>
      <c r="BE77" s="223"/>
      <c r="BF77" s="223"/>
      <c r="BG77" s="223"/>
      <c r="BH77" s="223"/>
      <c r="BI77" s="223"/>
      <c r="BJ77" s="223"/>
      <c r="BK77" s="223"/>
      <c r="BL77" s="223"/>
      <c r="BM77" s="223"/>
      <c r="BN77" s="223"/>
      <c r="BO77" s="223"/>
      <c r="BP77" s="223"/>
      <c r="BQ77" s="220">
        <v>71</v>
      </c>
      <c r="BR77" s="225"/>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12"/>
    </row>
    <row r="78" spans="1:131" ht="26.25" customHeight="1" x14ac:dyDescent="0.15">
      <c r="A78" s="220">
        <v>11</v>
      </c>
      <c r="B78" s="887" t="s">
        <v>565</v>
      </c>
      <c r="C78" s="885"/>
      <c r="D78" s="885"/>
      <c r="E78" s="885"/>
      <c r="F78" s="885"/>
      <c r="G78" s="885"/>
      <c r="H78" s="885"/>
      <c r="I78" s="885"/>
      <c r="J78" s="885"/>
      <c r="K78" s="885"/>
      <c r="L78" s="885"/>
      <c r="M78" s="885"/>
      <c r="N78" s="885"/>
      <c r="O78" s="885"/>
      <c r="P78" s="888"/>
      <c r="Q78" s="889">
        <v>73</v>
      </c>
      <c r="R78" s="882"/>
      <c r="S78" s="882"/>
      <c r="T78" s="882"/>
      <c r="U78" s="883"/>
      <c r="V78" s="881">
        <v>73</v>
      </c>
      <c r="W78" s="882"/>
      <c r="X78" s="882"/>
      <c r="Y78" s="882"/>
      <c r="Z78" s="883"/>
      <c r="AA78" s="881">
        <v>0</v>
      </c>
      <c r="AB78" s="882"/>
      <c r="AC78" s="882"/>
      <c r="AD78" s="882"/>
      <c r="AE78" s="883"/>
      <c r="AF78" s="881">
        <v>0</v>
      </c>
      <c r="AG78" s="882"/>
      <c r="AH78" s="882"/>
      <c r="AI78" s="882"/>
      <c r="AJ78" s="883"/>
      <c r="AK78" s="881">
        <v>0</v>
      </c>
      <c r="AL78" s="882"/>
      <c r="AM78" s="882"/>
      <c r="AN78" s="882"/>
      <c r="AO78" s="883"/>
      <c r="AP78" s="881">
        <v>0</v>
      </c>
      <c r="AQ78" s="882"/>
      <c r="AR78" s="882"/>
      <c r="AS78" s="882"/>
      <c r="AT78" s="883"/>
      <c r="AU78" s="881">
        <v>0</v>
      </c>
      <c r="AV78" s="882"/>
      <c r="AW78" s="882"/>
      <c r="AX78" s="882"/>
      <c r="AY78" s="883"/>
      <c r="AZ78" s="884"/>
      <c r="BA78" s="885"/>
      <c r="BB78" s="885"/>
      <c r="BC78" s="885"/>
      <c r="BD78" s="886"/>
      <c r="BE78" s="223"/>
      <c r="BF78" s="223"/>
      <c r="BG78" s="223"/>
      <c r="BH78" s="223"/>
      <c r="BI78" s="223"/>
      <c r="BJ78" s="212"/>
      <c r="BK78" s="212"/>
      <c r="BL78" s="212"/>
      <c r="BM78" s="212"/>
      <c r="BN78" s="212"/>
      <c r="BO78" s="223"/>
      <c r="BP78" s="223"/>
      <c r="BQ78" s="220">
        <v>72</v>
      </c>
      <c r="BR78" s="225"/>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12"/>
    </row>
    <row r="79" spans="1:131" ht="26.25" customHeight="1" x14ac:dyDescent="0.15">
      <c r="A79" s="220">
        <v>12</v>
      </c>
      <c r="B79" s="887" t="s">
        <v>566</v>
      </c>
      <c r="C79" s="885"/>
      <c r="D79" s="885"/>
      <c r="E79" s="885"/>
      <c r="F79" s="885"/>
      <c r="G79" s="885"/>
      <c r="H79" s="885"/>
      <c r="I79" s="885"/>
      <c r="J79" s="885"/>
      <c r="K79" s="885"/>
      <c r="L79" s="885"/>
      <c r="M79" s="885"/>
      <c r="N79" s="885"/>
      <c r="O79" s="885"/>
      <c r="P79" s="888"/>
      <c r="Q79" s="889">
        <v>1716</v>
      </c>
      <c r="R79" s="882"/>
      <c r="S79" s="882"/>
      <c r="T79" s="882"/>
      <c r="U79" s="883"/>
      <c r="V79" s="881">
        <v>1668</v>
      </c>
      <c r="W79" s="882"/>
      <c r="X79" s="882"/>
      <c r="Y79" s="882"/>
      <c r="Z79" s="883"/>
      <c r="AA79" s="881">
        <v>48</v>
      </c>
      <c r="AB79" s="882"/>
      <c r="AC79" s="882"/>
      <c r="AD79" s="882"/>
      <c r="AE79" s="883"/>
      <c r="AF79" s="881">
        <v>48</v>
      </c>
      <c r="AG79" s="882"/>
      <c r="AH79" s="882"/>
      <c r="AI79" s="882"/>
      <c r="AJ79" s="883"/>
      <c r="AK79" s="881">
        <v>0</v>
      </c>
      <c r="AL79" s="882"/>
      <c r="AM79" s="882"/>
      <c r="AN79" s="882"/>
      <c r="AO79" s="883"/>
      <c r="AP79" s="881">
        <v>0</v>
      </c>
      <c r="AQ79" s="882"/>
      <c r="AR79" s="882"/>
      <c r="AS79" s="882"/>
      <c r="AT79" s="883"/>
      <c r="AU79" s="881">
        <v>0</v>
      </c>
      <c r="AV79" s="882"/>
      <c r="AW79" s="882"/>
      <c r="AX79" s="882"/>
      <c r="AY79" s="883"/>
      <c r="AZ79" s="884"/>
      <c r="BA79" s="885"/>
      <c r="BB79" s="885"/>
      <c r="BC79" s="885"/>
      <c r="BD79" s="886"/>
      <c r="BE79" s="223"/>
      <c r="BF79" s="223"/>
      <c r="BG79" s="223"/>
      <c r="BH79" s="223"/>
      <c r="BI79" s="223"/>
      <c r="BJ79" s="212"/>
      <c r="BK79" s="212"/>
      <c r="BL79" s="212"/>
      <c r="BM79" s="212"/>
      <c r="BN79" s="212"/>
      <c r="BO79" s="223"/>
      <c r="BP79" s="223"/>
      <c r="BQ79" s="220">
        <v>73</v>
      </c>
      <c r="BR79" s="225"/>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12"/>
    </row>
    <row r="80" spans="1:131" ht="26.25" customHeight="1" x14ac:dyDescent="0.15">
      <c r="A80" s="220">
        <v>13</v>
      </c>
      <c r="B80" s="887" t="s">
        <v>567</v>
      </c>
      <c r="C80" s="885"/>
      <c r="D80" s="885"/>
      <c r="E80" s="885"/>
      <c r="F80" s="885"/>
      <c r="G80" s="885"/>
      <c r="H80" s="885"/>
      <c r="I80" s="885"/>
      <c r="J80" s="885"/>
      <c r="K80" s="885"/>
      <c r="L80" s="885"/>
      <c r="M80" s="885"/>
      <c r="N80" s="885"/>
      <c r="O80" s="885"/>
      <c r="P80" s="888"/>
      <c r="Q80" s="889">
        <v>75239</v>
      </c>
      <c r="R80" s="882"/>
      <c r="S80" s="882"/>
      <c r="T80" s="882"/>
      <c r="U80" s="883"/>
      <c r="V80" s="881">
        <v>72711</v>
      </c>
      <c r="W80" s="882"/>
      <c r="X80" s="882"/>
      <c r="Y80" s="882"/>
      <c r="Z80" s="883"/>
      <c r="AA80" s="881">
        <v>2528</v>
      </c>
      <c r="AB80" s="882"/>
      <c r="AC80" s="882"/>
      <c r="AD80" s="882"/>
      <c r="AE80" s="883"/>
      <c r="AF80" s="881">
        <v>2528</v>
      </c>
      <c r="AG80" s="882"/>
      <c r="AH80" s="882"/>
      <c r="AI80" s="882"/>
      <c r="AJ80" s="883"/>
      <c r="AK80" s="881">
        <v>2373</v>
      </c>
      <c r="AL80" s="882"/>
      <c r="AM80" s="882"/>
      <c r="AN80" s="882"/>
      <c r="AO80" s="883"/>
      <c r="AP80" s="881">
        <v>0</v>
      </c>
      <c r="AQ80" s="882"/>
      <c r="AR80" s="882"/>
      <c r="AS80" s="882"/>
      <c r="AT80" s="883"/>
      <c r="AU80" s="881">
        <v>0</v>
      </c>
      <c r="AV80" s="882"/>
      <c r="AW80" s="882"/>
      <c r="AX80" s="882"/>
      <c r="AY80" s="883"/>
      <c r="AZ80" s="884"/>
      <c r="BA80" s="885"/>
      <c r="BB80" s="885"/>
      <c r="BC80" s="885"/>
      <c r="BD80" s="886"/>
      <c r="BE80" s="223"/>
      <c r="BF80" s="223"/>
      <c r="BG80" s="223"/>
      <c r="BH80" s="223"/>
      <c r="BI80" s="223"/>
      <c r="BJ80" s="223"/>
      <c r="BK80" s="223"/>
      <c r="BL80" s="223"/>
      <c r="BM80" s="223"/>
      <c r="BN80" s="223"/>
      <c r="BO80" s="223"/>
      <c r="BP80" s="223"/>
      <c r="BQ80" s="220">
        <v>74</v>
      </c>
      <c r="BR80" s="225"/>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12"/>
    </row>
    <row r="81" spans="1:131" ht="26.25" customHeight="1" x14ac:dyDescent="0.15">
      <c r="A81" s="220">
        <v>14</v>
      </c>
      <c r="B81" s="887" t="s">
        <v>568</v>
      </c>
      <c r="C81" s="885"/>
      <c r="D81" s="885"/>
      <c r="E81" s="885"/>
      <c r="F81" s="885"/>
      <c r="G81" s="885"/>
      <c r="H81" s="885"/>
      <c r="I81" s="885"/>
      <c r="J81" s="885"/>
      <c r="K81" s="885"/>
      <c r="L81" s="885"/>
      <c r="M81" s="885"/>
      <c r="N81" s="885"/>
      <c r="O81" s="885"/>
      <c r="P81" s="888"/>
      <c r="Q81" s="889">
        <v>295</v>
      </c>
      <c r="R81" s="882"/>
      <c r="S81" s="882"/>
      <c r="T81" s="882"/>
      <c r="U81" s="883"/>
      <c r="V81" s="881">
        <v>258</v>
      </c>
      <c r="W81" s="882"/>
      <c r="X81" s="882"/>
      <c r="Y81" s="882"/>
      <c r="Z81" s="883"/>
      <c r="AA81" s="881">
        <v>37</v>
      </c>
      <c r="AB81" s="882"/>
      <c r="AC81" s="882"/>
      <c r="AD81" s="882"/>
      <c r="AE81" s="883"/>
      <c r="AF81" s="881">
        <v>37</v>
      </c>
      <c r="AG81" s="882"/>
      <c r="AH81" s="882"/>
      <c r="AI81" s="882"/>
      <c r="AJ81" s="883"/>
      <c r="AK81" s="881">
        <v>0</v>
      </c>
      <c r="AL81" s="882"/>
      <c r="AM81" s="882"/>
      <c r="AN81" s="882"/>
      <c r="AO81" s="883"/>
      <c r="AP81" s="881">
        <v>0</v>
      </c>
      <c r="AQ81" s="882"/>
      <c r="AR81" s="882"/>
      <c r="AS81" s="882"/>
      <c r="AT81" s="883"/>
      <c r="AU81" s="881">
        <v>0</v>
      </c>
      <c r="AV81" s="882"/>
      <c r="AW81" s="882"/>
      <c r="AX81" s="882"/>
      <c r="AY81" s="883"/>
      <c r="AZ81" s="884"/>
      <c r="BA81" s="885"/>
      <c r="BB81" s="885"/>
      <c r="BC81" s="885"/>
      <c r="BD81" s="886"/>
      <c r="BE81" s="223"/>
      <c r="BF81" s="223"/>
      <c r="BG81" s="223"/>
      <c r="BH81" s="223"/>
      <c r="BI81" s="223"/>
      <c r="BJ81" s="223"/>
      <c r="BK81" s="223"/>
      <c r="BL81" s="223"/>
      <c r="BM81" s="223"/>
      <c r="BN81" s="223"/>
      <c r="BO81" s="223"/>
      <c r="BP81" s="223"/>
      <c r="BQ81" s="220">
        <v>75</v>
      </c>
      <c r="BR81" s="225"/>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12"/>
    </row>
    <row r="82" spans="1:131" ht="26.25" customHeight="1" x14ac:dyDescent="0.15">
      <c r="A82" s="220">
        <v>15</v>
      </c>
      <c r="B82" s="887" t="s">
        <v>569</v>
      </c>
      <c r="C82" s="885"/>
      <c r="D82" s="885"/>
      <c r="E82" s="885"/>
      <c r="F82" s="885"/>
      <c r="G82" s="885"/>
      <c r="H82" s="885"/>
      <c r="I82" s="885"/>
      <c r="J82" s="885"/>
      <c r="K82" s="885"/>
      <c r="L82" s="885"/>
      <c r="M82" s="885"/>
      <c r="N82" s="885"/>
      <c r="O82" s="885"/>
      <c r="P82" s="888"/>
      <c r="Q82" s="889">
        <v>881857</v>
      </c>
      <c r="R82" s="882"/>
      <c r="S82" s="882"/>
      <c r="T82" s="882"/>
      <c r="U82" s="883"/>
      <c r="V82" s="881">
        <v>868577</v>
      </c>
      <c r="W82" s="882"/>
      <c r="X82" s="882"/>
      <c r="Y82" s="882"/>
      <c r="Z82" s="883"/>
      <c r="AA82" s="881">
        <v>13281</v>
      </c>
      <c r="AB82" s="882"/>
      <c r="AC82" s="882"/>
      <c r="AD82" s="882"/>
      <c r="AE82" s="883"/>
      <c r="AF82" s="881">
        <v>13281</v>
      </c>
      <c r="AG82" s="882"/>
      <c r="AH82" s="882"/>
      <c r="AI82" s="882"/>
      <c r="AJ82" s="883"/>
      <c r="AK82" s="881">
        <v>0</v>
      </c>
      <c r="AL82" s="882"/>
      <c r="AM82" s="882"/>
      <c r="AN82" s="882"/>
      <c r="AO82" s="883"/>
      <c r="AP82" s="881">
        <v>0</v>
      </c>
      <c r="AQ82" s="882"/>
      <c r="AR82" s="882"/>
      <c r="AS82" s="882"/>
      <c r="AT82" s="883"/>
      <c r="AU82" s="881">
        <v>0</v>
      </c>
      <c r="AV82" s="882"/>
      <c r="AW82" s="882"/>
      <c r="AX82" s="882"/>
      <c r="AY82" s="883"/>
      <c r="AZ82" s="884"/>
      <c r="BA82" s="885"/>
      <c r="BB82" s="885"/>
      <c r="BC82" s="885"/>
      <c r="BD82" s="886"/>
      <c r="BE82" s="223"/>
      <c r="BF82" s="223"/>
      <c r="BG82" s="223"/>
      <c r="BH82" s="223"/>
      <c r="BI82" s="223"/>
      <c r="BJ82" s="223"/>
      <c r="BK82" s="223"/>
      <c r="BL82" s="223"/>
      <c r="BM82" s="223"/>
      <c r="BN82" s="223"/>
      <c r="BO82" s="223"/>
      <c r="BP82" s="223"/>
      <c r="BQ82" s="220">
        <v>76</v>
      </c>
      <c r="BR82" s="225"/>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12"/>
    </row>
    <row r="83" spans="1:131" ht="26.25" customHeight="1" x14ac:dyDescent="0.15">
      <c r="A83" s="220">
        <v>16</v>
      </c>
      <c r="B83" s="887" t="s">
        <v>570</v>
      </c>
      <c r="C83" s="885"/>
      <c r="D83" s="885"/>
      <c r="E83" s="885"/>
      <c r="F83" s="885"/>
      <c r="G83" s="885"/>
      <c r="H83" s="885"/>
      <c r="I83" s="885"/>
      <c r="J83" s="885"/>
      <c r="K83" s="885"/>
      <c r="L83" s="885"/>
      <c r="M83" s="885"/>
      <c r="N83" s="885"/>
      <c r="O83" s="885"/>
      <c r="P83" s="888"/>
      <c r="Q83" s="889">
        <v>4605</v>
      </c>
      <c r="R83" s="882"/>
      <c r="S83" s="882"/>
      <c r="T83" s="882"/>
      <c r="U83" s="883"/>
      <c r="V83" s="881">
        <v>3961</v>
      </c>
      <c r="W83" s="882"/>
      <c r="X83" s="882"/>
      <c r="Y83" s="882"/>
      <c r="Z83" s="883"/>
      <c r="AA83" s="881">
        <v>644</v>
      </c>
      <c r="AB83" s="882"/>
      <c r="AC83" s="882"/>
      <c r="AD83" s="882"/>
      <c r="AE83" s="883"/>
      <c r="AF83" s="881">
        <v>2292</v>
      </c>
      <c r="AG83" s="882"/>
      <c r="AH83" s="882"/>
      <c r="AI83" s="882"/>
      <c r="AJ83" s="883"/>
      <c r="AK83" s="881">
        <v>453</v>
      </c>
      <c r="AL83" s="882"/>
      <c r="AM83" s="882"/>
      <c r="AN83" s="882"/>
      <c r="AO83" s="883"/>
      <c r="AP83" s="881">
        <v>5271</v>
      </c>
      <c r="AQ83" s="882"/>
      <c r="AR83" s="882"/>
      <c r="AS83" s="882"/>
      <c r="AT83" s="883"/>
      <c r="AU83" s="881">
        <v>0</v>
      </c>
      <c r="AV83" s="882"/>
      <c r="AW83" s="882"/>
      <c r="AX83" s="882"/>
      <c r="AY83" s="883"/>
      <c r="AZ83" s="847" t="s">
        <v>571</v>
      </c>
      <c r="BA83" s="847"/>
      <c r="BB83" s="847"/>
      <c r="BC83" s="847"/>
      <c r="BD83" s="848"/>
      <c r="BE83" s="223"/>
      <c r="BF83" s="223"/>
      <c r="BG83" s="223"/>
      <c r="BH83" s="223"/>
      <c r="BI83" s="223"/>
      <c r="BJ83" s="223"/>
      <c r="BK83" s="223"/>
      <c r="BL83" s="223"/>
      <c r="BM83" s="223"/>
      <c r="BN83" s="223"/>
      <c r="BO83" s="223"/>
      <c r="BP83" s="223"/>
      <c r="BQ83" s="220">
        <v>77</v>
      </c>
      <c r="BR83" s="225"/>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12"/>
    </row>
    <row r="84" spans="1:131" ht="26.25" customHeight="1" x14ac:dyDescent="0.15">
      <c r="A84" s="220">
        <v>17</v>
      </c>
      <c r="B84" s="887"/>
      <c r="C84" s="885"/>
      <c r="D84" s="885"/>
      <c r="E84" s="885"/>
      <c r="F84" s="885"/>
      <c r="G84" s="885"/>
      <c r="H84" s="885"/>
      <c r="I84" s="885"/>
      <c r="J84" s="885"/>
      <c r="K84" s="885"/>
      <c r="L84" s="885"/>
      <c r="M84" s="885"/>
      <c r="N84" s="885"/>
      <c r="O84" s="885"/>
      <c r="P84" s="888"/>
      <c r="Q84" s="890"/>
      <c r="R84" s="845"/>
      <c r="S84" s="845"/>
      <c r="T84" s="845"/>
      <c r="U84" s="845"/>
      <c r="V84" s="845"/>
      <c r="W84" s="845"/>
      <c r="X84" s="845"/>
      <c r="Y84" s="845"/>
      <c r="Z84" s="845"/>
      <c r="AA84" s="845"/>
      <c r="AB84" s="845"/>
      <c r="AC84" s="845"/>
      <c r="AD84" s="845"/>
      <c r="AE84" s="845"/>
      <c r="AF84" s="845"/>
      <c r="AG84" s="845"/>
      <c r="AH84" s="845"/>
      <c r="AI84" s="845"/>
      <c r="AJ84" s="845"/>
      <c r="AK84" s="845"/>
      <c r="AL84" s="845"/>
      <c r="AM84" s="845"/>
      <c r="AN84" s="845"/>
      <c r="AO84" s="845"/>
      <c r="AP84" s="845"/>
      <c r="AQ84" s="845"/>
      <c r="AR84" s="845"/>
      <c r="AS84" s="845"/>
      <c r="AT84" s="845"/>
      <c r="AU84" s="845"/>
      <c r="AV84" s="845"/>
      <c r="AW84" s="845"/>
      <c r="AX84" s="845"/>
      <c r="AY84" s="845"/>
      <c r="AZ84" s="847"/>
      <c r="BA84" s="847"/>
      <c r="BB84" s="847"/>
      <c r="BC84" s="847"/>
      <c r="BD84" s="848"/>
      <c r="BE84" s="223"/>
      <c r="BF84" s="223"/>
      <c r="BG84" s="223"/>
      <c r="BH84" s="223"/>
      <c r="BI84" s="223"/>
      <c r="BJ84" s="223"/>
      <c r="BK84" s="223"/>
      <c r="BL84" s="223"/>
      <c r="BM84" s="223"/>
      <c r="BN84" s="223"/>
      <c r="BO84" s="223"/>
      <c r="BP84" s="223"/>
      <c r="BQ84" s="220">
        <v>78</v>
      </c>
      <c r="BR84" s="225"/>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12"/>
    </row>
    <row r="85" spans="1:131" ht="26.25" customHeight="1" x14ac:dyDescent="0.15">
      <c r="A85" s="220">
        <v>18</v>
      </c>
      <c r="B85" s="887"/>
      <c r="C85" s="885"/>
      <c r="D85" s="885"/>
      <c r="E85" s="885"/>
      <c r="F85" s="885"/>
      <c r="G85" s="885"/>
      <c r="H85" s="885"/>
      <c r="I85" s="885"/>
      <c r="J85" s="885"/>
      <c r="K85" s="885"/>
      <c r="L85" s="885"/>
      <c r="M85" s="885"/>
      <c r="N85" s="885"/>
      <c r="O85" s="885"/>
      <c r="P85" s="888"/>
      <c r="Q85" s="890"/>
      <c r="R85" s="845"/>
      <c r="S85" s="845"/>
      <c r="T85" s="845"/>
      <c r="U85" s="845"/>
      <c r="V85" s="845"/>
      <c r="W85" s="845"/>
      <c r="X85" s="845"/>
      <c r="Y85" s="845"/>
      <c r="Z85" s="845"/>
      <c r="AA85" s="845"/>
      <c r="AB85" s="845"/>
      <c r="AC85" s="845"/>
      <c r="AD85" s="845"/>
      <c r="AE85" s="845"/>
      <c r="AF85" s="845"/>
      <c r="AG85" s="845"/>
      <c r="AH85" s="845"/>
      <c r="AI85" s="845"/>
      <c r="AJ85" s="845"/>
      <c r="AK85" s="845"/>
      <c r="AL85" s="845"/>
      <c r="AM85" s="845"/>
      <c r="AN85" s="845"/>
      <c r="AO85" s="845"/>
      <c r="AP85" s="845"/>
      <c r="AQ85" s="845"/>
      <c r="AR85" s="845"/>
      <c r="AS85" s="845"/>
      <c r="AT85" s="845"/>
      <c r="AU85" s="845"/>
      <c r="AV85" s="845"/>
      <c r="AW85" s="845"/>
      <c r="AX85" s="845"/>
      <c r="AY85" s="845"/>
      <c r="AZ85" s="847"/>
      <c r="BA85" s="847"/>
      <c r="BB85" s="847"/>
      <c r="BC85" s="847"/>
      <c r="BD85" s="848"/>
      <c r="BE85" s="223"/>
      <c r="BF85" s="223"/>
      <c r="BG85" s="223"/>
      <c r="BH85" s="223"/>
      <c r="BI85" s="223"/>
      <c r="BJ85" s="223"/>
      <c r="BK85" s="223"/>
      <c r="BL85" s="223"/>
      <c r="BM85" s="223"/>
      <c r="BN85" s="223"/>
      <c r="BO85" s="223"/>
      <c r="BP85" s="223"/>
      <c r="BQ85" s="220">
        <v>79</v>
      </c>
      <c r="BR85" s="225"/>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12"/>
    </row>
    <row r="86" spans="1:131" ht="26.25" customHeight="1" x14ac:dyDescent="0.15">
      <c r="A86" s="220">
        <v>19</v>
      </c>
      <c r="B86" s="887"/>
      <c r="C86" s="885"/>
      <c r="D86" s="885"/>
      <c r="E86" s="885"/>
      <c r="F86" s="885"/>
      <c r="G86" s="885"/>
      <c r="H86" s="885"/>
      <c r="I86" s="885"/>
      <c r="J86" s="885"/>
      <c r="K86" s="885"/>
      <c r="L86" s="885"/>
      <c r="M86" s="885"/>
      <c r="N86" s="885"/>
      <c r="O86" s="885"/>
      <c r="P86" s="888"/>
      <c r="Q86" s="890"/>
      <c r="R86" s="845"/>
      <c r="S86" s="845"/>
      <c r="T86" s="845"/>
      <c r="U86" s="845"/>
      <c r="V86" s="845"/>
      <c r="W86" s="845"/>
      <c r="X86" s="845"/>
      <c r="Y86" s="845"/>
      <c r="Z86" s="845"/>
      <c r="AA86" s="845"/>
      <c r="AB86" s="845"/>
      <c r="AC86" s="845"/>
      <c r="AD86" s="845"/>
      <c r="AE86" s="845"/>
      <c r="AF86" s="845"/>
      <c r="AG86" s="845"/>
      <c r="AH86" s="845"/>
      <c r="AI86" s="845"/>
      <c r="AJ86" s="845"/>
      <c r="AK86" s="845"/>
      <c r="AL86" s="845"/>
      <c r="AM86" s="845"/>
      <c r="AN86" s="845"/>
      <c r="AO86" s="845"/>
      <c r="AP86" s="845"/>
      <c r="AQ86" s="845"/>
      <c r="AR86" s="845"/>
      <c r="AS86" s="845"/>
      <c r="AT86" s="845"/>
      <c r="AU86" s="845"/>
      <c r="AV86" s="845"/>
      <c r="AW86" s="845"/>
      <c r="AX86" s="845"/>
      <c r="AY86" s="845"/>
      <c r="AZ86" s="847"/>
      <c r="BA86" s="847"/>
      <c r="BB86" s="847"/>
      <c r="BC86" s="847"/>
      <c r="BD86" s="848"/>
      <c r="BE86" s="223"/>
      <c r="BF86" s="223"/>
      <c r="BG86" s="223"/>
      <c r="BH86" s="223"/>
      <c r="BI86" s="223"/>
      <c r="BJ86" s="223"/>
      <c r="BK86" s="223"/>
      <c r="BL86" s="223"/>
      <c r="BM86" s="223"/>
      <c r="BN86" s="223"/>
      <c r="BO86" s="223"/>
      <c r="BP86" s="223"/>
      <c r="BQ86" s="220">
        <v>80</v>
      </c>
      <c r="BR86" s="225"/>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12"/>
    </row>
    <row r="87" spans="1:131" ht="26.25" customHeight="1" x14ac:dyDescent="0.15">
      <c r="A87" s="226">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223"/>
      <c r="BF87" s="223"/>
      <c r="BG87" s="223"/>
      <c r="BH87" s="223"/>
      <c r="BI87" s="223"/>
      <c r="BJ87" s="223"/>
      <c r="BK87" s="223"/>
      <c r="BL87" s="223"/>
      <c r="BM87" s="223"/>
      <c r="BN87" s="223"/>
      <c r="BO87" s="223"/>
      <c r="BP87" s="223"/>
      <c r="BQ87" s="220">
        <v>81</v>
      </c>
      <c r="BR87" s="225"/>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12"/>
    </row>
    <row r="88" spans="1:131" ht="26.25" customHeight="1" thickBot="1" x14ac:dyDescent="0.2">
      <c r="A88" s="222" t="s">
        <v>376</v>
      </c>
      <c r="B88" s="802" t="s">
        <v>397</v>
      </c>
      <c r="C88" s="803"/>
      <c r="D88" s="803"/>
      <c r="E88" s="803"/>
      <c r="F88" s="803"/>
      <c r="G88" s="803"/>
      <c r="H88" s="803"/>
      <c r="I88" s="803"/>
      <c r="J88" s="803"/>
      <c r="K88" s="803"/>
      <c r="L88" s="803"/>
      <c r="M88" s="803"/>
      <c r="N88" s="803"/>
      <c r="O88" s="803"/>
      <c r="P88" s="804"/>
      <c r="Q88" s="855"/>
      <c r="R88" s="856"/>
      <c r="S88" s="856"/>
      <c r="T88" s="856"/>
      <c r="U88" s="856"/>
      <c r="V88" s="856"/>
      <c r="W88" s="856"/>
      <c r="X88" s="856"/>
      <c r="Y88" s="856"/>
      <c r="Z88" s="856"/>
      <c r="AA88" s="856"/>
      <c r="AB88" s="856"/>
      <c r="AC88" s="856"/>
      <c r="AD88" s="856"/>
      <c r="AE88" s="856"/>
      <c r="AF88" s="859">
        <v>18430</v>
      </c>
      <c r="AG88" s="859"/>
      <c r="AH88" s="859"/>
      <c r="AI88" s="859"/>
      <c r="AJ88" s="859"/>
      <c r="AK88" s="856"/>
      <c r="AL88" s="856"/>
      <c r="AM88" s="856"/>
      <c r="AN88" s="856"/>
      <c r="AO88" s="856"/>
      <c r="AP88" s="859">
        <v>7496</v>
      </c>
      <c r="AQ88" s="859"/>
      <c r="AR88" s="859"/>
      <c r="AS88" s="859"/>
      <c r="AT88" s="859"/>
      <c r="AU88" s="859">
        <v>165</v>
      </c>
      <c r="AV88" s="859"/>
      <c r="AW88" s="859"/>
      <c r="AX88" s="859"/>
      <c r="AY88" s="859"/>
      <c r="AZ88" s="864"/>
      <c r="BA88" s="864"/>
      <c r="BB88" s="864"/>
      <c r="BC88" s="864"/>
      <c r="BD88" s="865"/>
      <c r="BE88" s="223"/>
      <c r="BF88" s="223"/>
      <c r="BG88" s="223"/>
      <c r="BH88" s="223"/>
      <c r="BI88" s="223"/>
      <c r="BJ88" s="223"/>
      <c r="BK88" s="223"/>
      <c r="BL88" s="223"/>
      <c r="BM88" s="223"/>
      <c r="BN88" s="223"/>
      <c r="BO88" s="223"/>
      <c r="BP88" s="223"/>
      <c r="BQ88" s="220">
        <v>82</v>
      </c>
      <c r="BR88" s="225"/>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398</v>
      </c>
      <c r="BS102" s="803"/>
      <c r="BT102" s="803"/>
      <c r="BU102" s="803"/>
      <c r="BV102" s="803"/>
      <c r="BW102" s="803"/>
      <c r="BX102" s="803"/>
      <c r="BY102" s="803"/>
      <c r="BZ102" s="803"/>
      <c r="CA102" s="803"/>
      <c r="CB102" s="803"/>
      <c r="CC102" s="803"/>
      <c r="CD102" s="803"/>
      <c r="CE102" s="803"/>
      <c r="CF102" s="803"/>
      <c r="CG102" s="804"/>
      <c r="CH102" s="898"/>
      <c r="CI102" s="899"/>
      <c r="CJ102" s="899"/>
      <c r="CK102" s="899"/>
      <c r="CL102" s="900"/>
      <c r="CM102" s="898"/>
      <c r="CN102" s="899"/>
      <c r="CO102" s="899"/>
      <c r="CP102" s="899"/>
      <c r="CQ102" s="900"/>
      <c r="CR102" s="901">
        <v>96</v>
      </c>
      <c r="CS102" s="867"/>
      <c r="CT102" s="867"/>
      <c r="CU102" s="867"/>
      <c r="CV102" s="902"/>
      <c r="CW102" s="901">
        <v>2</v>
      </c>
      <c r="CX102" s="867"/>
      <c r="CY102" s="867"/>
      <c r="CZ102" s="867"/>
      <c r="DA102" s="902"/>
      <c r="DB102" s="901" t="s">
        <v>549</v>
      </c>
      <c r="DC102" s="867"/>
      <c r="DD102" s="867"/>
      <c r="DE102" s="867"/>
      <c r="DF102" s="902"/>
      <c r="DG102" s="901" t="s">
        <v>549</v>
      </c>
      <c r="DH102" s="867"/>
      <c r="DI102" s="867"/>
      <c r="DJ102" s="867"/>
      <c r="DK102" s="902"/>
      <c r="DL102" s="901" t="s">
        <v>549</v>
      </c>
      <c r="DM102" s="867"/>
      <c r="DN102" s="867"/>
      <c r="DO102" s="867"/>
      <c r="DP102" s="902"/>
      <c r="DQ102" s="901" t="s">
        <v>549</v>
      </c>
      <c r="DR102" s="867"/>
      <c r="DS102" s="867"/>
      <c r="DT102" s="867"/>
      <c r="DU102" s="902"/>
      <c r="DV102" s="802"/>
      <c r="DW102" s="803"/>
      <c r="DX102" s="803"/>
      <c r="DY102" s="803"/>
      <c r="DZ102" s="925"/>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6" t="s">
        <v>399</v>
      </c>
      <c r="BR103" s="926"/>
      <c r="BS103" s="926"/>
      <c r="BT103" s="926"/>
      <c r="BU103" s="926"/>
      <c r="BV103" s="926"/>
      <c r="BW103" s="926"/>
      <c r="BX103" s="926"/>
      <c r="BY103" s="926"/>
      <c r="BZ103" s="926"/>
      <c r="CA103" s="926"/>
      <c r="CB103" s="926"/>
      <c r="CC103" s="926"/>
      <c r="CD103" s="926"/>
      <c r="CE103" s="926"/>
      <c r="CF103" s="926"/>
      <c r="CG103" s="926"/>
      <c r="CH103" s="926"/>
      <c r="CI103" s="926"/>
      <c r="CJ103" s="926"/>
      <c r="CK103" s="926"/>
      <c r="CL103" s="926"/>
      <c r="CM103" s="926"/>
      <c r="CN103" s="926"/>
      <c r="CO103" s="926"/>
      <c r="CP103" s="926"/>
      <c r="CQ103" s="926"/>
      <c r="CR103" s="926"/>
      <c r="CS103" s="926"/>
      <c r="CT103" s="926"/>
      <c r="CU103" s="926"/>
      <c r="CV103" s="926"/>
      <c r="CW103" s="926"/>
      <c r="CX103" s="926"/>
      <c r="CY103" s="926"/>
      <c r="CZ103" s="926"/>
      <c r="DA103" s="926"/>
      <c r="DB103" s="926"/>
      <c r="DC103" s="926"/>
      <c r="DD103" s="926"/>
      <c r="DE103" s="926"/>
      <c r="DF103" s="926"/>
      <c r="DG103" s="926"/>
      <c r="DH103" s="926"/>
      <c r="DI103" s="926"/>
      <c r="DJ103" s="926"/>
      <c r="DK103" s="926"/>
      <c r="DL103" s="926"/>
      <c r="DM103" s="926"/>
      <c r="DN103" s="926"/>
      <c r="DO103" s="926"/>
      <c r="DP103" s="926"/>
      <c r="DQ103" s="926"/>
      <c r="DR103" s="926"/>
      <c r="DS103" s="926"/>
      <c r="DT103" s="926"/>
      <c r="DU103" s="926"/>
      <c r="DV103" s="926"/>
      <c r="DW103" s="926"/>
      <c r="DX103" s="926"/>
      <c r="DY103" s="926"/>
      <c r="DZ103" s="926"/>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7" t="s">
        <v>400</v>
      </c>
      <c r="BR104" s="927"/>
      <c r="BS104" s="927"/>
      <c r="BT104" s="927"/>
      <c r="BU104" s="927"/>
      <c r="BV104" s="927"/>
      <c r="BW104" s="927"/>
      <c r="BX104" s="927"/>
      <c r="BY104" s="927"/>
      <c r="BZ104" s="927"/>
      <c r="CA104" s="927"/>
      <c r="CB104" s="927"/>
      <c r="CC104" s="927"/>
      <c r="CD104" s="927"/>
      <c r="CE104" s="927"/>
      <c r="CF104" s="927"/>
      <c r="CG104" s="927"/>
      <c r="CH104" s="927"/>
      <c r="CI104" s="927"/>
      <c r="CJ104" s="927"/>
      <c r="CK104" s="927"/>
      <c r="CL104" s="927"/>
      <c r="CM104" s="927"/>
      <c r="CN104" s="927"/>
      <c r="CO104" s="927"/>
      <c r="CP104" s="927"/>
      <c r="CQ104" s="927"/>
      <c r="CR104" s="927"/>
      <c r="CS104" s="927"/>
      <c r="CT104" s="927"/>
      <c r="CU104" s="927"/>
      <c r="CV104" s="927"/>
      <c r="CW104" s="927"/>
      <c r="CX104" s="927"/>
      <c r="CY104" s="927"/>
      <c r="CZ104" s="927"/>
      <c r="DA104" s="927"/>
      <c r="DB104" s="927"/>
      <c r="DC104" s="927"/>
      <c r="DD104" s="927"/>
      <c r="DE104" s="927"/>
      <c r="DF104" s="927"/>
      <c r="DG104" s="927"/>
      <c r="DH104" s="927"/>
      <c r="DI104" s="927"/>
      <c r="DJ104" s="927"/>
      <c r="DK104" s="927"/>
      <c r="DL104" s="927"/>
      <c r="DM104" s="927"/>
      <c r="DN104" s="927"/>
      <c r="DO104" s="927"/>
      <c r="DP104" s="927"/>
      <c r="DQ104" s="927"/>
      <c r="DR104" s="927"/>
      <c r="DS104" s="927"/>
      <c r="DT104" s="927"/>
      <c r="DU104" s="927"/>
      <c r="DV104" s="927"/>
      <c r="DW104" s="927"/>
      <c r="DX104" s="927"/>
      <c r="DY104" s="927"/>
      <c r="DZ104" s="927"/>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8" t="s">
        <v>403</v>
      </c>
      <c r="B108" s="929"/>
      <c r="C108" s="929"/>
      <c r="D108" s="929"/>
      <c r="E108" s="929"/>
      <c r="F108" s="929"/>
      <c r="G108" s="929"/>
      <c r="H108" s="929"/>
      <c r="I108" s="929"/>
      <c r="J108" s="929"/>
      <c r="K108" s="929"/>
      <c r="L108" s="929"/>
      <c r="M108" s="929"/>
      <c r="N108" s="929"/>
      <c r="O108" s="929"/>
      <c r="P108" s="929"/>
      <c r="Q108" s="929"/>
      <c r="R108" s="929"/>
      <c r="S108" s="929"/>
      <c r="T108" s="929"/>
      <c r="U108" s="929"/>
      <c r="V108" s="929"/>
      <c r="W108" s="929"/>
      <c r="X108" s="929"/>
      <c r="Y108" s="929"/>
      <c r="Z108" s="929"/>
      <c r="AA108" s="929"/>
      <c r="AB108" s="929"/>
      <c r="AC108" s="929"/>
      <c r="AD108" s="929"/>
      <c r="AE108" s="929"/>
      <c r="AF108" s="929"/>
      <c r="AG108" s="929"/>
      <c r="AH108" s="929"/>
      <c r="AI108" s="929"/>
      <c r="AJ108" s="929"/>
      <c r="AK108" s="929"/>
      <c r="AL108" s="929"/>
      <c r="AM108" s="929"/>
      <c r="AN108" s="929"/>
      <c r="AO108" s="929"/>
      <c r="AP108" s="929"/>
      <c r="AQ108" s="929"/>
      <c r="AR108" s="929"/>
      <c r="AS108" s="929"/>
      <c r="AT108" s="930"/>
      <c r="AU108" s="928" t="s">
        <v>404</v>
      </c>
      <c r="AV108" s="929"/>
      <c r="AW108" s="929"/>
      <c r="AX108" s="929"/>
      <c r="AY108" s="929"/>
      <c r="AZ108" s="929"/>
      <c r="BA108" s="929"/>
      <c r="BB108" s="929"/>
      <c r="BC108" s="929"/>
      <c r="BD108" s="929"/>
      <c r="BE108" s="929"/>
      <c r="BF108" s="929"/>
      <c r="BG108" s="929"/>
      <c r="BH108" s="929"/>
      <c r="BI108" s="929"/>
      <c r="BJ108" s="929"/>
      <c r="BK108" s="929"/>
      <c r="BL108" s="929"/>
      <c r="BM108" s="929"/>
      <c r="BN108" s="929"/>
      <c r="BO108" s="929"/>
      <c r="BP108" s="929"/>
      <c r="BQ108" s="929"/>
      <c r="BR108" s="929"/>
      <c r="BS108" s="929"/>
      <c r="BT108" s="929"/>
      <c r="BU108" s="929"/>
      <c r="BV108" s="929"/>
      <c r="BW108" s="929"/>
      <c r="BX108" s="929"/>
      <c r="BY108" s="929"/>
      <c r="BZ108" s="929"/>
      <c r="CA108" s="929"/>
      <c r="CB108" s="929"/>
      <c r="CC108" s="929"/>
      <c r="CD108" s="929"/>
      <c r="CE108" s="929"/>
      <c r="CF108" s="929"/>
      <c r="CG108" s="929"/>
      <c r="CH108" s="929"/>
      <c r="CI108" s="929"/>
      <c r="CJ108" s="929"/>
      <c r="CK108" s="929"/>
      <c r="CL108" s="929"/>
      <c r="CM108" s="929"/>
      <c r="CN108" s="929"/>
      <c r="CO108" s="929"/>
      <c r="CP108" s="929"/>
      <c r="CQ108" s="929"/>
      <c r="CR108" s="929"/>
      <c r="CS108" s="929"/>
      <c r="CT108" s="929"/>
      <c r="CU108" s="929"/>
      <c r="CV108" s="929"/>
      <c r="CW108" s="929"/>
      <c r="CX108" s="929"/>
      <c r="CY108" s="929"/>
      <c r="CZ108" s="929"/>
      <c r="DA108" s="929"/>
      <c r="DB108" s="929"/>
      <c r="DC108" s="929"/>
      <c r="DD108" s="929"/>
      <c r="DE108" s="929"/>
      <c r="DF108" s="929"/>
      <c r="DG108" s="929"/>
      <c r="DH108" s="929"/>
      <c r="DI108" s="929"/>
      <c r="DJ108" s="929"/>
      <c r="DK108" s="929"/>
      <c r="DL108" s="929"/>
      <c r="DM108" s="929"/>
      <c r="DN108" s="929"/>
      <c r="DO108" s="929"/>
      <c r="DP108" s="929"/>
      <c r="DQ108" s="929"/>
      <c r="DR108" s="929"/>
      <c r="DS108" s="929"/>
      <c r="DT108" s="929"/>
      <c r="DU108" s="929"/>
      <c r="DV108" s="929"/>
      <c r="DW108" s="929"/>
      <c r="DX108" s="929"/>
      <c r="DY108" s="929"/>
      <c r="DZ108" s="930"/>
    </row>
    <row r="109" spans="1:131" s="212" customFormat="1" ht="26.25" customHeight="1" x14ac:dyDescent="0.15">
      <c r="A109" s="923" t="s">
        <v>405</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3" t="s">
        <v>406</v>
      </c>
      <c r="AB109" s="904"/>
      <c r="AC109" s="904"/>
      <c r="AD109" s="904"/>
      <c r="AE109" s="905"/>
      <c r="AF109" s="903" t="s">
        <v>407</v>
      </c>
      <c r="AG109" s="904"/>
      <c r="AH109" s="904"/>
      <c r="AI109" s="904"/>
      <c r="AJ109" s="905"/>
      <c r="AK109" s="903" t="s">
        <v>294</v>
      </c>
      <c r="AL109" s="904"/>
      <c r="AM109" s="904"/>
      <c r="AN109" s="904"/>
      <c r="AO109" s="905"/>
      <c r="AP109" s="903" t="s">
        <v>408</v>
      </c>
      <c r="AQ109" s="904"/>
      <c r="AR109" s="904"/>
      <c r="AS109" s="904"/>
      <c r="AT109" s="906"/>
      <c r="AU109" s="923" t="s">
        <v>405</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3" t="s">
        <v>406</v>
      </c>
      <c r="BR109" s="904"/>
      <c r="BS109" s="904"/>
      <c r="BT109" s="904"/>
      <c r="BU109" s="905"/>
      <c r="BV109" s="903" t="s">
        <v>407</v>
      </c>
      <c r="BW109" s="904"/>
      <c r="BX109" s="904"/>
      <c r="BY109" s="904"/>
      <c r="BZ109" s="905"/>
      <c r="CA109" s="903" t="s">
        <v>294</v>
      </c>
      <c r="CB109" s="904"/>
      <c r="CC109" s="904"/>
      <c r="CD109" s="904"/>
      <c r="CE109" s="905"/>
      <c r="CF109" s="924" t="s">
        <v>408</v>
      </c>
      <c r="CG109" s="924"/>
      <c r="CH109" s="924"/>
      <c r="CI109" s="924"/>
      <c r="CJ109" s="924"/>
      <c r="CK109" s="903" t="s">
        <v>409</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3" t="s">
        <v>406</v>
      </c>
      <c r="DH109" s="904"/>
      <c r="DI109" s="904"/>
      <c r="DJ109" s="904"/>
      <c r="DK109" s="905"/>
      <c r="DL109" s="903" t="s">
        <v>407</v>
      </c>
      <c r="DM109" s="904"/>
      <c r="DN109" s="904"/>
      <c r="DO109" s="904"/>
      <c r="DP109" s="905"/>
      <c r="DQ109" s="903" t="s">
        <v>294</v>
      </c>
      <c r="DR109" s="904"/>
      <c r="DS109" s="904"/>
      <c r="DT109" s="904"/>
      <c r="DU109" s="905"/>
      <c r="DV109" s="903" t="s">
        <v>408</v>
      </c>
      <c r="DW109" s="904"/>
      <c r="DX109" s="904"/>
      <c r="DY109" s="904"/>
      <c r="DZ109" s="906"/>
    </row>
    <row r="110" spans="1:131" s="212" customFormat="1" ht="26.25" customHeight="1" x14ac:dyDescent="0.15">
      <c r="A110" s="907" t="s">
        <v>410</v>
      </c>
      <c r="B110" s="908"/>
      <c r="C110" s="908"/>
      <c r="D110" s="908"/>
      <c r="E110" s="908"/>
      <c r="F110" s="908"/>
      <c r="G110" s="908"/>
      <c r="H110" s="908"/>
      <c r="I110" s="908"/>
      <c r="J110" s="908"/>
      <c r="K110" s="908"/>
      <c r="L110" s="908"/>
      <c r="M110" s="908"/>
      <c r="N110" s="908"/>
      <c r="O110" s="908"/>
      <c r="P110" s="908"/>
      <c r="Q110" s="908"/>
      <c r="R110" s="908"/>
      <c r="S110" s="908"/>
      <c r="T110" s="908"/>
      <c r="U110" s="908"/>
      <c r="V110" s="908"/>
      <c r="W110" s="908"/>
      <c r="X110" s="908"/>
      <c r="Y110" s="908"/>
      <c r="Z110" s="909"/>
      <c r="AA110" s="910">
        <v>454236</v>
      </c>
      <c r="AB110" s="911"/>
      <c r="AC110" s="911"/>
      <c r="AD110" s="911"/>
      <c r="AE110" s="912"/>
      <c r="AF110" s="913">
        <v>459689</v>
      </c>
      <c r="AG110" s="911"/>
      <c r="AH110" s="911"/>
      <c r="AI110" s="911"/>
      <c r="AJ110" s="912"/>
      <c r="AK110" s="913">
        <v>454636</v>
      </c>
      <c r="AL110" s="911"/>
      <c r="AM110" s="911"/>
      <c r="AN110" s="911"/>
      <c r="AO110" s="912"/>
      <c r="AP110" s="914">
        <v>13</v>
      </c>
      <c r="AQ110" s="915"/>
      <c r="AR110" s="915"/>
      <c r="AS110" s="915"/>
      <c r="AT110" s="916"/>
      <c r="AU110" s="917" t="s">
        <v>69</v>
      </c>
      <c r="AV110" s="918"/>
      <c r="AW110" s="918"/>
      <c r="AX110" s="918"/>
      <c r="AY110" s="918"/>
      <c r="AZ110" s="940" t="s">
        <v>411</v>
      </c>
      <c r="BA110" s="908"/>
      <c r="BB110" s="908"/>
      <c r="BC110" s="908"/>
      <c r="BD110" s="908"/>
      <c r="BE110" s="908"/>
      <c r="BF110" s="908"/>
      <c r="BG110" s="908"/>
      <c r="BH110" s="908"/>
      <c r="BI110" s="908"/>
      <c r="BJ110" s="908"/>
      <c r="BK110" s="908"/>
      <c r="BL110" s="908"/>
      <c r="BM110" s="908"/>
      <c r="BN110" s="908"/>
      <c r="BO110" s="908"/>
      <c r="BP110" s="909"/>
      <c r="BQ110" s="941">
        <v>4484472</v>
      </c>
      <c r="BR110" s="942"/>
      <c r="BS110" s="942"/>
      <c r="BT110" s="942"/>
      <c r="BU110" s="942"/>
      <c r="BV110" s="942">
        <v>4243368</v>
      </c>
      <c r="BW110" s="942"/>
      <c r="BX110" s="942"/>
      <c r="BY110" s="942"/>
      <c r="BZ110" s="942"/>
      <c r="CA110" s="942">
        <v>4021130</v>
      </c>
      <c r="CB110" s="942"/>
      <c r="CC110" s="942"/>
      <c r="CD110" s="942"/>
      <c r="CE110" s="942"/>
      <c r="CF110" s="955">
        <v>115.3</v>
      </c>
      <c r="CG110" s="956"/>
      <c r="CH110" s="956"/>
      <c r="CI110" s="956"/>
      <c r="CJ110" s="956"/>
      <c r="CK110" s="957" t="s">
        <v>412</v>
      </c>
      <c r="CL110" s="958"/>
      <c r="CM110" s="940" t="s">
        <v>413</v>
      </c>
      <c r="CN110" s="908"/>
      <c r="CO110" s="908"/>
      <c r="CP110" s="908"/>
      <c r="CQ110" s="908"/>
      <c r="CR110" s="908"/>
      <c r="CS110" s="908"/>
      <c r="CT110" s="908"/>
      <c r="CU110" s="908"/>
      <c r="CV110" s="908"/>
      <c r="CW110" s="908"/>
      <c r="CX110" s="908"/>
      <c r="CY110" s="908"/>
      <c r="CZ110" s="908"/>
      <c r="DA110" s="908"/>
      <c r="DB110" s="908"/>
      <c r="DC110" s="908"/>
      <c r="DD110" s="908"/>
      <c r="DE110" s="908"/>
      <c r="DF110" s="909"/>
      <c r="DG110" s="941" t="s">
        <v>121</v>
      </c>
      <c r="DH110" s="942"/>
      <c r="DI110" s="942"/>
      <c r="DJ110" s="942"/>
      <c r="DK110" s="942"/>
      <c r="DL110" s="942" t="s">
        <v>121</v>
      </c>
      <c r="DM110" s="942"/>
      <c r="DN110" s="942"/>
      <c r="DO110" s="942"/>
      <c r="DP110" s="942"/>
      <c r="DQ110" s="942" t="s">
        <v>121</v>
      </c>
      <c r="DR110" s="942"/>
      <c r="DS110" s="942"/>
      <c r="DT110" s="942"/>
      <c r="DU110" s="942"/>
      <c r="DV110" s="943" t="s">
        <v>121</v>
      </c>
      <c r="DW110" s="943"/>
      <c r="DX110" s="943"/>
      <c r="DY110" s="943"/>
      <c r="DZ110" s="944"/>
    </row>
    <row r="111" spans="1:131" s="212" customFormat="1" ht="26.25" customHeight="1" x14ac:dyDescent="0.15">
      <c r="A111" s="945" t="s">
        <v>414</v>
      </c>
      <c r="B111" s="946"/>
      <c r="C111" s="946"/>
      <c r="D111" s="946"/>
      <c r="E111" s="946"/>
      <c r="F111" s="946"/>
      <c r="G111" s="946"/>
      <c r="H111" s="946"/>
      <c r="I111" s="946"/>
      <c r="J111" s="946"/>
      <c r="K111" s="946"/>
      <c r="L111" s="946"/>
      <c r="M111" s="946"/>
      <c r="N111" s="946"/>
      <c r="O111" s="946"/>
      <c r="P111" s="946"/>
      <c r="Q111" s="946"/>
      <c r="R111" s="946"/>
      <c r="S111" s="946"/>
      <c r="T111" s="946"/>
      <c r="U111" s="946"/>
      <c r="V111" s="946"/>
      <c r="W111" s="946"/>
      <c r="X111" s="946"/>
      <c r="Y111" s="946"/>
      <c r="Z111" s="947"/>
      <c r="AA111" s="948" t="s">
        <v>121</v>
      </c>
      <c r="AB111" s="949"/>
      <c r="AC111" s="949"/>
      <c r="AD111" s="949"/>
      <c r="AE111" s="950"/>
      <c r="AF111" s="951" t="s">
        <v>121</v>
      </c>
      <c r="AG111" s="949"/>
      <c r="AH111" s="949"/>
      <c r="AI111" s="949"/>
      <c r="AJ111" s="950"/>
      <c r="AK111" s="951" t="s">
        <v>121</v>
      </c>
      <c r="AL111" s="949"/>
      <c r="AM111" s="949"/>
      <c r="AN111" s="949"/>
      <c r="AO111" s="950"/>
      <c r="AP111" s="952" t="s">
        <v>121</v>
      </c>
      <c r="AQ111" s="953"/>
      <c r="AR111" s="953"/>
      <c r="AS111" s="953"/>
      <c r="AT111" s="954"/>
      <c r="AU111" s="919"/>
      <c r="AV111" s="920"/>
      <c r="AW111" s="920"/>
      <c r="AX111" s="920"/>
      <c r="AY111" s="920"/>
      <c r="AZ111" s="933" t="s">
        <v>415</v>
      </c>
      <c r="BA111" s="934"/>
      <c r="BB111" s="934"/>
      <c r="BC111" s="934"/>
      <c r="BD111" s="934"/>
      <c r="BE111" s="934"/>
      <c r="BF111" s="934"/>
      <c r="BG111" s="934"/>
      <c r="BH111" s="934"/>
      <c r="BI111" s="934"/>
      <c r="BJ111" s="934"/>
      <c r="BK111" s="934"/>
      <c r="BL111" s="934"/>
      <c r="BM111" s="934"/>
      <c r="BN111" s="934"/>
      <c r="BO111" s="934"/>
      <c r="BP111" s="935"/>
      <c r="BQ111" s="936">
        <v>172155</v>
      </c>
      <c r="BR111" s="937"/>
      <c r="BS111" s="937"/>
      <c r="BT111" s="937"/>
      <c r="BU111" s="937"/>
      <c r="BV111" s="937">
        <v>158912</v>
      </c>
      <c r="BW111" s="937"/>
      <c r="BX111" s="937"/>
      <c r="BY111" s="937"/>
      <c r="BZ111" s="937"/>
      <c r="CA111" s="937">
        <v>145669</v>
      </c>
      <c r="CB111" s="937"/>
      <c r="CC111" s="937"/>
      <c r="CD111" s="937"/>
      <c r="CE111" s="937"/>
      <c r="CF111" s="931">
        <v>4.2</v>
      </c>
      <c r="CG111" s="932"/>
      <c r="CH111" s="932"/>
      <c r="CI111" s="932"/>
      <c r="CJ111" s="932"/>
      <c r="CK111" s="959"/>
      <c r="CL111" s="960"/>
      <c r="CM111" s="933" t="s">
        <v>416</v>
      </c>
      <c r="CN111" s="934"/>
      <c r="CO111" s="934"/>
      <c r="CP111" s="934"/>
      <c r="CQ111" s="934"/>
      <c r="CR111" s="934"/>
      <c r="CS111" s="934"/>
      <c r="CT111" s="934"/>
      <c r="CU111" s="934"/>
      <c r="CV111" s="934"/>
      <c r="CW111" s="934"/>
      <c r="CX111" s="934"/>
      <c r="CY111" s="934"/>
      <c r="CZ111" s="934"/>
      <c r="DA111" s="934"/>
      <c r="DB111" s="934"/>
      <c r="DC111" s="934"/>
      <c r="DD111" s="934"/>
      <c r="DE111" s="934"/>
      <c r="DF111" s="935"/>
      <c r="DG111" s="936" t="s">
        <v>121</v>
      </c>
      <c r="DH111" s="937"/>
      <c r="DI111" s="937"/>
      <c r="DJ111" s="937"/>
      <c r="DK111" s="937"/>
      <c r="DL111" s="937" t="s">
        <v>121</v>
      </c>
      <c r="DM111" s="937"/>
      <c r="DN111" s="937"/>
      <c r="DO111" s="937"/>
      <c r="DP111" s="937"/>
      <c r="DQ111" s="937" t="s">
        <v>121</v>
      </c>
      <c r="DR111" s="937"/>
      <c r="DS111" s="937"/>
      <c r="DT111" s="937"/>
      <c r="DU111" s="937"/>
      <c r="DV111" s="938" t="s">
        <v>121</v>
      </c>
      <c r="DW111" s="938"/>
      <c r="DX111" s="938"/>
      <c r="DY111" s="938"/>
      <c r="DZ111" s="939"/>
    </row>
    <row r="112" spans="1:131" s="212" customFormat="1" ht="26.25" customHeight="1" x14ac:dyDescent="0.15">
      <c r="A112" s="963" t="s">
        <v>417</v>
      </c>
      <c r="B112" s="964"/>
      <c r="C112" s="934" t="s">
        <v>418</v>
      </c>
      <c r="D112" s="934"/>
      <c r="E112" s="934"/>
      <c r="F112" s="934"/>
      <c r="G112" s="934"/>
      <c r="H112" s="934"/>
      <c r="I112" s="934"/>
      <c r="J112" s="934"/>
      <c r="K112" s="934"/>
      <c r="L112" s="934"/>
      <c r="M112" s="934"/>
      <c r="N112" s="934"/>
      <c r="O112" s="934"/>
      <c r="P112" s="934"/>
      <c r="Q112" s="934"/>
      <c r="R112" s="934"/>
      <c r="S112" s="934"/>
      <c r="T112" s="934"/>
      <c r="U112" s="934"/>
      <c r="V112" s="934"/>
      <c r="W112" s="934"/>
      <c r="X112" s="934"/>
      <c r="Y112" s="934"/>
      <c r="Z112" s="935"/>
      <c r="AA112" s="969" t="s">
        <v>121</v>
      </c>
      <c r="AB112" s="970"/>
      <c r="AC112" s="970"/>
      <c r="AD112" s="970"/>
      <c r="AE112" s="971"/>
      <c r="AF112" s="972" t="s">
        <v>121</v>
      </c>
      <c r="AG112" s="970"/>
      <c r="AH112" s="970"/>
      <c r="AI112" s="970"/>
      <c r="AJ112" s="971"/>
      <c r="AK112" s="972" t="s">
        <v>121</v>
      </c>
      <c r="AL112" s="970"/>
      <c r="AM112" s="970"/>
      <c r="AN112" s="970"/>
      <c r="AO112" s="971"/>
      <c r="AP112" s="973" t="s">
        <v>121</v>
      </c>
      <c r="AQ112" s="974"/>
      <c r="AR112" s="974"/>
      <c r="AS112" s="974"/>
      <c r="AT112" s="975"/>
      <c r="AU112" s="919"/>
      <c r="AV112" s="920"/>
      <c r="AW112" s="920"/>
      <c r="AX112" s="920"/>
      <c r="AY112" s="920"/>
      <c r="AZ112" s="933" t="s">
        <v>419</v>
      </c>
      <c r="BA112" s="934"/>
      <c r="BB112" s="934"/>
      <c r="BC112" s="934"/>
      <c r="BD112" s="934"/>
      <c r="BE112" s="934"/>
      <c r="BF112" s="934"/>
      <c r="BG112" s="934"/>
      <c r="BH112" s="934"/>
      <c r="BI112" s="934"/>
      <c r="BJ112" s="934"/>
      <c r="BK112" s="934"/>
      <c r="BL112" s="934"/>
      <c r="BM112" s="934"/>
      <c r="BN112" s="934"/>
      <c r="BO112" s="934"/>
      <c r="BP112" s="935"/>
      <c r="BQ112" s="936">
        <v>271722</v>
      </c>
      <c r="BR112" s="937"/>
      <c r="BS112" s="937"/>
      <c r="BT112" s="937"/>
      <c r="BU112" s="937"/>
      <c r="BV112" s="937">
        <v>299254</v>
      </c>
      <c r="BW112" s="937"/>
      <c r="BX112" s="937"/>
      <c r="BY112" s="937"/>
      <c r="BZ112" s="937"/>
      <c r="CA112" s="937">
        <v>165044</v>
      </c>
      <c r="CB112" s="937"/>
      <c r="CC112" s="937"/>
      <c r="CD112" s="937"/>
      <c r="CE112" s="937"/>
      <c r="CF112" s="931">
        <v>4.7</v>
      </c>
      <c r="CG112" s="932"/>
      <c r="CH112" s="932"/>
      <c r="CI112" s="932"/>
      <c r="CJ112" s="932"/>
      <c r="CK112" s="959"/>
      <c r="CL112" s="960"/>
      <c r="CM112" s="933" t="s">
        <v>420</v>
      </c>
      <c r="CN112" s="934"/>
      <c r="CO112" s="934"/>
      <c r="CP112" s="934"/>
      <c r="CQ112" s="934"/>
      <c r="CR112" s="934"/>
      <c r="CS112" s="934"/>
      <c r="CT112" s="934"/>
      <c r="CU112" s="934"/>
      <c r="CV112" s="934"/>
      <c r="CW112" s="934"/>
      <c r="CX112" s="934"/>
      <c r="CY112" s="934"/>
      <c r="CZ112" s="934"/>
      <c r="DA112" s="934"/>
      <c r="DB112" s="934"/>
      <c r="DC112" s="934"/>
      <c r="DD112" s="934"/>
      <c r="DE112" s="934"/>
      <c r="DF112" s="935"/>
      <c r="DG112" s="936">
        <v>172155</v>
      </c>
      <c r="DH112" s="937"/>
      <c r="DI112" s="937"/>
      <c r="DJ112" s="937"/>
      <c r="DK112" s="937"/>
      <c r="DL112" s="937">
        <v>158912</v>
      </c>
      <c r="DM112" s="937"/>
      <c r="DN112" s="937"/>
      <c r="DO112" s="937"/>
      <c r="DP112" s="937"/>
      <c r="DQ112" s="937">
        <v>145669</v>
      </c>
      <c r="DR112" s="937"/>
      <c r="DS112" s="937"/>
      <c r="DT112" s="937"/>
      <c r="DU112" s="937"/>
      <c r="DV112" s="938">
        <v>4.2</v>
      </c>
      <c r="DW112" s="938"/>
      <c r="DX112" s="938"/>
      <c r="DY112" s="938"/>
      <c r="DZ112" s="939"/>
    </row>
    <row r="113" spans="1:130" s="212" customFormat="1" ht="26.25" customHeight="1" x14ac:dyDescent="0.15">
      <c r="A113" s="965"/>
      <c r="B113" s="966"/>
      <c r="C113" s="934" t="s">
        <v>421</v>
      </c>
      <c r="D113" s="934"/>
      <c r="E113" s="934"/>
      <c r="F113" s="934"/>
      <c r="G113" s="934"/>
      <c r="H113" s="934"/>
      <c r="I113" s="934"/>
      <c r="J113" s="934"/>
      <c r="K113" s="934"/>
      <c r="L113" s="934"/>
      <c r="M113" s="934"/>
      <c r="N113" s="934"/>
      <c r="O113" s="934"/>
      <c r="P113" s="934"/>
      <c r="Q113" s="934"/>
      <c r="R113" s="934"/>
      <c r="S113" s="934"/>
      <c r="T113" s="934"/>
      <c r="U113" s="934"/>
      <c r="V113" s="934"/>
      <c r="W113" s="934"/>
      <c r="X113" s="934"/>
      <c r="Y113" s="934"/>
      <c r="Z113" s="935"/>
      <c r="AA113" s="948">
        <v>8903</v>
      </c>
      <c r="AB113" s="949"/>
      <c r="AC113" s="949"/>
      <c r="AD113" s="949"/>
      <c r="AE113" s="950"/>
      <c r="AF113" s="951">
        <v>4396</v>
      </c>
      <c r="AG113" s="949"/>
      <c r="AH113" s="949"/>
      <c r="AI113" s="949"/>
      <c r="AJ113" s="950"/>
      <c r="AK113" s="951">
        <v>6000</v>
      </c>
      <c r="AL113" s="949"/>
      <c r="AM113" s="949"/>
      <c r="AN113" s="949"/>
      <c r="AO113" s="950"/>
      <c r="AP113" s="952">
        <v>0.2</v>
      </c>
      <c r="AQ113" s="953"/>
      <c r="AR113" s="953"/>
      <c r="AS113" s="953"/>
      <c r="AT113" s="954"/>
      <c r="AU113" s="919"/>
      <c r="AV113" s="920"/>
      <c r="AW113" s="920"/>
      <c r="AX113" s="920"/>
      <c r="AY113" s="920"/>
      <c r="AZ113" s="933" t="s">
        <v>422</v>
      </c>
      <c r="BA113" s="934"/>
      <c r="BB113" s="934"/>
      <c r="BC113" s="934"/>
      <c r="BD113" s="934"/>
      <c r="BE113" s="934"/>
      <c r="BF113" s="934"/>
      <c r="BG113" s="934"/>
      <c r="BH113" s="934"/>
      <c r="BI113" s="934"/>
      <c r="BJ113" s="934"/>
      <c r="BK113" s="934"/>
      <c r="BL113" s="934"/>
      <c r="BM113" s="934"/>
      <c r="BN113" s="934"/>
      <c r="BO113" s="934"/>
      <c r="BP113" s="935"/>
      <c r="BQ113" s="936">
        <v>225737</v>
      </c>
      <c r="BR113" s="937"/>
      <c r="BS113" s="937"/>
      <c r="BT113" s="937"/>
      <c r="BU113" s="937"/>
      <c r="BV113" s="937">
        <v>195020</v>
      </c>
      <c r="BW113" s="937"/>
      <c r="BX113" s="937"/>
      <c r="BY113" s="937"/>
      <c r="BZ113" s="937"/>
      <c r="CA113" s="937">
        <v>164934</v>
      </c>
      <c r="CB113" s="937"/>
      <c r="CC113" s="937"/>
      <c r="CD113" s="937"/>
      <c r="CE113" s="937"/>
      <c r="CF113" s="931">
        <v>4.7</v>
      </c>
      <c r="CG113" s="932"/>
      <c r="CH113" s="932"/>
      <c r="CI113" s="932"/>
      <c r="CJ113" s="932"/>
      <c r="CK113" s="959"/>
      <c r="CL113" s="960"/>
      <c r="CM113" s="933" t="s">
        <v>423</v>
      </c>
      <c r="CN113" s="934"/>
      <c r="CO113" s="934"/>
      <c r="CP113" s="934"/>
      <c r="CQ113" s="934"/>
      <c r="CR113" s="934"/>
      <c r="CS113" s="934"/>
      <c r="CT113" s="934"/>
      <c r="CU113" s="934"/>
      <c r="CV113" s="934"/>
      <c r="CW113" s="934"/>
      <c r="CX113" s="934"/>
      <c r="CY113" s="934"/>
      <c r="CZ113" s="934"/>
      <c r="DA113" s="934"/>
      <c r="DB113" s="934"/>
      <c r="DC113" s="934"/>
      <c r="DD113" s="934"/>
      <c r="DE113" s="934"/>
      <c r="DF113" s="935"/>
      <c r="DG113" s="969" t="s">
        <v>121</v>
      </c>
      <c r="DH113" s="970"/>
      <c r="DI113" s="970"/>
      <c r="DJ113" s="970"/>
      <c r="DK113" s="971"/>
      <c r="DL113" s="972" t="s">
        <v>121</v>
      </c>
      <c r="DM113" s="970"/>
      <c r="DN113" s="970"/>
      <c r="DO113" s="970"/>
      <c r="DP113" s="971"/>
      <c r="DQ113" s="972" t="s">
        <v>121</v>
      </c>
      <c r="DR113" s="970"/>
      <c r="DS113" s="970"/>
      <c r="DT113" s="970"/>
      <c r="DU113" s="971"/>
      <c r="DV113" s="973" t="s">
        <v>121</v>
      </c>
      <c r="DW113" s="974"/>
      <c r="DX113" s="974"/>
      <c r="DY113" s="974"/>
      <c r="DZ113" s="975"/>
    </row>
    <row r="114" spans="1:130" s="212" customFormat="1" ht="26.25" customHeight="1" x14ac:dyDescent="0.15">
      <c r="A114" s="965"/>
      <c r="B114" s="966"/>
      <c r="C114" s="934" t="s">
        <v>424</v>
      </c>
      <c r="D114" s="934"/>
      <c r="E114" s="934"/>
      <c r="F114" s="934"/>
      <c r="G114" s="934"/>
      <c r="H114" s="934"/>
      <c r="I114" s="934"/>
      <c r="J114" s="934"/>
      <c r="K114" s="934"/>
      <c r="L114" s="934"/>
      <c r="M114" s="934"/>
      <c r="N114" s="934"/>
      <c r="O114" s="934"/>
      <c r="P114" s="934"/>
      <c r="Q114" s="934"/>
      <c r="R114" s="934"/>
      <c r="S114" s="934"/>
      <c r="T114" s="934"/>
      <c r="U114" s="934"/>
      <c r="V114" s="934"/>
      <c r="W114" s="934"/>
      <c r="X114" s="934"/>
      <c r="Y114" s="934"/>
      <c r="Z114" s="935"/>
      <c r="AA114" s="969">
        <v>34274</v>
      </c>
      <c r="AB114" s="970"/>
      <c r="AC114" s="970"/>
      <c r="AD114" s="970"/>
      <c r="AE114" s="971"/>
      <c r="AF114" s="972">
        <v>34322</v>
      </c>
      <c r="AG114" s="970"/>
      <c r="AH114" s="970"/>
      <c r="AI114" s="970"/>
      <c r="AJ114" s="971"/>
      <c r="AK114" s="972">
        <v>33834</v>
      </c>
      <c r="AL114" s="970"/>
      <c r="AM114" s="970"/>
      <c r="AN114" s="970"/>
      <c r="AO114" s="971"/>
      <c r="AP114" s="973">
        <v>1</v>
      </c>
      <c r="AQ114" s="974"/>
      <c r="AR114" s="974"/>
      <c r="AS114" s="974"/>
      <c r="AT114" s="975"/>
      <c r="AU114" s="919"/>
      <c r="AV114" s="920"/>
      <c r="AW114" s="920"/>
      <c r="AX114" s="920"/>
      <c r="AY114" s="920"/>
      <c r="AZ114" s="933" t="s">
        <v>425</v>
      </c>
      <c r="BA114" s="934"/>
      <c r="BB114" s="934"/>
      <c r="BC114" s="934"/>
      <c r="BD114" s="934"/>
      <c r="BE114" s="934"/>
      <c r="BF114" s="934"/>
      <c r="BG114" s="934"/>
      <c r="BH114" s="934"/>
      <c r="BI114" s="934"/>
      <c r="BJ114" s="934"/>
      <c r="BK114" s="934"/>
      <c r="BL114" s="934"/>
      <c r="BM114" s="934"/>
      <c r="BN114" s="934"/>
      <c r="BO114" s="934"/>
      <c r="BP114" s="935"/>
      <c r="BQ114" s="936">
        <v>724108</v>
      </c>
      <c r="BR114" s="937"/>
      <c r="BS114" s="937"/>
      <c r="BT114" s="937"/>
      <c r="BU114" s="937"/>
      <c r="BV114" s="937">
        <v>693275</v>
      </c>
      <c r="BW114" s="937"/>
      <c r="BX114" s="937"/>
      <c r="BY114" s="937"/>
      <c r="BZ114" s="937"/>
      <c r="CA114" s="937">
        <v>649904</v>
      </c>
      <c r="CB114" s="937"/>
      <c r="CC114" s="937"/>
      <c r="CD114" s="937"/>
      <c r="CE114" s="937"/>
      <c r="CF114" s="931">
        <v>18.600000000000001</v>
      </c>
      <c r="CG114" s="932"/>
      <c r="CH114" s="932"/>
      <c r="CI114" s="932"/>
      <c r="CJ114" s="932"/>
      <c r="CK114" s="959"/>
      <c r="CL114" s="960"/>
      <c r="CM114" s="933" t="s">
        <v>426</v>
      </c>
      <c r="CN114" s="934"/>
      <c r="CO114" s="934"/>
      <c r="CP114" s="934"/>
      <c r="CQ114" s="934"/>
      <c r="CR114" s="934"/>
      <c r="CS114" s="934"/>
      <c r="CT114" s="934"/>
      <c r="CU114" s="934"/>
      <c r="CV114" s="934"/>
      <c r="CW114" s="934"/>
      <c r="CX114" s="934"/>
      <c r="CY114" s="934"/>
      <c r="CZ114" s="934"/>
      <c r="DA114" s="934"/>
      <c r="DB114" s="934"/>
      <c r="DC114" s="934"/>
      <c r="DD114" s="934"/>
      <c r="DE114" s="934"/>
      <c r="DF114" s="935"/>
      <c r="DG114" s="969" t="s">
        <v>121</v>
      </c>
      <c r="DH114" s="970"/>
      <c r="DI114" s="970"/>
      <c r="DJ114" s="970"/>
      <c r="DK114" s="971"/>
      <c r="DL114" s="972" t="s">
        <v>121</v>
      </c>
      <c r="DM114" s="970"/>
      <c r="DN114" s="970"/>
      <c r="DO114" s="970"/>
      <c r="DP114" s="971"/>
      <c r="DQ114" s="972" t="s">
        <v>121</v>
      </c>
      <c r="DR114" s="970"/>
      <c r="DS114" s="970"/>
      <c r="DT114" s="970"/>
      <c r="DU114" s="971"/>
      <c r="DV114" s="973" t="s">
        <v>121</v>
      </c>
      <c r="DW114" s="974"/>
      <c r="DX114" s="974"/>
      <c r="DY114" s="974"/>
      <c r="DZ114" s="975"/>
    </row>
    <row r="115" spans="1:130" s="212" customFormat="1" ht="26.25" customHeight="1" x14ac:dyDescent="0.15">
      <c r="A115" s="965"/>
      <c r="B115" s="966"/>
      <c r="C115" s="934" t="s">
        <v>427</v>
      </c>
      <c r="D115" s="934"/>
      <c r="E115" s="934"/>
      <c r="F115" s="934"/>
      <c r="G115" s="934"/>
      <c r="H115" s="934"/>
      <c r="I115" s="934"/>
      <c r="J115" s="934"/>
      <c r="K115" s="934"/>
      <c r="L115" s="934"/>
      <c r="M115" s="934"/>
      <c r="N115" s="934"/>
      <c r="O115" s="934"/>
      <c r="P115" s="934"/>
      <c r="Q115" s="934"/>
      <c r="R115" s="934"/>
      <c r="S115" s="934"/>
      <c r="T115" s="934"/>
      <c r="U115" s="934"/>
      <c r="V115" s="934"/>
      <c r="W115" s="934"/>
      <c r="X115" s="934"/>
      <c r="Y115" s="934"/>
      <c r="Z115" s="935"/>
      <c r="AA115" s="948">
        <v>13240</v>
      </c>
      <c r="AB115" s="949"/>
      <c r="AC115" s="949"/>
      <c r="AD115" s="949"/>
      <c r="AE115" s="950"/>
      <c r="AF115" s="951">
        <v>13240</v>
      </c>
      <c r="AG115" s="949"/>
      <c r="AH115" s="949"/>
      <c r="AI115" s="949"/>
      <c r="AJ115" s="950"/>
      <c r="AK115" s="951">
        <v>13240</v>
      </c>
      <c r="AL115" s="949"/>
      <c r="AM115" s="949"/>
      <c r="AN115" s="949"/>
      <c r="AO115" s="950"/>
      <c r="AP115" s="952">
        <v>0.4</v>
      </c>
      <c r="AQ115" s="953"/>
      <c r="AR115" s="953"/>
      <c r="AS115" s="953"/>
      <c r="AT115" s="954"/>
      <c r="AU115" s="919"/>
      <c r="AV115" s="920"/>
      <c r="AW115" s="920"/>
      <c r="AX115" s="920"/>
      <c r="AY115" s="920"/>
      <c r="AZ115" s="933" t="s">
        <v>428</v>
      </c>
      <c r="BA115" s="934"/>
      <c r="BB115" s="934"/>
      <c r="BC115" s="934"/>
      <c r="BD115" s="934"/>
      <c r="BE115" s="934"/>
      <c r="BF115" s="934"/>
      <c r="BG115" s="934"/>
      <c r="BH115" s="934"/>
      <c r="BI115" s="934"/>
      <c r="BJ115" s="934"/>
      <c r="BK115" s="934"/>
      <c r="BL115" s="934"/>
      <c r="BM115" s="934"/>
      <c r="BN115" s="934"/>
      <c r="BO115" s="934"/>
      <c r="BP115" s="935"/>
      <c r="BQ115" s="936" t="s">
        <v>121</v>
      </c>
      <c r="BR115" s="937"/>
      <c r="BS115" s="937"/>
      <c r="BT115" s="937"/>
      <c r="BU115" s="937"/>
      <c r="BV115" s="937" t="s">
        <v>121</v>
      </c>
      <c r="BW115" s="937"/>
      <c r="BX115" s="937"/>
      <c r="BY115" s="937"/>
      <c r="BZ115" s="937"/>
      <c r="CA115" s="937" t="s">
        <v>121</v>
      </c>
      <c r="CB115" s="937"/>
      <c r="CC115" s="937"/>
      <c r="CD115" s="937"/>
      <c r="CE115" s="937"/>
      <c r="CF115" s="931" t="s">
        <v>121</v>
      </c>
      <c r="CG115" s="932"/>
      <c r="CH115" s="932"/>
      <c r="CI115" s="932"/>
      <c r="CJ115" s="932"/>
      <c r="CK115" s="959"/>
      <c r="CL115" s="960"/>
      <c r="CM115" s="933" t="s">
        <v>429</v>
      </c>
      <c r="CN115" s="934"/>
      <c r="CO115" s="934"/>
      <c r="CP115" s="934"/>
      <c r="CQ115" s="934"/>
      <c r="CR115" s="934"/>
      <c r="CS115" s="934"/>
      <c r="CT115" s="934"/>
      <c r="CU115" s="934"/>
      <c r="CV115" s="934"/>
      <c r="CW115" s="934"/>
      <c r="CX115" s="934"/>
      <c r="CY115" s="934"/>
      <c r="CZ115" s="934"/>
      <c r="DA115" s="934"/>
      <c r="DB115" s="934"/>
      <c r="DC115" s="934"/>
      <c r="DD115" s="934"/>
      <c r="DE115" s="934"/>
      <c r="DF115" s="935"/>
      <c r="DG115" s="969" t="s">
        <v>121</v>
      </c>
      <c r="DH115" s="970"/>
      <c r="DI115" s="970"/>
      <c r="DJ115" s="970"/>
      <c r="DK115" s="971"/>
      <c r="DL115" s="972" t="s">
        <v>121</v>
      </c>
      <c r="DM115" s="970"/>
      <c r="DN115" s="970"/>
      <c r="DO115" s="970"/>
      <c r="DP115" s="971"/>
      <c r="DQ115" s="972" t="s">
        <v>121</v>
      </c>
      <c r="DR115" s="970"/>
      <c r="DS115" s="970"/>
      <c r="DT115" s="970"/>
      <c r="DU115" s="971"/>
      <c r="DV115" s="973" t="s">
        <v>121</v>
      </c>
      <c r="DW115" s="974"/>
      <c r="DX115" s="974"/>
      <c r="DY115" s="974"/>
      <c r="DZ115" s="975"/>
    </row>
    <row r="116" spans="1:130" s="212" customFormat="1" ht="26.25" customHeight="1" x14ac:dyDescent="0.15">
      <c r="A116" s="967"/>
      <c r="B116" s="968"/>
      <c r="C116" s="976" t="s">
        <v>430</v>
      </c>
      <c r="D116" s="976"/>
      <c r="E116" s="976"/>
      <c r="F116" s="976"/>
      <c r="G116" s="976"/>
      <c r="H116" s="976"/>
      <c r="I116" s="976"/>
      <c r="J116" s="976"/>
      <c r="K116" s="976"/>
      <c r="L116" s="976"/>
      <c r="M116" s="976"/>
      <c r="N116" s="976"/>
      <c r="O116" s="976"/>
      <c r="P116" s="976"/>
      <c r="Q116" s="976"/>
      <c r="R116" s="976"/>
      <c r="S116" s="976"/>
      <c r="T116" s="976"/>
      <c r="U116" s="976"/>
      <c r="V116" s="976"/>
      <c r="W116" s="976"/>
      <c r="X116" s="976"/>
      <c r="Y116" s="976"/>
      <c r="Z116" s="977"/>
      <c r="AA116" s="969" t="s">
        <v>121</v>
      </c>
      <c r="AB116" s="970"/>
      <c r="AC116" s="970"/>
      <c r="AD116" s="970"/>
      <c r="AE116" s="971"/>
      <c r="AF116" s="972" t="s">
        <v>121</v>
      </c>
      <c r="AG116" s="970"/>
      <c r="AH116" s="970"/>
      <c r="AI116" s="970"/>
      <c r="AJ116" s="971"/>
      <c r="AK116" s="972" t="s">
        <v>121</v>
      </c>
      <c r="AL116" s="970"/>
      <c r="AM116" s="970"/>
      <c r="AN116" s="970"/>
      <c r="AO116" s="971"/>
      <c r="AP116" s="973" t="s">
        <v>121</v>
      </c>
      <c r="AQ116" s="974"/>
      <c r="AR116" s="974"/>
      <c r="AS116" s="974"/>
      <c r="AT116" s="975"/>
      <c r="AU116" s="919"/>
      <c r="AV116" s="920"/>
      <c r="AW116" s="920"/>
      <c r="AX116" s="920"/>
      <c r="AY116" s="920"/>
      <c r="AZ116" s="978" t="s">
        <v>431</v>
      </c>
      <c r="BA116" s="979"/>
      <c r="BB116" s="979"/>
      <c r="BC116" s="979"/>
      <c r="BD116" s="979"/>
      <c r="BE116" s="979"/>
      <c r="BF116" s="979"/>
      <c r="BG116" s="979"/>
      <c r="BH116" s="979"/>
      <c r="BI116" s="979"/>
      <c r="BJ116" s="979"/>
      <c r="BK116" s="979"/>
      <c r="BL116" s="979"/>
      <c r="BM116" s="979"/>
      <c r="BN116" s="979"/>
      <c r="BO116" s="979"/>
      <c r="BP116" s="980"/>
      <c r="BQ116" s="936" t="s">
        <v>121</v>
      </c>
      <c r="BR116" s="937"/>
      <c r="BS116" s="937"/>
      <c r="BT116" s="937"/>
      <c r="BU116" s="937"/>
      <c r="BV116" s="937" t="s">
        <v>121</v>
      </c>
      <c r="BW116" s="937"/>
      <c r="BX116" s="937"/>
      <c r="BY116" s="937"/>
      <c r="BZ116" s="937"/>
      <c r="CA116" s="937" t="s">
        <v>121</v>
      </c>
      <c r="CB116" s="937"/>
      <c r="CC116" s="937"/>
      <c r="CD116" s="937"/>
      <c r="CE116" s="937"/>
      <c r="CF116" s="931" t="s">
        <v>121</v>
      </c>
      <c r="CG116" s="932"/>
      <c r="CH116" s="932"/>
      <c r="CI116" s="932"/>
      <c r="CJ116" s="932"/>
      <c r="CK116" s="959"/>
      <c r="CL116" s="960"/>
      <c r="CM116" s="933" t="s">
        <v>432</v>
      </c>
      <c r="CN116" s="934"/>
      <c r="CO116" s="934"/>
      <c r="CP116" s="934"/>
      <c r="CQ116" s="934"/>
      <c r="CR116" s="934"/>
      <c r="CS116" s="934"/>
      <c r="CT116" s="934"/>
      <c r="CU116" s="934"/>
      <c r="CV116" s="934"/>
      <c r="CW116" s="934"/>
      <c r="CX116" s="934"/>
      <c r="CY116" s="934"/>
      <c r="CZ116" s="934"/>
      <c r="DA116" s="934"/>
      <c r="DB116" s="934"/>
      <c r="DC116" s="934"/>
      <c r="DD116" s="934"/>
      <c r="DE116" s="934"/>
      <c r="DF116" s="935"/>
      <c r="DG116" s="969" t="s">
        <v>121</v>
      </c>
      <c r="DH116" s="970"/>
      <c r="DI116" s="970"/>
      <c r="DJ116" s="970"/>
      <c r="DK116" s="971"/>
      <c r="DL116" s="972" t="s">
        <v>121</v>
      </c>
      <c r="DM116" s="970"/>
      <c r="DN116" s="970"/>
      <c r="DO116" s="970"/>
      <c r="DP116" s="971"/>
      <c r="DQ116" s="972" t="s">
        <v>121</v>
      </c>
      <c r="DR116" s="970"/>
      <c r="DS116" s="970"/>
      <c r="DT116" s="970"/>
      <c r="DU116" s="971"/>
      <c r="DV116" s="973" t="s">
        <v>121</v>
      </c>
      <c r="DW116" s="974"/>
      <c r="DX116" s="974"/>
      <c r="DY116" s="974"/>
      <c r="DZ116" s="975"/>
    </row>
    <row r="117" spans="1:130" s="212" customFormat="1" ht="26.25" customHeight="1" x14ac:dyDescent="0.15">
      <c r="A117" s="923" t="s">
        <v>177</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988" t="s">
        <v>433</v>
      </c>
      <c r="Z117" s="905"/>
      <c r="AA117" s="989">
        <v>510653</v>
      </c>
      <c r="AB117" s="990"/>
      <c r="AC117" s="990"/>
      <c r="AD117" s="990"/>
      <c r="AE117" s="991"/>
      <c r="AF117" s="992">
        <v>511647</v>
      </c>
      <c r="AG117" s="990"/>
      <c r="AH117" s="990"/>
      <c r="AI117" s="990"/>
      <c r="AJ117" s="991"/>
      <c r="AK117" s="992">
        <v>507710</v>
      </c>
      <c r="AL117" s="990"/>
      <c r="AM117" s="990"/>
      <c r="AN117" s="990"/>
      <c r="AO117" s="991"/>
      <c r="AP117" s="993"/>
      <c r="AQ117" s="994"/>
      <c r="AR117" s="994"/>
      <c r="AS117" s="994"/>
      <c r="AT117" s="995"/>
      <c r="AU117" s="919"/>
      <c r="AV117" s="920"/>
      <c r="AW117" s="920"/>
      <c r="AX117" s="920"/>
      <c r="AY117" s="920"/>
      <c r="AZ117" s="985" t="s">
        <v>434</v>
      </c>
      <c r="BA117" s="986"/>
      <c r="BB117" s="986"/>
      <c r="BC117" s="986"/>
      <c r="BD117" s="986"/>
      <c r="BE117" s="986"/>
      <c r="BF117" s="986"/>
      <c r="BG117" s="986"/>
      <c r="BH117" s="986"/>
      <c r="BI117" s="986"/>
      <c r="BJ117" s="986"/>
      <c r="BK117" s="986"/>
      <c r="BL117" s="986"/>
      <c r="BM117" s="986"/>
      <c r="BN117" s="986"/>
      <c r="BO117" s="986"/>
      <c r="BP117" s="987"/>
      <c r="BQ117" s="936" t="s">
        <v>121</v>
      </c>
      <c r="BR117" s="937"/>
      <c r="BS117" s="937"/>
      <c r="BT117" s="937"/>
      <c r="BU117" s="937"/>
      <c r="BV117" s="937" t="s">
        <v>121</v>
      </c>
      <c r="BW117" s="937"/>
      <c r="BX117" s="937"/>
      <c r="BY117" s="937"/>
      <c r="BZ117" s="937"/>
      <c r="CA117" s="937" t="s">
        <v>121</v>
      </c>
      <c r="CB117" s="937"/>
      <c r="CC117" s="937"/>
      <c r="CD117" s="937"/>
      <c r="CE117" s="937"/>
      <c r="CF117" s="931" t="s">
        <v>121</v>
      </c>
      <c r="CG117" s="932"/>
      <c r="CH117" s="932"/>
      <c r="CI117" s="932"/>
      <c r="CJ117" s="932"/>
      <c r="CK117" s="959"/>
      <c r="CL117" s="960"/>
      <c r="CM117" s="933" t="s">
        <v>435</v>
      </c>
      <c r="CN117" s="934"/>
      <c r="CO117" s="934"/>
      <c r="CP117" s="934"/>
      <c r="CQ117" s="934"/>
      <c r="CR117" s="934"/>
      <c r="CS117" s="934"/>
      <c r="CT117" s="934"/>
      <c r="CU117" s="934"/>
      <c r="CV117" s="934"/>
      <c r="CW117" s="934"/>
      <c r="CX117" s="934"/>
      <c r="CY117" s="934"/>
      <c r="CZ117" s="934"/>
      <c r="DA117" s="934"/>
      <c r="DB117" s="934"/>
      <c r="DC117" s="934"/>
      <c r="DD117" s="934"/>
      <c r="DE117" s="934"/>
      <c r="DF117" s="935"/>
      <c r="DG117" s="969" t="s">
        <v>121</v>
      </c>
      <c r="DH117" s="970"/>
      <c r="DI117" s="970"/>
      <c r="DJ117" s="970"/>
      <c r="DK117" s="971"/>
      <c r="DL117" s="972" t="s">
        <v>121</v>
      </c>
      <c r="DM117" s="970"/>
      <c r="DN117" s="970"/>
      <c r="DO117" s="970"/>
      <c r="DP117" s="971"/>
      <c r="DQ117" s="972" t="s">
        <v>121</v>
      </c>
      <c r="DR117" s="970"/>
      <c r="DS117" s="970"/>
      <c r="DT117" s="970"/>
      <c r="DU117" s="971"/>
      <c r="DV117" s="973" t="s">
        <v>121</v>
      </c>
      <c r="DW117" s="974"/>
      <c r="DX117" s="974"/>
      <c r="DY117" s="974"/>
      <c r="DZ117" s="975"/>
    </row>
    <row r="118" spans="1:130" s="212" customFormat="1" ht="26.25" customHeight="1" x14ac:dyDescent="0.15">
      <c r="A118" s="923" t="s">
        <v>409</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3" t="s">
        <v>406</v>
      </c>
      <c r="AB118" s="904"/>
      <c r="AC118" s="904"/>
      <c r="AD118" s="904"/>
      <c r="AE118" s="905"/>
      <c r="AF118" s="903" t="s">
        <v>407</v>
      </c>
      <c r="AG118" s="904"/>
      <c r="AH118" s="904"/>
      <c r="AI118" s="904"/>
      <c r="AJ118" s="905"/>
      <c r="AK118" s="903" t="s">
        <v>294</v>
      </c>
      <c r="AL118" s="904"/>
      <c r="AM118" s="904"/>
      <c r="AN118" s="904"/>
      <c r="AO118" s="905"/>
      <c r="AP118" s="981" t="s">
        <v>408</v>
      </c>
      <c r="AQ118" s="982"/>
      <c r="AR118" s="982"/>
      <c r="AS118" s="982"/>
      <c r="AT118" s="983"/>
      <c r="AU118" s="919"/>
      <c r="AV118" s="920"/>
      <c r="AW118" s="920"/>
      <c r="AX118" s="920"/>
      <c r="AY118" s="920"/>
      <c r="AZ118" s="984" t="s">
        <v>436</v>
      </c>
      <c r="BA118" s="976"/>
      <c r="BB118" s="976"/>
      <c r="BC118" s="976"/>
      <c r="BD118" s="976"/>
      <c r="BE118" s="976"/>
      <c r="BF118" s="976"/>
      <c r="BG118" s="976"/>
      <c r="BH118" s="976"/>
      <c r="BI118" s="976"/>
      <c r="BJ118" s="976"/>
      <c r="BK118" s="976"/>
      <c r="BL118" s="976"/>
      <c r="BM118" s="976"/>
      <c r="BN118" s="976"/>
      <c r="BO118" s="976"/>
      <c r="BP118" s="977"/>
      <c r="BQ118" s="1010" t="s">
        <v>121</v>
      </c>
      <c r="BR118" s="1011"/>
      <c r="BS118" s="1011"/>
      <c r="BT118" s="1011"/>
      <c r="BU118" s="1011"/>
      <c r="BV118" s="1011" t="s">
        <v>121</v>
      </c>
      <c r="BW118" s="1011"/>
      <c r="BX118" s="1011"/>
      <c r="BY118" s="1011"/>
      <c r="BZ118" s="1011"/>
      <c r="CA118" s="1011" t="s">
        <v>121</v>
      </c>
      <c r="CB118" s="1011"/>
      <c r="CC118" s="1011"/>
      <c r="CD118" s="1011"/>
      <c r="CE118" s="1011"/>
      <c r="CF118" s="931" t="s">
        <v>121</v>
      </c>
      <c r="CG118" s="932"/>
      <c r="CH118" s="932"/>
      <c r="CI118" s="932"/>
      <c r="CJ118" s="932"/>
      <c r="CK118" s="959"/>
      <c r="CL118" s="960"/>
      <c r="CM118" s="933" t="s">
        <v>437</v>
      </c>
      <c r="CN118" s="934"/>
      <c r="CO118" s="934"/>
      <c r="CP118" s="934"/>
      <c r="CQ118" s="934"/>
      <c r="CR118" s="934"/>
      <c r="CS118" s="934"/>
      <c r="CT118" s="934"/>
      <c r="CU118" s="934"/>
      <c r="CV118" s="934"/>
      <c r="CW118" s="934"/>
      <c r="CX118" s="934"/>
      <c r="CY118" s="934"/>
      <c r="CZ118" s="934"/>
      <c r="DA118" s="934"/>
      <c r="DB118" s="934"/>
      <c r="DC118" s="934"/>
      <c r="DD118" s="934"/>
      <c r="DE118" s="934"/>
      <c r="DF118" s="935"/>
      <c r="DG118" s="969" t="s">
        <v>121</v>
      </c>
      <c r="DH118" s="970"/>
      <c r="DI118" s="970"/>
      <c r="DJ118" s="970"/>
      <c r="DK118" s="971"/>
      <c r="DL118" s="972" t="s">
        <v>121</v>
      </c>
      <c r="DM118" s="970"/>
      <c r="DN118" s="970"/>
      <c r="DO118" s="970"/>
      <c r="DP118" s="971"/>
      <c r="DQ118" s="972" t="s">
        <v>121</v>
      </c>
      <c r="DR118" s="970"/>
      <c r="DS118" s="970"/>
      <c r="DT118" s="970"/>
      <c r="DU118" s="971"/>
      <c r="DV118" s="973" t="s">
        <v>121</v>
      </c>
      <c r="DW118" s="974"/>
      <c r="DX118" s="974"/>
      <c r="DY118" s="974"/>
      <c r="DZ118" s="975"/>
    </row>
    <row r="119" spans="1:130" s="212" customFormat="1" ht="26.25" customHeight="1" x14ac:dyDescent="0.15">
      <c r="A119" s="1067" t="s">
        <v>412</v>
      </c>
      <c r="B119" s="958"/>
      <c r="C119" s="940" t="s">
        <v>413</v>
      </c>
      <c r="D119" s="908"/>
      <c r="E119" s="908"/>
      <c r="F119" s="908"/>
      <c r="G119" s="908"/>
      <c r="H119" s="908"/>
      <c r="I119" s="908"/>
      <c r="J119" s="908"/>
      <c r="K119" s="908"/>
      <c r="L119" s="908"/>
      <c r="M119" s="908"/>
      <c r="N119" s="908"/>
      <c r="O119" s="908"/>
      <c r="P119" s="908"/>
      <c r="Q119" s="908"/>
      <c r="R119" s="908"/>
      <c r="S119" s="908"/>
      <c r="T119" s="908"/>
      <c r="U119" s="908"/>
      <c r="V119" s="908"/>
      <c r="W119" s="908"/>
      <c r="X119" s="908"/>
      <c r="Y119" s="908"/>
      <c r="Z119" s="909"/>
      <c r="AA119" s="910" t="s">
        <v>121</v>
      </c>
      <c r="AB119" s="911"/>
      <c r="AC119" s="911"/>
      <c r="AD119" s="911"/>
      <c r="AE119" s="912"/>
      <c r="AF119" s="913" t="s">
        <v>121</v>
      </c>
      <c r="AG119" s="911"/>
      <c r="AH119" s="911"/>
      <c r="AI119" s="911"/>
      <c r="AJ119" s="912"/>
      <c r="AK119" s="913" t="s">
        <v>121</v>
      </c>
      <c r="AL119" s="911"/>
      <c r="AM119" s="911"/>
      <c r="AN119" s="911"/>
      <c r="AO119" s="912"/>
      <c r="AP119" s="914" t="s">
        <v>121</v>
      </c>
      <c r="AQ119" s="915"/>
      <c r="AR119" s="915"/>
      <c r="AS119" s="915"/>
      <c r="AT119" s="916"/>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988" t="s">
        <v>438</v>
      </c>
      <c r="BP119" s="1016"/>
      <c r="BQ119" s="1010">
        <v>5878194</v>
      </c>
      <c r="BR119" s="1011"/>
      <c r="BS119" s="1011"/>
      <c r="BT119" s="1011"/>
      <c r="BU119" s="1011"/>
      <c r="BV119" s="1011">
        <v>5589829</v>
      </c>
      <c r="BW119" s="1011"/>
      <c r="BX119" s="1011"/>
      <c r="BY119" s="1011"/>
      <c r="BZ119" s="1011"/>
      <c r="CA119" s="1011">
        <v>5146681</v>
      </c>
      <c r="CB119" s="1011"/>
      <c r="CC119" s="1011"/>
      <c r="CD119" s="1011"/>
      <c r="CE119" s="1011"/>
      <c r="CF119" s="1012"/>
      <c r="CG119" s="1013"/>
      <c r="CH119" s="1013"/>
      <c r="CI119" s="1013"/>
      <c r="CJ119" s="1014"/>
      <c r="CK119" s="961"/>
      <c r="CL119" s="962"/>
      <c r="CM119" s="984" t="s">
        <v>439</v>
      </c>
      <c r="CN119" s="976"/>
      <c r="CO119" s="976"/>
      <c r="CP119" s="976"/>
      <c r="CQ119" s="976"/>
      <c r="CR119" s="976"/>
      <c r="CS119" s="976"/>
      <c r="CT119" s="976"/>
      <c r="CU119" s="976"/>
      <c r="CV119" s="976"/>
      <c r="CW119" s="976"/>
      <c r="CX119" s="976"/>
      <c r="CY119" s="976"/>
      <c r="CZ119" s="976"/>
      <c r="DA119" s="976"/>
      <c r="DB119" s="976"/>
      <c r="DC119" s="976"/>
      <c r="DD119" s="976"/>
      <c r="DE119" s="976"/>
      <c r="DF119" s="977"/>
      <c r="DG119" s="1015" t="s">
        <v>121</v>
      </c>
      <c r="DH119" s="997"/>
      <c r="DI119" s="997"/>
      <c r="DJ119" s="997"/>
      <c r="DK119" s="998"/>
      <c r="DL119" s="996" t="s">
        <v>121</v>
      </c>
      <c r="DM119" s="997"/>
      <c r="DN119" s="997"/>
      <c r="DO119" s="997"/>
      <c r="DP119" s="998"/>
      <c r="DQ119" s="996" t="s">
        <v>121</v>
      </c>
      <c r="DR119" s="997"/>
      <c r="DS119" s="997"/>
      <c r="DT119" s="997"/>
      <c r="DU119" s="998"/>
      <c r="DV119" s="999" t="s">
        <v>121</v>
      </c>
      <c r="DW119" s="1000"/>
      <c r="DX119" s="1000"/>
      <c r="DY119" s="1000"/>
      <c r="DZ119" s="1001"/>
    </row>
    <row r="120" spans="1:130" s="212" customFormat="1" ht="26.25" customHeight="1" x14ac:dyDescent="0.15">
      <c r="A120" s="1068"/>
      <c r="B120" s="960"/>
      <c r="C120" s="933" t="s">
        <v>416</v>
      </c>
      <c r="D120" s="934"/>
      <c r="E120" s="934"/>
      <c r="F120" s="934"/>
      <c r="G120" s="934"/>
      <c r="H120" s="934"/>
      <c r="I120" s="934"/>
      <c r="J120" s="934"/>
      <c r="K120" s="934"/>
      <c r="L120" s="934"/>
      <c r="M120" s="934"/>
      <c r="N120" s="934"/>
      <c r="O120" s="934"/>
      <c r="P120" s="934"/>
      <c r="Q120" s="934"/>
      <c r="R120" s="934"/>
      <c r="S120" s="934"/>
      <c r="T120" s="934"/>
      <c r="U120" s="934"/>
      <c r="V120" s="934"/>
      <c r="W120" s="934"/>
      <c r="X120" s="934"/>
      <c r="Y120" s="934"/>
      <c r="Z120" s="935"/>
      <c r="AA120" s="969" t="s">
        <v>121</v>
      </c>
      <c r="AB120" s="970"/>
      <c r="AC120" s="970"/>
      <c r="AD120" s="970"/>
      <c r="AE120" s="971"/>
      <c r="AF120" s="972" t="s">
        <v>121</v>
      </c>
      <c r="AG120" s="970"/>
      <c r="AH120" s="970"/>
      <c r="AI120" s="970"/>
      <c r="AJ120" s="971"/>
      <c r="AK120" s="972" t="s">
        <v>121</v>
      </c>
      <c r="AL120" s="970"/>
      <c r="AM120" s="970"/>
      <c r="AN120" s="970"/>
      <c r="AO120" s="971"/>
      <c r="AP120" s="973" t="s">
        <v>121</v>
      </c>
      <c r="AQ120" s="974"/>
      <c r="AR120" s="974"/>
      <c r="AS120" s="974"/>
      <c r="AT120" s="975"/>
      <c r="AU120" s="1002" t="s">
        <v>440</v>
      </c>
      <c r="AV120" s="1003"/>
      <c r="AW120" s="1003"/>
      <c r="AX120" s="1003"/>
      <c r="AY120" s="1004"/>
      <c r="AZ120" s="940" t="s">
        <v>441</v>
      </c>
      <c r="BA120" s="908"/>
      <c r="BB120" s="908"/>
      <c r="BC120" s="908"/>
      <c r="BD120" s="908"/>
      <c r="BE120" s="908"/>
      <c r="BF120" s="908"/>
      <c r="BG120" s="908"/>
      <c r="BH120" s="908"/>
      <c r="BI120" s="908"/>
      <c r="BJ120" s="908"/>
      <c r="BK120" s="908"/>
      <c r="BL120" s="908"/>
      <c r="BM120" s="908"/>
      <c r="BN120" s="908"/>
      <c r="BO120" s="908"/>
      <c r="BP120" s="909"/>
      <c r="BQ120" s="941">
        <v>5005606</v>
      </c>
      <c r="BR120" s="942"/>
      <c r="BS120" s="942"/>
      <c r="BT120" s="942"/>
      <c r="BU120" s="942"/>
      <c r="BV120" s="942">
        <v>5242374</v>
      </c>
      <c r="BW120" s="942"/>
      <c r="BX120" s="942"/>
      <c r="BY120" s="942"/>
      <c r="BZ120" s="942"/>
      <c r="CA120" s="942">
        <v>5628723</v>
      </c>
      <c r="CB120" s="942"/>
      <c r="CC120" s="942"/>
      <c r="CD120" s="942"/>
      <c r="CE120" s="942"/>
      <c r="CF120" s="955">
        <v>161.4</v>
      </c>
      <c r="CG120" s="956"/>
      <c r="CH120" s="956"/>
      <c r="CI120" s="956"/>
      <c r="CJ120" s="956"/>
      <c r="CK120" s="1017" t="s">
        <v>442</v>
      </c>
      <c r="CL120" s="1018"/>
      <c r="CM120" s="1018"/>
      <c r="CN120" s="1018"/>
      <c r="CO120" s="1019"/>
      <c r="CP120" s="1025" t="s">
        <v>390</v>
      </c>
      <c r="CQ120" s="1026"/>
      <c r="CR120" s="1026"/>
      <c r="CS120" s="1026"/>
      <c r="CT120" s="1026"/>
      <c r="CU120" s="1026"/>
      <c r="CV120" s="1026"/>
      <c r="CW120" s="1026"/>
      <c r="CX120" s="1026"/>
      <c r="CY120" s="1026"/>
      <c r="CZ120" s="1026"/>
      <c r="DA120" s="1026"/>
      <c r="DB120" s="1026"/>
      <c r="DC120" s="1026"/>
      <c r="DD120" s="1026"/>
      <c r="DE120" s="1026"/>
      <c r="DF120" s="1027"/>
      <c r="DG120" s="941">
        <v>271722</v>
      </c>
      <c r="DH120" s="942"/>
      <c r="DI120" s="942"/>
      <c r="DJ120" s="942"/>
      <c r="DK120" s="942"/>
      <c r="DL120" s="942">
        <v>299254</v>
      </c>
      <c r="DM120" s="942"/>
      <c r="DN120" s="942"/>
      <c r="DO120" s="942"/>
      <c r="DP120" s="942"/>
      <c r="DQ120" s="942">
        <v>165044</v>
      </c>
      <c r="DR120" s="942"/>
      <c r="DS120" s="942"/>
      <c r="DT120" s="942"/>
      <c r="DU120" s="942"/>
      <c r="DV120" s="943">
        <v>4.7</v>
      </c>
      <c r="DW120" s="943"/>
      <c r="DX120" s="943"/>
      <c r="DY120" s="943"/>
      <c r="DZ120" s="944"/>
    </row>
    <row r="121" spans="1:130" s="212" customFormat="1" ht="26.25" customHeight="1" x14ac:dyDescent="0.15">
      <c r="A121" s="1068"/>
      <c r="B121" s="960"/>
      <c r="C121" s="985" t="s">
        <v>443</v>
      </c>
      <c r="D121" s="986"/>
      <c r="E121" s="986"/>
      <c r="F121" s="986"/>
      <c r="G121" s="986"/>
      <c r="H121" s="986"/>
      <c r="I121" s="986"/>
      <c r="J121" s="986"/>
      <c r="K121" s="986"/>
      <c r="L121" s="986"/>
      <c r="M121" s="986"/>
      <c r="N121" s="986"/>
      <c r="O121" s="986"/>
      <c r="P121" s="986"/>
      <c r="Q121" s="986"/>
      <c r="R121" s="986"/>
      <c r="S121" s="986"/>
      <c r="T121" s="986"/>
      <c r="U121" s="986"/>
      <c r="V121" s="986"/>
      <c r="W121" s="986"/>
      <c r="X121" s="986"/>
      <c r="Y121" s="986"/>
      <c r="Z121" s="987"/>
      <c r="AA121" s="969">
        <v>13240</v>
      </c>
      <c r="AB121" s="970"/>
      <c r="AC121" s="970"/>
      <c r="AD121" s="970"/>
      <c r="AE121" s="971"/>
      <c r="AF121" s="972">
        <v>13240</v>
      </c>
      <c r="AG121" s="970"/>
      <c r="AH121" s="970"/>
      <c r="AI121" s="970"/>
      <c r="AJ121" s="971"/>
      <c r="AK121" s="972">
        <v>13240</v>
      </c>
      <c r="AL121" s="970"/>
      <c r="AM121" s="970"/>
      <c r="AN121" s="970"/>
      <c r="AO121" s="971"/>
      <c r="AP121" s="973">
        <v>0.4</v>
      </c>
      <c r="AQ121" s="974"/>
      <c r="AR121" s="974"/>
      <c r="AS121" s="974"/>
      <c r="AT121" s="975"/>
      <c r="AU121" s="1005"/>
      <c r="AV121" s="1006"/>
      <c r="AW121" s="1006"/>
      <c r="AX121" s="1006"/>
      <c r="AY121" s="1007"/>
      <c r="AZ121" s="933" t="s">
        <v>444</v>
      </c>
      <c r="BA121" s="934"/>
      <c r="BB121" s="934"/>
      <c r="BC121" s="934"/>
      <c r="BD121" s="934"/>
      <c r="BE121" s="934"/>
      <c r="BF121" s="934"/>
      <c r="BG121" s="934"/>
      <c r="BH121" s="934"/>
      <c r="BI121" s="934"/>
      <c r="BJ121" s="934"/>
      <c r="BK121" s="934"/>
      <c r="BL121" s="934"/>
      <c r="BM121" s="934"/>
      <c r="BN121" s="934"/>
      <c r="BO121" s="934"/>
      <c r="BP121" s="935"/>
      <c r="BQ121" s="936">
        <v>2440</v>
      </c>
      <c r="BR121" s="937"/>
      <c r="BS121" s="937"/>
      <c r="BT121" s="937"/>
      <c r="BU121" s="937"/>
      <c r="BV121" s="937">
        <v>2048</v>
      </c>
      <c r="BW121" s="937"/>
      <c r="BX121" s="937"/>
      <c r="BY121" s="937"/>
      <c r="BZ121" s="937"/>
      <c r="CA121" s="937">
        <v>1656</v>
      </c>
      <c r="CB121" s="937"/>
      <c r="CC121" s="937"/>
      <c r="CD121" s="937"/>
      <c r="CE121" s="937"/>
      <c r="CF121" s="931">
        <v>0</v>
      </c>
      <c r="CG121" s="932"/>
      <c r="CH121" s="932"/>
      <c r="CI121" s="932"/>
      <c r="CJ121" s="932"/>
      <c r="CK121" s="1020"/>
      <c r="CL121" s="1021"/>
      <c r="CM121" s="1021"/>
      <c r="CN121" s="1021"/>
      <c r="CO121" s="1022"/>
      <c r="CP121" s="1030"/>
      <c r="CQ121" s="1031"/>
      <c r="CR121" s="1031"/>
      <c r="CS121" s="1031"/>
      <c r="CT121" s="1031"/>
      <c r="CU121" s="1031"/>
      <c r="CV121" s="1031"/>
      <c r="CW121" s="1031"/>
      <c r="CX121" s="1031"/>
      <c r="CY121" s="1031"/>
      <c r="CZ121" s="1031"/>
      <c r="DA121" s="1031"/>
      <c r="DB121" s="1031"/>
      <c r="DC121" s="1031"/>
      <c r="DD121" s="1031"/>
      <c r="DE121" s="1031"/>
      <c r="DF121" s="1032"/>
      <c r="DG121" s="936"/>
      <c r="DH121" s="937"/>
      <c r="DI121" s="937"/>
      <c r="DJ121" s="937"/>
      <c r="DK121" s="937"/>
      <c r="DL121" s="937"/>
      <c r="DM121" s="937"/>
      <c r="DN121" s="937"/>
      <c r="DO121" s="937"/>
      <c r="DP121" s="937"/>
      <c r="DQ121" s="937"/>
      <c r="DR121" s="937"/>
      <c r="DS121" s="937"/>
      <c r="DT121" s="937"/>
      <c r="DU121" s="937"/>
      <c r="DV121" s="938"/>
      <c r="DW121" s="938"/>
      <c r="DX121" s="938"/>
      <c r="DY121" s="938"/>
      <c r="DZ121" s="939"/>
    </row>
    <row r="122" spans="1:130" s="212" customFormat="1" ht="26.25" customHeight="1" x14ac:dyDescent="0.15">
      <c r="A122" s="1068"/>
      <c r="B122" s="960"/>
      <c r="C122" s="933" t="s">
        <v>426</v>
      </c>
      <c r="D122" s="934"/>
      <c r="E122" s="934"/>
      <c r="F122" s="934"/>
      <c r="G122" s="934"/>
      <c r="H122" s="934"/>
      <c r="I122" s="934"/>
      <c r="J122" s="934"/>
      <c r="K122" s="934"/>
      <c r="L122" s="934"/>
      <c r="M122" s="934"/>
      <c r="N122" s="934"/>
      <c r="O122" s="934"/>
      <c r="P122" s="934"/>
      <c r="Q122" s="934"/>
      <c r="R122" s="934"/>
      <c r="S122" s="934"/>
      <c r="T122" s="934"/>
      <c r="U122" s="934"/>
      <c r="V122" s="934"/>
      <c r="W122" s="934"/>
      <c r="X122" s="934"/>
      <c r="Y122" s="934"/>
      <c r="Z122" s="935"/>
      <c r="AA122" s="969" t="s">
        <v>121</v>
      </c>
      <c r="AB122" s="970"/>
      <c r="AC122" s="970"/>
      <c r="AD122" s="970"/>
      <c r="AE122" s="971"/>
      <c r="AF122" s="972" t="s">
        <v>121</v>
      </c>
      <c r="AG122" s="970"/>
      <c r="AH122" s="970"/>
      <c r="AI122" s="970"/>
      <c r="AJ122" s="971"/>
      <c r="AK122" s="972" t="s">
        <v>121</v>
      </c>
      <c r="AL122" s="970"/>
      <c r="AM122" s="970"/>
      <c r="AN122" s="970"/>
      <c r="AO122" s="971"/>
      <c r="AP122" s="973" t="s">
        <v>121</v>
      </c>
      <c r="AQ122" s="974"/>
      <c r="AR122" s="974"/>
      <c r="AS122" s="974"/>
      <c r="AT122" s="975"/>
      <c r="AU122" s="1005"/>
      <c r="AV122" s="1006"/>
      <c r="AW122" s="1006"/>
      <c r="AX122" s="1006"/>
      <c r="AY122" s="1007"/>
      <c r="AZ122" s="984" t="s">
        <v>445</v>
      </c>
      <c r="BA122" s="976"/>
      <c r="BB122" s="976"/>
      <c r="BC122" s="976"/>
      <c r="BD122" s="976"/>
      <c r="BE122" s="976"/>
      <c r="BF122" s="976"/>
      <c r="BG122" s="976"/>
      <c r="BH122" s="976"/>
      <c r="BI122" s="976"/>
      <c r="BJ122" s="976"/>
      <c r="BK122" s="976"/>
      <c r="BL122" s="976"/>
      <c r="BM122" s="976"/>
      <c r="BN122" s="976"/>
      <c r="BO122" s="976"/>
      <c r="BP122" s="977"/>
      <c r="BQ122" s="1010">
        <v>3583769</v>
      </c>
      <c r="BR122" s="1011"/>
      <c r="BS122" s="1011"/>
      <c r="BT122" s="1011"/>
      <c r="BU122" s="1011"/>
      <c r="BV122" s="1011">
        <v>3385909</v>
      </c>
      <c r="BW122" s="1011"/>
      <c r="BX122" s="1011"/>
      <c r="BY122" s="1011"/>
      <c r="BZ122" s="1011"/>
      <c r="CA122" s="1011">
        <v>3083181</v>
      </c>
      <c r="CB122" s="1011"/>
      <c r="CC122" s="1011"/>
      <c r="CD122" s="1011"/>
      <c r="CE122" s="1011"/>
      <c r="CF122" s="1028">
        <v>88.4</v>
      </c>
      <c r="CG122" s="1029"/>
      <c r="CH122" s="1029"/>
      <c r="CI122" s="1029"/>
      <c r="CJ122" s="1029"/>
      <c r="CK122" s="1020"/>
      <c r="CL122" s="1021"/>
      <c r="CM122" s="1021"/>
      <c r="CN122" s="1021"/>
      <c r="CO122" s="1022"/>
      <c r="CP122" s="1030"/>
      <c r="CQ122" s="1031"/>
      <c r="CR122" s="1031"/>
      <c r="CS122" s="1031"/>
      <c r="CT122" s="1031"/>
      <c r="CU122" s="1031"/>
      <c r="CV122" s="1031"/>
      <c r="CW122" s="1031"/>
      <c r="CX122" s="1031"/>
      <c r="CY122" s="1031"/>
      <c r="CZ122" s="1031"/>
      <c r="DA122" s="1031"/>
      <c r="DB122" s="1031"/>
      <c r="DC122" s="1031"/>
      <c r="DD122" s="1031"/>
      <c r="DE122" s="1031"/>
      <c r="DF122" s="1032"/>
      <c r="DG122" s="936"/>
      <c r="DH122" s="937"/>
      <c r="DI122" s="937"/>
      <c r="DJ122" s="937"/>
      <c r="DK122" s="937"/>
      <c r="DL122" s="937"/>
      <c r="DM122" s="937"/>
      <c r="DN122" s="937"/>
      <c r="DO122" s="937"/>
      <c r="DP122" s="937"/>
      <c r="DQ122" s="937"/>
      <c r="DR122" s="937"/>
      <c r="DS122" s="937"/>
      <c r="DT122" s="937"/>
      <c r="DU122" s="937"/>
      <c r="DV122" s="938"/>
      <c r="DW122" s="938"/>
      <c r="DX122" s="938"/>
      <c r="DY122" s="938"/>
      <c r="DZ122" s="939"/>
    </row>
    <row r="123" spans="1:130" s="212" customFormat="1" ht="26.25" customHeight="1" x14ac:dyDescent="0.15">
      <c r="A123" s="1068"/>
      <c r="B123" s="960"/>
      <c r="C123" s="933" t="s">
        <v>432</v>
      </c>
      <c r="D123" s="934"/>
      <c r="E123" s="934"/>
      <c r="F123" s="934"/>
      <c r="G123" s="934"/>
      <c r="H123" s="934"/>
      <c r="I123" s="934"/>
      <c r="J123" s="934"/>
      <c r="K123" s="934"/>
      <c r="L123" s="934"/>
      <c r="M123" s="934"/>
      <c r="N123" s="934"/>
      <c r="O123" s="934"/>
      <c r="P123" s="934"/>
      <c r="Q123" s="934"/>
      <c r="R123" s="934"/>
      <c r="S123" s="934"/>
      <c r="T123" s="934"/>
      <c r="U123" s="934"/>
      <c r="V123" s="934"/>
      <c r="W123" s="934"/>
      <c r="X123" s="934"/>
      <c r="Y123" s="934"/>
      <c r="Z123" s="935"/>
      <c r="AA123" s="969" t="s">
        <v>121</v>
      </c>
      <c r="AB123" s="970"/>
      <c r="AC123" s="970"/>
      <c r="AD123" s="970"/>
      <c r="AE123" s="971"/>
      <c r="AF123" s="972" t="s">
        <v>121</v>
      </c>
      <c r="AG123" s="970"/>
      <c r="AH123" s="970"/>
      <c r="AI123" s="970"/>
      <c r="AJ123" s="971"/>
      <c r="AK123" s="972" t="s">
        <v>121</v>
      </c>
      <c r="AL123" s="970"/>
      <c r="AM123" s="970"/>
      <c r="AN123" s="970"/>
      <c r="AO123" s="971"/>
      <c r="AP123" s="973" t="s">
        <v>121</v>
      </c>
      <c r="AQ123" s="974"/>
      <c r="AR123" s="974"/>
      <c r="AS123" s="974"/>
      <c r="AT123" s="975"/>
      <c r="AU123" s="1008"/>
      <c r="AV123" s="1009"/>
      <c r="AW123" s="1009"/>
      <c r="AX123" s="1009"/>
      <c r="AY123" s="1009"/>
      <c r="AZ123" s="233" t="s">
        <v>177</v>
      </c>
      <c r="BA123" s="233"/>
      <c r="BB123" s="233"/>
      <c r="BC123" s="233"/>
      <c r="BD123" s="233"/>
      <c r="BE123" s="233"/>
      <c r="BF123" s="233"/>
      <c r="BG123" s="233"/>
      <c r="BH123" s="233"/>
      <c r="BI123" s="233"/>
      <c r="BJ123" s="233"/>
      <c r="BK123" s="233"/>
      <c r="BL123" s="233"/>
      <c r="BM123" s="233"/>
      <c r="BN123" s="233"/>
      <c r="BO123" s="988" t="s">
        <v>446</v>
      </c>
      <c r="BP123" s="1016"/>
      <c r="BQ123" s="1074">
        <v>8591815</v>
      </c>
      <c r="BR123" s="1075"/>
      <c r="BS123" s="1075"/>
      <c r="BT123" s="1075"/>
      <c r="BU123" s="1075"/>
      <c r="BV123" s="1075">
        <v>8630331</v>
      </c>
      <c r="BW123" s="1075"/>
      <c r="BX123" s="1075"/>
      <c r="BY123" s="1075"/>
      <c r="BZ123" s="1075"/>
      <c r="CA123" s="1075">
        <v>8713560</v>
      </c>
      <c r="CB123" s="1075"/>
      <c r="CC123" s="1075"/>
      <c r="CD123" s="1075"/>
      <c r="CE123" s="1075"/>
      <c r="CF123" s="1012"/>
      <c r="CG123" s="1013"/>
      <c r="CH123" s="1013"/>
      <c r="CI123" s="1013"/>
      <c r="CJ123" s="1014"/>
      <c r="CK123" s="1020"/>
      <c r="CL123" s="1021"/>
      <c r="CM123" s="1021"/>
      <c r="CN123" s="1021"/>
      <c r="CO123" s="1022"/>
      <c r="CP123" s="1030"/>
      <c r="CQ123" s="1031"/>
      <c r="CR123" s="1031"/>
      <c r="CS123" s="1031"/>
      <c r="CT123" s="1031"/>
      <c r="CU123" s="1031"/>
      <c r="CV123" s="1031"/>
      <c r="CW123" s="1031"/>
      <c r="CX123" s="1031"/>
      <c r="CY123" s="1031"/>
      <c r="CZ123" s="1031"/>
      <c r="DA123" s="1031"/>
      <c r="DB123" s="1031"/>
      <c r="DC123" s="1031"/>
      <c r="DD123" s="1031"/>
      <c r="DE123" s="1031"/>
      <c r="DF123" s="1032"/>
      <c r="DG123" s="969"/>
      <c r="DH123" s="970"/>
      <c r="DI123" s="970"/>
      <c r="DJ123" s="970"/>
      <c r="DK123" s="971"/>
      <c r="DL123" s="972"/>
      <c r="DM123" s="970"/>
      <c r="DN123" s="970"/>
      <c r="DO123" s="970"/>
      <c r="DP123" s="971"/>
      <c r="DQ123" s="972"/>
      <c r="DR123" s="970"/>
      <c r="DS123" s="970"/>
      <c r="DT123" s="970"/>
      <c r="DU123" s="971"/>
      <c r="DV123" s="973"/>
      <c r="DW123" s="974"/>
      <c r="DX123" s="974"/>
      <c r="DY123" s="974"/>
      <c r="DZ123" s="975"/>
    </row>
    <row r="124" spans="1:130" s="212" customFormat="1" ht="26.25" customHeight="1" thickBot="1" x14ac:dyDescent="0.2">
      <c r="A124" s="1068"/>
      <c r="B124" s="960"/>
      <c r="C124" s="933" t="s">
        <v>435</v>
      </c>
      <c r="D124" s="934"/>
      <c r="E124" s="934"/>
      <c r="F124" s="934"/>
      <c r="G124" s="934"/>
      <c r="H124" s="934"/>
      <c r="I124" s="934"/>
      <c r="J124" s="934"/>
      <c r="K124" s="934"/>
      <c r="L124" s="934"/>
      <c r="M124" s="934"/>
      <c r="N124" s="934"/>
      <c r="O124" s="934"/>
      <c r="P124" s="934"/>
      <c r="Q124" s="934"/>
      <c r="R124" s="934"/>
      <c r="S124" s="934"/>
      <c r="T124" s="934"/>
      <c r="U124" s="934"/>
      <c r="V124" s="934"/>
      <c r="W124" s="934"/>
      <c r="X124" s="934"/>
      <c r="Y124" s="934"/>
      <c r="Z124" s="935"/>
      <c r="AA124" s="969" t="s">
        <v>121</v>
      </c>
      <c r="AB124" s="970"/>
      <c r="AC124" s="970"/>
      <c r="AD124" s="970"/>
      <c r="AE124" s="971"/>
      <c r="AF124" s="972" t="s">
        <v>121</v>
      </c>
      <c r="AG124" s="970"/>
      <c r="AH124" s="970"/>
      <c r="AI124" s="970"/>
      <c r="AJ124" s="971"/>
      <c r="AK124" s="972" t="s">
        <v>121</v>
      </c>
      <c r="AL124" s="970"/>
      <c r="AM124" s="970"/>
      <c r="AN124" s="970"/>
      <c r="AO124" s="971"/>
      <c r="AP124" s="973" t="s">
        <v>121</v>
      </c>
      <c r="AQ124" s="974"/>
      <c r="AR124" s="974"/>
      <c r="AS124" s="974"/>
      <c r="AT124" s="975"/>
      <c r="AU124" s="1070" t="s">
        <v>447</v>
      </c>
      <c r="AV124" s="1071"/>
      <c r="AW124" s="1071"/>
      <c r="AX124" s="1071"/>
      <c r="AY124" s="1071"/>
      <c r="AZ124" s="1071"/>
      <c r="BA124" s="1071"/>
      <c r="BB124" s="1071"/>
      <c r="BC124" s="1071"/>
      <c r="BD124" s="1071"/>
      <c r="BE124" s="1071"/>
      <c r="BF124" s="1071"/>
      <c r="BG124" s="1071"/>
      <c r="BH124" s="1071"/>
      <c r="BI124" s="1071"/>
      <c r="BJ124" s="1071"/>
      <c r="BK124" s="1071"/>
      <c r="BL124" s="1071"/>
      <c r="BM124" s="1071"/>
      <c r="BN124" s="1071"/>
      <c r="BO124" s="1071"/>
      <c r="BP124" s="1072"/>
      <c r="BQ124" s="1073" t="s">
        <v>121</v>
      </c>
      <c r="BR124" s="1038"/>
      <c r="BS124" s="1038"/>
      <c r="BT124" s="1038"/>
      <c r="BU124" s="1038"/>
      <c r="BV124" s="1038" t="s">
        <v>121</v>
      </c>
      <c r="BW124" s="1038"/>
      <c r="BX124" s="1038"/>
      <c r="BY124" s="1038"/>
      <c r="BZ124" s="1038"/>
      <c r="CA124" s="1038" t="s">
        <v>121</v>
      </c>
      <c r="CB124" s="1038"/>
      <c r="CC124" s="1038"/>
      <c r="CD124" s="1038"/>
      <c r="CE124" s="1038"/>
      <c r="CF124" s="1039"/>
      <c r="CG124" s="1040"/>
      <c r="CH124" s="1040"/>
      <c r="CI124" s="1040"/>
      <c r="CJ124" s="1041"/>
      <c r="CK124" s="1023"/>
      <c r="CL124" s="1023"/>
      <c r="CM124" s="1023"/>
      <c r="CN124" s="1023"/>
      <c r="CO124" s="1024"/>
      <c r="CP124" s="1030" t="s">
        <v>448</v>
      </c>
      <c r="CQ124" s="1031"/>
      <c r="CR124" s="1031"/>
      <c r="CS124" s="1031"/>
      <c r="CT124" s="1031"/>
      <c r="CU124" s="1031"/>
      <c r="CV124" s="1031"/>
      <c r="CW124" s="1031"/>
      <c r="CX124" s="1031"/>
      <c r="CY124" s="1031"/>
      <c r="CZ124" s="1031"/>
      <c r="DA124" s="1031"/>
      <c r="DB124" s="1031"/>
      <c r="DC124" s="1031"/>
      <c r="DD124" s="1031"/>
      <c r="DE124" s="1031"/>
      <c r="DF124" s="1032"/>
      <c r="DG124" s="1015" t="s">
        <v>121</v>
      </c>
      <c r="DH124" s="997"/>
      <c r="DI124" s="997"/>
      <c r="DJ124" s="997"/>
      <c r="DK124" s="998"/>
      <c r="DL124" s="996" t="s">
        <v>121</v>
      </c>
      <c r="DM124" s="997"/>
      <c r="DN124" s="997"/>
      <c r="DO124" s="997"/>
      <c r="DP124" s="998"/>
      <c r="DQ124" s="996" t="s">
        <v>121</v>
      </c>
      <c r="DR124" s="997"/>
      <c r="DS124" s="997"/>
      <c r="DT124" s="997"/>
      <c r="DU124" s="998"/>
      <c r="DV124" s="999" t="s">
        <v>121</v>
      </c>
      <c r="DW124" s="1000"/>
      <c r="DX124" s="1000"/>
      <c r="DY124" s="1000"/>
      <c r="DZ124" s="1001"/>
    </row>
    <row r="125" spans="1:130" s="212" customFormat="1" ht="26.25" customHeight="1" x14ac:dyDescent="0.15">
      <c r="A125" s="1068"/>
      <c r="B125" s="960"/>
      <c r="C125" s="933" t="s">
        <v>437</v>
      </c>
      <c r="D125" s="934"/>
      <c r="E125" s="934"/>
      <c r="F125" s="934"/>
      <c r="G125" s="934"/>
      <c r="H125" s="934"/>
      <c r="I125" s="934"/>
      <c r="J125" s="934"/>
      <c r="K125" s="934"/>
      <c r="L125" s="934"/>
      <c r="M125" s="934"/>
      <c r="N125" s="934"/>
      <c r="O125" s="934"/>
      <c r="P125" s="934"/>
      <c r="Q125" s="934"/>
      <c r="R125" s="934"/>
      <c r="S125" s="934"/>
      <c r="T125" s="934"/>
      <c r="U125" s="934"/>
      <c r="V125" s="934"/>
      <c r="W125" s="934"/>
      <c r="X125" s="934"/>
      <c r="Y125" s="934"/>
      <c r="Z125" s="935"/>
      <c r="AA125" s="969" t="s">
        <v>121</v>
      </c>
      <c r="AB125" s="970"/>
      <c r="AC125" s="970"/>
      <c r="AD125" s="970"/>
      <c r="AE125" s="971"/>
      <c r="AF125" s="972" t="s">
        <v>121</v>
      </c>
      <c r="AG125" s="970"/>
      <c r="AH125" s="970"/>
      <c r="AI125" s="970"/>
      <c r="AJ125" s="971"/>
      <c r="AK125" s="972" t="s">
        <v>121</v>
      </c>
      <c r="AL125" s="970"/>
      <c r="AM125" s="970"/>
      <c r="AN125" s="970"/>
      <c r="AO125" s="971"/>
      <c r="AP125" s="973" t="s">
        <v>121</v>
      </c>
      <c r="AQ125" s="974"/>
      <c r="AR125" s="974"/>
      <c r="AS125" s="974"/>
      <c r="AT125" s="97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3" t="s">
        <v>449</v>
      </c>
      <c r="CL125" s="1018"/>
      <c r="CM125" s="1018"/>
      <c r="CN125" s="1018"/>
      <c r="CO125" s="1019"/>
      <c r="CP125" s="940" t="s">
        <v>450</v>
      </c>
      <c r="CQ125" s="908"/>
      <c r="CR125" s="908"/>
      <c r="CS125" s="908"/>
      <c r="CT125" s="908"/>
      <c r="CU125" s="908"/>
      <c r="CV125" s="908"/>
      <c r="CW125" s="908"/>
      <c r="CX125" s="908"/>
      <c r="CY125" s="908"/>
      <c r="CZ125" s="908"/>
      <c r="DA125" s="908"/>
      <c r="DB125" s="908"/>
      <c r="DC125" s="908"/>
      <c r="DD125" s="908"/>
      <c r="DE125" s="908"/>
      <c r="DF125" s="909"/>
      <c r="DG125" s="941" t="s">
        <v>121</v>
      </c>
      <c r="DH125" s="942"/>
      <c r="DI125" s="942"/>
      <c r="DJ125" s="942"/>
      <c r="DK125" s="942"/>
      <c r="DL125" s="942" t="s">
        <v>121</v>
      </c>
      <c r="DM125" s="942"/>
      <c r="DN125" s="942"/>
      <c r="DO125" s="942"/>
      <c r="DP125" s="942"/>
      <c r="DQ125" s="942" t="s">
        <v>121</v>
      </c>
      <c r="DR125" s="942"/>
      <c r="DS125" s="942"/>
      <c r="DT125" s="942"/>
      <c r="DU125" s="942"/>
      <c r="DV125" s="943" t="s">
        <v>121</v>
      </c>
      <c r="DW125" s="943"/>
      <c r="DX125" s="943"/>
      <c r="DY125" s="943"/>
      <c r="DZ125" s="944"/>
    </row>
    <row r="126" spans="1:130" s="212" customFormat="1" ht="26.25" customHeight="1" thickBot="1" x14ac:dyDescent="0.2">
      <c r="A126" s="1068"/>
      <c r="B126" s="960"/>
      <c r="C126" s="933" t="s">
        <v>439</v>
      </c>
      <c r="D126" s="934"/>
      <c r="E126" s="934"/>
      <c r="F126" s="934"/>
      <c r="G126" s="934"/>
      <c r="H126" s="934"/>
      <c r="I126" s="934"/>
      <c r="J126" s="934"/>
      <c r="K126" s="934"/>
      <c r="L126" s="934"/>
      <c r="M126" s="934"/>
      <c r="N126" s="934"/>
      <c r="O126" s="934"/>
      <c r="P126" s="934"/>
      <c r="Q126" s="934"/>
      <c r="R126" s="934"/>
      <c r="S126" s="934"/>
      <c r="T126" s="934"/>
      <c r="U126" s="934"/>
      <c r="V126" s="934"/>
      <c r="W126" s="934"/>
      <c r="X126" s="934"/>
      <c r="Y126" s="934"/>
      <c r="Z126" s="935"/>
      <c r="AA126" s="969" t="s">
        <v>121</v>
      </c>
      <c r="AB126" s="970"/>
      <c r="AC126" s="970"/>
      <c r="AD126" s="970"/>
      <c r="AE126" s="971"/>
      <c r="AF126" s="972" t="s">
        <v>121</v>
      </c>
      <c r="AG126" s="970"/>
      <c r="AH126" s="970"/>
      <c r="AI126" s="970"/>
      <c r="AJ126" s="971"/>
      <c r="AK126" s="972" t="s">
        <v>121</v>
      </c>
      <c r="AL126" s="970"/>
      <c r="AM126" s="970"/>
      <c r="AN126" s="970"/>
      <c r="AO126" s="971"/>
      <c r="AP126" s="973" t="s">
        <v>121</v>
      </c>
      <c r="AQ126" s="974"/>
      <c r="AR126" s="974"/>
      <c r="AS126" s="974"/>
      <c r="AT126" s="97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4"/>
      <c r="CL126" s="1021"/>
      <c r="CM126" s="1021"/>
      <c r="CN126" s="1021"/>
      <c r="CO126" s="1022"/>
      <c r="CP126" s="933" t="s">
        <v>451</v>
      </c>
      <c r="CQ126" s="934"/>
      <c r="CR126" s="934"/>
      <c r="CS126" s="934"/>
      <c r="CT126" s="934"/>
      <c r="CU126" s="934"/>
      <c r="CV126" s="934"/>
      <c r="CW126" s="934"/>
      <c r="CX126" s="934"/>
      <c r="CY126" s="934"/>
      <c r="CZ126" s="934"/>
      <c r="DA126" s="934"/>
      <c r="DB126" s="934"/>
      <c r="DC126" s="934"/>
      <c r="DD126" s="934"/>
      <c r="DE126" s="934"/>
      <c r="DF126" s="935"/>
      <c r="DG126" s="936" t="s">
        <v>121</v>
      </c>
      <c r="DH126" s="937"/>
      <c r="DI126" s="937"/>
      <c r="DJ126" s="937"/>
      <c r="DK126" s="937"/>
      <c r="DL126" s="937" t="s">
        <v>121</v>
      </c>
      <c r="DM126" s="937"/>
      <c r="DN126" s="937"/>
      <c r="DO126" s="937"/>
      <c r="DP126" s="937"/>
      <c r="DQ126" s="937" t="s">
        <v>121</v>
      </c>
      <c r="DR126" s="937"/>
      <c r="DS126" s="937"/>
      <c r="DT126" s="937"/>
      <c r="DU126" s="937"/>
      <c r="DV126" s="938" t="s">
        <v>121</v>
      </c>
      <c r="DW126" s="938"/>
      <c r="DX126" s="938"/>
      <c r="DY126" s="938"/>
      <c r="DZ126" s="939"/>
    </row>
    <row r="127" spans="1:130" s="212" customFormat="1" ht="26.25" customHeight="1" x14ac:dyDescent="0.15">
      <c r="A127" s="1069"/>
      <c r="B127" s="962"/>
      <c r="C127" s="984" t="s">
        <v>452</v>
      </c>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7"/>
      <c r="AA127" s="969" t="s">
        <v>121</v>
      </c>
      <c r="AB127" s="970"/>
      <c r="AC127" s="970"/>
      <c r="AD127" s="970"/>
      <c r="AE127" s="971"/>
      <c r="AF127" s="972" t="s">
        <v>121</v>
      </c>
      <c r="AG127" s="970"/>
      <c r="AH127" s="970"/>
      <c r="AI127" s="970"/>
      <c r="AJ127" s="971"/>
      <c r="AK127" s="972" t="s">
        <v>121</v>
      </c>
      <c r="AL127" s="970"/>
      <c r="AM127" s="970"/>
      <c r="AN127" s="970"/>
      <c r="AO127" s="971"/>
      <c r="AP127" s="973" t="s">
        <v>121</v>
      </c>
      <c r="AQ127" s="974"/>
      <c r="AR127" s="974"/>
      <c r="AS127" s="974"/>
      <c r="AT127" s="975"/>
      <c r="AU127" s="214"/>
      <c r="AV127" s="214"/>
      <c r="AW127" s="214"/>
      <c r="AX127" s="1042" t="s">
        <v>453</v>
      </c>
      <c r="AY127" s="1043"/>
      <c r="AZ127" s="1043"/>
      <c r="BA127" s="1043"/>
      <c r="BB127" s="1043"/>
      <c r="BC127" s="1043"/>
      <c r="BD127" s="1043"/>
      <c r="BE127" s="1044"/>
      <c r="BF127" s="1045" t="s">
        <v>454</v>
      </c>
      <c r="BG127" s="1043"/>
      <c r="BH127" s="1043"/>
      <c r="BI127" s="1043"/>
      <c r="BJ127" s="1043"/>
      <c r="BK127" s="1043"/>
      <c r="BL127" s="1044"/>
      <c r="BM127" s="1045" t="s">
        <v>455</v>
      </c>
      <c r="BN127" s="1043"/>
      <c r="BO127" s="1043"/>
      <c r="BP127" s="1043"/>
      <c r="BQ127" s="1043"/>
      <c r="BR127" s="1043"/>
      <c r="BS127" s="1044"/>
      <c r="BT127" s="1045" t="s">
        <v>456</v>
      </c>
      <c r="BU127" s="1043"/>
      <c r="BV127" s="1043"/>
      <c r="BW127" s="1043"/>
      <c r="BX127" s="1043"/>
      <c r="BY127" s="1043"/>
      <c r="BZ127" s="1066"/>
      <c r="CA127" s="214"/>
      <c r="CB127" s="214"/>
      <c r="CC127" s="214"/>
      <c r="CD127" s="237"/>
      <c r="CE127" s="237"/>
      <c r="CF127" s="237"/>
      <c r="CG127" s="214"/>
      <c r="CH127" s="214"/>
      <c r="CI127" s="214"/>
      <c r="CJ127" s="236"/>
      <c r="CK127" s="1034"/>
      <c r="CL127" s="1021"/>
      <c r="CM127" s="1021"/>
      <c r="CN127" s="1021"/>
      <c r="CO127" s="1022"/>
      <c r="CP127" s="933" t="s">
        <v>457</v>
      </c>
      <c r="CQ127" s="934"/>
      <c r="CR127" s="934"/>
      <c r="CS127" s="934"/>
      <c r="CT127" s="934"/>
      <c r="CU127" s="934"/>
      <c r="CV127" s="934"/>
      <c r="CW127" s="934"/>
      <c r="CX127" s="934"/>
      <c r="CY127" s="934"/>
      <c r="CZ127" s="934"/>
      <c r="DA127" s="934"/>
      <c r="DB127" s="934"/>
      <c r="DC127" s="934"/>
      <c r="DD127" s="934"/>
      <c r="DE127" s="934"/>
      <c r="DF127" s="935"/>
      <c r="DG127" s="936" t="s">
        <v>121</v>
      </c>
      <c r="DH127" s="937"/>
      <c r="DI127" s="937"/>
      <c r="DJ127" s="937"/>
      <c r="DK127" s="937"/>
      <c r="DL127" s="937" t="s">
        <v>121</v>
      </c>
      <c r="DM127" s="937"/>
      <c r="DN127" s="937"/>
      <c r="DO127" s="937"/>
      <c r="DP127" s="937"/>
      <c r="DQ127" s="937" t="s">
        <v>121</v>
      </c>
      <c r="DR127" s="937"/>
      <c r="DS127" s="937"/>
      <c r="DT127" s="937"/>
      <c r="DU127" s="937"/>
      <c r="DV127" s="938" t="s">
        <v>121</v>
      </c>
      <c r="DW127" s="938"/>
      <c r="DX127" s="938"/>
      <c r="DY127" s="938"/>
      <c r="DZ127" s="939"/>
    </row>
    <row r="128" spans="1:130" s="212" customFormat="1" ht="26.25" customHeight="1" thickBot="1" x14ac:dyDescent="0.2">
      <c r="A128" s="1052" t="s">
        <v>458</v>
      </c>
      <c r="B128" s="1053"/>
      <c r="C128" s="1053"/>
      <c r="D128" s="1053"/>
      <c r="E128" s="1053"/>
      <c r="F128" s="1053"/>
      <c r="G128" s="1053"/>
      <c r="H128" s="1053"/>
      <c r="I128" s="1053"/>
      <c r="J128" s="1053"/>
      <c r="K128" s="1053"/>
      <c r="L128" s="1053"/>
      <c r="M128" s="1053"/>
      <c r="N128" s="1053"/>
      <c r="O128" s="1053"/>
      <c r="P128" s="1053"/>
      <c r="Q128" s="1053"/>
      <c r="R128" s="1053"/>
      <c r="S128" s="1053"/>
      <c r="T128" s="1053"/>
      <c r="U128" s="1053"/>
      <c r="V128" s="1053"/>
      <c r="W128" s="1054" t="s">
        <v>459</v>
      </c>
      <c r="X128" s="1054"/>
      <c r="Y128" s="1054"/>
      <c r="Z128" s="1055"/>
      <c r="AA128" s="1056" t="s">
        <v>121</v>
      </c>
      <c r="AB128" s="1057"/>
      <c r="AC128" s="1057"/>
      <c r="AD128" s="1057"/>
      <c r="AE128" s="1058"/>
      <c r="AF128" s="1059" t="s">
        <v>121</v>
      </c>
      <c r="AG128" s="1057"/>
      <c r="AH128" s="1057"/>
      <c r="AI128" s="1057"/>
      <c r="AJ128" s="1058"/>
      <c r="AK128" s="1059">
        <v>8350</v>
      </c>
      <c r="AL128" s="1057"/>
      <c r="AM128" s="1057"/>
      <c r="AN128" s="1057"/>
      <c r="AO128" s="1058"/>
      <c r="AP128" s="1060"/>
      <c r="AQ128" s="1061"/>
      <c r="AR128" s="1061"/>
      <c r="AS128" s="1061"/>
      <c r="AT128" s="1062"/>
      <c r="AU128" s="214"/>
      <c r="AV128" s="214"/>
      <c r="AW128" s="214"/>
      <c r="AX128" s="907" t="s">
        <v>460</v>
      </c>
      <c r="AY128" s="908"/>
      <c r="AZ128" s="908"/>
      <c r="BA128" s="908"/>
      <c r="BB128" s="908"/>
      <c r="BC128" s="908"/>
      <c r="BD128" s="908"/>
      <c r="BE128" s="909"/>
      <c r="BF128" s="1063" t="s">
        <v>121</v>
      </c>
      <c r="BG128" s="1064"/>
      <c r="BH128" s="1064"/>
      <c r="BI128" s="1064"/>
      <c r="BJ128" s="1064"/>
      <c r="BK128" s="1064"/>
      <c r="BL128" s="1065"/>
      <c r="BM128" s="1063">
        <v>15</v>
      </c>
      <c r="BN128" s="1064"/>
      <c r="BO128" s="1064"/>
      <c r="BP128" s="1064"/>
      <c r="BQ128" s="1064"/>
      <c r="BR128" s="1064"/>
      <c r="BS128" s="1065"/>
      <c r="BT128" s="1063">
        <v>20</v>
      </c>
      <c r="BU128" s="1064"/>
      <c r="BV128" s="1064"/>
      <c r="BW128" s="1064"/>
      <c r="BX128" s="1064"/>
      <c r="BY128" s="1064"/>
      <c r="BZ128" s="1087"/>
      <c r="CA128" s="237"/>
      <c r="CB128" s="237"/>
      <c r="CC128" s="237"/>
      <c r="CD128" s="237"/>
      <c r="CE128" s="237"/>
      <c r="CF128" s="237"/>
      <c r="CG128" s="214"/>
      <c r="CH128" s="214"/>
      <c r="CI128" s="214"/>
      <c r="CJ128" s="236"/>
      <c r="CK128" s="1035"/>
      <c r="CL128" s="1036"/>
      <c r="CM128" s="1036"/>
      <c r="CN128" s="1036"/>
      <c r="CO128" s="1037"/>
      <c r="CP128" s="1046" t="s">
        <v>461</v>
      </c>
      <c r="CQ128" s="739"/>
      <c r="CR128" s="739"/>
      <c r="CS128" s="739"/>
      <c r="CT128" s="739"/>
      <c r="CU128" s="739"/>
      <c r="CV128" s="739"/>
      <c r="CW128" s="739"/>
      <c r="CX128" s="739"/>
      <c r="CY128" s="739"/>
      <c r="CZ128" s="739"/>
      <c r="DA128" s="739"/>
      <c r="DB128" s="739"/>
      <c r="DC128" s="739"/>
      <c r="DD128" s="739"/>
      <c r="DE128" s="739"/>
      <c r="DF128" s="1047"/>
      <c r="DG128" s="1048" t="s">
        <v>121</v>
      </c>
      <c r="DH128" s="1049"/>
      <c r="DI128" s="1049"/>
      <c r="DJ128" s="1049"/>
      <c r="DK128" s="1049"/>
      <c r="DL128" s="1049" t="s">
        <v>121</v>
      </c>
      <c r="DM128" s="1049"/>
      <c r="DN128" s="1049"/>
      <c r="DO128" s="1049"/>
      <c r="DP128" s="1049"/>
      <c r="DQ128" s="1049" t="s">
        <v>121</v>
      </c>
      <c r="DR128" s="1049"/>
      <c r="DS128" s="1049"/>
      <c r="DT128" s="1049"/>
      <c r="DU128" s="1049"/>
      <c r="DV128" s="1050" t="s">
        <v>121</v>
      </c>
      <c r="DW128" s="1050"/>
      <c r="DX128" s="1050"/>
      <c r="DY128" s="1050"/>
      <c r="DZ128" s="1051"/>
    </row>
    <row r="129" spans="1:131" s="212" customFormat="1" ht="26.25" customHeight="1" x14ac:dyDescent="0.15">
      <c r="A129" s="945" t="s">
        <v>102</v>
      </c>
      <c r="B129" s="946"/>
      <c r="C129" s="946"/>
      <c r="D129" s="946"/>
      <c r="E129" s="946"/>
      <c r="F129" s="946"/>
      <c r="G129" s="946"/>
      <c r="H129" s="946"/>
      <c r="I129" s="946"/>
      <c r="J129" s="946"/>
      <c r="K129" s="946"/>
      <c r="L129" s="946"/>
      <c r="M129" s="946"/>
      <c r="N129" s="946"/>
      <c r="O129" s="946"/>
      <c r="P129" s="946"/>
      <c r="Q129" s="946"/>
      <c r="R129" s="946"/>
      <c r="S129" s="946"/>
      <c r="T129" s="946"/>
      <c r="U129" s="946"/>
      <c r="V129" s="946"/>
      <c r="W129" s="1081" t="s">
        <v>462</v>
      </c>
      <c r="X129" s="1082"/>
      <c r="Y129" s="1082"/>
      <c r="Z129" s="1083"/>
      <c r="AA129" s="969">
        <v>3592398</v>
      </c>
      <c r="AB129" s="970"/>
      <c r="AC129" s="970"/>
      <c r="AD129" s="970"/>
      <c r="AE129" s="971"/>
      <c r="AF129" s="972">
        <v>3661489</v>
      </c>
      <c r="AG129" s="970"/>
      <c r="AH129" s="970"/>
      <c r="AI129" s="970"/>
      <c r="AJ129" s="971"/>
      <c r="AK129" s="972">
        <v>3797288</v>
      </c>
      <c r="AL129" s="970"/>
      <c r="AM129" s="970"/>
      <c r="AN129" s="970"/>
      <c r="AO129" s="971"/>
      <c r="AP129" s="1084"/>
      <c r="AQ129" s="1085"/>
      <c r="AR129" s="1085"/>
      <c r="AS129" s="1085"/>
      <c r="AT129" s="1086"/>
      <c r="AU129" s="215"/>
      <c r="AV129" s="215"/>
      <c r="AW129" s="215"/>
      <c r="AX129" s="1076" t="s">
        <v>463</v>
      </c>
      <c r="AY129" s="934"/>
      <c r="AZ129" s="934"/>
      <c r="BA129" s="934"/>
      <c r="BB129" s="934"/>
      <c r="BC129" s="934"/>
      <c r="BD129" s="934"/>
      <c r="BE129" s="935"/>
      <c r="BF129" s="1077" t="s">
        <v>121</v>
      </c>
      <c r="BG129" s="1078"/>
      <c r="BH129" s="1078"/>
      <c r="BI129" s="1078"/>
      <c r="BJ129" s="1078"/>
      <c r="BK129" s="1078"/>
      <c r="BL129" s="1079"/>
      <c r="BM129" s="1077">
        <v>20</v>
      </c>
      <c r="BN129" s="1078"/>
      <c r="BO129" s="1078"/>
      <c r="BP129" s="1078"/>
      <c r="BQ129" s="1078"/>
      <c r="BR129" s="1078"/>
      <c r="BS129" s="1079"/>
      <c r="BT129" s="1077">
        <v>30</v>
      </c>
      <c r="BU129" s="1078"/>
      <c r="BV129" s="1078"/>
      <c r="BW129" s="1078"/>
      <c r="BX129" s="1078"/>
      <c r="BY129" s="1078"/>
      <c r="BZ129" s="108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5" t="s">
        <v>464</v>
      </c>
      <c r="B130" s="946"/>
      <c r="C130" s="946"/>
      <c r="D130" s="946"/>
      <c r="E130" s="946"/>
      <c r="F130" s="946"/>
      <c r="G130" s="946"/>
      <c r="H130" s="946"/>
      <c r="I130" s="946"/>
      <c r="J130" s="946"/>
      <c r="K130" s="946"/>
      <c r="L130" s="946"/>
      <c r="M130" s="946"/>
      <c r="N130" s="946"/>
      <c r="O130" s="946"/>
      <c r="P130" s="946"/>
      <c r="Q130" s="946"/>
      <c r="R130" s="946"/>
      <c r="S130" s="946"/>
      <c r="T130" s="946"/>
      <c r="U130" s="946"/>
      <c r="V130" s="946"/>
      <c r="W130" s="1081" t="s">
        <v>465</v>
      </c>
      <c r="X130" s="1082"/>
      <c r="Y130" s="1082"/>
      <c r="Z130" s="1083"/>
      <c r="AA130" s="969">
        <v>317289</v>
      </c>
      <c r="AB130" s="970"/>
      <c r="AC130" s="970"/>
      <c r="AD130" s="970"/>
      <c r="AE130" s="971"/>
      <c r="AF130" s="972">
        <v>318758</v>
      </c>
      <c r="AG130" s="970"/>
      <c r="AH130" s="970"/>
      <c r="AI130" s="970"/>
      <c r="AJ130" s="971"/>
      <c r="AK130" s="972">
        <v>309616</v>
      </c>
      <c r="AL130" s="970"/>
      <c r="AM130" s="970"/>
      <c r="AN130" s="970"/>
      <c r="AO130" s="971"/>
      <c r="AP130" s="1084"/>
      <c r="AQ130" s="1085"/>
      <c r="AR130" s="1085"/>
      <c r="AS130" s="1085"/>
      <c r="AT130" s="1086"/>
      <c r="AU130" s="215"/>
      <c r="AV130" s="215"/>
      <c r="AW130" s="215"/>
      <c r="AX130" s="1076" t="s">
        <v>466</v>
      </c>
      <c r="AY130" s="934"/>
      <c r="AZ130" s="934"/>
      <c r="BA130" s="934"/>
      <c r="BB130" s="934"/>
      <c r="BC130" s="934"/>
      <c r="BD130" s="934"/>
      <c r="BE130" s="935"/>
      <c r="BF130" s="1112">
        <v>5.7</v>
      </c>
      <c r="BG130" s="1113"/>
      <c r="BH130" s="1113"/>
      <c r="BI130" s="1113"/>
      <c r="BJ130" s="1113"/>
      <c r="BK130" s="1113"/>
      <c r="BL130" s="1114"/>
      <c r="BM130" s="1112">
        <v>25</v>
      </c>
      <c r="BN130" s="1113"/>
      <c r="BO130" s="1113"/>
      <c r="BP130" s="1113"/>
      <c r="BQ130" s="1113"/>
      <c r="BR130" s="1113"/>
      <c r="BS130" s="1114"/>
      <c r="BT130" s="1112">
        <v>35</v>
      </c>
      <c r="BU130" s="1113"/>
      <c r="BV130" s="1113"/>
      <c r="BW130" s="1113"/>
      <c r="BX130" s="1113"/>
      <c r="BY130" s="1113"/>
      <c r="BZ130" s="111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6"/>
      <c r="B131" s="1117"/>
      <c r="C131" s="1117"/>
      <c r="D131" s="1117"/>
      <c r="E131" s="1117"/>
      <c r="F131" s="1117"/>
      <c r="G131" s="1117"/>
      <c r="H131" s="1117"/>
      <c r="I131" s="1117"/>
      <c r="J131" s="1117"/>
      <c r="K131" s="1117"/>
      <c r="L131" s="1117"/>
      <c r="M131" s="1117"/>
      <c r="N131" s="1117"/>
      <c r="O131" s="1117"/>
      <c r="P131" s="1117"/>
      <c r="Q131" s="1117"/>
      <c r="R131" s="1117"/>
      <c r="S131" s="1117"/>
      <c r="T131" s="1117"/>
      <c r="U131" s="1117"/>
      <c r="V131" s="1117"/>
      <c r="W131" s="1118" t="s">
        <v>467</v>
      </c>
      <c r="X131" s="1119"/>
      <c r="Y131" s="1119"/>
      <c r="Z131" s="1120"/>
      <c r="AA131" s="1015">
        <v>3275109</v>
      </c>
      <c r="AB131" s="997"/>
      <c r="AC131" s="997"/>
      <c r="AD131" s="997"/>
      <c r="AE131" s="998"/>
      <c r="AF131" s="996">
        <v>3342731</v>
      </c>
      <c r="AG131" s="997"/>
      <c r="AH131" s="997"/>
      <c r="AI131" s="997"/>
      <c r="AJ131" s="998"/>
      <c r="AK131" s="996">
        <v>3487672</v>
      </c>
      <c r="AL131" s="997"/>
      <c r="AM131" s="997"/>
      <c r="AN131" s="997"/>
      <c r="AO131" s="998"/>
      <c r="AP131" s="1121"/>
      <c r="AQ131" s="1122"/>
      <c r="AR131" s="1122"/>
      <c r="AS131" s="1122"/>
      <c r="AT131" s="1123"/>
      <c r="AU131" s="215"/>
      <c r="AV131" s="215"/>
      <c r="AW131" s="215"/>
      <c r="AX131" s="1094" t="s">
        <v>468</v>
      </c>
      <c r="AY131" s="739"/>
      <c r="AZ131" s="739"/>
      <c r="BA131" s="739"/>
      <c r="BB131" s="739"/>
      <c r="BC131" s="739"/>
      <c r="BD131" s="739"/>
      <c r="BE131" s="1047"/>
      <c r="BF131" s="1095" t="s">
        <v>121</v>
      </c>
      <c r="BG131" s="1096"/>
      <c r="BH131" s="1096"/>
      <c r="BI131" s="1096"/>
      <c r="BJ131" s="1096"/>
      <c r="BK131" s="1096"/>
      <c r="BL131" s="1097"/>
      <c r="BM131" s="1095">
        <v>350</v>
      </c>
      <c r="BN131" s="1096"/>
      <c r="BO131" s="1096"/>
      <c r="BP131" s="1096"/>
      <c r="BQ131" s="1096"/>
      <c r="BR131" s="1096"/>
      <c r="BS131" s="1097"/>
      <c r="BT131" s="1098"/>
      <c r="BU131" s="1099"/>
      <c r="BV131" s="1099"/>
      <c r="BW131" s="1099"/>
      <c r="BX131" s="1099"/>
      <c r="BY131" s="1099"/>
      <c r="BZ131" s="110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1" t="s">
        <v>469</v>
      </c>
      <c r="B132" s="1102"/>
      <c r="C132" s="1102"/>
      <c r="D132" s="1102"/>
      <c r="E132" s="1102"/>
      <c r="F132" s="1102"/>
      <c r="G132" s="1102"/>
      <c r="H132" s="1102"/>
      <c r="I132" s="1102"/>
      <c r="J132" s="1102"/>
      <c r="K132" s="1102"/>
      <c r="L132" s="1102"/>
      <c r="M132" s="1102"/>
      <c r="N132" s="1102"/>
      <c r="O132" s="1102"/>
      <c r="P132" s="1102"/>
      <c r="Q132" s="1102"/>
      <c r="R132" s="1102"/>
      <c r="S132" s="1102"/>
      <c r="T132" s="1102"/>
      <c r="U132" s="1102"/>
      <c r="V132" s="1105" t="s">
        <v>470</v>
      </c>
      <c r="W132" s="1105"/>
      <c r="X132" s="1105"/>
      <c r="Y132" s="1105"/>
      <c r="Z132" s="1106"/>
      <c r="AA132" s="1107">
        <v>5.9040477740000004</v>
      </c>
      <c r="AB132" s="1108"/>
      <c r="AC132" s="1108"/>
      <c r="AD132" s="1108"/>
      <c r="AE132" s="1109"/>
      <c r="AF132" s="1110">
        <v>5.7704015069999999</v>
      </c>
      <c r="AG132" s="1108"/>
      <c r="AH132" s="1108"/>
      <c r="AI132" s="1108"/>
      <c r="AJ132" s="1109"/>
      <c r="AK132" s="1110">
        <v>5.4404198560000001</v>
      </c>
      <c r="AL132" s="1108"/>
      <c r="AM132" s="1108"/>
      <c r="AN132" s="1108"/>
      <c r="AO132" s="1109"/>
      <c r="AP132" s="1012"/>
      <c r="AQ132" s="1013"/>
      <c r="AR132" s="1013"/>
      <c r="AS132" s="1013"/>
      <c r="AT132" s="111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3"/>
      <c r="B133" s="1104"/>
      <c r="C133" s="1104"/>
      <c r="D133" s="1104"/>
      <c r="E133" s="1104"/>
      <c r="F133" s="1104"/>
      <c r="G133" s="1104"/>
      <c r="H133" s="1104"/>
      <c r="I133" s="1104"/>
      <c r="J133" s="1104"/>
      <c r="K133" s="1104"/>
      <c r="L133" s="1104"/>
      <c r="M133" s="1104"/>
      <c r="N133" s="1104"/>
      <c r="O133" s="1104"/>
      <c r="P133" s="1104"/>
      <c r="Q133" s="1104"/>
      <c r="R133" s="1104"/>
      <c r="S133" s="1104"/>
      <c r="T133" s="1104"/>
      <c r="U133" s="1104"/>
      <c r="V133" s="1088" t="s">
        <v>471</v>
      </c>
      <c r="W133" s="1088"/>
      <c r="X133" s="1088"/>
      <c r="Y133" s="1088"/>
      <c r="Z133" s="1089"/>
      <c r="AA133" s="1090">
        <v>6.7</v>
      </c>
      <c r="AB133" s="1091"/>
      <c r="AC133" s="1091"/>
      <c r="AD133" s="1091"/>
      <c r="AE133" s="1092"/>
      <c r="AF133" s="1090">
        <v>5.9</v>
      </c>
      <c r="AG133" s="1091"/>
      <c r="AH133" s="1091"/>
      <c r="AI133" s="1091"/>
      <c r="AJ133" s="1092"/>
      <c r="AK133" s="1090">
        <v>5.7</v>
      </c>
      <c r="AL133" s="1091"/>
      <c r="AM133" s="1091"/>
      <c r="AN133" s="1091"/>
      <c r="AO133" s="1092"/>
      <c r="AP133" s="1039"/>
      <c r="AQ133" s="1040"/>
      <c r="AR133" s="1040"/>
      <c r="AS133" s="1040"/>
      <c r="AT133" s="109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z53W5ll7PBRKMSTqgsaeTcmtrKcvWboQDF5PQjhyDr1DauLs27eXYpmNQOGT9ljz5eMDSq8Y3a9R9VW+QtSxA==" saltValue="D1lkNny1bLJjI+UOK99L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6lWKl1AZjO6JEI9V4UbWQQjPS7Wp5+pdmJbf5cBEa/xDAcu8vOqP4lnC29+aOAKTxy/TzAjUtBbd62JqDzbi8g==" saltValue="fdVcXSTtt/eOVNoPYjO/R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UKtZDmZvjkAYhJjS/hPZuiA/tQek7cECL66yH4PRx8nWyerBzgu62IiYYHlo94GVPxEOPghG+3M4LN6pl3nVg==" saltValue="hTlDxP0ni6eTIFiq0BsmO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474</v>
      </c>
      <c r="AL6" s="248"/>
      <c r="AM6" s="248"/>
      <c r="AN6" s="248"/>
    </row>
    <row r="7" spans="1:46" ht="13.5" customHeight="1" x14ac:dyDescent="0.15">
      <c r="A7" s="247"/>
      <c r="AK7" s="250"/>
      <c r="AL7" s="251"/>
      <c r="AM7" s="251"/>
      <c r="AN7" s="252"/>
      <c r="AO7" s="1125" t="s">
        <v>475</v>
      </c>
      <c r="AP7" s="253"/>
      <c r="AQ7" s="254" t="s">
        <v>476</v>
      </c>
      <c r="AR7" s="255"/>
    </row>
    <row r="8" spans="1:46" x14ac:dyDescent="0.15">
      <c r="A8" s="247"/>
      <c r="AK8" s="256"/>
      <c r="AL8" s="257"/>
      <c r="AM8" s="257"/>
      <c r="AN8" s="258"/>
      <c r="AO8" s="1126"/>
      <c r="AP8" s="259" t="s">
        <v>477</v>
      </c>
      <c r="AQ8" s="260" t="s">
        <v>478</v>
      </c>
      <c r="AR8" s="261" t="s">
        <v>479</v>
      </c>
    </row>
    <row r="9" spans="1:46" x14ac:dyDescent="0.15">
      <c r="A9" s="247"/>
      <c r="AK9" s="1127" t="s">
        <v>480</v>
      </c>
      <c r="AL9" s="1128"/>
      <c r="AM9" s="1128"/>
      <c r="AN9" s="1129"/>
      <c r="AO9" s="262">
        <v>1120218</v>
      </c>
      <c r="AP9" s="262">
        <v>82049</v>
      </c>
      <c r="AQ9" s="263">
        <v>120794</v>
      </c>
      <c r="AR9" s="264">
        <v>-32.1</v>
      </c>
    </row>
    <row r="10" spans="1:46" ht="13.5" customHeight="1" x14ac:dyDescent="0.15">
      <c r="A10" s="247"/>
      <c r="AK10" s="1127" t="s">
        <v>481</v>
      </c>
      <c r="AL10" s="1128"/>
      <c r="AM10" s="1128"/>
      <c r="AN10" s="1129"/>
      <c r="AO10" s="265">
        <v>133370</v>
      </c>
      <c r="AP10" s="265">
        <v>9769</v>
      </c>
      <c r="AQ10" s="266">
        <v>16294</v>
      </c>
      <c r="AR10" s="267">
        <v>-40</v>
      </c>
    </row>
    <row r="11" spans="1:46" ht="13.5" customHeight="1" x14ac:dyDescent="0.15">
      <c r="A11" s="247"/>
      <c r="AK11" s="1127" t="s">
        <v>482</v>
      </c>
      <c r="AL11" s="1128"/>
      <c r="AM11" s="1128"/>
      <c r="AN11" s="1129"/>
      <c r="AO11" s="265" t="s">
        <v>483</v>
      </c>
      <c r="AP11" s="265" t="s">
        <v>483</v>
      </c>
      <c r="AQ11" s="266">
        <v>1928</v>
      </c>
      <c r="AR11" s="267" t="s">
        <v>483</v>
      </c>
    </row>
    <row r="12" spans="1:46" ht="13.5" customHeight="1" x14ac:dyDescent="0.15">
      <c r="A12" s="247"/>
      <c r="AK12" s="1127" t="s">
        <v>484</v>
      </c>
      <c r="AL12" s="1128"/>
      <c r="AM12" s="1128"/>
      <c r="AN12" s="1129"/>
      <c r="AO12" s="265">
        <v>120</v>
      </c>
      <c r="AP12" s="265">
        <v>9</v>
      </c>
      <c r="AQ12" s="266">
        <v>20</v>
      </c>
      <c r="AR12" s="267">
        <v>-55</v>
      </c>
    </row>
    <row r="13" spans="1:46" ht="13.5" customHeight="1" x14ac:dyDescent="0.15">
      <c r="A13" s="247"/>
      <c r="AK13" s="1127" t="s">
        <v>485</v>
      </c>
      <c r="AL13" s="1128"/>
      <c r="AM13" s="1128"/>
      <c r="AN13" s="1129"/>
      <c r="AO13" s="265">
        <v>25285</v>
      </c>
      <c r="AP13" s="265">
        <v>1852</v>
      </c>
      <c r="AQ13" s="266">
        <v>4630</v>
      </c>
      <c r="AR13" s="267">
        <v>-60</v>
      </c>
    </row>
    <row r="14" spans="1:46" ht="13.5" customHeight="1" x14ac:dyDescent="0.15">
      <c r="A14" s="247"/>
      <c r="AK14" s="1127" t="s">
        <v>486</v>
      </c>
      <c r="AL14" s="1128"/>
      <c r="AM14" s="1128"/>
      <c r="AN14" s="1129"/>
      <c r="AO14" s="265">
        <v>15146</v>
      </c>
      <c r="AP14" s="265">
        <v>1109</v>
      </c>
      <c r="AQ14" s="266">
        <v>2459</v>
      </c>
      <c r="AR14" s="267">
        <v>-54.9</v>
      </c>
    </row>
    <row r="15" spans="1:46" ht="13.5" customHeight="1" x14ac:dyDescent="0.15">
      <c r="A15" s="247"/>
      <c r="AK15" s="1130" t="s">
        <v>487</v>
      </c>
      <c r="AL15" s="1131"/>
      <c r="AM15" s="1131"/>
      <c r="AN15" s="1132"/>
      <c r="AO15" s="265">
        <v>-53828</v>
      </c>
      <c r="AP15" s="265">
        <v>-3943</v>
      </c>
      <c r="AQ15" s="266">
        <v>-7108</v>
      </c>
      <c r="AR15" s="267">
        <v>-44.5</v>
      </c>
    </row>
    <row r="16" spans="1:46" x14ac:dyDescent="0.15">
      <c r="A16" s="247"/>
      <c r="AK16" s="1130" t="s">
        <v>177</v>
      </c>
      <c r="AL16" s="1131"/>
      <c r="AM16" s="1131"/>
      <c r="AN16" s="1132"/>
      <c r="AO16" s="265">
        <v>1240311</v>
      </c>
      <c r="AP16" s="265">
        <v>90845</v>
      </c>
      <c r="AQ16" s="266">
        <v>139017</v>
      </c>
      <c r="AR16" s="267">
        <v>-34.700000000000003</v>
      </c>
    </row>
    <row r="17" spans="1:46" x14ac:dyDescent="0.15">
      <c r="A17" s="247"/>
    </row>
    <row r="18" spans="1:46" x14ac:dyDescent="0.15">
      <c r="A18" s="247"/>
      <c r="AQ18" s="268"/>
      <c r="AR18" s="268"/>
    </row>
    <row r="19" spans="1:46" x14ac:dyDescent="0.15">
      <c r="A19" s="247"/>
      <c r="AK19" s="243" t="s">
        <v>488</v>
      </c>
    </row>
    <row r="20" spans="1:46" x14ac:dyDescent="0.15">
      <c r="A20" s="247"/>
      <c r="AK20" s="269"/>
      <c r="AL20" s="270"/>
      <c r="AM20" s="270"/>
      <c r="AN20" s="271"/>
      <c r="AO20" s="272" t="s">
        <v>489</v>
      </c>
      <c r="AP20" s="273" t="s">
        <v>490</v>
      </c>
      <c r="AQ20" s="274" t="s">
        <v>491</v>
      </c>
      <c r="AR20" s="275"/>
    </row>
    <row r="21" spans="1:46" s="248" customFormat="1" x14ac:dyDescent="0.15">
      <c r="A21" s="276"/>
      <c r="AK21" s="1133" t="s">
        <v>492</v>
      </c>
      <c r="AL21" s="1134"/>
      <c r="AM21" s="1134"/>
      <c r="AN21" s="1135"/>
      <c r="AO21" s="277">
        <v>7.03</v>
      </c>
      <c r="AP21" s="278">
        <v>11.1</v>
      </c>
      <c r="AQ21" s="279">
        <v>-4.07</v>
      </c>
      <c r="AS21" s="280"/>
      <c r="AT21" s="276"/>
    </row>
    <row r="22" spans="1:46" s="248" customFormat="1" x14ac:dyDescent="0.15">
      <c r="A22" s="276"/>
      <c r="AK22" s="1133" t="s">
        <v>493</v>
      </c>
      <c r="AL22" s="1134"/>
      <c r="AM22" s="1134"/>
      <c r="AN22" s="1135"/>
      <c r="AO22" s="281">
        <v>98.9</v>
      </c>
      <c r="AP22" s="282">
        <v>96.5</v>
      </c>
      <c r="AQ22" s="283">
        <v>2.4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4" t="s">
        <v>494</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x14ac:dyDescent="0.15">
      <c r="A27" s="288"/>
      <c r="AS27" s="243"/>
      <c r="AT27" s="243"/>
    </row>
    <row r="28" spans="1:46" ht="17.25" x14ac:dyDescent="0.15">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496</v>
      </c>
      <c r="AL29" s="248"/>
      <c r="AM29" s="248"/>
      <c r="AN29" s="248"/>
      <c r="AS29" s="290"/>
    </row>
    <row r="30" spans="1:46" ht="13.5" customHeight="1" x14ac:dyDescent="0.15">
      <c r="A30" s="247"/>
      <c r="AK30" s="250"/>
      <c r="AL30" s="251"/>
      <c r="AM30" s="251"/>
      <c r="AN30" s="252"/>
      <c r="AO30" s="1125" t="s">
        <v>475</v>
      </c>
      <c r="AP30" s="253"/>
      <c r="AQ30" s="254" t="s">
        <v>476</v>
      </c>
      <c r="AR30" s="255"/>
    </row>
    <row r="31" spans="1:46" x14ac:dyDescent="0.15">
      <c r="A31" s="247"/>
      <c r="AK31" s="256"/>
      <c r="AL31" s="257"/>
      <c r="AM31" s="257"/>
      <c r="AN31" s="258"/>
      <c r="AO31" s="1126"/>
      <c r="AP31" s="259" t="s">
        <v>477</v>
      </c>
      <c r="AQ31" s="260" t="s">
        <v>478</v>
      </c>
      <c r="AR31" s="261" t="s">
        <v>479</v>
      </c>
    </row>
    <row r="32" spans="1:46" ht="27" customHeight="1" x14ac:dyDescent="0.15">
      <c r="A32" s="247"/>
      <c r="AK32" s="1141" t="s">
        <v>497</v>
      </c>
      <c r="AL32" s="1142"/>
      <c r="AM32" s="1142"/>
      <c r="AN32" s="1143"/>
      <c r="AO32" s="291">
        <v>454636</v>
      </c>
      <c r="AP32" s="291">
        <v>33299</v>
      </c>
      <c r="AQ32" s="292">
        <v>62408</v>
      </c>
      <c r="AR32" s="293">
        <v>-46.6</v>
      </c>
    </row>
    <row r="33" spans="1:46" ht="13.5" customHeight="1" x14ac:dyDescent="0.15">
      <c r="A33" s="247"/>
      <c r="AK33" s="1141" t="s">
        <v>498</v>
      </c>
      <c r="AL33" s="1142"/>
      <c r="AM33" s="1142"/>
      <c r="AN33" s="1143"/>
      <c r="AO33" s="291" t="s">
        <v>483</v>
      </c>
      <c r="AP33" s="291" t="s">
        <v>483</v>
      </c>
      <c r="AQ33" s="292" t="s">
        <v>483</v>
      </c>
      <c r="AR33" s="293" t="s">
        <v>483</v>
      </c>
    </row>
    <row r="34" spans="1:46" ht="27" customHeight="1" x14ac:dyDescent="0.15">
      <c r="A34" s="247"/>
      <c r="AK34" s="1141" t="s">
        <v>499</v>
      </c>
      <c r="AL34" s="1142"/>
      <c r="AM34" s="1142"/>
      <c r="AN34" s="1143"/>
      <c r="AO34" s="291" t="s">
        <v>483</v>
      </c>
      <c r="AP34" s="291" t="s">
        <v>483</v>
      </c>
      <c r="AQ34" s="292">
        <v>4</v>
      </c>
      <c r="AR34" s="293" t="s">
        <v>483</v>
      </c>
    </row>
    <row r="35" spans="1:46" ht="27" customHeight="1" x14ac:dyDescent="0.15">
      <c r="A35" s="247"/>
      <c r="AK35" s="1141" t="s">
        <v>500</v>
      </c>
      <c r="AL35" s="1142"/>
      <c r="AM35" s="1142"/>
      <c r="AN35" s="1143"/>
      <c r="AO35" s="291">
        <v>6000</v>
      </c>
      <c r="AP35" s="291">
        <v>439</v>
      </c>
      <c r="AQ35" s="292">
        <v>14219</v>
      </c>
      <c r="AR35" s="293">
        <v>-96.9</v>
      </c>
    </row>
    <row r="36" spans="1:46" ht="27" customHeight="1" x14ac:dyDescent="0.15">
      <c r="A36" s="247"/>
      <c r="AK36" s="1141" t="s">
        <v>501</v>
      </c>
      <c r="AL36" s="1142"/>
      <c r="AM36" s="1142"/>
      <c r="AN36" s="1143"/>
      <c r="AO36" s="291">
        <v>33834</v>
      </c>
      <c r="AP36" s="291">
        <v>2478</v>
      </c>
      <c r="AQ36" s="292">
        <v>4004</v>
      </c>
      <c r="AR36" s="293">
        <v>-38.1</v>
      </c>
    </row>
    <row r="37" spans="1:46" ht="13.5" customHeight="1" x14ac:dyDescent="0.15">
      <c r="A37" s="247"/>
      <c r="AK37" s="1141" t="s">
        <v>502</v>
      </c>
      <c r="AL37" s="1142"/>
      <c r="AM37" s="1142"/>
      <c r="AN37" s="1143"/>
      <c r="AO37" s="291">
        <v>13240</v>
      </c>
      <c r="AP37" s="291">
        <v>970</v>
      </c>
      <c r="AQ37" s="292">
        <v>309</v>
      </c>
      <c r="AR37" s="293">
        <v>213.9</v>
      </c>
    </row>
    <row r="38" spans="1:46" ht="27" customHeight="1" x14ac:dyDescent="0.15">
      <c r="A38" s="247"/>
      <c r="AK38" s="1144" t="s">
        <v>503</v>
      </c>
      <c r="AL38" s="1145"/>
      <c r="AM38" s="1145"/>
      <c r="AN38" s="1146"/>
      <c r="AO38" s="294" t="s">
        <v>483</v>
      </c>
      <c r="AP38" s="294" t="s">
        <v>483</v>
      </c>
      <c r="AQ38" s="295">
        <v>4</v>
      </c>
      <c r="AR38" s="283" t="s">
        <v>483</v>
      </c>
      <c r="AS38" s="290"/>
    </row>
    <row r="39" spans="1:46" x14ac:dyDescent="0.15">
      <c r="A39" s="247"/>
      <c r="AK39" s="1144" t="s">
        <v>504</v>
      </c>
      <c r="AL39" s="1145"/>
      <c r="AM39" s="1145"/>
      <c r="AN39" s="1146"/>
      <c r="AO39" s="291">
        <v>-8350</v>
      </c>
      <c r="AP39" s="291">
        <v>-612</v>
      </c>
      <c r="AQ39" s="292">
        <v>-2554</v>
      </c>
      <c r="AR39" s="293">
        <v>-76</v>
      </c>
      <c r="AS39" s="290"/>
    </row>
    <row r="40" spans="1:46" ht="27" customHeight="1" x14ac:dyDescent="0.15">
      <c r="A40" s="247"/>
      <c r="AK40" s="1141" t="s">
        <v>505</v>
      </c>
      <c r="AL40" s="1142"/>
      <c r="AM40" s="1142"/>
      <c r="AN40" s="1143"/>
      <c r="AO40" s="291">
        <v>-309616</v>
      </c>
      <c r="AP40" s="291">
        <v>-22678</v>
      </c>
      <c r="AQ40" s="292">
        <v>-52280</v>
      </c>
      <c r="AR40" s="293">
        <v>-56.6</v>
      </c>
      <c r="AS40" s="290"/>
    </row>
    <row r="41" spans="1:46" x14ac:dyDescent="0.15">
      <c r="A41" s="247"/>
      <c r="AK41" s="1147" t="s">
        <v>287</v>
      </c>
      <c r="AL41" s="1148"/>
      <c r="AM41" s="1148"/>
      <c r="AN41" s="1149"/>
      <c r="AO41" s="291">
        <v>189744</v>
      </c>
      <c r="AP41" s="291">
        <v>13898</v>
      </c>
      <c r="AQ41" s="292">
        <v>26115</v>
      </c>
      <c r="AR41" s="293">
        <v>-46.8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506</v>
      </c>
    </row>
    <row r="48" spans="1:46" x14ac:dyDescent="0.15">
      <c r="A48" s="247"/>
      <c r="AK48" s="301" t="s">
        <v>507</v>
      </c>
      <c r="AL48" s="301"/>
      <c r="AM48" s="301"/>
      <c r="AN48" s="301"/>
      <c r="AO48" s="301"/>
      <c r="AP48" s="301"/>
      <c r="AQ48" s="302"/>
      <c r="AR48" s="301"/>
    </row>
    <row r="49" spans="1:44" ht="13.5" customHeight="1" x14ac:dyDescent="0.15">
      <c r="A49" s="247"/>
      <c r="AK49" s="303"/>
      <c r="AL49" s="304"/>
      <c r="AM49" s="1136" t="s">
        <v>475</v>
      </c>
      <c r="AN49" s="1138" t="s">
        <v>508</v>
      </c>
      <c r="AO49" s="1139"/>
      <c r="AP49" s="1139"/>
      <c r="AQ49" s="1139"/>
      <c r="AR49" s="1140"/>
    </row>
    <row r="50" spans="1:44" x14ac:dyDescent="0.15">
      <c r="A50" s="247"/>
      <c r="AK50" s="305"/>
      <c r="AL50" s="306"/>
      <c r="AM50" s="1137"/>
      <c r="AN50" s="307" t="s">
        <v>509</v>
      </c>
      <c r="AO50" s="308" t="s">
        <v>510</v>
      </c>
      <c r="AP50" s="309" t="s">
        <v>511</v>
      </c>
      <c r="AQ50" s="310" t="s">
        <v>512</v>
      </c>
      <c r="AR50" s="311" t="s">
        <v>513</v>
      </c>
    </row>
    <row r="51" spans="1:44" x14ac:dyDescent="0.15">
      <c r="A51" s="247"/>
      <c r="AK51" s="303" t="s">
        <v>514</v>
      </c>
      <c r="AL51" s="304"/>
      <c r="AM51" s="312">
        <v>865453</v>
      </c>
      <c r="AN51" s="313">
        <v>61445</v>
      </c>
      <c r="AO51" s="314">
        <v>108.3</v>
      </c>
      <c r="AP51" s="315">
        <v>117234</v>
      </c>
      <c r="AQ51" s="316">
        <v>13.4</v>
      </c>
      <c r="AR51" s="317">
        <v>94.9</v>
      </c>
    </row>
    <row r="52" spans="1:44" x14ac:dyDescent="0.15">
      <c r="A52" s="247"/>
      <c r="AK52" s="318"/>
      <c r="AL52" s="319" t="s">
        <v>515</v>
      </c>
      <c r="AM52" s="320">
        <v>420202</v>
      </c>
      <c r="AN52" s="321">
        <v>29833</v>
      </c>
      <c r="AO52" s="322">
        <v>171.8</v>
      </c>
      <c r="AP52" s="323">
        <v>59796</v>
      </c>
      <c r="AQ52" s="324">
        <v>16.600000000000001</v>
      </c>
      <c r="AR52" s="325">
        <v>155.19999999999999</v>
      </c>
    </row>
    <row r="53" spans="1:44" x14ac:dyDescent="0.15">
      <c r="A53" s="247"/>
      <c r="AK53" s="303" t="s">
        <v>516</v>
      </c>
      <c r="AL53" s="304"/>
      <c r="AM53" s="312">
        <v>273045</v>
      </c>
      <c r="AN53" s="313">
        <v>19510</v>
      </c>
      <c r="AO53" s="314">
        <v>-68.2</v>
      </c>
      <c r="AP53" s="315">
        <v>97758</v>
      </c>
      <c r="AQ53" s="316">
        <v>-16.600000000000001</v>
      </c>
      <c r="AR53" s="317">
        <v>-51.6</v>
      </c>
    </row>
    <row r="54" spans="1:44" x14ac:dyDescent="0.15">
      <c r="A54" s="247"/>
      <c r="AK54" s="318"/>
      <c r="AL54" s="319" t="s">
        <v>515</v>
      </c>
      <c r="AM54" s="320">
        <v>157640</v>
      </c>
      <c r="AN54" s="321">
        <v>11264</v>
      </c>
      <c r="AO54" s="322">
        <v>-62.2</v>
      </c>
      <c r="AP54" s="323">
        <v>45946</v>
      </c>
      <c r="AQ54" s="324">
        <v>-23.2</v>
      </c>
      <c r="AR54" s="325">
        <v>-39</v>
      </c>
    </row>
    <row r="55" spans="1:44" x14ac:dyDescent="0.15">
      <c r="A55" s="247"/>
      <c r="AK55" s="303" t="s">
        <v>517</v>
      </c>
      <c r="AL55" s="304"/>
      <c r="AM55" s="312">
        <v>647703</v>
      </c>
      <c r="AN55" s="313">
        <v>46607</v>
      </c>
      <c r="AO55" s="314">
        <v>138.9</v>
      </c>
      <c r="AP55" s="315">
        <v>91338</v>
      </c>
      <c r="AQ55" s="316">
        <v>-6.6</v>
      </c>
      <c r="AR55" s="317">
        <v>145.5</v>
      </c>
    </row>
    <row r="56" spans="1:44" x14ac:dyDescent="0.15">
      <c r="A56" s="247"/>
      <c r="AK56" s="318"/>
      <c r="AL56" s="319" t="s">
        <v>515</v>
      </c>
      <c r="AM56" s="320">
        <v>196033</v>
      </c>
      <c r="AN56" s="321">
        <v>14106</v>
      </c>
      <c r="AO56" s="322">
        <v>25.2</v>
      </c>
      <c r="AP56" s="323">
        <v>43989</v>
      </c>
      <c r="AQ56" s="324">
        <v>-4.3</v>
      </c>
      <c r="AR56" s="325">
        <v>29.5</v>
      </c>
    </row>
    <row r="57" spans="1:44" x14ac:dyDescent="0.15">
      <c r="A57" s="247"/>
      <c r="AK57" s="303" t="s">
        <v>518</v>
      </c>
      <c r="AL57" s="304"/>
      <c r="AM57" s="312">
        <v>1050402</v>
      </c>
      <c r="AN57" s="313">
        <v>76621</v>
      </c>
      <c r="AO57" s="314">
        <v>64.400000000000006</v>
      </c>
      <c r="AP57" s="315">
        <v>103975</v>
      </c>
      <c r="AQ57" s="316">
        <v>13.8</v>
      </c>
      <c r="AR57" s="317">
        <v>50.6</v>
      </c>
    </row>
    <row r="58" spans="1:44" x14ac:dyDescent="0.15">
      <c r="A58" s="247"/>
      <c r="AK58" s="318"/>
      <c r="AL58" s="319" t="s">
        <v>515</v>
      </c>
      <c r="AM58" s="320">
        <v>259463</v>
      </c>
      <c r="AN58" s="321">
        <v>18926</v>
      </c>
      <c r="AO58" s="322">
        <v>34.200000000000003</v>
      </c>
      <c r="AP58" s="323">
        <v>52698</v>
      </c>
      <c r="AQ58" s="324">
        <v>19.8</v>
      </c>
      <c r="AR58" s="325">
        <v>14.4</v>
      </c>
    </row>
    <row r="59" spans="1:44" x14ac:dyDescent="0.15">
      <c r="A59" s="247"/>
      <c r="AK59" s="303" t="s">
        <v>519</v>
      </c>
      <c r="AL59" s="304"/>
      <c r="AM59" s="312">
        <v>723115</v>
      </c>
      <c r="AN59" s="313">
        <v>52964</v>
      </c>
      <c r="AO59" s="314">
        <v>-30.9</v>
      </c>
      <c r="AP59" s="315">
        <v>112678</v>
      </c>
      <c r="AQ59" s="316">
        <v>8.4</v>
      </c>
      <c r="AR59" s="317">
        <v>-39.299999999999997</v>
      </c>
    </row>
    <row r="60" spans="1:44" x14ac:dyDescent="0.15">
      <c r="A60" s="247"/>
      <c r="AK60" s="318"/>
      <c r="AL60" s="319" t="s">
        <v>515</v>
      </c>
      <c r="AM60" s="320">
        <v>320482</v>
      </c>
      <c r="AN60" s="321">
        <v>23473</v>
      </c>
      <c r="AO60" s="322">
        <v>24</v>
      </c>
      <c r="AP60" s="323">
        <v>55165</v>
      </c>
      <c r="AQ60" s="324">
        <v>4.7</v>
      </c>
      <c r="AR60" s="325">
        <v>19.3</v>
      </c>
    </row>
    <row r="61" spans="1:44" x14ac:dyDescent="0.15">
      <c r="A61" s="247"/>
      <c r="AK61" s="303" t="s">
        <v>520</v>
      </c>
      <c r="AL61" s="326"/>
      <c r="AM61" s="312">
        <v>711944</v>
      </c>
      <c r="AN61" s="313">
        <v>51429</v>
      </c>
      <c r="AO61" s="314">
        <v>42.5</v>
      </c>
      <c r="AP61" s="315">
        <v>104597</v>
      </c>
      <c r="AQ61" s="327">
        <v>2.5</v>
      </c>
      <c r="AR61" s="317">
        <v>40</v>
      </c>
    </row>
    <row r="62" spans="1:44" x14ac:dyDescent="0.15">
      <c r="A62" s="247"/>
      <c r="AK62" s="318"/>
      <c r="AL62" s="319" t="s">
        <v>515</v>
      </c>
      <c r="AM62" s="320">
        <v>270764</v>
      </c>
      <c r="AN62" s="321">
        <v>19520</v>
      </c>
      <c r="AO62" s="322">
        <v>38.6</v>
      </c>
      <c r="AP62" s="323">
        <v>51519</v>
      </c>
      <c r="AQ62" s="324">
        <v>2.7</v>
      </c>
      <c r="AR62" s="325">
        <v>35.9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aeZignvrjJjMzBl0nYA4QZFwzvvZOgZFVSptD0uFKf5nQVrbJkwgDPpSu+Lo5+UCK7UhIpWxVaCwCbpVZYiKw==" saltValue="VZPv5oU8xWk7D2Nye1OC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472</v>
      </c>
    </row>
    <row r="121" spans="125:125" ht="13.5" hidden="1" customHeight="1" x14ac:dyDescent="0.15">
      <c r="DU121" s="241"/>
    </row>
  </sheetData>
  <sheetProtection algorithmName="SHA-512" hashValue="fxfeQQVa/0ExMk9m+dfXeNo8oxIllUgi/BC7aFR4OaHDFKpJRI8Mo6FvbsrFC5eIHMvpOcQKKiumzb4LqFrrPw==" saltValue="kUriFVt5Fjl0wxCce0BB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472</v>
      </c>
    </row>
  </sheetData>
  <sheetProtection algorithmName="SHA-512" hashValue="KVL3u0Np7yKPy62mS3QoIeNGxPbDohiJUtsILOToBjDrNBMLBR028POjNyx2sFAErdzLLobkmpIQzY3Qg09EhQ==" saltValue="XrSzVcoeLX1w+jQ8hu7u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50" t="s">
        <v>3</v>
      </c>
      <c r="D47" s="1150"/>
      <c r="E47" s="1151"/>
      <c r="F47" s="11">
        <v>60.16</v>
      </c>
      <c r="G47" s="12">
        <v>60.74</v>
      </c>
      <c r="H47" s="12">
        <v>62.25</v>
      </c>
      <c r="I47" s="12">
        <v>61.77</v>
      </c>
      <c r="J47" s="13">
        <v>59.82</v>
      </c>
    </row>
    <row r="48" spans="2:10" ht="57.75" customHeight="1" x14ac:dyDescent="0.15">
      <c r="B48" s="14"/>
      <c r="C48" s="1152" t="s">
        <v>4</v>
      </c>
      <c r="D48" s="1152"/>
      <c r="E48" s="1153"/>
      <c r="F48" s="15">
        <v>14.23</v>
      </c>
      <c r="G48" s="16">
        <v>14.07</v>
      </c>
      <c r="H48" s="16">
        <v>13.26</v>
      </c>
      <c r="I48" s="16">
        <v>10.9</v>
      </c>
      <c r="J48" s="17">
        <v>14.87</v>
      </c>
    </row>
    <row r="49" spans="2:10" ht="57.75" customHeight="1" thickBot="1" x14ac:dyDescent="0.2">
      <c r="B49" s="18"/>
      <c r="C49" s="1154" t="s">
        <v>5</v>
      </c>
      <c r="D49" s="1154"/>
      <c r="E49" s="1155"/>
      <c r="F49" s="19">
        <v>10.53</v>
      </c>
      <c r="G49" s="20">
        <v>5.09</v>
      </c>
      <c r="H49" s="20" t="s">
        <v>527</v>
      </c>
      <c r="I49" s="20" t="s">
        <v>528</v>
      </c>
      <c r="J49" s="21">
        <v>4.62</v>
      </c>
    </row>
    <row r="50" spans="2:10" x14ac:dyDescent="0.15"/>
  </sheetData>
  <sheetProtection algorithmName="SHA-512" hashValue="7WixaDJCU6OFCMdu4MeSA+Ctolkpq2yClSw0wiO/UUKc776hFDmcTh/p6jhTlRRjOIkQ9DNjCElpIP19oH3+1w==" saltValue="MclJ2iH/JPJXRschzv3/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60" t="s">
        <v>529</v>
      </c>
      <c r="D34" s="1160"/>
      <c r="E34" s="1161"/>
      <c r="F34" s="32" t="s">
        <v>530</v>
      </c>
      <c r="G34" s="33" t="s">
        <v>531</v>
      </c>
      <c r="H34" s="33" t="s">
        <v>532</v>
      </c>
      <c r="I34" s="33" t="s">
        <v>533</v>
      </c>
      <c r="J34" s="34" t="s">
        <v>534</v>
      </c>
      <c r="K34" s="22"/>
      <c r="L34" s="22"/>
      <c r="M34" s="22"/>
      <c r="N34" s="22"/>
      <c r="O34" s="22"/>
      <c r="P34" s="22"/>
    </row>
    <row r="35" spans="1:16" ht="39" customHeight="1" x14ac:dyDescent="0.15">
      <c r="A35" s="22"/>
      <c r="B35" s="35"/>
      <c r="C35" s="1156" t="s">
        <v>535</v>
      </c>
      <c r="D35" s="1156"/>
      <c r="E35" s="1157"/>
      <c r="F35" s="36">
        <v>28.48</v>
      </c>
      <c r="G35" s="37">
        <v>23.71</v>
      </c>
      <c r="H35" s="37">
        <v>24.37</v>
      </c>
      <c r="I35" s="37">
        <v>24.4</v>
      </c>
      <c r="J35" s="38">
        <v>23.86</v>
      </c>
      <c r="K35" s="22"/>
      <c r="L35" s="22"/>
      <c r="M35" s="22"/>
      <c r="N35" s="22"/>
      <c r="O35" s="22"/>
      <c r="P35" s="22"/>
    </row>
    <row r="36" spans="1:16" ht="39" customHeight="1" x14ac:dyDescent="0.15">
      <c r="A36" s="22"/>
      <c r="B36" s="35"/>
      <c r="C36" s="1156" t="s">
        <v>536</v>
      </c>
      <c r="D36" s="1156"/>
      <c r="E36" s="1157"/>
      <c r="F36" s="36">
        <v>14.23</v>
      </c>
      <c r="G36" s="37">
        <v>14.07</v>
      </c>
      <c r="H36" s="37">
        <v>13.25</v>
      </c>
      <c r="I36" s="37">
        <v>10.9</v>
      </c>
      <c r="J36" s="38">
        <v>14.87</v>
      </c>
      <c r="K36" s="22"/>
      <c r="L36" s="22"/>
      <c r="M36" s="22"/>
      <c r="N36" s="22"/>
      <c r="O36" s="22"/>
      <c r="P36" s="22"/>
    </row>
    <row r="37" spans="1:16" ht="39" customHeight="1" x14ac:dyDescent="0.15">
      <c r="A37" s="22"/>
      <c r="B37" s="35"/>
      <c r="C37" s="1156" t="s">
        <v>537</v>
      </c>
      <c r="D37" s="1156"/>
      <c r="E37" s="1157"/>
      <c r="F37" s="36">
        <v>0.15</v>
      </c>
      <c r="G37" s="37">
        <v>0.18</v>
      </c>
      <c r="H37" s="37">
        <v>0.23</v>
      </c>
      <c r="I37" s="37">
        <v>0.26</v>
      </c>
      <c r="J37" s="38">
        <v>0.33</v>
      </c>
      <c r="K37" s="22"/>
      <c r="L37" s="22"/>
      <c r="M37" s="22"/>
      <c r="N37" s="22"/>
      <c r="O37" s="22"/>
      <c r="P37" s="22"/>
    </row>
    <row r="38" spans="1:16" ht="39" customHeight="1" x14ac:dyDescent="0.15">
      <c r="A38" s="22"/>
      <c r="B38" s="35"/>
      <c r="C38" s="1156"/>
      <c r="D38" s="1156"/>
      <c r="E38" s="1157"/>
      <c r="F38" s="36"/>
      <c r="G38" s="37"/>
      <c r="H38" s="37"/>
      <c r="I38" s="37"/>
      <c r="J38" s="38"/>
      <c r="K38" s="22"/>
      <c r="L38" s="22"/>
      <c r="M38" s="22"/>
      <c r="N38" s="22"/>
      <c r="O38" s="22"/>
      <c r="P38" s="22"/>
    </row>
    <row r="39" spans="1:16" ht="39" customHeight="1" x14ac:dyDescent="0.15">
      <c r="A39" s="22"/>
      <c r="B39" s="35"/>
      <c r="C39" s="1156"/>
      <c r="D39" s="1156"/>
      <c r="E39" s="1157"/>
      <c r="F39" s="36"/>
      <c r="G39" s="37"/>
      <c r="H39" s="37"/>
      <c r="I39" s="37"/>
      <c r="J39" s="38"/>
      <c r="K39" s="22"/>
      <c r="L39" s="22"/>
      <c r="M39" s="22"/>
      <c r="N39" s="22"/>
      <c r="O39" s="22"/>
      <c r="P39" s="22"/>
    </row>
    <row r="40" spans="1:16" ht="39" customHeight="1" x14ac:dyDescent="0.15">
      <c r="A40" s="22"/>
      <c r="B40" s="35"/>
      <c r="C40" s="1156"/>
      <c r="D40" s="1156"/>
      <c r="E40" s="1157"/>
      <c r="F40" s="36"/>
      <c r="G40" s="37"/>
      <c r="H40" s="37"/>
      <c r="I40" s="37"/>
      <c r="J40" s="38"/>
      <c r="K40" s="22"/>
      <c r="L40" s="22"/>
      <c r="M40" s="22"/>
      <c r="N40" s="22"/>
      <c r="O40" s="22"/>
      <c r="P40" s="22"/>
    </row>
    <row r="41" spans="1:16" ht="39" customHeight="1" x14ac:dyDescent="0.15">
      <c r="A41" s="22"/>
      <c r="B41" s="35"/>
      <c r="C41" s="1156"/>
      <c r="D41" s="1156"/>
      <c r="E41" s="1157"/>
      <c r="F41" s="36"/>
      <c r="G41" s="37"/>
      <c r="H41" s="37"/>
      <c r="I41" s="37"/>
      <c r="J41" s="38"/>
      <c r="K41" s="22"/>
      <c r="L41" s="22"/>
      <c r="M41" s="22"/>
      <c r="N41" s="22"/>
      <c r="O41" s="22"/>
      <c r="P41" s="22"/>
    </row>
    <row r="42" spans="1:16" ht="39" customHeight="1" x14ac:dyDescent="0.15">
      <c r="A42" s="22"/>
      <c r="B42" s="39"/>
      <c r="C42" s="1156" t="s">
        <v>538</v>
      </c>
      <c r="D42" s="1156"/>
      <c r="E42" s="1157"/>
      <c r="F42" s="36" t="s">
        <v>483</v>
      </c>
      <c r="G42" s="37" t="s">
        <v>483</v>
      </c>
      <c r="H42" s="37" t="s">
        <v>483</v>
      </c>
      <c r="I42" s="37" t="s">
        <v>483</v>
      </c>
      <c r="J42" s="38" t="s">
        <v>483</v>
      </c>
      <c r="K42" s="22"/>
      <c r="L42" s="22"/>
      <c r="M42" s="22"/>
      <c r="N42" s="22"/>
      <c r="O42" s="22"/>
      <c r="P42" s="22"/>
    </row>
    <row r="43" spans="1:16" ht="39" customHeight="1" thickBot="1" x14ac:dyDescent="0.2">
      <c r="A43" s="22"/>
      <c r="B43" s="40"/>
      <c r="C43" s="1158" t="s">
        <v>539</v>
      </c>
      <c r="D43" s="1158"/>
      <c r="E43" s="1159"/>
      <c r="F43" s="41" t="s">
        <v>483</v>
      </c>
      <c r="G43" s="42" t="s">
        <v>483</v>
      </c>
      <c r="H43" s="42" t="s">
        <v>483</v>
      </c>
      <c r="I43" s="42" t="s">
        <v>483</v>
      </c>
      <c r="J43" s="43" t="s">
        <v>483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dEW6l7HiQaskGYA56Fv6VyIQjspJycs7f9BzWlGW+9Lzd5mjuDGy+fuNNV6eS0cGnwVPbHaXPC3qp/2ZhWJuw==" saltValue="4VoZJnWvqsJSA2vR4++q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15">
      <c r="A45" s="46"/>
      <c r="B45" s="1162" t="s">
        <v>9</v>
      </c>
      <c r="C45" s="1163"/>
      <c r="D45" s="56"/>
      <c r="E45" s="1168" t="s">
        <v>10</v>
      </c>
      <c r="F45" s="1168"/>
      <c r="G45" s="1168"/>
      <c r="H45" s="1168"/>
      <c r="I45" s="1168"/>
      <c r="J45" s="1169"/>
      <c r="K45" s="57">
        <v>484</v>
      </c>
      <c r="L45" s="58">
        <v>464</v>
      </c>
      <c r="M45" s="58">
        <v>454</v>
      </c>
      <c r="N45" s="58">
        <v>460</v>
      </c>
      <c r="O45" s="59">
        <v>455</v>
      </c>
      <c r="P45" s="46"/>
      <c r="Q45" s="46"/>
      <c r="R45" s="46"/>
      <c r="S45" s="46"/>
      <c r="T45" s="46"/>
      <c r="U45" s="46"/>
    </row>
    <row r="46" spans="1:21" ht="30.75" customHeight="1" x14ac:dyDescent="0.15">
      <c r="A46" s="46"/>
      <c r="B46" s="1164"/>
      <c r="C46" s="1165"/>
      <c r="D46" s="60"/>
      <c r="E46" s="1170" t="s">
        <v>11</v>
      </c>
      <c r="F46" s="1170"/>
      <c r="G46" s="1170"/>
      <c r="H46" s="1170"/>
      <c r="I46" s="1170"/>
      <c r="J46" s="1171"/>
      <c r="K46" s="61" t="s">
        <v>483</v>
      </c>
      <c r="L46" s="62" t="s">
        <v>483</v>
      </c>
      <c r="M46" s="62" t="s">
        <v>483</v>
      </c>
      <c r="N46" s="62" t="s">
        <v>483</v>
      </c>
      <c r="O46" s="63" t="s">
        <v>483</v>
      </c>
      <c r="P46" s="46"/>
      <c r="Q46" s="46"/>
      <c r="R46" s="46"/>
      <c r="S46" s="46"/>
      <c r="T46" s="46"/>
      <c r="U46" s="46"/>
    </row>
    <row r="47" spans="1:21" ht="30.75" customHeight="1" x14ac:dyDescent="0.15">
      <c r="A47" s="46"/>
      <c r="B47" s="1164"/>
      <c r="C47" s="1165"/>
      <c r="D47" s="60"/>
      <c r="E47" s="1170" t="s">
        <v>12</v>
      </c>
      <c r="F47" s="1170"/>
      <c r="G47" s="1170"/>
      <c r="H47" s="1170"/>
      <c r="I47" s="1170"/>
      <c r="J47" s="1171"/>
      <c r="K47" s="61" t="s">
        <v>483</v>
      </c>
      <c r="L47" s="62" t="s">
        <v>483</v>
      </c>
      <c r="M47" s="62" t="s">
        <v>483</v>
      </c>
      <c r="N47" s="62" t="s">
        <v>483</v>
      </c>
      <c r="O47" s="63" t="s">
        <v>483</v>
      </c>
      <c r="P47" s="46"/>
      <c r="Q47" s="46"/>
      <c r="R47" s="46"/>
      <c r="S47" s="46"/>
      <c r="T47" s="46"/>
      <c r="U47" s="46"/>
    </row>
    <row r="48" spans="1:21" ht="30.75" customHeight="1" x14ac:dyDescent="0.15">
      <c r="A48" s="46"/>
      <c r="B48" s="1164"/>
      <c r="C48" s="1165"/>
      <c r="D48" s="60"/>
      <c r="E48" s="1170" t="s">
        <v>13</v>
      </c>
      <c r="F48" s="1170"/>
      <c r="G48" s="1170"/>
      <c r="H48" s="1170"/>
      <c r="I48" s="1170"/>
      <c r="J48" s="1171"/>
      <c r="K48" s="61">
        <v>0</v>
      </c>
      <c r="L48" s="62">
        <v>16</v>
      </c>
      <c r="M48" s="62">
        <v>9</v>
      </c>
      <c r="N48" s="62">
        <v>4</v>
      </c>
      <c r="O48" s="63">
        <v>6</v>
      </c>
      <c r="P48" s="46"/>
      <c r="Q48" s="46"/>
      <c r="R48" s="46"/>
      <c r="S48" s="46"/>
      <c r="T48" s="46"/>
      <c r="U48" s="46"/>
    </row>
    <row r="49" spans="1:21" ht="30.75" customHeight="1" x14ac:dyDescent="0.15">
      <c r="A49" s="46"/>
      <c r="B49" s="1164"/>
      <c r="C49" s="1165"/>
      <c r="D49" s="60"/>
      <c r="E49" s="1170" t="s">
        <v>14</v>
      </c>
      <c r="F49" s="1170"/>
      <c r="G49" s="1170"/>
      <c r="H49" s="1170"/>
      <c r="I49" s="1170"/>
      <c r="J49" s="1171"/>
      <c r="K49" s="61">
        <v>20</v>
      </c>
      <c r="L49" s="62">
        <v>31</v>
      </c>
      <c r="M49" s="62">
        <v>34</v>
      </c>
      <c r="N49" s="62">
        <v>34</v>
      </c>
      <c r="O49" s="63">
        <v>34</v>
      </c>
      <c r="P49" s="46"/>
      <c r="Q49" s="46"/>
      <c r="R49" s="46"/>
      <c r="S49" s="46"/>
      <c r="T49" s="46"/>
      <c r="U49" s="46"/>
    </row>
    <row r="50" spans="1:21" ht="30.75" customHeight="1" x14ac:dyDescent="0.15">
      <c r="A50" s="46"/>
      <c r="B50" s="1164"/>
      <c r="C50" s="1165"/>
      <c r="D50" s="60"/>
      <c r="E50" s="1170" t="s">
        <v>15</v>
      </c>
      <c r="F50" s="1170"/>
      <c r="G50" s="1170"/>
      <c r="H50" s="1170"/>
      <c r="I50" s="1170"/>
      <c r="J50" s="1171"/>
      <c r="K50" s="61">
        <v>75</v>
      </c>
      <c r="L50" s="62">
        <v>14</v>
      </c>
      <c r="M50" s="62">
        <v>13</v>
      </c>
      <c r="N50" s="62">
        <v>13</v>
      </c>
      <c r="O50" s="63">
        <v>13</v>
      </c>
      <c r="P50" s="46"/>
      <c r="Q50" s="46"/>
      <c r="R50" s="46"/>
      <c r="S50" s="46"/>
      <c r="T50" s="46"/>
      <c r="U50" s="46"/>
    </row>
    <row r="51" spans="1:21" ht="30.75" customHeight="1" x14ac:dyDescent="0.15">
      <c r="A51" s="46"/>
      <c r="B51" s="1166"/>
      <c r="C51" s="1167"/>
      <c r="D51" s="64"/>
      <c r="E51" s="1170" t="s">
        <v>16</v>
      </c>
      <c r="F51" s="1170"/>
      <c r="G51" s="1170"/>
      <c r="H51" s="1170"/>
      <c r="I51" s="1170"/>
      <c r="J51" s="1171"/>
      <c r="K51" s="61">
        <v>0</v>
      </c>
      <c r="L51" s="62" t="s">
        <v>483</v>
      </c>
      <c r="M51" s="62" t="s">
        <v>483</v>
      </c>
      <c r="N51" s="62" t="s">
        <v>483</v>
      </c>
      <c r="O51" s="63" t="s">
        <v>483</v>
      </c>
      <c r="P51" s="46"/>
      <c r="Q51" s="46"/>
      <c r="R51" s="46"/>
      <c r="S51" s="46"/>
      <c r="T51" s="46"/>
      <c r="U51" s="46"/>
    </row>
    <row r="52" spans="1:21" ht="30.75" customHeight="1" x14ac:dyDescent="0.15">
      <c r="A52" s="46"/>
      <c r="B52" s="1172" t="s">
        <v>17</v>
      </c>
      <c r="C52" s="1173"/>
      <c r="D52" s="64"/>
      <c r="E52" s="1170" t="s">
        <v>18</v>
      </c>
      <c r="F52" s="1170"/>
      <c r="G52" s="1170"/>
      <c r="H52" s="1170"/>
      <c r="I52" s="1170"/>
      <c r="J52" s="1171"/>
      <c r="K52" s="61">
        <v>330</v>
      </c>
      <c r="L52" s="62">
        <v>317</v>
      </c>
      <c r="M52" s="62">
        <v>317</v>
      </c>
      <c r="N52" s="62">
        <v>319</v>
      </c>
      <c r="O52" s="63">
        <v>317</v>
      </c>
      <c r="P52" s="46"/>
      <c r="Q52" s="46"/>
      <c r="R52" s="46"/>
      <c r="S52" s="46"/>
      <c r="T52" s="46"/>
      <c r="U52" s="46"/>
    </row>
    <row r="53" spans="1:21" ht="30.75" customHeight="1" thickBot="1" x14ac:dyDescent="0.2">
      <c r="A53" s="46"/>
      <c r="B53" s="1174" t="s">
        <v>19</v>
      </c>
      <c r="C53" s="1175"/>
      <c r="D53" s="65"/>
      <c r="E53" s="1176" t="s">
        <v>20</v>
      </c>
      <c r="F53" s="1176"/>
      <c r="G53" s="1176"/>
      <c r="H53" s="1176"/>
      <c r="I53" s="1176"/>
      <c r="J53" s="1177"/>
      <c r="K53" s="66">
        <v>249</v>
      </c>
      <c r="L53" s="67">
        <v>208</v>
      </c>
      <c r="M53" s="67">
        <v>193</v>
      </c>
      <c r="N53" s="67">
        <v>192</v>
      </c>
      <c r="O53" s="68">
        <v>191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8" t="s">
        <v>24</v>
      </c>
      <c r="C58" s="1179"/>
      <c r="D58" s="1184" t="s">
        <v>25</v>
      </c>
      <c r="E58" s="1185"/>
      <c r="F58" s="1185"/>
      <c r="G58" s="1185"/>
      <c r="H58" s="1185"/>
      <c r="I58" s="1185"/>
      <c r="J58" s="1186"/>
      <c r="K58" s="81"/>
      <c r="L58" s="82"/>
      <c r="M58" s="82"/>
      <c r="N58" s="82"/>
      <c r="O58" s="83"/>
    </row>
    <row r="59" spans="1:21" ht="31.5" customHeight="1" x14ac:dyDescent="0.15">
      <c r="B59" s="1180"/>
      <c r="C59" s="1181"/>
      <c r="D59" s="1187" t="s">
        <v>26</v>
      </c>
      <c r="E59" s="1188"/>
      <c r="F59" s="1188"/>
      <c r="G59" s="1188"/>
      <c r="H59" s="1188"/>
      <c r="I59" s="1188"/>
      <c r="J59" s="1189"/>
      <c r="K59" s="84"/>
      <c r="L59" s="85"/>
      <c r="M59" s="85"/>
      <c r="N59" s="85"/>
      <c r="O59" s="86"/>
    </row>
    <row r="60" spans="1:21" ht="31.5" customHeight="1" thickBot="1" x14ac:dyDescent="0.2">
      <c r="B60" s="1182"/>
      <c r="C60" s="1183"/>
      <c r="D60" s="1190" t="s">
        <v>27</v>
      </c>
      <c r="E60" s="1191"/>
      <c r="F60" s="1191"/>
      <c r="G60" s="1191"/>
      <c r="H60" s="1191"/>
      <c r="I60" s="1191"/>
      <c r="J60" s="1192"/>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0q1Nx/grwNSV15A29GR3AvnUiCCrfZ1EBDS7CrwJgpVsU2rzcD3VwtCMcJ718rEoGauQpMpdMq9mZ2PA9DNNcg==" saltValue="lrFaMzlbdEIOGR6vA0uY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522</v>
      </c>
      <c r="J40" s="101" t="s">
        <v>523</v>
      </c>
      <c r="K40" s="101" t="s">
        <v>524</v>
      </c>
      <c r="L40" s="101" t="s">
        <v>525</v>
      </c>
      <c r="M40" s="102" t="s">
        <v>526</v>
      </c>
    </row>
    <row r="41" spans="2:13" ht="27.75" customHeight="1" x14ac:dyDescent="0.15">
      <c r="B41" s="1193" t="s">
        <v>30</v>
      </c>
      <c r="C41" s="1194"/>
      <c r="D41" s="103"/>
      <c r="E41" s="1199" t="s">
        <v>31</v>
      </c>
      <c r="F41" s="1199"/>
      <c r="G41" s="1199"/>
      <c r="H41" s="1200"/>
      <c r="I41" s="330">
        <v>5012</v>
      </c>
      <c r="J41" s="331">
        <v>4785</v>
      </c>
      <c r="K41" s="331">
        <v>4484</v>
      </c>
      <c r="L41" s="331">
        <v>4243</v>
      </c>
      <c r="M41" s="332">
        <v>4021</v>
      </c>
    </row>
    <row r="42" spans="2:13" ht="27.75" customHeight="1" x14ac:dyDescent="0.15">
      <c r="B42" s="1195"/>
      <c r="C42" s="1196"/>
      <c r="D42" s="104"/>
      <c r="E42" s="1201" t="s">
        <v>32</v>
      </c>
      <c r="F42" s="1201"/>
      <c r="G42" s="1201"/>
      <c r="H42" s="1202"/>
      <c r="I42" s="333">
        <v>196</v>
      </c>
      <c r="J42" s="334">
        <v>186</v>
      </c>
      <c r="K42" s="334">
        <v>172</v>
      </c>
      <c r="L42" s="334">
        <v>159</v>
      </c>
      <c r="M42" s="335">
        <v>146</v>
      </c>
    </row>
    <row r="43" spans="2:13" ht="27.75" customHeight="1" x14ac:dyDescent="0.15">
      <c r="B43" s="1195"/>
      <c r="C43" s="1196"/>
      <c r="D43" s="104"/>
      <c r="E43" s="1201" t="s">
        <v>33</v>
      </c>
      <c r="F43" s="1201"/>
      <c r="G43" s="1201"/>
      <c r="H43" s="1202"/>
      <c r="I43" s="333">
        <v>5</v>
      </c>
      <c r="J43" s="334">
        <v>188</v>
      </c>
      <c r="K43" s="334">
        <v>272</v>
      </c>
      <c r="L43" s="334">
        <v>299</v>
      </c>
      <c r="M43" s="335">
        <v>165</v>
      </c>
    </row>
    <row r="44" spans="2:13" ht="27.75" customHeight="1" x14ac:dyDescent="0.15">
      <c r="B44" s="1195"/>
      <c r="C44" s="1196"/>
      <c r="D44" s="104"/>
      <c r="E44" s="1201" t="s">
        <v>34</v>
      </c>
      <c r="F44" s="1201"/>
      <c r="G44" s="1201"/>
      <c r="H44" s="1202"/>
      <c r="I44" s="333">
        <v>281</v>
      </c>
      <c r="J44" s="334">
        <v>253</v>
      </c>
      <c r="K44" s="334">
        <v>226</v>
      </c>
      <c r="L44" s="334">
        <v>195</v>
      </c>
      <c r="M44" s="335">
        <v>165</v>
      </c>
    </row>
    <row r="45" spans="2:13" ht="27.75" customHeight="1" x14ac:dyDescent="0.15">
      <c r="B45" s="1195"/>
      <c r="C45" s="1196"/>
      <c r="D45" s="104"/>
      <c r="E45" s="1201" t="s">
        <v>35</v>
      </c>
      <c r="F45" s="1201"/>
      <c r="G45" s="1201"/>
      <c r="H45" s="1202"/>
      <c r="I45" s="333">
        <v>720</v>
      </c>
      <c r="J45" s="334">
        <v>674</v>
      </c>
      <c r="K45" s="334">
        <v>724</v>
      </c>
      <c r="L45" s="334">
        <v>693</v>
      </c>
      <c r="M45" s="335">
        <v>650</v>
      </c>
    </row>
    <row r="46" spans="2:13" ht="27.75" customHeight="1" x14ac:dyDescent="0.15">
      <c r="B46" s="1195"/>
      <c r="C46" s="1196"/>
      <c r="D46" s="105"/>
      <c r="E46" s="1201" t="s">
        <v>36</v>
      </c>
      <c r="F46" s="1201"/>
      <c r="G46" s="1201"/>
      <c r="H46" s="1202"/>
      <c r="I46" s="333" t="s">
        <v>483</v>
      </c>
      <c r="J46" s="334" t="s">
        <v>483</v>
      </c>
      <c r="K46" s="334" t="s">
        <v>483</v>
      </c>
      <c r="L46" s="334" t="s">
        <v>483</v>
      </c>
      <c r="M46" s="335" t="s">
        <v>483</v>
      </c>
    </row>
    <row r="47" spans="2:13" ht="27.75" customHeight="1" x14ac:dyDescent="0.15">
      <c r="B47" s="1195"/>
      <c r="C47" s="1196"/>
      <c r="D47" s="106"/>
      <c r="E47" s="1203" t="s">
        <v>37</v>
      </c>
      <c r="F47" s="1204"/>
      <c r="G47" s="1204"/>
      <c r="H47" s="1205"/>
      <c r="I47" s="333" t="s">
        <v>483</v>
      </c>
      <c r="J47" s="334" t="s">
        <v>483</v>
      </c>
      <c r="K47" s="334" t="s">
        <v>483</v>
      </c>
      <c r="L47" s="334" t="s">
        <v>483</v>
      </c>
      <c r="M47" s="335" t="s">
        <v>483</v>
      </c>
    </row>
    <row r="48" spans="2:13" ht="27.75" customHeight="1" x14ac:dyDescent="0.15">
      <c r="B48" s="1195"/>
      <c r="C48" s="1196"/>
      <c r="D48" s="104"/>
      <c r="E48" s="1201" t="s">
        <v>38</v>
      </c>
      <c r="F48" s="1201"/>
      <c r="G48" s="1201"/>
      <c r="H48" s="1202"/>
      <c r="I48" s="333" t="s">
        <v>483</v>
      </c>
      <c r="J48" s="334" t="s">
        <v>483</v>
      </c>
      <c r="K48" s="334" t="s">
        <v>483</v>
      </c>
      <c r="L48" s="334" t="s">
        <v>483</v>
      </c>
      <c r="M48" s="335" t="s">
        <v>483</v>
      </c>
    </row>
    <row r="49" spans="2:13" ht="27.75" customHeight="1" x14ac:dyDescent="0.15">
      <c r="B49" s="1197"/>
      <c r="C49" s="1198"/>
      <c r="D49" s="104"/>
      <c r="E49" s="1201" t="s">
        <v>39</v>
      </c>
      <c r="F49" s="1201"/>
      <c r="G49" s="1201"/>
      <c r="H49" s="1202"/>
      <c r="I49" s="333" t="s">
        <v>483</v>
      </c>
      <c r="J49" s="334" t="s">
        <v>483</v>
      </c>
      <c r="K49" s="334" t="s">
        <v>483</v>
      </c>
      <c r="L49" s="334" t="s">
        <v>483</v>
      </c>
      <c r="M49" s="335" t="s">
        <v>483</v>
      </c>
    </row>
    <row r="50" spans="2:13" ht="27.75" customHeight="1" x14ac:dyDescent="0.15">
      <c r="B50" s="1206" t="s">
        <v>40</v>
      </c>
      <c r="C50" s="1207"/>
      <c r="D50" s="107"/>
      <c r="E50" s="1201" t="s">
        <v>41</v>
      </c>
      <c r="F50" s="1201"/>
      <c r="G50" s="1201"/>
      <c r="H50" s="1202"/>
      <c r="I50" s="333">
        <v>4103</v>
      </c>
      <c r="J50" s="334">
        <v>4650</v>
      </c>
      <c r="K50" s="334">
        <v>5006</v>
      </c>
      <c r="L50" s="334">
        <v>5242</v>
      </c>
      <c r="M50" s="335">
        <v>5629</v>
      </c>
    </row>
    <row r="51" spans="2:13" ht="27.75" customHeight="1" x14ac:dyDescent="0.15">
      <c r="B51" s="1195"/>
      <c r="C51" s="1196"/>
      <c r="D51" s="104"/>
      <c r="E51" s="1201" t="s">
        <v>42</v>
      </c>
      <c r="F51" s="1201"/>
      <c r="G51" s="1201"/>
      <c r="H51" s="1202"/>
      <c r="I51" s="333">
        <v>3</v>
      </c>
      <c r="J51" s="334">
        <v>3</v>
      </c>
      <c r="K51" s="334">
        <v>2</v>
      </c>
      <c r="L51" s="334">
        <v>2</v>
      </c>
      <c r="M51" s="335">
        <v>2</v>
      </c>
    </row>
    <row r="52" spans="2:13" ht="27.75" customHeight="1" x14ac:dyDescent="0.15">
      <c r="B52" s="1197"/>
      <c r="C52" s="1198"/>
      <c r="D52" s="104"/>
      <c r="E52" s="1201" t="s">
        <v>43</v>
      </c>
      <c r="F52" s="1201"/>
      <c r="G52" s="1201"/>
      <c r="H52" s="1202"/>
      <c r="I52" s="333">
        <v>3886</v>
      </c>
      <c r="J52" s="334">
        <v>3775</v>
      </c>
      <c r="K52" s="334">
        <v>3584</v>
      </c>
      <c r="L52" s="334">
        <v>3386</v>
      </c>
      <c r="M52" s="335">
        <v>3083</v>
      </c>
    </row>
    <row r="53" spans="2:13" ht="27.75" customHeight="1" thickBot="1" x14ac:dyDescent="0.2">
      <c r="B53" s="1208" t="s">
        <v>19</v>
      </c>
      <c r="C53" s="1209"/>
      <c r="D53" s="108"/>
      <c r="E53" s="1210" t="s">
        <v>44</v>
      </c>
      <c r="F53" s="1210"/>
      <c r="G53" s="1210"/>
      <c r="H53" s="1211"/>
      <c r="I53" s="336">
        <v>-1778</v>
      </c>
      <c r="J53" s="337">
        <v>-2341</v>
      </c>
      <c r="K53" s="337">
        <v>-2714</v>
      </c>
      <c r="L53" s="337">
        <v>-3041</v>
      </c>
      <c r="M53" s="338">
        <v>-3567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mcNlykYzvymE9ZAzK2PYzz6aVPSqYXCXAtIjE+befsNMmh6RcSO6NVNs6ITGGaeOdmXe+UoQU2wz11sLj/VDw==" saltValue="duidO4BHcux+/2eiJqck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524</v>
      </c>
      <c r="G54" s="117" t="s">
        <v>525</v>
      </c>
      <c r="H54" s="118" t="s">
        <v>526</v>
      </c>
    </row>
    <row r="55" spans="2:8" ht="52.5" customHeight="1" x14ac:dyDescent="0.15">
      <c r="B55" s="119"/>
      <c r="C55" s="1220" t="s">
        <v>46</v>
      </c>
      <c r="D55" s="1220"/>
      <c r="E55" s="1221"/>
      <c r="F55" s="339">
        <v>2236</v>
      </c>
      <c r="G55" s="339">
        <v>2262</v>
      </c>
      <c r="H55" s="340">
        <v>2272</v>
      </c>
    </row>
    <row r="56" spans="2:8" ht="52.5" customHeight="1" x14ac:dyDescent="0.15">
      <c r="B56" s="120"/>
      <c r="C56" s="1222" t="s">
        <v>47</v>
      </c>
      <c r="D56" s="1222"/>
      <c r="E56" s="1223"/>
      <c r="F56" s="341">
        <v>355</v>
      </c>
      <c r="G56" s="341">
        <v>392</v>
      </c>
      <c r="H56" s="342">
        <v>406</v>
      </c>
    </row>
    <row r="57" spans="2:8" ht="53.25" customHeight="1" x14ac:dyDescent="0.15">
      <c r="B57" s="120"/>
      <c r="C57" s="1224" t="s">
        <v>48</v>
      </c>
      <c r="D57" s="1224"/>
      <c r="E57" s="1225"/>
      <c r="F57" s="343">
        <v>2265</v>
      </c>
      <c r="G57" s="343">
        <v>2439</v>
      </c>
      <c r="H57" s="344">
        <v>2801</v>
      </c>
    </row>
    <row r="58" spans="2:8" ht="45.75" customHeight="1" x14ac:dyDescent="0.15">
      <c r="B58" s="121"/>
      <c r="C58" s="1212" t="s">
        <v>550</v>
      </c>
      <c r="D58" s="1213"/>
      <c r="E58" s="1214"/>
      <c r="F58" s="345">
        <v>1276</v>
      </c>
      <c r="G58" s="345">
        <v>1347</v>
      </c>
      <c r="H58" s="346">
        <v>1545</v>
      </c>
    </row>
    <row r="59" spans="2:8" ht="45.75" customHeight="1" x14ac:dyDescent="0.15">
      <c r="B59" s="121"/>
      <c r="C59" s="1212" t="s">
        <v>551</v>
      </c>
      <c r="D59" s="1213"/>
      <c r="E59" s="1214"/>
      <c r="F59" s="345">
        <v>262</v>
      </c>
      <c r="G59" s="345">
        <v>367</v>
      </c>
      <c r="H59" s="346">
        <v>534</v>
      </c>
    </row>
    <row r="60" spans="2:8" ht="45.75" customHeight="1" x14ac:dyDescent="0.15">
      <c r="B60" s="121"/>
      <c r="C60" s="1212" t="s">
        <v>552</v>
      </c>
      <c r="D60" s="1213"/>
      <c r="E60" s="1214"/>
      <c r="F60" s="345">
        <v>330</v>
      </c>
      <c r="G60" s="345">
        <v>330</v>
      </c>
      <c r="H60" s="346">
        <v>330</v>
      </c>
    </row>
    <row r="61" spans="2:8" ht="45.75" customHeight="1" x14ac:dyDescent="0.15">
      <c r="B61" s="121"/>
      <c r="C61" s="1212" t="s">
        <v>553</v>
      </c>
      <c r="D61" s="1213"/>
      <c r="E61" s="1214"/>
      <c r="F61" s="345">
        <v>180</v>
      </c>
      <c r="G61" s="345">
        <v>180</v>
      </c>
      <c r="H61" s="346">
        <v>180</v>
      </c>
    </row>
    <row r="62" spans="2:8" ht="45.75" customHeight="1" thickBot="1" x14ac:dyDescent="0.2">
      <c r="B62" s="122"/>
      <c r="C62" s="1215" t="s">
        <v>554</v>
      </c>
      <c r="D62" s="1216"/>
      <c r="E62" s="1217"/>
      <c r="F62" s="347">
        <v>165</v>
      </c>
      <c r="G62" s="347">
        <v>163</v>
      </c>
      <c r="H62" s="348">
        <v>160</v>
      </c>
    </row>
    <row r="63" spans="2:8" ht="52.5" customHeight="1" thickBot="1" x14ac:dyDescent="0.2">
      <c r="B63" s="123"/>
      <c r="C63" s="1218" t="s">
        <v>49</v>
      </c>
      <c r="D63" s="1218"/>
      <c r="E63" s="1219"/>
      <c r="F63" s="349">
        <v>4856</v>
      </c>
      <c r="G63" s="349">
        <v>5093</v>
      </c>
      <c r="H63" s="350">
        <v>5479</v>
      </c>
    </row>
    <row r="64" spans="2:8" x14ac:dyDescent="0.15"/>
  </sheetData>
  <sheetProtection algorithmName="SHA-512" hashValue="YIuGklYmaJaFuauTdTETNbHWjLLGIN5NFKJORk7/gClEJZxSTw3pEuj18LC2UE5EzZVXenOsRYAHW/cEkY0Mew==" saltValue="uUkTZ4z+/roTgVnazmoS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2F11F-F95F-44E5-8212-1BF70899F2C3}">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4" t="s">
        <v>574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247"/>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247"/>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247"/>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247"/>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575</v>
      </c>
    </row>
    <row r="50" spans="1:109" x14ac:dyDescent="0.15">
      <c r="B50" s="247"/>
      <c r="G50" s="1226"/>
      <c r="H50" s="1226"/>
      <c r="I50" s="1226"/>
      <c r="J50" s="1226"/>
      <c r="K50" s="360"/>
      <c r="L50" s="360"/>
      <c r="M50" s="361"/>
      <c r="N50" s="361"/>
      <c r="AN50" s="1244"/>
      <c r="AO50" s="1245"/>
      <c r="AP50" s="1245"/>
      <c r="AQ50" s="1245"/>
      <c r="AR50" s="1245"/>
      <c r="AS50" s="1245"/>
      <c r="AT50" s="1245"/>
      <c r="AU50" s="1245"/>
      <c r="AV50" s="1245"/>
      <c r="AW50" s="1245"/>
      <c r="AX50" s="1245"/>
      <c r="AY50" s="1245"/>
      <c r="AZ50" s="1245"/>
      <c r="BA50" s="1245"/>
      <c r="BB50" s="1245"/>
      <c r="BC50" s="1245"/>
      <c r="BD50" s="1245"/>
      <c r="BE50" s="1245"/>
      <c r="BF50" s="1245"/>
      <c r="BG50" s="1245"/>
      <c r="BH50" s="1245"/>
      <c r="BI50" s="1245"/>
      <c r="BJ50" s="1245"/>
      <c r="BK50" s="1245"/>
      <c r="BL50" s="1245"/>
      <c r="BM50" s="1245"/>
      <c r="BN50" s="1245"/>
      <c r="BO50" s="1246"/>
      <c r="BP50" s="1232" t="s">
        <v>522</v>
      </c>
      <c r="BQ50" s="1232"/>
      <c r="BR50" s="1232"/>
      <c r="BS50" s="1232"/>
      <c r="BT50" s="1232"/>
      <c r="BU50" s="1232"/>
      <c r="BV50" s="1232"/>
      <c r="BW50" s="1232"/>
      <c r="BX50" s="1232" t="s">
        <v>523</v>
      </c>
      <c r="BY50" s="1232"/>
      <c r="BZ50" s="1232"/>
      <c r="CA50" s="1232"/>
      <c r="CB50" s="1232"/>
      <c r="CC50" s="1232"/>
      <c r="CD50" s="1232"/>
      <c r="CE50" s="1232"/>
      <c r="CF50" s="1232" t="s">
        <v>524</v>
      </c>
      <c r="CG50" s="1232"/>
      <c r="CH50" s="1232"/>
      <c r="CI50" s="1232"/>
      <c r="CJ50" s="1232"/>
      <c r="CK50" s="1232"/>
      <c r="CL50" s="1232"/>
      <c r="CM50" s="1232"/>
      <c r="CN50" s="1232" t="s">
        <v>525</v>
      </c>
      <c r="CO50" s="1232"/>
      <c r="CP50" s="1232"/>
      <c r="CQ50" s="1232"/>
      <c r="CR50" s="1232"/>
      <c r="CS50" s="1232"/>
      <c r="CT50" s="1232"/>
      <c r="CU50" s="1232"/>
      <c r="CV50" s="1232" t="s">
        <v>526</v>
      </c>
      <c r="CW50" s="1232"/>
      <c r="CX50" s="1232"/>
      <c r="CY50" s="1232"/>
      <c r="CZ50" s="1232"/>
      <c r="DA50" s="1232"/>
      <c r="DB50" s="1232"/>
      <c r="DC50" s="1232"/>
    </row>
    <row r="51" spans="1:109" ht="13.5" customHeight="1" x14ac:dyDescent="0.15">
      <c r="B51" s="247"/>
      <c r="G51" s="1243"/>
      <c r="H51" s="1243"/>
      <c r="I51" s="1247"/>
      <c r="J51" s="1247"/>
      <c r="K51" s="1233"/>
      <c r="L51" s="1233"/>
      <c r="M51" s="1233"/>
      <c r="N51" s="1233"/>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43"/>
      <c r="H52" s="1243"/>
      <c r="I52" s="1247"/>
      <c r="J52" s="1247"/>
      <c r="K52" s="1233"/>
      <c r="L52" s="1233"/>
      <c r="M52" s="1233"/>
      <c r="N52" s="1233"/>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43"/>
      <c r="H53" s="1243"/>
      <c r="I53" s="1226"/>
      <c r="J53" s="1226"/>
      <c r="K53" s="1233"/>
      <c r="L53" s="1233"/>
      <c r="M53" s="1233"/>
      <c r="N53" s="1233"/>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44.2</v>
      </c>
      <c r="BQ53" s="1228"/>
      <c r="BR53" s="1228"/>
      <c r="BS53" s="1228"/>
      <c r="BT53" s="1228"/>
      <c r="BU53" s="1228"/>
      <c r="BV53" s="1228"/>
      <c r="BW53" s="1228"/>
      <c r="BX53" s="1228">
        <v>46.4</v>
      </c>
      <c r="BY53" s="1228"/>
      <c r="BZ53" s="1228"/>
      <c r="CA53" s="1228"/>
      <c r="CB53" s="1228"/>
      <c r="CC53" s="1228"/>
      <c r="CD53" s="1228"/>
      <c r="CE53" s="1228"/>
      <c r="CF53" s="1228">
        <v>60.5</v>
      </c>
      <c r="CG53" s="1228"/>
      <c r="CH53" s="1228"/>
      <c r="CI53" s="1228"/>
      <c r="CJ53" s="1228"/>
      <c r="CK53" s="1228"/>
      <c r="CL53" s="1228"/>
      <c r="CM53" s="1228"/>
      <c r="CN53" s="1228">
        <v>61.2</v>
      </c>
      <c r="CO53" s="1228"/>
      <c r="CP53" s="1228"/>
      <c r="CQ53" s="1228"/>
      <c r="CR53" s="1228"/>
      <c r="CS53" s="1228"/>
      <c r="CT53" s="1228"/>
      <c r="CU53" s="1228"/>
      <c r="CV53" s="1228">
        <v>61.5</v>
      </c>
      <c r="CW53" s="1228"/>
      <c r="CX53" s="1228"/>
      <c r="CY53" s="1228"/>
      <c r="CZ53" s="1228"/>
      <c r="DA53" s="1228"/>
      <c r="DB53" s="1228"/>
      <c r="DC53" s="1228"/>
    </row>
    <row r="54" spans="1:109" x14ac:dyDescent="0.15">
      <c r="A54" s="358"/>
      <c r="B54" s="247"/>
      <c r="G54" s="1243"/>
      <c r="H54" s="1243"/>
      <c r="I54" s="1226"/>
      <c r="J54" s="1226"/>
      <c r="K54" s="1233"/>
      <c r="L54" s="1233"/>
      <c r="M54" s="1233"/>
      <c r="N54" s="1233"/>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26"/>
      <c r="H55" s="1226"/>
      <c r="I55" s="1226"/>
      <c r="J55" s="1226"/>
      <c r="K55" s="1233"/>
      <c r="L55" s="1233"/>
      <c r="M55" s="1233"/>
      <c r="N55" s="1233"/>
      <c r="AN55" s="1232" t="s">
        <v>579</v>
      </c>
      <c r="AO55" s="1232"/>
      <c r="AP55" s="1232"/>
      <c r="AQ55" s="1232"/>
      <c r="AR55" s="1232"/>
      <c r="AS55" s="1232"/>
      <c r="AT55" s="1232"/>
      <c r="AU55" s="1232"/>
      <c r="AV55" s="1232"/>
      <c r="AW55" s="1232"/>
      <c r="AX55" s="1232"/>
      <c r="AY55" s="1232"/>
      <c r="AZ55" s="1232"/>
      <c r="BA55" s="1232"/>
      <c r="BB55" s="1231" t="s">
        <v>577</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26"/>
      <c r="H56" s="1226"/>
      <c r="I56" s="1226"/>
      <c r="J56" s="1226"/>
      <c r="K56" s="1233"/>
      <c r="L56" s="1233"/>
      <c r="M56" s="1233"/>
      <c r="N56" s="1233"/>
      <c r="AN56" s="1232"/>
      <c r="AO56" s="1232"/>
      <c r="AP56" s="1232"/>
      <c r="AQ56" s="1232"/>
      <c r="AR56" s="1232"/>
      <c r="AS56" s="1232"/>
      <c r="AT56" s="1232"/>
      <c r="AU56" s="1232"/>
      <c r="AV56" s="1232"/>
      <c r="AW56" s="1232"/>
      <c r="AX56" s="1232"/>
      <c r="AY56" s="1232"/>
      <c r="AZ56" s="1232"/>
      <c r="BA56" s="1232"/>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26"/>
      <c r="H57" s="1226"/>
      <c r="I57" s="1229"/>
      <c r="J57" s="1229"/>
      <c r="K57" s="1233"/>
      <c r="L57" s="1233"/>
      <c r="M57" s="1233"/>
      <c r="N57" s="1233"/>
      <c r="AM57" s="243"/>
      <c r="AN57" s="1232"/>
      <c r="AO57" s="1232"/>
      <c r="AP57" s="1232"/>
      <c r="AQ57" s="1232"/>
      <c r="AR57" s="1232"/>
      <c r="AS57" s="1232"/>
      <c r="AT57" s="1232"/>
      <c r="AU57" s="1232"/>
      <c r="AV57" s="1232"/>
      <c r="AW57" s="1232"/>
      <c r="AX57" s="1232"/>
      <c r="AY57" s="1232"/>
      <c r="AZ57" s="1232"/>
      <c r="BA57" s="1232"/>
      <c r="BB57" s="1231" t="s">
        <v>578</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x14ac:dyDescent="0.15">
      <c r="A58" s="243"/>
      <c r="B58" s="362"/>
      <c r="G58" s="1226"/>
      <c r="H58" s="1226"/>
      <c r="I58" s="1229"/>
      <c r="J58" s="1229"/>
      <c r="K58" s="1233"/>
      <c r="L58" s="1233"/>
      <c r="M58" s="1233"/>
      <c r="N58" s="1233"/>
      <c r="AM58" s="243"/>
      <c r="AN58" s="1232"/>
      <c r="AO58" s="1232"/>
      <c r="AP58" s="1232"/>
      <c r="AQ58" s="1232"/>
      <c r="AR58" s="1232"/>
      <c r="AS58" s="1232"/>
      <c r="AT58" s="1232"/>
      <c r="AU58" s="1232"/>
      <c r="AV58" s="1232"/>
      <c r="AW58" s="1232"/>
      <c r="AX58" s="1232"/>
      <c r="AY58" s="1232"/>
      <c r="AZ58" s="1232"/>
      <c r="BA58" s="1232"/>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580</v>
      </c>
    </row>
    <row r="64" spans="1:109" x14ac:dyDescent="0.15">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4" t="s">
        <v>581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247"/>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247"/>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247"/>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247"/>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575</v>
      </c>
    </row>
    <row r="72" spans="2:107" x14ac:dyDescent="0.15">
      <c r="B72" s="247"/>
      <c r="G72" s="1226"/>
      <c r="H72" s="1226"/>
      <c r="I72" s="1226"/>
      <c r="J72" s="1226"/>
      <c r="K72" s="360"/>
      <c r="L72" s="360"/>
      <c r="M72" s="361"/>
      <c r="N72" s="361"/>
      <c r="AN72" s="1244"/>
      <c r="AO72" s="1245"/>
      <c r="AP72" s="1245"/>
      <c r="AQ72" s="1245"/>
      <c r="AR72" s="1245"/>
      <c r="AS72" s="1245"/>
      <c r="AT72" s="1245"/>
      <c r="AU72" s="1245"/>
      <c r="AV72" s="1245"/>
      <c r="AW72" s="1245"/>
      <c r="AX72" s="1245"/>
      <c r="AY72" s="1245"/>
      <c r="AZ72" s="1245"/>
      <c r="BA72" s="1245"/>
      <c r="BB72" s="1245"/>
      <c r="BC72" s="1245"/>
      <c r="BD72" s="1245"/>
      <c r="BE72" s="1245"/>
      <c r="BF72" s="1245"/>
      <c r="BG72" s="1245"/>
      <c r="BH72" s="1245"/>
      <c r="BI72" s="1245"/>
      <c r="BJ72" s="1245"/>
      <c r="BK72" s="1245"/>
      <c r="BL72" s="1245"/>
      <c r="BM72" s="1245"/>
      <c r="BN72" s="1245"/>
      <c r="BO72" s="1246"/>
      <c r="BP72" s="1232" t="s">
        <v>522</v>
      </c>
      <c r="BQ72" s="1232"/>
      <c r="BR72" s="1232"/>
      <c r="BS72" s="1232"/>
      <c r="BT72" s="1232"/>
      <c r="BU72" s="1232"/>
      <c r="BV72" s="1232"/>
      <c r="BW72" s="1232"/>
      <c r="BX72" s="1232" t="s">
        <v>523</v>
      </c>
      <c r="BY72" s="1232"/>
      <c r="BZ72" s="1232"/>
      <c r="CA72" s="1232"/>
      <c r="CB72" s="1232"/>
      <c r="CC72" s="1232"/>
      <c r="CD72" s="1232"/>
      <c r="CE72" s="1232"/>
      <c r="CF72" s="1232" t="s">
        <v>524</v>
      </c>
      <c r="CG72" s="1232"/>
      <c r="CH72" s="1232"/>
      <c r="CI72" s="1232"/>
      <c r="CJ72" s="1232"/>
      <c r="CK72" s="1232"/>
      <c r="CL72" s="1232"/>
      <c r="CM72" s="1232"/>
      <c r="CN72" s="1232" t="s">
        <v>525</v>
      </c>
      <c r="CO72" s="1232"/>
      <c r="CP72" s="1232"/>
      <c r="CQ72" s="1232"/>
      <c r="CR72" s="1232"/>
      <c r="CS72" s="1232"/>
      <c r="CT72" s="1232"/>
      <c r="CU72" s="1232"/>
      <c r="CV72" s="1232" t="s">
        <v>526</v>
      </c>
      <c r="CW72" s="1232"/>
      <c r="CX72" s="1232"/>
      <c r="CY72" s="1232"/>
      <c r="CZ72" s="1232"/>
      <c r="DA72" s="1232"/>
      <c r="DB72" s="1232"/>
      <c r="DC72" s="1232"/>
    </row>
    <row r="73" spans="2:107" x14ac:dyDescent="0.15">
      <c r="B73" s="247"/>
      <c r="G73" s="1243"/>
      <c r="H73" s="1243"/>
      <c r="I73" s="1243"/>
      <c r="J73" s="1243"/>
      <c r="K73" s="1227"/>
      <c r="L73" s="1227"/>
      <c r="M73" s="1227"/>
      <c r="N73" s="1227"/>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43"/>
      <c r="H74" s="1243"/>
      <c r="I74" s="1243"/>
      <c r="J74" s="1243"/>
      <c r="K74" s="1227"/>
      <c r="L74" s="1227"/>
      <c r="M74" s="1227"/>
      <c r="N74" s="1227"/>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43"/>
      <c r="H75" s="1243"/>
      <c r="I75" s="1226"/>
      <c r="J75" s="1226"/>
      <c r="K75" s="1233"/>
      <c r="L75" s="1233"/>
      <c r="M75" s="1233"/>
      <c r="N75" s="1233"/>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8</v>
      </c>
      <c r="BQ75" s="1228"/>
      <c r="BR75" s="1228"/>
      <c r="BS75" s="1228"/>
      <c r="BT75" s="1228"/>
      <c r="BU75" s="1228"/>
      <c r="BV75" s="1228"/>
      <c r="BW75" s="1228"/>
      <c r="BX75" s="1228">
        <v>7.4</v>
      </c>
      <c r="BY75" s="1228"/>
      <c r="BZ75" s="1228"/>
      <c r="CA75" s="1228"/>
      <c r="CB75" s="1228"/>
      <c r="CC75" s="1228"/>
      <c r="CD75" s="1228"/>
      <c r="CE75" s="1228"/>
      <c r="CF75" s="1228">
        <v>6.7</v>
      </c>
      <c r="CG75" s="1228"/>
      <c r="CH75" s="1228"/>
      <c r="CI75" s="1228"/>
      <c r="CJ75" s="1228"/>
      <c r="CK75" s="1228"/>
      <c r="CL75" s="1228"/>
      <c r="CM75" s="1228"/>
      <c r="CN75" s="1228">
        <v>5.9</v>
      </c>
      <c r="CO75" s="1228"/>
      <c r="CP75" s="1228"/>
      <c r="CQ75" s="1228"/>
      <c r="CR75" s="1228"/>
      <c r="CS75" s="1228"/>
      <c r="CT75" s="1228"/>
      <c r="CU75" s="1228"/>
      <c r="CV75" s="1228">
        <v>5.7</v>
      </c>
      <c r="CW75" s="1228"/>
      <c r="CX75" s="1228"/>
      <c r="CY75" s="1228"/>
      <c r="CZ75" s="1228"/>
      <c r="DA75" s="1228"/>
      <c r="DB75" s="1228"/>
      <c r="DC75" s="1228"/>
    </row>
    <row r="76" spans="2:107" x14ac:dyDescent="0.15">
      <c r="B76" s="247"/>
      <c r="G76" s="1243"/>
      <c r="H76" s="1243"/>
      <c r="I76" s="1226"/>
      <c r="J76" s="1226"/>
      <c r="K76" s="1233"/>
      <c r="L76" s="1233"/>
      <c r="M76" s="1233"/>
      <c r="N76" s="1233"/>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26"/>
      <c r="H77" s="1226"/>
      <c r="I77" s="1226"/>
      <c r="J77" s="1226"/>
      <c r="K77" s="1227"/>
      <c r="L77" s="1227"/>
      <c r="M77" s="1227"/>
      <c r="N77" s="1227"/>
      <c r="AN77" s="1232" t="s">
        <v>579</v>
      </c>
      <c r="AO77" s="1232"/>
      <c r="AP77" s="1232"/>
      <c r="AQ77" s="1232"/>
      <c r="AR77" s="1232"/>
      <c r="AS77" s="1232"/>
      <c r="AT77" s="1232"/>
      <c r="AU77" s="1232"/>
      <c r="AV77" s="1232"/>
      <c r="AW77" s="1232"/>
      <c r="AX77" s="1232"/>
      <c r="AY77" s="1232"/>
      <c r="AZ77" s="1232"/>
      <c r="BA77" s="1232"/>
      <c r="BB77" s="1231" t="s">
        <v>577</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26"/>
      <c r="H78" s="1226"/>
      <c r="I78" s="1226"/>
      <c r="J78" s="1226"/>
      <c r="K78" s="1227"/>
      <c r="L78" s="1227"/>
      <c r="M78" s="1227"/>
      <c r="N78" s="1227"/>
      <c r="AN78" s="1232"/>
      <c r="AO78" s="1232"/>
      <c r="AP78" s="1232"/>
      <c r="AQ78" s="1232"/>
      <c r="AR78" s="1232"/>
      <c r="AS78" s="1232"/>
      <c r="AT78" s="1232"/>
      <c r="AU78" s="1232"/>
      <c r="AV78" s="1232"/>
      <c r="AW78" s="1232"/>
      <c r="AX78" s="1232"/>
      <c r="AY78" s="1232"/>
      <c r="AZ78" s="1232"/>
      <c r="BA78" s="1232"/>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26"/>
      <c r="H79" s="1226"/>
      <c r="I79" s="1229"/>
      <c r="J79" s="1229"/>
      <c r="K79" s="1230"/>
      <c r="L79" s="1230"/>
      <c r="M79" s="1230"/>
      <c r="N79" s="1230"/>
      <c r="AN79" s="1232"/>
      <c r="AO79" s="1232"/>
      <c r="AP79" s="1232"/>
      <c r="AQ79" s="1232"/>
      <c r="AR79" s="1232"/>
      <c r="AS79" s="1232"/>
      <c r="AT79" s="1232"/>
      <c r="AU79" s="1232"/>
      <c r="AV79" s="1232"/>
      <c r="AW79" s="1232"/>
      <c r="AX79" s="1232"/>
      <c r="AY79" s="1232"/>
      <c r="AZ79" s="1232"/>
      <c r="BA79" s="1232"/>
      <c r="BB79" s="1231" t="s">
        <v>582</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x14ac:dyDescent="0.15">
      <c r="B80" s="247"/>
      <c r="G80" s="1226"/>
      <c r="H80" s="1226"/>
      <c r="I80" s="1229"/>
      <c r="J80" s="1229"/>
      <c r="K80" s="1230"/>
      <c r="L80" s="1230"/>
      <c r="M80" s="1230"/>
      <c r="N80" s="1230"/>
      <c r="AN80" s="1232"/>
      <c r="AO80" s="1232"/>
      <c r="AP80" s="1232"/>
      <c r="AQ80" s="1232"/>
      <c r="AR80" s="1232"/>
      <c r="AS80" s="1232"/>
      <c r="AT80" s="1232"/>
      <c r="AU80" s="1232"/>
      <c r="AV80" s="1232"/>
      <c r="AW80" s="1232"/>
      <c r="AX80" s="1232"/>
      <c r="AY80" s="1232"/>
      <c r="AZ80" s="1232"/>
      <c r="BA80" s="1232"/>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RkCVQXyx4CCuGh0WXT5cHXSYMAtw8BMMU+S+MROQ1wh8Va6zEfnjO0YfNu7+T38gVo5Sd4FvtAm2+23xtpOPUg==" saltValue="PUaMGi3NILdNL/+7UNhmm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BA2BE-904D-4219-BEA2-459109ADFBA7}">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cR5rH/s6DctYhHnas8NFfvLUYTTac7XPn467d9nOWMT94TD4bf50LGzP5bnXkl7X+IbD8ZHY6UP/fJ4/8sUOMA==" saltValue="aQv0FxnKBj/IINc3pfRus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0E3EA-6837-4DE3-9918-D92FEE75AB89}">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jy/ADtwTFgw/j11zgimNua0P7zlL0Uz9WqrpqCjCan3Ff+n/iqenkc/WxvnxQO1ln7XDQQ2NfGCQ2z+GHt2yhQ==" saltValue="p9zdPAWQ7jW3icqGWM7YD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521</v>
      </c>
      <c r="G2" s="137"/>
      <c r="H2" s="138"/>
    </row>
    <row r="3" spans="1:8" x14ac:dyDescent="0.15">
      <c r="A3" s="134" t="s">
        <v>514</v>
      </c>
      <c r="B3" s="139"/>
      <c r="C3" s="140"/>
      <c r="D3" s="141">
        <v>61445</v>
      </c>
      <c r="E3" s="142"/>
      <c r="F3" s="143">
        <v>117234</v>
      </c>
      <c r="G3" s="144"/>
      <c r="H3" s="145"/>
    </row>
    <row r="4" spans="1:8" x14ac:dyDescent="0.15">
      <c r="A4" s="146"/>
      <c r="B4" s="147"/>
      <c r="C4" s="148"/>
      <c r="D4" s="149">
        <v>29833</v>
      </c>
      <c r="E4" s="150"/>
      <c r="F4" s="151">
        <v>59796</v>
      </c>
      <c r="G4" s="152"/>
      <c r="H4" s="153"/>
    </row>
    <row r="5" spans="1:8" x14ac:dyDescent="0.15">
      <c r="A5" s="134" t="s">
        <v>516</v>
      </c>
      <c r="B5" s="139"/>
      <c r="C5" s="140"/>
      <c r="D5" s="141">
        <v>19510</v>
      </c>
      <c r="E5" s="142"/>
      <c r="F5" s="143">
        <v>97758</v>
      </c>
      <c r="G5" s="144"/>
      <c r="H5" s="145"/>
    </row>
    <row r="6" spans="1:8" x14ac:dyDescent="0.15">
      <c r="A6" s="146"/>
      <c r="B6" s="147"/>
      <c r="C6" s="148"/>
      <c r="D6" s="149">
        <v>11264</v>
      </c>
      <c r="E6" s="150"/>
      <c r="F6" s="151">
        <v>45946</v>
      </c>
      <c r="G6" s="152"/>
      <c r="H6" s="153"/>
    </row>
    <row r="7" spans="1:8" x14ac:dyDescent="0.15">
      <c r="A7" s="134" t="s">
        <v>517</v>
      </c>
      <c r="B7" s="139"/>
      <c r="C7" s="140"/>
      <c r="D7" s="141">
        <v>46607</v>
      </c>
      <c r="E7" s="142"/>
      <c r="F7" s="143">
        <v>91338</v>
      </c>
      <c r="G7" s="144"/>
      <c r="H7" s="145"/>
    </row>
    <row r="8" spans="1:8" x14ac:dyDescent="0.15">
      <c r="A8" s="146"/>
      <c r="B8" s="147"/>
      <c r="C8" s="148"/>
      <c r="D8" s="149">
        <v>14106</v>
      </c>
      <c r="E8" s="150"/>
      <c r="F8" s="151">
        <v>43989</v>
      </c>
      <c r="G8" s="152"/>
      <c r="H8" s="153"/>
    </row>
    <row r="9" spans="1:8" x14ac:dyDescent="0.15">
      <c r="A9" s="134" t="s">
        <v>518</v>
      </c>
      <c r="B9" s="139"/>
      <c r="C9" s="140"/>
      <c r="D9" s="141">
        <v>76621</v>
      </c>
      <c r="E9" s="142"/>
      <c r="F9" s="143">
        <v>103975</v>
      </c>
      <c r="G9" s="144"/>
      <c r="H9" s="145"/>
    </row>
    <row r="10" spans="1:8" x14ac:dyDescent="0.15">
      <c r="A10" s="146"/>
      <c r="B10" s="147"/>
      <c r="C10" s="148"/>
      <c r="D10" s="149">
        <v>18926</v>
      </c>
      <c r="E10" s="150"/>
      <c r="F10" s="151">
        <v>52698</v>
      </c>
      <c r="G10" s="152"/>
      <c r="H10" s="153"/>
    </row>
    <row r="11" spans="1:8" x14ac:dyDescent="0.15">
      <c r="A11" s="134" t="s">
        <v>519</v>
      </c>
      <c r="B11" s="139"/>
      <c r="C11" s="140"/>
      <c r="D11" s="141">
        <v>52964</v>
      </c>
      <c r="E11" s="142"/>
      <c r="F11" s="143">
        <v>112678</v>
      </c>
      <c r="G11" s="144"/>
      <c r="H11" s="145"/>
    </row>
    <row r="12" spans="1:8" x14ac:dyDescent="0.15">
      <c r="A12" s="146"/>
      <c r="B12" s="147"/>
      <c r="C12" s="154"/>
      <c r="D12" s="149">
        <v>23473</v>
      </c>
      <c r="E12" s="150"/>
      <c r="F12" s="151">
        <v>55165</v>
      </c>
      <c r="G12" s="152"/>
      <c r="H12" s="153"/>
    </row>
    <row r="13" spans="1:8" x14ac:dyDescent="0.15">
      <c r="A13" s="134"/>
      <c r="B13" s="139"/>
      <c r="C13" s="140"/>
      <c r="D13" s="141">
        <v>51429</v>
      </c>
      <c r="E13" s="142"/>
      <c r="F13" s="143">
        <v>104597</v>
      </c>
      <c r="G13" s="155"/>
      <c r="H13" s="145"/>
    </row>
    <row r="14" spans="1:8" x14ac:dyDescent="0.15">
      <c r="A14" s="146"/>
      <c r="B14" s="147"/>
      <c r="C14" s="148"/>
      <c r="D14" s="149">
        <v>19520</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14.23</v>
      </c>
      <c r="C19" s="156">
        <f>ROUND(VALUE(SUBSTITUTE(実質収支比率等に係る経年分析!G$48,"▲","-")),2)</f>
        <v>14.07</v>
      </c>
      <c r="D19" s="156">
        <f>ROUND(VALUE(SUBSTITUTE(実質収支比率等に係る経年分析!H$48,"▲","-")),2)</f>
        <v>13.26</v>
      </c>
      <c r="E19" s="156">
        <f>ROUND(VALUE(SUBSTITUTE(実質収支比率等に係る経年分析!I$48,"▲","-")),2)</f>
        <v>10.9</v>
      </c>
      <c r="F19" s="156">
        <f>ROUND(VALUE(SUBSTITUTE(実質収支比率等に係る経年分析!J$48,"▲","-")),2)</f>
        <v>14.87</v>
      </c>
    </row>
    <row r="20" spans="1:11" x14ac:dyDescent="0.15">
      <c r="A20" s="156" t="s">
        <v>53</v>
      </c>
      <c r="B20" s="156">
        <f>ROUND(VALUE(SUBSTITUTE(実質収支比率等に係る経年分析!F$47,"▲","-")),2)</f>
        <v>60.16</v>
      </c>
      <c r="C20" s="156">
        <f>ROUND(VALUE(SUBSTITUTE(実質収支比率等に係る経年分析!G$47,"▲","-")),2)</f>
        <v>60.74</v>
      </c>
      <c r="D20" s="156">
        <f>ROUND(VALUE(SUBSTITUTE(実質収支比率等に係る経年分析!H$47,"▲","-")),2)</f>
        <v>62.25</v>
      </c>
      <c r="E20" s="156">
        <f>ROUND(VALUE(SUBSTITUTE(実質収支比率等に係る経年分析!I$47,"▲","-")),2)</f>
        <v>61.77</v>
      </c>
      <c r="F20" s="156">
        <f>ROUND(VALUE(SUBSTITUTE(実質収支比率等に係る経年分析!J$47,"▲","-")),2)</f>
        <v>59.82</v>
      </c>
    </row>
    <row r="21" spans="1:11" x14ac:dyDescent="0.15">
      <c r="A21" s="156" t="s">
        <v>54</v>
      </c>
      <c r="B21" s="156">
        <f>IF(ISNUMBER(VALUE(SUBSTITUTE(実質収支比率等に係る経年分析!F$49,"▲","-"))),ROUND(VALUE(SUBSTITUTE(実質収支比率等に係る経年分析!F$49,"▲","-")),2),NA())</f>
        <v>10.53</v>
      </c>
      <c r="C21" s="156">
        <f>IF(ISNUMBER(VALUE(SUBSTITUTE(実質収支比率等に係る経年分析!G$49,"▲","-"))),ROUND(VALUE(SUBSTITUTE(実質収支比率等に係る経年分析!G$49,"▲","-")),2),NA())</f>
        <v>5.09</v>
      </c>
      <c r="D21" s="156">
        <f>IF(ISNUMBER(VALUE(SUBSTITUTE(実質収支比率等に係る経年分析!H$49,"▲","-"))),ROUND(VALUE(SUBSTITUTE(実質収支比率等に係る経年分析!H$49,"▲","-")),2),NA())</f>
        <v>-0.56999999999999995</v>
      </c>
      <c r="E21" s="156">
        <f>IF(ISNUMBER(VALUE(SUBSTITUTE(実質収支比率等に係る経年分析!I$49,"▲","-"))),ROUND(VALUE(SUBSTITUTE(実質収支比率等に係る経年分析!I$49,"▲","-")),2),NA())</f>
        <v>-1.41</v>
      </c>
      <c r="F21" s="156">
        <f>IF(ISNUMBER(VALUE(SUBSTITUTE(実質収支比率等に係る経年分析!J$49,"▲","-"))),ROUND(VALUE(SUBSTITUTE(実質収支比率等に係る経年分析!J$49,"▲","-")),2),NA())</f>
        <v>4.62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大木町後期高齢者医療特別会計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14.23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14.87</v>
      </c>
    </row>
    <row r="35" spans="1:16" x14ac:dyDescent="0.15">
      <c r="A35" s="157" t="str">
        <f>IF(連結実質赤字比率に係る赤字・黒字の構成分析!C$35="",NA(),連結実質赤字比率に係る赤字・黒字の構成分析!C$35)</f>
        <v>大木町水道事業会計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28.48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23.86</v>
      </c>
    </row>
    <row r="36" spans="1:16" x14ac:dyDescent="0.15">
      <c r="A36" s="157" t="str">
        <f>IF(連結実質赤字比率に係る赤字・黒字の構成分析!C$34="",NA(),連結実質赤字比率に係る赤字・黒字の構成分析!C$34)</f>
        <v>大木町国民健康保険特別会計</v>
      </c>
      <c r="B36" s="157">
        <f>IF(ROUND(VALUE(SUBSTITUTE(連結実質赤字比率に係る赤字・黒字の構成分析!F$34,"▲", "-")), 2) &lt; 0, ABS(ROUND(VALUE(SUBSTITUTE(連結実質赤字比率に係る赤字・黒字の構成分析!F$34,"▲", "-")), 2)), NA())</f>
        <v>1.04</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1.8</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3.72</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4.7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2.52</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330</v>
      </c>
      <c r="E42" s="158"/>
      <c r="F42" s="158"/>
      <c r="G42" s="158">
        <f>'実質公債費比率（分子）の構造'!L$52</f>
        <v>317</v>
      </c>
      <c r="H42" s="158"/>
      <c r="I42" s="158"/>
      <c r="J42" s="158">
        <f>'実質公債費比率（分子）の構造'!M$52</f>
        <v>317</v>
      </c>
      <c r="K42" s="158"/>
      <c r="L42" s="158"/>
      <c r="M42" s="158">
        <f>'実質公債費比率（分子）の構造'!N$52</f>
        <v>319</v>
      </c>
      <c r="N42" s="158"/>
      <c r="O42" s="158"/>
      <c r="P42" s="158">
        <f>'実質公債費比率（分子）の構造'!O$52</f>
        <v>317</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75</v>
      </c>
      <c r="C44" s="158"/>
      <c r="D44" s="158"/>
      <c r="E44" s="158">
        <f>'実質公債費比率（分子）の構造'!L$50</f>
        <v>14</v>
      </c>
      <c r="F44" s="158"/>
      <c r="G44" s="158"/>
      <c r="H44" s="158">
        <f>'実質公債費比率（分子）の構造'!M$50</f>
        <v>13</v>
      </c>
      <c r="I44" s="158"/>
      <c r="J44" s="158"/>
      <c r="K44" s="158">
        <f>'実質公債費比率（分子）の構造'!N$50</f>
        <v>13</v>
      </c>
      <c r="L44" s="158"/>
      <c r="M44" s="158"/>
      <c r="N44" s="158">
        <f>'実質公債費比率（分子）の構造'!O$50</f>
        <v>13</v>
      </c>
      <c r="O44" s="158"/>
      <c r="P44" s="158"/>
    </row>
    <row r="45" spans="1:16" x14ac:dyDescent="0.15">
      <c r="A45" s="158" t="s">
        <v>63</v>
      </c>
      <c r="B45" s="158">
        <f>'実質公債費比率（分子）の構造'!K$49</f>
        <v>20</v>
      </c>
      <c r="C45" s="158"/>
      <c r="D45" s="158"/>
      <c r="E45" s="158">
        <f>'実質公債費比率（分子）の構造'!L$49</f>
        <v>31</v>
      </c>
      <c r="F45" s="158"/>
      <c r="G45" s="158"/>
      <c r="H45" s="158">
        <f>'実質公債費比率（分子）の構造'!M$49</f>
        <v>34</v>
      </c>
      <c r="I45" s="158"/>
      <c r="J45" s="158"/>
      <c r="K45" s="158">
        <f>'実質公債費比率（分子）の構造'!N$49</f>
        <v>34</v>
      </c>
      <c r="L45" s="158"/>
      <c r="M45" s="158"/>
      <c r="N45" s="158">
        <f>'実質公債費比率（分子）の構造'!O$49</f>
        <v>34</v>
      </c>
      <c r="O45" s="158"/>
      <c r="P45" s="158"/>
    </row>
    <row r="46" spans="1:16" x14ac:dyDescent="0.15">
      <c r="A46" s="158" t="s">
        <v>64</v>
      </c>
      <c r="B46" s="158">
        <f>'実質公債費比率（分子）の構造'!K$48</f>
        <v>0</v>
      </c>
      <c r="C46" s="158"/>
      <c r="D46" s="158"/>
      <c r="E46" s="158">
        <f>'実質公債費比率（分子）の構造'!L$48</f>
        <v>16</v>
      </c>
      <c r="F46" s="158"/>
      <c r="G46" s="158"/>
      <c r="H46" s="158">
        <f>'実質公債費比率（分子）の構造'!M$48</f>
        <v>9</v>
      </c>
      <c r="I46" s="158"/>
      <c r="J46" s="158"/>
      <c r="K46" s="158">
        <f>'実質公債費比率（分子）の構造'!N$48</f>
        <v>4</v>
      </c>
      <c r="L46" s="158"/>
      <c r="M46" s="158"/>
      <c r="N46" s="158">
        <f>'実質公債費比率（分子）の構造'!O$48</f>
        <v>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484</v>
      </c>
      <c r="C49" s="158"/>
      <c r="D49" s="158"/>
      <c r="E49" s="158">
        <f>'実質公債費比率（分子）の構造'!L$45</f>
        <v>464</v>
      </c>
      <c r="F49" s="158"/>
      <c r="G49" s="158"/>
      <c r="H49" s="158">
        <f>'実質公債費比率（分子）の構造'!M$45</f>
        <v>454</v>
      </c>
      <c r="I49" s="158"/>
      <c r="J49" s="158"/>
      <c r="K49" s="158">
        <f>'実質公債費比率（分子）の構造'!N$45</f>
        <v>460</v>
      </c>
      <c r="L49" s="158"/>
      <c r="M49" s="158"/>
      <c r="N49" s="158">
        <f>'実質公債費比率（分子）の構造'!O$45</f>
        <v>455</v>
      </c>
      <c r="O49" s="158"/>
      <c r="P49" s="158"/>
    </row>
    <row r="50" spans="1:16" x14ac:dyDescent="0.15">
      <c r="A50" s="158" t="s">
        <v>67</v>
      </c>
      <c r="B50" s="158" t="e">
        <f>NA()</f>
        <v>#N/A</v>
      </c>
      <c r="C50" s="158">
        <f>IF(ISNUMBER('実質公債費比率（分子）の構造'!K$53),'実質公債費比率（分子）の構造'!K$53,NA())</f>
        <v>249</v>
      </c>
      <c r="D50" s="158" t="e">
        <f>NA()</f>
        <v>#N/A</v>
      </c>
      <c r="E50" s="158" t="e">
        <f>NA()</f>
        <v>#N/A</v>
      </c>
      <c r="F50" s="158">
        <f>IF(ISNUMBER('実質公債費比率（分子）の構造'!L$53),'実質公債費比率（分子）の構造'!L$53,NA())</f>
        <v>208</v>
      </c>
      <c r="G50" s="158" t="e">
        <f>NA()</f>
        <v>#N/A</v>
      </c>
      <c r="H50" s="158" t="e">
        <f>NA()</f>
        <v>#N/A</v>
      </c>
      <c r="I50" s="158">
        <f>IF(ISNUMBER('実質公債費比率（分子）の構造'!M$53),'実質公債費比率（分子）の構造'!M$53,NA())</f>
        <v>193</v>
      </c>
      <c r="J50" s="158" t="e">
        <f>NA()</f>
        <v>#N/A</v>
      </c>
      <c r="K50" s="158" t="e">
        <f>NA()</f>
        <v>#N/A</v>
      </c>
      <c r="L50" s="158">
        <f>IF(ISNUMBER('実質公債費比率（分子）の構造'!N$53),'実質公債費比率（分子）の構造'!N$53,NA())</f>
        <v>192</v>
      </c>
      <c r="M50" s="158" t="e">
        <f>NA()</f>
        <v>#N/A</v>
      </c>
      <c r="N50" s="158" t="e">
        <f>NA()</f>
        <v>#N/A</v>
      </c>
      <c r="O50" s="158">
        <f>IF(ISNUMBER('実質公債費比率（分子）の構造'!O$53),'実質公債費比率（分子）の構造'!O$53,NA())</f>
        <v>191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3886</v>
      </c>
      <c r="E56" s="157"/>
      <c r="F56" s="157"/>
      <c r="G56" s="157">
        <f>'将来負担比率（分子）の構造'!J$52</f>
        <v>3775</v>
      </c>
      <c r="H56" s="157"/>
      <c r="I56" s="157"/>
      <c r="J56" s="157">
        <f>'将来負担比率（分子）の構造'!K$52</f>
        <v>3584</v>
      </c>
      <c r="K56" s="157"/>
      <c r="L56" s="157"/>
      <c r="M56" s="157">
        <f>'将来負担比率（分子）の構造'!L$52</f>
        <v>3386</v>
      </c>
      <c r="N56" s="157"/>
      <c r="O56" s="157"/>
      <c r="P56" s="157">
        <f>'将来負担比率（分子）の構造'!M$52</f>
        <v>3083</v>
      </c>
    </row>
    <row r="57" spans="1:16" x14ac:dyDescent="0.15">
      <c r="A57" s="157" t="s">
        <v>42</v>
      </c>
      <c r="B57" s="157"/>
      <c r="C57" s="157"/>
      <c r="D57" s="157">
        <f>'将来負担比率（分子）の構造'!I$51</f>
        <v>3</v>
      </c>
      <c r="E57" s="157"/>
      <c r="F57" s="157"/>
      <c r="G57" s="157">
        <f>'将来負担比率（分子）の構造'!J$51</f>
        <v>3</v>
      </c>
      <c r="H57" s="157"/>
      <c r="I57" s="157"/>
      <c r="J57" s="157">
        <f>'将来負担比率（分子）の構造'!K$51</f>
        <v>2</v>
      </c>
      <c r="K57" s="157"/>
      <c r="L57" s="157"/>
      <c r="M57" s="157">
        <f>'将来負担比率（分子）の構造'!L$51</f>
        <v>2</v>
      </c>
      <c r="N57" s="157"/>
      <c r="O57" s="157"/>
      <c r="P57" s="157">
        <f>'将来負担比率（分子）の構造'!M$51</f>
        <v>2</v>
      </c>
    </row>
    <row r="58" spans="1:16" x14ac:dyDescent="0.15">
      <c r="A58" s="157" t="s">
        <v>41</v>
      </c>
      <c r="B58" s="157"/>
      <c r="C58" s="157"/>
      <c r="D58" s="157">
        <f>'将来負担比率（分子）の構造'!I$50</f>
        <v>4103</v>
      </c>
      <c r="E58" s="157"/>
      <c r="F58" s="157"/>
      <c r="G58" s="157">
        <f>'将来負担比率（分子）の構造'!J$50</f>
        <v>4650</v>
      </c>
      <c r="H58" s="157"/>
      <c r="I58" s="157"/>
      <c r="J58" s="157">
        <f>'将来負担比率（分子）の構造'!K$50</f>
        <v>5006</v>
      </c>
      <c r="K58" s="157"/>
      <c r="L58" s="157"/>
      <c r="M58" s="157">
        <f>'将来負担比率（分子）の構造'!L$50</f>
        <v>5242</v>
      </c>
      <c r="N58" s="157"/>
      <c r="O58" s="157"/>
      <c r="P58" s="157">
        <f>'将来負担比率（分子）の構造'!M$50</f>
        <v>5629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720</v>
      </c>
      <c r="C62" s="157"/>
      <c r="D62" s="157"/>
      <c r="E62" s="157">
        <f>'将来負担比率（分子）の構造'!J$45</f>
        <v>674</v>
      </c>
      <c r="F62" s="157"/>
      <c r="G62" s="157"/>
      <c r="H62" s="157">
        <f>'将来負担比率（分子）の構造'!K$45</f>
        <v>724</v>
      </c>
      <c r="I62" s="157"/>
      <c r="J62" s="157"/>
      <c r="K62" s="157">
        <f>'将来負担比率（分子）の構造'!L$45</f>
        <v>693</v>
      </c>
      <c r="L62" s="157"/>
      <c r="M62" s="157"/>
      <c r="N62" s="157">
        <f>'将来負担比率（分子）の構造'!M$45</f>
        <v>650</v>
      </c>
      <c r="O62" s="157"/>
      <c r="P62" s="157"/>
    </row>
    <row r="63" spans="1:16" x14ac:dyDescent="0.15">
      <c r="A63" s="157" t="s">
        <v>34</v>
      </c>
      <c r="B63" s="157">
        <f>'将来負担比率（分子）の構造'!I$44</f>
        <v>281</v>
      </c>
      <c r="C63" s="157"/>
      <c r="D63" s="157"/>
      <c r="E63" s="157">
        <f>'将来負担比率（分子）の構造'!J$44</f>
        <v>253</v>
      </c>
      <c r="F63" s="157"/>
      <c r="G63" s="157"/>
      <c r="H63" s="157">
        <f>'将来負担比率（分子）の構造'!K$44</f>
        <v>226</v>
      </c>
      <c r="I63" s="157"/>
      <c r="J63" s="157"/>
      <c r="K63" s="157">
        <f>'将来負担比率（分子）の構造'!L$44</f>
        <v>195</v>
      </c>
      <c r="L63" s="157"/>
      <c r="M63" s="157"/>
      <c r="N63" s="157">
        <f>'将来負担比率（分子）の構造'!M$44</f>
        <v>165</v>
      </c>
      <c r="O63" s="157"/>
      <c r="P63" s="157"/>
    </row>
    <row r="64" spans="1:16" x14ac:dyDescent="0.15">
      <c r="A64" s="157" t="s">
        <v>33</v>
      </c>
      <c r="B64" s="157">
        <f>'将来負担比率（分子）の構造'!I$43</f>
        <v>5</v>
      </c>
      <c r="C64" s="157"/>
      <c r="D64" s="157"/>
      <c r="E64" s="157">
        <f>'将来負担比率（分子）の構造'!J$43</f>
        <v>188</v>
      </c>
      <c r="F64" s="157"/>
      <c r="G64" s="157"/>
      <c r="H64" s="157">
        <f>'将来負担比率（分子）の構造'!K$43</f>
        <v>272</v>
      </c>
      <c r="I64" s="157"/>
      <c r="J64" s="157"/>
      <c r="K64" s="157">
        <f>'将来負担比率（分子）の構造'!L$43</f>
        <v>299</v>
      </c>
      <c r="L64" s="157"/>
      <c r="M64" s="157"/>
      <c r="N64" s="157">
        <f>'将来負担比率（分子）の構造'!M$43</f>
        <v>165</v>
      </c>
      <c r="O64" s="157"/>
      <c r="P64" s="157"/>
    </row>
    <row r="65" spans="1:16" x14ac:dyDescent="0.15">
      <c r="A65" s="157" t="s">
        <v>32</v>
      </c>
      <c r="B65" s="157">
        <f>'将来負担比率（分子）の構造'!I$42</f>
        <v>196</v>
      </c>
      <c r="C65" s="157"/>
      <c r="D65" s="157"/>
      <c r="E65" s="157">
        <f>'将来負担比率（分子）の構造'!J$42</f>
        <v>186</v>
      </c>
      <c r="F65" s="157"/>
      <c r="G65" s="157"/>
      <c r="H65" s="157">
        <f>'将来負担比率（分子）の構造'!K$42</f>
        <v>172</v>
      </c>
      <c r="I65" s="157"/>
      <c r="J65" s="157"/>
      <c r="K65" s="157">
        <f>'将来負担比率（分子）の構造'!L$42</f>
        <v>159</v>
      </c>
      <c r="L65" s="157"/>
      <c r="M65" s="157"/>
      <c r="N65" s="157">
        <f>'将来負担比率（分子）の構造'!M$42</f>
        <v>146</v>
      </c>
      <c r="O65" s="157"/>
      <c r="P65" s="157"/>
    </row>
    <row r="66" spans="1:16" x14ac:dyDescent="0.15">
      <c r="A66" s="157" t="s">
        <v>31</v>
      </c>
      <c r="B66" s="157">
        <f>'将来負担比率（分子）の構造'!I$41</f>
        <v>5012</v>
      </c>
      <c r="C66" s="157"/>
      <c r="D66" s="157"/>
      <c r="E66" s="157">
        <f>'将来負担比率（分子）の構造'!J$41</f>
        <v>4785</v>
      </c>
      <c r="F66" s="157"/>
      <c r="G66" s="157"/>
      <c r="H66" s="157">
        <f>'将来負担比率（分子）の構造'!K$41</f>
        <v>4484</v>
      </c>
      <c r="I66" s="157"/>
      <c r="J66" s="157"/>
      <c r="K66" s="157">
        <f>'将来負担比率（分子）の構造'!L$41</f>
        <v>4243</v>
      </c>
      <c r="L66" s="157"/>
      <c r="M66" s="157"/>
      <c r="N66" s="157">
        <f>'将来負担比率（分子）の構造'!M$41</f>
        <v>4021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2236</v>
      </c>
      <c r="C72" s="161">
        <f>基金残高に係る経年分析!G55</f>
        <v>2262</v>
      </c>
      <c r="D72" s="161">
        <f>基金残高に係る経年分析!H55</f>
        <v>2272</v>
      </c>
    </row>
    <row r="73" spans="1:16" x14ac:dyDescent="0.15">
      <c r="A73" s="160" t="s">
        <v>74</v>
      </c>
      <c r="B73" s="161">
        <f>基金残高に係る経年分析!F56</f>
        <v>355</v>
      </c>
      <c r="C73" s="161">
        <f>基金残高に係る経年分析!G56</f>
        <v>392</v>
      </c>
      <c r="D73" s="161">
        <f>基金残高に係る経年分析!H56</f>
        <v>406</v>
      </c>
    </row>
    <row r="74" spans="1:16" x14ac:dyDescent="0.15">
      <c r="A74" s="160" t="s">
        <v>75</v>
      </c>
      <c r="B74" s="161">
        <f>基金残高に係る経年分析!F57</f>
        <v>2265</v>
      </c>
      <c r="C74" s="161">
        <f>基金残高に係る経年分析!G57</f>
        <v>2439</v>
      </c>
      <c r="D74" s="161">
        <f>基金残高に係る経年分析!H57</f>
        <v>2801</v>
      </c>
    </row>
  </sheetData>
  <sheetProtection algorithmName="SHA-512" hashValue="+mSnSyjPw/dC48NJA4knGK8WIRzkNwx28A5o+T3OFNq2rgVp/Tn//NTYRv10GXlxTzoY0yb2wsDg4Ky81eWz3g==" saltValue="zx/tb3LoiQejQTcP6t3z1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2026-09-24T02:57:50Z</cp:lastPrinted>
  <dcterms:created xsi:type="dcterms:W3CDTF">2026-02-23T09:14:16Z</dcterms:created>
  <dcterms:modified xsi:type="dcterms:W3CDTF">2026-09-25T07:52:36Z</dcterms:modified>
  <cp:category/>
</cp:coreProperties>
</file>