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9F5A10A1-E00D-4229-AA1A-DCA56AE2E7D0}" xr6:coauthVersionLast="47" xr6:coauthVersionMax="47" xr10:uidLastSave="{00000000-0000-0000-0000-000000000000}"/>
  <bookViews>
    <workbookView xWindow="20370" yWindow="-120" windowWidth="29040" windowHeight="15840" tabRatio="10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BW34" i="10"/>
  <c r="BW35" i="10" s="1"/>
  <c r="BE34" i="10"/>
  <c r="C34" i="10"/>
  <c r="BW36" i="10" l="1"/>
  <c r="BW37" i="10" s="1"/>
  <c r="BW38" i="10" s="1"/>
  <c r="BW39" i="10" s="1"/>
  <c r="BW40" i="10" s="1"/>
  <c r="BW41" i="10" s="1"/>
  <c r="BW42" i="10" s="1"/>
  <c r="BW43" i="10" s="1"/>
  <c r="CO34" i="10"/>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c r="AM35" i="10" s="1"/>
</calcChain>
</file>

<file path=xl/sharedStrings.xml><?xml version="1.0" encoding="utf-8"?>
<sst xmlns="http://schemas.openxmlformats.org/spreadsheetml/2006/main" count="1093" uniqueCount="581">
  <si>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</si>
  <si>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</si>
  <si>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</si>
  <si>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</si>
  <si>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</si>
  <si>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</si>
  <si>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</si>
  <si>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</si>
  <si>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</si>
  <si>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</si>
  <si>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</si>
  <si>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</si>
  <si>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</si>
  <si>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</si>
  <si>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</si>
  <si>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</si>
  <si>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</si>
  <si>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</si>
  <si>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</si>
  <si>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</si>
  <si>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</si>
  <si>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</si>
  <si>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</si>
  <si>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</si>
  <si>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</si>
  <si>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</si>
  <si>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</si>
  <si>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</si>
  <si>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</si>
  <si>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</si>
  <si>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</si>
  <si>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</si>
  <si>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</si>
  <si>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</si>
  <si>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</si>
  <si>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</si>
  <si>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</si>
  <si>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</si>
  <si>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</si>
  <si>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</si>
  <si>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</si>
  <si>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</si>
  <si>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</si>
  <si>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</si>
  <si>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</si>
  <si>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</si>
  <si>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</si>
  <si>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</si>
  <si>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</si>
  <si>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</si>
  <si>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</si>
  <si>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</si>
  <si>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</si>
  <si>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</si>
  <si>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</si>
  <si>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</si>
  <si>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</si>
  <si>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</si>
  <si>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</si>
  <si>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</si>
  <si>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</si>
  <si>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</si>
  <si>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</si>
  <si>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</si>
  <si>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</si>
  <si>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</si>
  <si>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</si>
  <si>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</si>
  <si>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</si>
  <si>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</si>
  <si>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</si>
  <si>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</si>
  <si>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</si>
  <si>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</si>
  <si>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</si>
  <si>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</si>
  <si>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</si>
  <si>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</si>
  <si>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</si>
  <si>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</si>
  <si>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</si>
  <si>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</si>
  <si>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</si>
  <si>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</si>
  <si>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</si>
  <si>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</si>
  <si>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</si>
  <si>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</si>
  <si>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</si>
  <si>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</si>
  <si>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</si>
  <si>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</si>
  <si>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</si>
  <si>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</si>
  <si>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柳川市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</si>
  <si>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</si>
  <si>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</si>
  <si>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</si>
  <si>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</si>
  <si>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</si>
  <si>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</si>
  <si>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</si>
  <si>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</si>
  <si>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</si>
  <si>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</si>
  <si>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</si>
  <si>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</si>
  <si>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</si>
  <si>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</si>
  <si>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</si>
  <si>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</si>
  <si>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</si>
  <si>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</si>
  <si>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</si>
  <si>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</si>
  <si>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</si>
  <si>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</si>
  <si>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</si>
  <si>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</si>
  <si>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</si>
  <si>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</si>
  <si>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</si>
  <si>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</si>
  <si>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</si>
  <si>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</si>
  <si>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</si>
  <si>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</si>
  <si>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</si>
  <si>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</si>
  <si>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</si>
  <si>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</si>
  <si>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</si>
  <si>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</si>
  <si>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</si>
  <si>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</si>
  <si>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</si>
  <si>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</si>
  <si>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</si>
  <si>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</si>
  <si>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</si>
  <si>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</si>
  <si>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</si>
  <si>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</si>
  <si>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</si>
  <si>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</si>
  <si>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</si>
  <si>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</si>
  <si>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</si>
  <si>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</si>
  <si>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</si>
  <si>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</si>
  <si>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</si>
  <si>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</si>
  <si>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</si>
  <si>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</si>
  <si>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</si>
  <si>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</si>
  <si>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</si>
  <si>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</si>
  <si>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</si>
  <si>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</si>
  <si>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</si>
  <si>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</si>
  <si>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</si>
  <si>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</si>
  <si>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</si>
  <si>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</si>
  <si>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</si>
  <si>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</si>
  <si>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</si>
  <si>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</si>
  <si>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</si>
  <si>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</si>
  <si>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</si>
  <si>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</si>
  <si>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</si>
  <si>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</si>
  <si>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</si>
  <si>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</si>
  <si>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</si>
  <si>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</si>
  <si>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</si>
  <si>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</si>
  <si>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</si>
  <si>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</si>
  <si>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</si>
  <si>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</si>
  <si>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</si>
  <si>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</si>
  <si>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</si>
  <si>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</si>
  <si>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</si>
  <si>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</si>
  <si>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</si>
  <si>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</si>
  <si>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</si>
  <si>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</si>
  <si>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</si>
  <si>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</si>
  <si>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</si>
  <si>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</si>
  <si>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</si>
  <si>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</si>
  <si>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</si>
  <si>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福岡県柳川市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</si>
  <si>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</si>
  <si>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</si>
  <si>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</si>
  <si>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</si>
  <si>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</si>
  <si>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</si>
  <si>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</si>
  <si>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</si>
  <si>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</si>
  <si>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</si>
  <si>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</si>
  <si>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</si>
  <si>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</si>
  <si>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</si>
  <si>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</si>
  <si>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</si>
  <si>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</si>
  <si>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</si>
  <si>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</si>
  <si>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</si>
  <si>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</si>
  <si>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</si>
  <si>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</si>
  <si>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</si>
  <si>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</si>
  <si>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</si>
  <si>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</si>
  <si>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</si>
  <si>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</si>
  <si>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</si>
  <si>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</si>
  <si>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</si>
  <si>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</si>
  <si>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</si>
  <si>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</si>
  <si>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</si>
  <si>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</si>
  <si>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</si>
  <si>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</si>
  <si>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</si>
  <si>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</si>
  <si>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</si>
  <si>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</si>
  <si>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</si>
  <si>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</si>
  <si>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</si>
  <si>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</si>
  <si>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</si>
  <si>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</si>
  <si>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</si>
  <si>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</si>
  <si>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</si>
  <si>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</si>
  <si>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</si>
  <si>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</si>
  <si>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</si>
  <si>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</si>
  <si>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</si>
  <si>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</si>
  <si>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</si>
  <si>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</si>
  <si>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</si>
  <si>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</si>
  <si>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</si>
  <si>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</si>
  <si>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</si>
  <si>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</si>
  <si>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</si>
  <si>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</si>
  <si>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</si>
  <si>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</si>
  <si>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</si>
  <si>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</si>
  <si>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</si>
  <si>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</si>
  <si>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</si>
  <si>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</si>
  <si>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</si>
  <si>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</si>
  <si>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</si>
  <si>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</si>
  <si>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</si>
  <si>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</si>
  <si>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</si>
  <si>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</si>
  <si>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</si>
  <si>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</si>
  <si>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</si>
  <si>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</si>
  <si>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</si>
  <si>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</si>
  <si>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</si>
  <si>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</si>
  <si>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</si>
  <si>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</si>
  <si>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</si>
  <si>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</si>
  <si>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</si>
  <si>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</si>
  <si>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</si>
  <si>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</si>
  <si>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</si>
  <si>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</si>
  <si>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</si>
  <si>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</si>
  <si>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</si>
  <si>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</si>
  <si>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</si>
  <si>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</si>
  <si>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</si>
  <si>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</si>
  <si>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</si>
  <si>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</si>
  <si>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</si>
  <si>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</si>
  <si>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</si>
  <si>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</si>
  <si>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</si>
  <si>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</si>
  <si>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</si>
  <si>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</si>
  <si>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</si>
  <si>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</si>
  <si>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</si>
  <si>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</si>
  <si>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</si>
  <si>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</si>
  <si>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</si>
  <si>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</si>
  <si>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</si>
  <si>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</si>
  <si>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</si>
  <si>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</si>
  <si>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</si>
  <si>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</si>
  <si>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</si>
  <si>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</si>
  <si>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</si>
  <si>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</si>
  <si>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</si>
  <si>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</si>
  <si>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</si>
  <si>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</si>
  <si>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</si>
  <si>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</si>
  <si>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</si>
  <si>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</si>
  <si>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</si>
  <si>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</si>
  <si>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</si>
  <si>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福岡県柳川市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</si>
  <si>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</si>
  <si>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</si>
  <si>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</si>
  <si>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</si>
  <si>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</si>
  <si>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</si>
  <si>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</si>
  <si>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</si>
  <si>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</si>
  <si>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</si>
  <si>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</si>
  <si>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</si>
  <si>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</si>
  <si>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</si>
  <si>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</si>
  <si>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</si>
  <si>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</si>
  <si>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</si>
  <si>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</si>
  <si>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</si>
  <si>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公共用地先行取得等特別会計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</si>
  <si>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</si>
  <si>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</si>
  <si>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</si>
  <si>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</si>
  <si>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</si>
  <si>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</si>
  <si>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</si>
  <si>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</si>
  <si>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</si>
  <si>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</si>
  <si>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</si>
  <si>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</si>
  <si>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</si>
  <si>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</si>
  <si>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</si>
  <si>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</si>
  <si>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</si>
  <si>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</si>
  <si>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</si>
  <si>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</si>
  <si>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</si>
  <si>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</si>
  <si>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</si>
  <si>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</si>
  <si>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</si>
  <si>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</si>
  <si>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</si>
  <si>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</si>
  <si>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</si>
  <si>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</si>
  <si>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</si>
  <si>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</si>
  <si>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</si>
  <si>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</si>
  <si>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</si>
  <si>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</si>
  <si>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</si>
  <si>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</si>
  <si>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</si>
  <si>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</si>
  <si>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</si>
  <si>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</si>
  <si>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</si>
  <si>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</si>
  <si>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</si>
  <si>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</si>
  <si>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</si>
  <si>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</si>
  <si>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</si>
  <si>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</si>
  <si>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</si>
  <si>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</si>
  <si>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</si>
  <si>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</si>
  <si>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</si>
  <si>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</si>
  <si>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</si>
  <si>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</si>
  <si>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</si>
  <si>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</si>
  <si>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</si>
  <si>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</si>
  <si>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</si>
  <si>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</si>
  <si>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</si>
  <si>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</si>
  <si>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</si>
  <si>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</si>
  <si>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</si>
  <si>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</si>
  <si>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</si>
  <si>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</si>
  <si>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</si>
  <si>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</si>
  <si>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</si>
  <si>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</si>
  <si>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</si>
  <si>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</si>
  <si>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</si>
  <si>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</si>
  <si>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</si>
  <si>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</si>
  <si>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</si>
  <si>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</si>
  <si>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</si>
  <si>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</si>
  <si>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</si>
  <si>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</si>
  <si>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</si>
  <si>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</si>
  <si>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</si>
  <si>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</si>
  <si>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</si>
  <si>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</si>
  <si>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</si>
  <si>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</si>
  <si>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</si>
  <si>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</si>
  <si>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</si>
  <si>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</si>
  <si>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</si>
  <si>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</si>
  <si>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</si>
  <si>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</si>
  <si>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</si>
  <si>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</si>
  <si>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</si>
  <si>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</si>
  <si>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</si>
  <si>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</si>
  <si>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</si>
  <si>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</si>
  <si>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</si>
  <si>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</si>
  <si>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</si>
  <si>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</si>
  <si>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</si>
  <si>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</si>
  <si>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</si>
  <si>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</si>
  <si>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</si>
  <si>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</si>
  <si>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</si>
  <si>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</si>
  <si>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</si>
  <si>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</si>
  <si>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</si>
  <si>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</si>
  <si>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</si>
  <si>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</si>
  <si>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</si>
  <si>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</si>
  <si>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</si>
  <si>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</si>
  <si>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</si>
  <si>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</si>
  <si>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</si>
  <si>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</si>
  <si>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</si>
  <si>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</si>
  <si>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</si>
  <si>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</si>
  <si>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</si>
  <si>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</si>
  <si>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</si>
  <si>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</si>
  <si>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</si>
  <si>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</si>
  <si>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</si>
  <si>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</si>
  <si>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</si>
  <si>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</si>
  <si>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</si>
  <si>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2.20</t>
  </si>
  <si>
    <t>▲ 3.42</t>
  </si>
  <si>
    <t>▲ 2.72</t>
  </si>
  <si>
    <t>▲ 0.96</t>
  </si>
  <si>
    <t>水道事業会計</t>
  </si>
  <si>
    <t>一般会計</t>
  </si>
  <si>
    <t>公共下水道事業会計</t>
  </si>
  <si>
    <t>国民健康保険特別会計</t>
  </si>
  <si>
    <t>後期高齢者医療特別会計</t>
  </si>
  <si>
    <t>公共用地先行取得等特別会計</t>
  </si>
  <si>
    <t>その他会計（赤字）</t>
  </si>
  <si>
    <t>その他会計（黒字）</t>
  </si>
  <si>
    <t>R02</t>
    <phoneticPr fontId="5"/>
  </si>
  <si>
    <t>R03</t>
    <phoneticPr fontId="5"/>
  </si>
  <si>
    <t>R04</t>
    <phoneticPr fontId="5"/>
  </si>
  <si>
    <t>R05</t>
    <phoneticPr fontId="5"/>
  </si>
  <si>
    <t>R06</t>
    <phoneticPr fontId="5"/>
  </si>
  <si>
    <t>-</t>
    <phoneticPr fontId="38"/>
  </si>
  <si>
    <t>柳川市土地開発公社</t>
    <rPh sb="0" eb="3">
      <t>ヤナガワシ</t>
    </rPh>
    <rPh sb="3" eb="5">
      <t>トチ</t>
    </rPh>
    <rPh sb="5" eb="7">
      <t>カイハツ</t>
    </rPh>
    <rPh sb="7" eb="9">
      <t>コウシャ</t>
    </rPh>
    <phoneticPr fontId="38"/>
  </si>
  <si>
    <t>福岡県南広域水道企業団（用水供給事業会計）</t>
  </si>
  <si>
    <t>法適用企業</t>
    <rPh sb="0" eb="1">
      <t>ホウ</t>
    </rPh>
    <rPh sb="1" eb="3">
      <t>テキヨウ</t>
    </rPh>
    <rPh sb="3" eb="5">
      <t>キギョウ</t>
    </rPh>
    <phoneticPr fontId="38"/>
  </si>
  <si>
    <t>柳川みやま土木組合</t>
  </si>
  <si>
    <t>花宗太田土木組合</t>
  </si>
  <si>
    <t>大川柳川衛生組合</t>
  </si>
  <si>
    <t>福岡県市町村職員退職手当組合（一般会計）</t>
    <rPh sb="15" eb="17">
      <t>イッパン</t>
    </rPh>
    <rPh sb="17" eb="19">
      <t>カイケイ</t>
    </rPh>
    <phoneticPr fontId="28"/>
  </si>
  <si>
    <t>福岡県市町村職員退職手当組合（基金特別会計）</t>
  </si>
  <si>
    <t>有明生活環境施設組合（一般会計）</t>
    <rPh sb="2" eb="4">
      <t>セイカツ</t>
    </rPh>
    <rPh sb="4" eb="6">
      <t>カンキョウ</t>
    </rPh>
    <rPh sb="11" eb="13">
      <t>イッパン</t>
    </rPh>
    <rPh sb="13" eb="15">
      <t>カイケイ</t>
    </rPh>
    <phoneticPr fontId="38"/>
  </si>
  <si>
    <t>有明生活環境施設組合（クリーンセンター施設運営特別会計）</t>
    <rPh sb="19" eb="21">
      <t>シセツ</t>
    </rPh>
    <rPh sb="21" eb="23">
      <t>ウンエイ</t>
    </rPh>
    <rPh sb="23" eb="25">
      <t>トクベツ</t>
    </rPh>
    <rPh sb="25" eb="27">
      <t>カイケイ</t>
    </rPh>
    <phoneticPr fontId="38"/>
  </si>
  <si>
    <t>有明生活環境施設組合（ごみ焼却施設建設事業特別会計）</t>
    <rPh sb="13" eb="15">
      <t>ショウキャク</t>
    </rPh>
    <rPh sb="15" eb="17">
      <t>シセツ</t>
    </rPh>
    <rPh sb="17" eb="19">
      <t>ケンセツ</t>
    </rPh>
    <rPh sb="19" eb="21">
      <t>ジギョウ</t>
    </rPh>
    <phoneticPr fontId="38"/>
  </si>
  <si>
    <t>福岡県自治振興組合（一般会計）</t>
  </si>
  <si>
    <t>福岡県自治振興組合（公文書館事業特別会計）</t>
  </si>
  <si>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</si>
  <si>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</si>
  <si>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</si>
  <si>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</si>
  <si>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公共施設維持整備等基金</t>
    <rPh sb="0" eb="2">
      <t>コウキョウ</t>
    </rPh>
    <rPh sb="2" eb="4">
      <t>シセツ</t>
    </rPh>
    <rPh sb="4" eb="6">
      <t>イジ</t>
    </rPh>
    <rPh sb="6" eb="8">
      <t>セイビ</t>
    </rPh>
    <rPh sb="8" eb="9">
      <t>トウ</t>
    </rPh>
    <rPh sb="9" eb="11">
      <t>キキン</t>
    </rPh>
    <phoneticPr fontId="5"/>
  </si>
  <si>
    <t>まちづくり振興基金</t>
    <rPh sb="5" eb="7">
      <t>シンコウ</t>
    </rPh>
    <rPh sb="7" eb="9">
      <t>キキン</t>
    </rPh>
    <phoneticPr fontId="38"/>
  </si>
  <si>
    <t>ふるさと元気応援基金</t>
    <rPh sb="4" eb="6">
      <t>ゲンキ</t>
    </rPh>
    <rPh sb="6" eb="8">
      <t>オウエン</t>
    </rPh>
    <rPh sb="8" eb="10">
      <t>キキン</t>
    </rPh>
    <phoneticPr fontId="38"/>
  </si>
  <si>
    <t>森林環境譲与税基金</t>
    <rPh sb="0" eb="9">
      <t>シンリンカンキョウジョウヨゼイキキン</t>
    </rPh>
    <phoneticPr fontId="38"/>
  </si>
  <si>
    <t>一般廃棄物処理施設基金</t>
    <rPh sb="0" eb="2">
      <t>イッパン</t>
    </rPh>
    <rPh sb="2" eb="5">
      <t>ハイキブツ</t>
    </rPh>
    <rPh sb="5" eb="7">
      <t>ショリ</t>
    </rPh>
    <rPh sb="7" eb="9">
      <t>シセツ</t>
    </rPh>
    <rPh sb="9" eb="11">
      <t>キキン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</si>
  <si>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</si>
  <si>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</si>
  <si>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</si>
  <si>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</si>
  <si>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</si>
  <si>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</si>
  <si>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</si>
  <si>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</si>
  <si>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</si>
  <si>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は下がってきているものの依然として類似団体と比べて高い水準にある。また、有形固定資産減価償却率は緩やかに上昇しているものの類似団体よりもやや低くなっている。これは、市民文化会館や一般廃棄物処理施設の整備等により起債額が増加したことが要因であるが、今後、老朽化した施設の除去を進めることによって、有形固定資産減価償却率の減少が見込まれる。</t>
    <phoneticPr fontId="5"/>
  </si>
  <si>
    <t>　実質公債費比率は類似団体と比較して低い水準にあり、令和3年度まではほぼ横ばいとなっていたが、令和4年度以降上昇している。一方、高い水準となっていた将来負担比率は令和4年度以降大幅に減少している。将来負担率が減少した主な要因は、市民文化会館建設事業（Ｒ元～Ｒ2実施）の地方債の元利償還が令和５年度から始まったことが考えられる。今後の地方債の元金償還は、クリーンセンター解体事業分が令和9年度から始まるため、実質公債費比率が上昇していくと考えられる。</t>
    <rPh sb="188" eb="189">
      <t>フン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</si>
</sst>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7DE477A-C72C-4DBE-A5E0-9BFCC7F8DDF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1405-4302-B21B-25AC6F17859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95506</c:v>
                </c:pt>
                <c:pt idx="1">
                  <c:v>60540</c:v>
                </c:pt>
                <c:pt idx="2">
                  <c:v>61301</c:v>
                </c:pt>
                <c:pt idx="3">
                  <c:v>62425</c:v>
                </c:pt>
                <c:pt idx="4">
                  <c:v>57864</c:v>
                </c:pt>
              </c:numCache>
            </c:numRef>
          </c:val>
          <c:smooth val="0"/>
          <c:extLst>
            <c:ext xmlns:c16="http://schemas.microsoft.com/office/drawing/2014/chart" uri="{C3380CC4-5D6E-409C-BE32-E72D297353CC}">
              <c16:uniqueId val="{00000001-1405-4302-B21B-25AC6F17859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4.72</c:v>
                </c:pt>
                <c:pt idx="1">
                  <c:v>9.7899999999999991</c:v>
                </c:pt>
                <c:pt idx="2">
                  <c:v>6.54</c:v>
                </c:pt>
                <c:pt idx="3">
                  <c:v>3.73</c:v>
                </c:pt>
                <c:pt idx="4">
                  <c:v>2.62</c:v>
                </c:pt>
              </c:numCache>
            </c:numRef>
          </c:val>
          <c:extLst>
            <c:ext xmlns:c16="http://schemas.microsoft.com/office/drawing/2014/chart" uri="{C3380CC4-5D6E-409C-BE32-E72D297353CC}">
              <c16:uniqueId val="{00000000-D928-4327-A246-F05BCDFB09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30.98</c:v>
                </c:pt>
                <c:pt idx="1">
                  <c:v>29.86</c:v>
                </c:pt>
                <c:pt idx="2">
                  <c:v>30.53</c:v>
                </c:pt>
                <c:pt idx="3">
                  <c:v>30.39</c:v>
                </c:pt>
                <c:pt idx="4">
                  <c:v>29.58</c:v>
                </c:pt>
              </c:numCache>
            </c:numRef>
          </c:val>
          <c:extLst>
            <c:ext xmlns:c16="http://schemas.microsoft.com/office/drawing/2014/chart" uri="{C3380CC4-5D6E-409C-BE32-E72D297353CC}">
              <c16:uniqueId val="{00000001-D928-4327-A246-F05BCDFB09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-2.2000000000000002</c:v>
                </c:pt>
                <c:pt idx="1">
                  <c:v>5.46</c:v>
                </c:pt>
                <c:pt idx="2">
                  <c:v>-3.42</c:v>
                </c:pt>
                <c:pt idx="3">
                  <c:v>-2.72</c:v>
                </c:pt>
                <c:pt idx="4">
                  <c:v>-0.96</c:v>
                </c:pt>
              </c:numCache>
            </c:numRef>
          </c:val>
          <c:smooth val="0"/>
          <c:extLst>
            <c:ext xmlns:c16="http://schemas.microsoft.com/office/drawing/2014/chart" uri="{C3380CC4-5D6E-409C-BE32-E72D297353CC}">
              <c16:uniqueId val="{00000002-D928-4327-A246-F05BCDFB09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EE2-4050-8F3F-2AD4FBF33E5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EE2-4050-8F3F-2AD4FBF33E5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EE2-4050-8F3F-2AD4FBF33E5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EE2-4050-8F3F-2AD4FBF33E5F}"/>
            </c:ext>
          </c:extLst>
        </c:ser>
        <c:ser>
          <c:idx val="4"/>
          <c:order val="4"/>
          <c:tx>
            <c:strRef>
              <c:f>データシート!$A$31</c:f>
              <c:strCache>
                <c:ptCount val="1"/>
                <c:pt idx="0">
                  <c:v>公共用地先行取得等特別会計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FEE2-4050-8F3F-2AD4FBF33E5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0.02</c:v>
                </c:pt>
                <c:pt idx="4">
                  <c:v>#N/A</c:v>
                </c:pt>
                <c:pt idx="5">
                  <c:v>0.03</c:v>
                </c:pt>
                <c:pt idx="6">
                  <c:v>#N/A</c:v>
                </c:pt>
                <c:pt idx="7">
                  <c:v>0.02</c:v>
                </c:pt>
                <c:pt idx="8">
                  <c:v>#N/A</c:v>
                </c:pt>
                <c:pt idx="9">
                  <c:v>0.02</c:v>
                </c:pt>
              </c:numCache>
            </c:numRef>
          </c:val>
          <c:extLst>
            <c:ext xmlns:c16="http://schemas.microsoft.com/office/drawing/2014/chart" uri="{C3380CC4-5D6E-409C-BE32-E72D297353CC}">
              <c16:uniqueId val="{00000005-FEE2-4050-8F3F-2AD4FBF33E5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0.77</c:v>
                </c:pt>
                <c:pt idx="2">
                  <c:v>#N/A</c:v>
                </c:pt>
                <c:pt idx="3">
                  <c:v>1.58</c:v>
                </c:pt>
                <c:pt idx="4">
                  <c:v>#N/A</c:v>
                </c:pt>
                <c:pt idx="5">
                  <c:v>1.27</c:v>
                </c:pt>
                <c:pt idx="6">
                  <c:v>#N/A</c:v>
                </c:pt>
                <c:pt idx="7">
                  <c:v>1.76</c:v>
                </c:pt>
                <c:pt idx="8">
                  <c:v>#N/A</c:v>
                </c:pt>
                <c:pt idx="9">
                  <c:v>1.01</c:v>
                </c:pt>
              </c:numCache>
            </c:numRef>
          </c:val>
          <c:extLst>
            <c:ext xmlns:c16="http://schemas.microsoft.com/office/drawing/2014/chart" uri="{C3380CC4-5D6E-409C-BE32-E72D297353CC}">
              <c16:uniqueId val="{00000006-FEE2-4050-8F3F-2AD4FBF33E5F}"/>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0.75</c:v>
                </c:pt>
                <c:pt idx="2">
                  <c:v>#N/A</c:v>
                </c:pt>
                <c:pt idx="3">
                  <c:v>0.74</c:v>
                </c:pt>
                <c:pt idx="4">
                  <c:v>#N/A</c:v>
                </c:pt>
                <c:pt idx="5">
                  <c:v>0.88</c:v>
                </c:pt>
                <c:pt idx="6">
                  <c:v>#N/A</c:v>
                </c:pt>
                <c:pt idx="7">
                  <c:v>1.73</c:v>
                </c:pt>
                <c:pt idx="8">
                  <c:v>#N/A</c:v>
                </c:pt>
                <c:pt idx="9">
                  <c:v>1.94</c:v>
                </c:pt>
              </c:numCache>
            </c:numRef>
          </c:val>
          <c:extLst>
            <c:ext xmlns:c16="http://schemas.microsoft.com/office/drawing/2014/chart" uri="{C3380CC4-5D6E-409C-BE32-E72D297353CC}">
              <c16:uniqueId val="{00000007-FEE2-4050-8F3F-2AD4FBF33E5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4.6399999999999997</c:v>
                </c:pt>
                <c:pt idx="2">
                  <c:v>#N/A</c:v>
                </c:pt>
                <c:pt idx="3">
                  <c:v>9.7899999999999991</c:v>
                </c:pt>
                <c:pt idx="4">
                  <c:v>#N/A</c:v>
                </c:pt>
                <c:pt idx="5">
                  <c:v>6.54</c:v>
                </c:pt>
                <c:pt idx="6">
                  <c:v>#N/A</c:v>
                </c:pt>
                <c:pt idx="7">
                  <c:v>3.73</c:v>
                </c:pt>
                <c:pt idx="8">
                  <c:v>#N/A</c:v>
                </c:pt>
                <c:pt idx="9">
                  <c:v>2.62</c:v>
                </c:pt>
              </c:numCache>
            </c:numRef>
          </c:val>
          <c:extLst>
            <c:ext xmlns:c16="http://schemas.microsoft.com/office/drawing/2014/chart" uri="{C3380CC4-5D6E-409C-BE32-E72D297353CC}">
              <c16:uniqueId val="{00000008-FEE2-4050-8F3F-2AD4FBF33E5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12.92</c:v>
                </c:pt>
                <c:pt idx="2">
                  <c:v>#N/A</c:v>
                </c:pt>
                <c:pt idx="3">
                  <c:v>12.8</c:v>
                </c:pt>
                <c:pt idx="4">
                  <c:v>#N/A</c:v>
                </c:pt>
                <c:pt idx="5">
                  <c:v>13.48</c:v>
                </c:pt>
                <c:pt idx="6">
                  <c:v>#N/A</c:v>
                </c:pt>
                <c:pt idx="7">
                  <c:v>12.64</c:v>
                </c:pt>
                <c:pt idx="8">
                  <c:v>#N/A</c:v>
                </c:pt>
                <c:pt idx="9">
                  <c:v>11.7</c:v>
                </c:pt>
              </c:numCache>
            </c:numRef>
          </c:val>
          <c:extLst>
            <c:ext xmlns:c16="http://schemas.microsoft.com/office/drawing/2014/chart" uri="{C3380CC4-5D6E-409C-BE32-E72D297353CC}">
              <c16:uniqueId val="{00000009-FEE2-4050-8F3F-2AD4FBF33E5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2973</c:v>
                </c:pt>
                <c:pt idx="5">
                  <c:v>2791</c:v>
                </c:pt>
                <c:pt idx="8">
                  <c:v>2781</c:v>
                </c:pt>
                <c:pt idx="11">
                  <c:v>2726</c:v>
                </c:pt>
                <c:pt idx="14">
                  <c:v>2805</c:v>
                </c:pt>
              </c:numCache>
            </c:numRef>
          </c:val>
          <c:extLst>
            <c:ext xmlns:c16="http://schemas.microsoft.com/office/drawing/2014/chart" uri="{C3380CC4-5D6E-409C-BE32-E72D297353CC}">
              <c16:uniqueId val="{00000000-28C9-46C6-8C3D-C607632DBD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8C9-46C6-8C3D-C607632DBD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122</c:v>
                </c:pt>
                <c:pt idx="3">
                  <c:v>72</c:v>
                </c:pt>
                <c:pt idx="6">
                  <c:v>69</c:v>
                </c:pt>
                <c:pt idx="9">
                  <c:v>65</c:v>
                </c:pt>
                <c:pt idx="12">
                  <c:v>65</c:v>
                </c:pt>
              </c:numCache>
            </c:numRef>
          </c:val>
          <c:extLst>
            <c:ext xmlns:c16="http://schemas.microsoft.com/office/drawing/2014/chart" uri="{C3380CC4-5D6E-409C-BE32-E72D297353CC}">
              <c16:uniqueId val="{00000002-28C9-46C6-8C3D-C607632DBD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53</c:v>
                </c:pt>
                <c:pt idx="3">
                  <c:v>58</c:v>
                </c:pt>
                <c:pt idx="6">
                  <c:v>61</c:v>
                </c:pt>
                <c:pt idx="9">
                  <c:v>61</c:v>
                </c:pt>
                <c:pt idx="12">
                  <c:v>61</c:v>
                </c:pt>
              </c:numCache>
            </c:numRef>
          </c:val>
          <c:extLst>
            <c:ext xmlns:c16="http://schemas.microsoft.com/office/drawing/2014/chart" uri="{C3380CC4-5D6E-409C-BE32-E72D297353CC}">
              <c16:uniqueId val="{00000003-28C9-46C6-8C3D-C607632DBD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474</c:v>
                </c:pt>
                <c:pt idx="3">
                  <c:v>457</c:v>
                </c:pt>
                <c:pt idx="6">
                  <c:v>483</c:v>
                </c:pt>
                <c:pt idx="9">
                  <c:v>513</c:v>
                </c:pt>
                <c:pt idx="12">
                  <c:v>487</c:v>
                </c:pt>
              </c:numCache>
            </c:numRef>
          </c:val>
          <c:extLst>
            <c:ext xmlns:c16="http://schemas.microsoft.com/office/drawing/2014/chart" uri="{C3380CC4-5D6E-409C-BE32-E72D297353CC}">
              <c16:uniqueId val="{00000004-28C9-46C6-8C3D-C607632DBD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C9-46C6-8C3D-C607632DBD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C9-46C6-8C3D-C607632DBD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3126</c:v>
                </c:pt>
                <c:pt idx="3">
                  <c:v>3008</c:v>
                </c:pt>
                <c:pt idx="6">
                  <c:v>3207</c:v>
                </c:pt>
                <c:pt idx="9">
                  <c:v>3258</c:v>
                </c:pt>
                <c:pt idx="12">
                  <c:v>3484</c:v>
                </c:pt>
              </c:numCache>
            </c:numRef>
          </c:val>
          <c:extLst>
            <c:ext xmlns:c16="http://schemas.microsoft.com/office/drawing/2014/chart" uri="{C3380CC4-5D6E-409C-BE32-E72D297353CC}">
              <c16:uniqueId val="{00000007-28C9-46C6-8C3D-C607632DBD6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802</c:v>
                </c:pt>
                <c:pt idx="2">
                  <c:v>#N/A</c:v>
                </c:pt>
                <c:pt idx="3">
                  <c:v>#N/A</c:v>
                </c:pt>
                <c:pt idx="4">
                  <c:v>804</c:v>
                </c:pt>
                <c:pt idx="5">
                  <c:v>#N/A</c:v>
                </c:pt>
                <c:pt idx="6">
                  <c:v>#N/A</c:v>
                </c:pt>
                <c:pt idx="7">
                  <c:v>1039</c:v>
                </c:pt>
                <c:pt idx="8">
                  <c:v>#N/A</c:v>
                </c:pt>
                <c:pt idx="9">
                  <c:v>#N/A</c:v>
                </c:pt>
                <c:pt idx="10">
                  <c:v>1171</c:v>
                </c:pt>
                <c:pt idx="11">
                  <c:v>#N/A</c:v>
                </c:pt>
                <c:pt idx="12">
                  <c:v>#N/A</c:v>
                </c:pt>
                <c:pt idx="13">
                  <c:v>1292</c:v>
                </c:pt>
                <c:pt idx="14">
                  <c:v>#N/A</c:v>
                </c:pt>
              </c:numCache>
            </c:numRef>
          </c:val>
          <c:smooth val="0"/>
          <c:extLst>
            <c:ext xmlns:c16="http://schemas.microsoft.com/office/drawing/2014/chart" uri="{C3380CC4-5D6E-409C-BE32-E72D297353CC}">
              <c16:uniqueId val="{00000008-28C9-46C6-8C3D-C607632DBD6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30197</c:v>
                </c:pt>
                <c:pt idx="5">
                  <c:v>30488</c:v>
                </c:pt>
                <c:pt idx="8">
                  <c:v>28962</c:v>
                </c:pt>
                <c:pt idx="11">
                  <c:v>28310</c:v>
                </c:pt>
                <c:pt idx="14">
                  <c:v>27116</c:v>
                </c:pt>
              </c:numCache>
            </c:numRef>
          </c:val>
          <c:extLst>
            <c:ext xmlns:c16="http://schemas.microsoft.com/office/drawing/2014/chart" uri="{C3380CC4-5D6E-409C-BE32-E72D297353CC}">
              <c16:uniqueId val="{00000000-737B-4386-9D9E-995F38B119D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936</c:v>
                </c:pt>
                <c:pt idx="5">
                  <c:v>989</c:v>
                </c:pt>
                <c:pt idx="8">
                  <c:v>1054</c:v>
                </c:pt>
                <c:pt idx="11">
                  <c:v>1052</c:v>
                </c:pt>
                <c:pt idx="14">
                  <c:v>1050</c:v>
                </c:pt>
              </c:numCache>
            </c:numRef>
          </c:val>
          <c:extLst>
            <c:ext xmlns:c16="http://schemas.microsoft.com/office/drawing/2014/chart" uri="{C3380CC4-5D6E-409C-BE32-E72D297353CC}">
              <c16:uniqueId val="{00000001-737B-4386-9D9E-995F38B119D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11063</c:v>
                </c:pt>
                <c:pt idx="5">
                  <c:v>11414</c:v>
                </c:pt>
                <c:pt idx="8">
                  <c:v>12925</c:v>
                </c:pt>
                <c:pt idx="11">
                  <c:v>13831</c:v>
                </c:pt>
                <c:pt idx="14">
                  <c:v>14236</c:v>
                </c:pt>
              </c:numCache>
            </c:numRef>
          </c:val>
          <c:extLst>
            <c:ext xmlns:c16="http://schemas.microsoft.com/office/drawing/2014/chart" uri="{C3380CC4-5D6E-409C-BE32-E72D297353CC}">
              <c16:uniqueId val="{00000002-737B-4386-9D9E-995F38B119D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37B-4386-9D9E-995F38B119D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37B-4386-9D9E-995F38B119D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c:v>
                </c:pt>
                <c:pt idx="6">
                  <c:v>0</c:v>
                </c:pt>
                <c:pt idx="9">
                  <c:v>1</c:v>
                </c:pt>
                <c:pt idx="12">
                  <c:v>8</c:v>
                </c:pt>
              </c:numCache>
            </c:numRef>
          </c:val>
          <c:extLst>
            <c:ext xmlns:c16="http://schemas.microsoft.com/office/drawing/2014/chart" uri="{C3380CC4-5D6E-409C-BE32-E72D297353CC}">
              <c16:uniqueId val="{00000005-737B-4386-9D9E-995F38B119D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4383</c:v>
                </c:pt>
                <c:pt idx="3">
                  <c:v>4331</c:v>
                </c:pt>
                <c:pt idx="6">
                  <c:v>4349</c:v>
                </c:pt>
                <c:pt idx="9">
                  <c:v>4166</c:v>
                </c:pt>
                <c:pt idx="12">
                  <c:v>4254</c:v>
                </c:pt>
              </c:numCache>
            </c:numRef>
          </c:val>
          <c:extLst>
            <c:ext xmlns:c16="http://schemas.microsoft.com/office/drawing/2014/chart" uri="{C3380CC4-5D6E-409C-BE32-E72D297353CC}">
              <c16:uniqueId val="{00000006-737B-4386-9D9E-995F38B119D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37B-4386-9D9E-995F38B119D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5946</c:v>
                </c:pt>
                <c:pt idx="3">
                  <c:v>5493</c:v>
                </c:pt>
                <c:pt idx="6">
                  <c:v>5159</c:v>
                </c:pt>
                <c:pt idx="9">
                  <c:v>4981</c:v>
                </c:pt>
                <c:pt idx="12">
                  <c:v>4650</c:v>
                </c:pt>
              </c:numCache>
            </c:numRef>
          </c:val>
          <c:extLst>
            <c:ext xmlns:c16="http://schemas.microsoft.com/office/drawing/2014/chart" uri="{C3380CC4-5D6E-409C-BE32-E72D297353CC}">
              <c16:uniqueId val="{00000008-737B-4386-9D9E-995F38B119D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639</c:v>
                </c:pt>
                <c:pt idx="3">
                  <c:v>570</c:v>
                </c:pt>
                <c:pt idx="6">
                  <c:v>504</c:v>
                </c:pt>
                <c:pt idx="9">
                  <c:v>441</c:v>
                </c:pt>
                <c:pt idx="12">
                  <c:v>378</c:v>
                </c:pt>
              </c:numCache>
            </c:numRef>
          </c:val>
          <c:extLst>
            <c:ext xmlns:c16="http://schemas.microsoft.com/office/drawing/2014/chart" uri="{C3380CC4-5D6E-409C-BE32-E72D297353CC}">
              <c16:uniqueId val="{00000009-737B-4386-9D9E-995F38B119D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35649</c:v>
                </c:pt>
                <c:pt idx="3">
                  <c:v>38630</c:v>
                </c:pt>
                <c:pt idx="6">
                  <c:v>37776</c:v>
                </c:pt>
                <c:pt idx="9">
                  <c:v>36985</c:v>
                </c:pt>
                <c:pt idx="12">
                  <c:v>35965</c:v>
                </c:pt>
              </c:numCache>
            </c:numRef>
          </c:val>
          <c:extLst>
            <c:ext xmlns:c16="http://schemas.microsoft.com/office/drawing/2014/chart" uri="{C3380CC4-5D6E-409C-BE32-E72D297353CC}">
              <c16:uniqueId val="{0000000A-737B-4386-9D9E-995F38B119D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4420</c:v>
                </c:pt>
                <c:pt idx="2">
                  <c:v>#N/A</c:v>
                </c:pt>
                <c:pt idx="3">
                  <c:v>#N/A</c:v>
                </c:pt>
                <c:pt idx="4">
                  <c:v>6135</c:v>
                </c:pt>
                <c:pt idx="5">
                  <c:v>#N/A</c:v>
                </c:pt>
                <c:pt idx="6">
                  <c:v>#N/A</c:v>
                </c:pt>
                <c:pt idx="7">
                  <c:v>4848</c:v>
                </c:pt>
                <c:pt idx="8">
                  <c:v>#N/A</c:v>
                </c:pt>
                <c:pt idx="9">
                  <c:v>#N/A</c:v>
                </c:pt>
                <c:pt idx="10">
                  <c:v>3382</c:v>
                </c:pt>
                <c:pt idx="11">
                  <c:v>#N/A</c:v>
                </c:pt>
                <c:pt idx="12">
                  <c:v>#N/A</c:v>
                </c:pt>
                <c:pt idx="13">
                  <c:v>2853</c:v>
                </c:pt>
                <c:pt idx="14">
                  <c:v>#N/A</c:v>
                </c:pt>
              </c:numCache>
            </c:numRef>
          </c:val>
          <c:smooth val="0"/>
          <c:extLst>
            <c:ext xmlns:c16="http://schemas.microsoft.com/office/drawing/2014/chart" uri="{C3380CC4-5D6E-409C-BE32-E72D297353CC}">
              <c16:uniqueId val="{0000000B-737B-4386-9D9E-995F38B119D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5124</c:v>
                </c:pt>
                <c:pt idx="1">
                  <c:v>5132</c:v>
                </c:pt>
                <c:pt idx="2">
                  <c:v>5140</c:v>
                </c:pt>
              </c:numCache>
            </c:numRef>
          </c:val>
          <c:extLst>
            <c:ext xmlns:c16="http://schemas.microsoft.com/office/drawing/2014/chart" uri="{C3380CC4-5D6E-409C-BE32-E72D297353CC}">
              <c16:uniqueId val="{00000000-CC3D-4733-8B07-38179E60A2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3236</c:v>
                </c:pt>
                <c:pt idx="1">
                  <c:v>3348</c:v>
                </c:pt>
                <c:pt idx="2">
                  <c:v>3232</c:v>
                </c:pt>
              </c:numCache>
            </c:numRef>
          </c:val>
          <c:extLst>
            <c:ext xmlns:c16="http://schemas.microsoft.com/office/drawing/2014/chart" uri="{C3380CC4-5D6E-409C-BE32-E72D297353CC}">
              <c16:uniqueId val="{00000001-CC3D-4733-8B07-38179E60A2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6142</c:v>
                </c:pt>
                <c:pt idx="1">
                  <c:v>6903</c:v>
                </c:pt>
                <c:pt idx="2">
                  <c:v>7310</c:v>
                </c:pt>
              </c:numCache>
            </c:numRef>
          </c:val>
          <c:extLst>
            <c:ext xmlns:c16="http://schemas.microsoft.com/office/drawing/2014/chart" uri="{C3380CC4-5D6E-409C-BE32-E72D297353CC}">
              <c16:uniqueId val="{00000002-CC3D-4733-8B07-38179E60A2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{E1406FF1-8C77-48EB-998A-DD6707338946}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444-4187-B674-F9571C00EB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{95FAF9B0-504F-47A2-9FC9-A249D018CB9F}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44-4187-B674-F9571C00EB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{EC49495C-AF31-4E4D-96D0-E4437FFAE65C}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44-4187-B674-F9571C00EB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{A65C7CF7-1B82-4405-9A68-5B88441B46DF}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44-4187-B674-F9571C00EB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{33A594FC-FCC2-4B6C-B4C9-D15C520DDDDD}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44-4187-B674-F9571C00EB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{821C6911-3383-42A4-B7EE-672D3D56D990}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444-4187-B674-F9571C00EB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{C18B2B87-E02D-4521-9F97-2405AD23FE6A}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444-4187-B674-F9571C00EB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{11BC3D5C-D38D-4179-9F5A-B378DFB4984E}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444-4187-B674-F9571C00EB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{5BAD688B-2DDF-4338-82B8-54AE7489DF41}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444-4187-B674-F9571C00EB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60.2</c:v>
                </c:pt>
                <c:pt idx="16">
                  <c:v>61.6</c:v>
                </c:pt>
                <c:pt idx="24">
                  <c:v>61.9</c:v>
                </c:pt>
                <c:pt idx="32">
                  <c:v>63.1</c:v>
                </c:pt>
              </c:numCache>
            </c:numRef>
          </c:xVal>
          <c:yVal>
            <c:numRef>
              <c:f>公会計指標分析・財政指標組合せ分析表!$BP$51:$DC$51</c:f>
              <c:numCache>
                <c:formatCode>#,##0.0;"▲ "#,##0.0</c:formatCode>
                <c:ptCount val="40"/>
                <c:pt idx="0">
                  <c:v>32.5</c:v>
                </c:pt>
                <c:pt idx="8">
                  <c:v>42.4</c:v>
                </c:pt>
                <c:pt idx="16">
                  <c:v>34.299999999999997</c:v>
                </c:pt>
                <c:pt idx="24">
                  <c:v>23.6</c:v>
                </c:pt>
                <c:pt idx="32">
                  <c:v>19.399999999999999</c:v>
                </c:pt>
              </c:numCache>
            </c:numRef>
          </c:yVal>
          <c:smooth val="0"/>
          <c:extLst>
            <c:ext xmlns:c16="http://schemas.microsoft.com/office/drawing/2014/chart" uri="{C3380CC4-5D6E-409C-BE32-E72D297353CC}">
              <c16:uniqueId val="{00000009-1444-4187-B674-F9571C00EB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{8EC70071-FF3F-4B81-9FAB-FD8992E6FF55}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444-4187-B674-F9571C00EBD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{E0DE327D-A781-43BF-BDDD-3F731D71DD94}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44-4187-B674-F9571C00EB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{07D3C543-7D66-4263-9396-1B75148F2CEB}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44-4187-B674-F9571C00EB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{0FE25199-62A3-4C07-8206-F983122684B0}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44-4187-B674-F9571C00EB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{C9745325-E699-40B9-A0AC-F88FEE86A372}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44-4187-B674-F9571C00EB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{1F7A8042-2F23-47A1-BFD6-74B5F293B9E8}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444-4187-B674-F9571C00EB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{FE973119-BAAD-4BE6-AA2B-3D3318B040BE}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444-4187-B674-F9571C00EB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{EC676CE1-4C2B-435D-B610-11DDC70005C4}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444-4187-B674-F9571C00EB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{43579F33-D35F-42BE-AF3E-F242B0C37A10}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444-4187-B674-F9571C00EB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1444-4187-B674-F9571C00EBDD}"/>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{1D269A08-3BE0-4CC3-9E32-26AE962162CB}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CA-4B6B-AB01-9021CFC19A1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{ED1F86FC-E7CC-4E06-A0E4-344D71CE49C9}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CA-4B6B-AB01-9021CFC19A1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{B6A42F0E-B882-412D-A49F-DCA5E87FEE63}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CA-4B6B-AB01-9021CFC19A1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{7243AC6F-F6CA-475D-ADF9-DB9F44BA7E03}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CA-4B6B-AB01-9021CFC19A1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{A1E00C7D-7A10-46C2-9E05-3E323CA0C91B}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CA-4B6B-AB01-9021CFC19A1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{FE946297-E459-499E-BDBB-039152C8E871}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CA-4B6B-AB01-9021CFC19A1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{980E7329-695B-4E47-AC7B-1ACF88E89EFD}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CA-4B6B-AB01-9021CFC19A1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{0652E419-778B-4A22-86FC-DAE540609C99}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CA-4B6B-AB01-9021CFC19A1E}"/>
                </c:ext>
              </c:extLst>
            </c:dLbl>
            <c:dLbl>
              <c:idx val="32"/>
              <c:layout>
                <c:manualLayout>
                  <c:x val="-3.431084530275047E-2"/>
                  <c:y val="-4.60931757981844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{D06655A4-7506-4F25-9562-DA0FEE16F165}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CA-4B6B-AB01-9021CFC19A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5.5</c:v>
                </c:pt>
                <c:pt idx="16">
                  <c:v>6.2</c:v>
                </c:pt>
                <c:pt idx="24">
                  <c:v>7</c:v>
                </c:pt>
                <c:pt idx="32">
                  <c:v>8.1</c:v>
                </c:pt>
              </c:numCache>
            </c:numRef>
          </c:xVal>
          <c:yVal>
            <c:numRef>
              <c:f>公会計指標分析・財政指標組合せ分析表!$BP$73:$DC$73</c:f>
              <c:numCache>
                <c:formatCode>#,##0.0;"▲ "#,##0.0</c:formatCode>
                <c:ptCount val="40"/>
                <c:pt idx="0">
                  <c:v>32.5</c:v>
                </c:pt>
                <c:pt idx="8">
                  <c:v>42.4</c:v>
                </c:pt>
                <c:pt idx="16">
                  <c:v>34.299999999999997</c:v>
                </c:pt>
                <c:pt idx="24">
                  <c:v>23.6</c:v>
                </c:pt>
                <c:pt idx="32">
                  <c:v>19.399999999999999</c:v>
                </c:pt>
              </c:numCache>
            </c:numRef>
          </c:yVal>
          <c:smooth val="0"/>
          <c:extLst>
            <c:ext xmlns:c16="http://schemas.microsoft.com/office/drawing/2014/chart" uri="{C3380CC4-5D6E-409C-BE32-E72D297353CC}">
              <c16:uniqueId val="{00000009-80CA-4B6B-AB01-9021CFC19A1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{1A815C6C-5951-4899-A128-67766EDD6F0F}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CA-4B6B-AB01-9021CFC19A1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{EAB2E363-DFCD-4542-9D29-CF56BF028A90}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CA-4B6B-AB01-9021CFC19A1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{D706A105-8729-452F-8ABF-01099E7AEBC5}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CA-4B6B-AB01-9021CFC19A1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{7DCC035B-A53E-408A-8725-79C7D45FE0A2}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CA-4B6B-AB01-9021CFC19A1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{F6695864-F432-44DE-A821-6D8629AC1778}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CA-4B6B-AB01-9021CFC19A1E}"/>
                </c:ext>
              </c:extLst>
            </c:dLbl>
            <c:dLbl>
              <c:idx val="8"/>
              <c:layout>
                <c:manualLayout>
                  <c:x val="-2.8829840147400795E-2"/>
                  <c:y val="-7.874011837740349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{188B36D8-B434-422A-B602-E8D822A81FF5}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CA-4B6B-AB01-9021CFC19A1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{AAFD2071-A962-4AA9-8377-0DC374D01995}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CA-4B6B-AB01-9021CFC19A1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{D06F42F6-5ADA-425A-BFD6-7EDA15D1883C}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CA-4B6B-AB01-9021CFC19A1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{2F136A27-792F-4003-B310-188D7870B876}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CA-4B6B-AB01-9021CFC19A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80CA-4B6B-AB01-9021CFC19A1E}"/>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61,536
60,673
77.15
34,252,450
33,693,306
455,358
17,379,364
35,964,903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人口の減少や高齢化率の高止まりに加え、市の基幹産業が農漁業中心で企業が少なく、財政基盤が弱い地域であるため、</a:t>
          </a:r>
          <a:r>
            <a:rPr kumimoji="1" lang="en-US" altLang="ja-JP" sz="1100" b="0" i="0" baseline="0">
              <a:solidFill>
                <a:schemeClr val="dk1"/>
              </a:solidFill>
              <a:effectLst/>
              <a:latin typeface="+mn-lt"/>
              <a:ea typeface="+mn-ea"/>
              <a:cs typeface="+mn-cs"/>
            </a:rPr>
            <a:t>R2</a:t>
          </a:r>
          <a:r>
            <a:rPr kumimoji="1" lang="ja-JP" altLang="ja-JP" sz="1100" b="0" i="0" baseline="0">
              <a:solidFill>
                <a:schemeClr val="dk1"/>
              </a:solidFill>
              <a:effectLst/>
              <a:latin typeface="+mn-lt"/>
              <a:ea typeface="+mn-ea"/>
              <a:cs typeface="+mn-cs"/>
            </a:rPr>
            <a:t>までは類似団体平均を下回っていたが、</a:t>
          </a:r>
          <a:r>
            <a:rPr kumimoji="1" lang="en-US" altLang="ja-JP" sz="1100" b="0" i="0" baseline="0">
              <a:solidFill>
                <a:schemeClr val="dk1"/>
              </a:solidFill>
              <a:effectLst/>
              <a:latin typeface="+mn-lt"/>
              <a:ea typeface="+mn-ea"/>
              <a:cs typeface="+mn-cs"/>
            </a:rPr>
            <a:t>R3</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は類似団体平均並みであった。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歳入面では、収納率の向上、受益者負担の適正化、未利用財産の売却等を推進する。歳出面では、職員数の削減、予算削減目標設定による物件費の削減など、なお一層の自治体経営のスリム化を図るとともに、職員一人一人が創意工夫を発揮し、効果的かつ効率的な行財政運営を行う。</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57150</xdr:rowOff>
    </xdr:from>
    <xdr:to>
      <xdr:col>23</xdr:col>
      <xdr:colOff>133350</xdr:colOff>
      <xdr:row>39</xdr:row>
      <xdr:rowOff>57150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74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58860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57150</xdr:rowOff>
    </xdr:from>
    <xdr:to>
      <xdr:col>19</xdr:col>
      <xdr:colOff>133350</xdr:colOff>
      <xdr:row>39</xdr:row>
      <xdr:rowOff>57150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57150</xdr:rowOff>
    </xdr:from>
    <xdr:to>
      <xdr:col>15</xdr:col>
      <xdr:colOff>82550</xdr:colOff>
      <xdr:row>39</xdr:row>
      <xdr:rowOff>57150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132944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16933</xdr:rowOff>
    </xdr:from>
    <xdr:to>
      <xdr:col>11</xdr:col>
      <xdr:colOff>31750</xdr:colOff>
      <xdr:row>39</xdr:row>
      <xdr:rowOff>57150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034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6350</xdr:rowOff>
    </xdr:from>
    <xdr:to>
      <xdr:col>23</xdr:col>
      <xdr:colOff>184150</xdr:colOff>
      <xdr:row>39</xdr:row>
      <xdr:rowOff>107950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22877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6350</xdr:rowOff>
    </xdr:from>
    <xdr:to>
      <xdr:col>19</xdr:col>
      <xdr:colOff>184150</xdr:colOff>
      <xdr:row>39</xdr:row>
      <xdr:rowOff>107950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118127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6350</xdr:rowOff>
    </xdr:from>
    <xdr:to>
      <xdr:col>15</xdr:col>
      <xdr:colOff>133350</xdr:colOff>
      <xdr:row>39</xdr:row>
      <xdr:rowOff>107950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118127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6350</xdr:rowOff>
    </xdr:from>
    <xdr:to>
      <xdr:col>11</xdr:col>
      <xdr:colOff>82550</xdr:colOff>
      <xdr:row>39</xdr:row>
      <xdr:rowOff>107950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137583</xdr:rowOff>
    </xdr:from>
    <xdr:to>
      <xdr:col>7</xdr:col>
      <xdr:colOff>31750</xdr:colOff>
      <xdr:row>39</xdr:row>
      <xdr:rowOff>67733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52510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歳入面では</a:t>
          </a:r>
          <a:r>
            <a:rPr kumimoji="1" lang="ja-JP" altLang="en-US" sz="1100" b="0" i="0" baseline="0">
              <a:solidFill>
                <a:schemeClr val="dk1"/>
              </a:solidFill>
              <a:effectLst/>
              <a:latin typeface="+mn-ea"/>
              <a:ea typeface="+mn-ea"/>
              <a:cs typeface="+mn-cs"/>
            </a:rPr>
            <a:t>税収の増加</a:t>
          </a:r>
          <a:r>
            <a:rPr kumimoji="1" lang="ja-JP" altLang="ja-JP" sz="1100" b="0" i="0" baseline="0">
              <a:solidFill>
                <a:schemeClr val="dk1"/>
              </a:solidFill>
              <a:effectLst/>
              <a:latin typeface="+mn-ea"/>
              <a:ea typeface="+mn-ea"/>
              <a:cs typeface="+mn-cs"/>
            </a:rPr>
            <a:t>等により、一般財源収入が</a:t>
          </a:r>
          <a:r>
            <a:rPr kumimoji="1" lang="en-US" altLang="ja-JP" sz="1100" b="0" i="0" baseline="0">
              <a:solidFill>
                <a:schemeClr val="dk1"/>
              </a:solidFill>
              <a:effectLst/>
              <a:latin typeface="+mn-ea"/>
              <a:ea typeface="+mn-ea"/>
              <a:cs typeface="+mn-cs"/>
            </a:rPr>
            <a:t>875</a:t>
          </a:r>
          <a:r>
            <a:rPr kumimoji="1" lang="ja-JP" altLang="ja-JP" sz="1100" b="0" i="0" baseline="0">
              <a:solidFill>
                <a:schemeClr val="dk1"/>
              </a:solidFill>
              <a:effectLst/>
              <a:latin typeface="+mn-ea"/>
              <a:ea typeface="+mn-ea"/>
              <a:cs typeface="+mn-cs"/>
            </a:rPr>
            <a:t>百万円</a:t>
          </a:r>
          <a:r>
            <a:rPr kumimoji="1" lang="ja-JP" altLang="en-US" sz="1100" b="0" i="0" baseline="0">
              <a:solidFill>
                <a:schemeClr val="dk1"/>
              </a:solidFill>
              <a:effectLst/>
              <a:latin typeface="+mn-ea"/>
              <a:ea typeface="+mn-ea"/>
              <a:cs typeface="+mn-cs"/>
            </a:rPr>
            <a:t>増加</a:t>
          </a:r>
          <a:r>
            <a:rPr kumimoji="1" lang="ja-JP" altLang="ja-JP" sz="1100" b="0" i="0" baseline="0">
              <a:solidFill>
                <a:schemeClr val="dk1"/>
              </a:solidFill>
              <a:effectLst/>
              <a:latin typeface="+mn-ea"/>
              <a:ea typeface="+mn-ea"/>
              <a:cs typeface="+mn-cs"/>
            </a:rPr>
            <a:t>。また、歳出面では人件費等で</a:t>
          </a:r>
          <a:r>
            <a:rPr kumimoji="1" lang="en-US" altLang="ja-JP" sz="1100" b="0" i="0" baseline="0">
              <a:solidFill>
                <a:schemeClr val="dk1"/>
              </a:solidFill>
              <a:effectLst/>
              <a:latin typeface="+mn-ea"/>
              <a:ea typeface="+mn-ea"/>
              <a:cs typeface="+mn-cs"/>
            </a:rPr>
            <a:t>209</a:t>
          </a:r>
          <a:r>
            <a:rPr kumimoji="1" lang="ja-JP" altLang="ja-JP" sz="1100" b="0" i="0" baseline="0">
              <a:solidFill>
                <a:schemeClr val="dk1"/>
              </a:solidFill>
              <a:effectLst/>
              <a:latin typeface="+mn-ea"/>
              <a:ea typeface="+mn-ea"/>
              <a:cs typeface="+mn-cs"/>
            </a:rPr>
            <a:t>百万円増加、物件費で</a:t>
          </a:r>
          <a:r>
            <a:rPr kumimoji="1" lang="en-US" altLang="ja-JP" sz="1100" b="0" i="0" baseline="0">
              <a:solidFill>
                <a:schemeClr val="dk1"/>
              </a:solidFill>
              <a:effectLst/>
              <a:latin typeface="+mn-ea"/>
              <a:ea typeface="+mn-ea"/>
              <a:cs typeface="+mn-cs"/>
            </a:rPr>
            <a:t>247</a:t>
          </a:r>
          <a:r>
            <a:rPr kumimoji="1" lang="ja-JP" altLang="ja-JP" sz="1100" b="0" i="0" baseline="0">
              <a:solidFill>
                <a:schemeClr val="dk1"/>
              </a:solidFill>
              <a:effectLst/>
              <a:latin typeface="+mn-ea"/>
              <a:ea typeface="+mn-ea"/>
              <a:cs typeface="+mn-cs"/>
            </a:rPr>
            <a:t>百万円増加し、歳出合計では</a:t>
          </a:r>
          <a:r>
            <a:rPr kumimoji="1" lang="en-US" altLang="ja-JP" sz="1100" b="0" i="0" baseline="0">
              <a:solidFill>
                <a:schemeClr val="dk1"/>
              </a:solidFill>
              <a:effectLst/>
              <a:latin typeface="+mn-ea"/>
              <a:ea typeface="+mn-ea"/>
              <a:cs typeface="+mn-cs"/>
            </a:rPr>
            <a:t>889</a:t>
          </a:r>
          <a:r>
            <a:rPr kumimoji="1" lang="ja-JP" altLang="ja-JP" sz="1100" b="0" i="0" baseline="0">
              <a:solidFill>
                <a:schemeClr val="dk1"/>
              </a:solidFill>
              <a:effectLst/>
              <a:latin typeface="+mn-ea"/>
              <a:ea typeface="+mn-ea"/>
              <a:cs typeface="+mn-cs"/>
            </a:rPr>
            <a:t>万円増加。歳入</a:t>
          </a:r>
          <a:r>
            <a:rPr kumimoji="1" lang="ja-JP" altLang="en-US" sz="1100" b="0" i="0" baseline="0">
              <a:solidFill>
                <a:schemeClr val="dk1"/>
              </a:solidFill>
              <a:effectLst/>
              <a:latin typeface="+mn-ea"/>
              <a:ea typeface="+mn-ea"/>
              <a:cs typeface="+mn-cs"/>
            </a:rPr>
            <a:t>以上に</a:t>
          </a:r>
          <a:r>
            <a:rPr kumimoji="1" lang="ja-JP" altLang="ja-JP" sz="1100" b="0" i="0" baseline="0">
              <a:solidFill>
                <a:schemeClr val="dk1"/>
              </a:solidFill>
              <a:effectLst/>
              <a:latin typeface="+mn-ea"/>
              <a:ea typeface="+mn-ea"/>
              <a:cs typeface="+mn-cs"/>
            </a:rPr>
            <a:t>歳出が増加したことで経常収支比率は、前年度より</a:t>
          </a:r>
          <a:r>
            <a:rPr kumimoji="1" lang="en-US" altLang="ja-JP" sz="1100" b="0" i="0" baseline="0">
              <a:solidFill>
                <a:schemeClr val="dk1"/>
              </a:solidFill>
              <a:effectLst/>
              <a:latin typeface="+mn-ea"/>
              <a:ea typeface="+mn-ea"/>
              <a:cs typeface="+mn-cs"/>
            </a:rPr>
            <a:t>0.3</a:t>
          </a:r>
          <a:r>
            <a:rPr kumimoji="1" lang="ja-JP" altLang="ja-JP" sz="1100" b="0" i="0" baseline="0">
              <a:solidFill>
                <a:schemeClr val="dk1"/>
              </a:solidFill>
              <a:effectLst/>
              <a:latin typeface="+mn-ea"/>
              <a:ea typeface="+mn-ea"/>
              <a:cs typeface="+mn-cs"/>
            </a:rPr>
            <a:t>ポイント悪化し</a:t>
          </a:r>
          <a:r>
            <a:rPr kumimoji="1" lang="en-US" altLang="ja-JP" sz="1100" b="0" i="0" baseline="0">
              <a:solidFill>
                <a:schemeClr val="dk1"/>
              </a:solidFill>
              <a:effectLst/>
              <a:latin typeface="+mn-ea"/>
              <a:ea typeface="+mn-ea"/>
              <a:cs typeface="+mn-cs"/>
            </a:rPr>
            <a:t>96.7</a:t>
          </a:r>
          <a:r>
            <a:rPr kumimoji="1" lang="ja-JP" altLang="ja-JP" sz="1100" b="0" i="0" baseline="0">
              <a:solidFill>
                <a:schemeClr val="dk1"/>
              </a:solidFill>
              <a:effectLst/>
              <a:latin typeface="+mn-ea"/>
              <a:ea typeface="+mn-ea"/>
              <a:cs typeface="+mn-cs"/>
            </a:rPr>
            <a:t>％。今後については</a:t>
          </a:r>
          <a:r>
            <a:rPr kumimoji="1" lang="ja-JP" altLang="ja-JP" sz="1100" b="0" i="0" baseline="0">
              <a:solidFill>
                <a:schemeClr val="dk1"/>
              </a:solidFill>
              <a:effectLst/>
              <a:latin typeface="+mn-lt"/>
              <a:ea typeface="+mn-ea"/>
              <a:cs typeface="+mn-cs"/>
            </a:rPr>
            <a:t>財政シミュレーション</a:t>
          </a:r>
          <a:r>
            <a:rPr kumimoji="1" lang="ja-JP" altLang="ja-JP" sz="1100" b="0" i="0" baseline="0">
              <a:solidFill>
                <a:schemeClr val="dk1"/>
              </a:solidFill>
              <a:effectLst/>
              <a:latin typeface="+mn-ea"/>
              <a:ea typeface="+mn-ea"/>
              <a:cs typeface="+mn-cs"/>
            </a:rPr>
            <a:t>を更新し適切な財政推計を行ったうえで、事務事業の廃止、公共建築分個別施設計画による公共施設マネジメントに取り組むことで、財政状況の改善を図る。</a:t>
          </a:r>
          <a:endParaRPr lang="ja-JP" altLang="ja-JP" sz="1400">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54928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81080"/>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93663</xdr:rowOff>
    </xdr:from>
    <xdr:to>
      <xdr:col>19</xdr:col>
      <xdr:colOff>133350</xdr:colOff>
      <xdr:row>65</xdr:row>
      <xdr:rowOff>36830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66463"/>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56515</xdr:rowOff>
    </xdr:from>
    <xdr:to>
      <xdr:col>15</xdr:col>
      <xdr:colOff>82550</xdr:colOff>
      <xdr:row>64</xdr:row>
      <xdr:rowOff>93663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86415"/>
          <a:ext cx="889000" cy="38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56515</xdr:rowOff>
    </xdr:from>
    <xdr:to>
      <xdr:col>11</xdr:col>
      <xdr:colOff>31750</xdr:colOff>
      <xdr:row>64</xdr:row>
      <xdr:rowOff>81597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86415"/>
          <a:ext cx="889000" cy="3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4128</xdr:rowOff>
    </xdr:from>
    <xdr:to>
      <xdr:col>23</xdr:col>
      <xdr:colOff>184150</xdr:colOff>
      <xdr:row>65</xdr:row>
      <xdr:rowOff>105728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147655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20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42863</xdr:rowOff>
    </xdr:from>
    <xdr:to>
      <xdr:col>15</xdr:col>
      <xdr:colOff>133350</xdr:colOff>
      <xdr:row>64</xdr:row>
      <xdr:rowOff>144463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129240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0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5715</xdr:rowOff>
    </xdr:from>
    <xdr:to>
      <xdr:col>11</xdr:col>
      <xdr:colOff>82550</xdr:colOff>
      <xdr:row>62</xdr:row>
      <xdr:rowOff>107315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117492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117174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tx1"/>
              </a:solidFill>
              <a:effectLst/>
              <a:latin typeface="+mn-lt"/>
              <a:ea typeface="+mn-ea"/>
              <a:cs typeface="+mn-cs"/>
            </a:rPr>
            <a:t>　類似団体平均と比較して低くなっているのは、主に人件費が要因である。</a:t>
          </a:r>
          <a:endParaRPr lang="ja-JP" altLang="ja-JP" sz="1400">
            <a:solidFill>
              <a:schemeClr val="tx1"/>
            </a:solidFill>
            <a:effectLst/>
          </a:endParaRPr>
        </a:p>
        <a:p>
          <a:pPr eaLnBrk="1" fontAlgn="auto" latinLnBrk="0" hangingPunct="1"/>
          <a:r>
            <a:rPr kumimoji="1" lang="ja-JP" altLang="ja-JP" sz="1100" b="0" i="0" baseline="0">
              <a:solidFill>
                <a:schemeClr val="tx1"/>
              </a:solidFill>
              <a:effectLst/>
              <a:latin typeface="+mn-lt"/>
              <a:ea typeface="+mn-ea"/>
              <a:cs typeface="+mn-cs"/>
            </a:rPr>
            <a:t>　これは、人口１，０００人あたり職員数が、</a:t>
          </a:r>
          <a:r>
            <a:rPr kumimoji="1" lang="ja-JP" altLang="en-US" sz="1100" b="0" i="0" baseline="0">
              <a:solidFill>
                <a:schemeClr val="tx1"/>
              </a:solidFill>
              <a:effectLst/>
              <a:latin typeface="+mn-lt"/>
              <a:ea typeface="+mn-ea"/>
              <a:cs typeface="+mn-cs"/>
            </a:rPr>
            <a:t>７．０４人と</a:t>
          </a:r>
          <a:r>
            <a:rPr kumimoji="1" lang="ja-JP" altLang="ja-JP" sz="1100" b="0" i="0" baseline="0">
              <a:solidFill>
                <a:schemeClr val="tx1"/>
              </a:solidFill>
              <a:effectLst/>
              <a:latin typeface="+mn-lt"/>
              <a:ea typeface="+mn-ea"/>
              <a:cs typeface="+mn-cs"/>
            </a:rPr>
            <a:t>類似団体</a:t>
          </a:r>
          <a:r>
            <a:rPr kumimoji="1" lang="ja-JP" altLang="en-US" sz="1100" b="0" i="0" baseline="0">
              <a:solidFill>
                <a:schemeClr val="tx1"/>
              </a:solidFill>
              <a:effectLst/>
              <a:latin typeface="+mn-lt"/>
              <a:ea typeface="+mn-ea"/>
              <a:cs typeface="+mn-cs"/>
            </a:rPr>
            <a:t>の８．９１と比べ</a:t>
          </a:r>
          <a:r>
            <a:rPr kumimoji="1" lang="ja-JP" altLang="ja-JP" sz="1100" b="0" i="0" baseline="0">
              <a:solidFill>
                <a:schemeClr val="tx1"/>
              </a:solidFill>
              <a:effectLst/>
              <a:latin typeface="+mn-lt"/>
              <a:ea typeface="+mn-ea"/>
              <a:cs typeface="+mn-cs"/>
            </a:rPr>
            <a:t>約２０％低くなって</a:t>
          </a:r>
          <a:r>
            <a:rPr kumimoji="1" lang="ja-JP" altLang="en-US" sz="1100" b="0" i="0" baseline="0">
              <a:solidFill>
                <a:schemeClr val="tx1"/>
              </a:solidFill>
              <a:effectLst/>
              <a:latin typeface="+mn-lt"/>
              <a:ea typeface="+mn-ea"/>
              <a:cs typeface="+mn-cs"/>
            </a:rPr>
            <a:t>おり</a:t>
          </a:r>
          <a:r>
            <a:rPr kumimoji="1" lang="ja-JP" altLang="ja-JP" sz="1100" b="0" i="0" baseline="0">
              <a:solidFill>
                <a:schemeClr val="tx1"/>
              </a:solidFill>
              <a:effectLst/>
              <a:latin typeface="+mn-lt"/>
              <a:ea typeface="+mn-ea"/>
              <a:cs typeface="+mn-cs"/>
            </a:rPr>
            <a:t>、職員数が類似団体に比べ</a:t>
          </a:r>
          <a:r>
            <a:rPr kumimoji="1" lang="ja-JP" altLang="en-US" sz="1100" b="0" i="0" baseline="0">
              <a:solidFill>
                <a:schemeClr val="tx1"/>
              </a:solidFill>
              <a:effectLst/>
              <a:latin typeface="+mn-lt"/>
              <a:ea typeface="+mn-ea"/>
              <a:cs typeface="+mn-cs"/>
            </a:rPr>
            <a:t>、</a:t>
          </a:r>
          <a:r>
            <a:rPr kumimoji="1" lang="ja-JP" altLang="ja-JP" sz="1100" b="0" i="0" baseline="0">
              <a:solidFill>
                <a:schemeClr val="tx1"/>
              </a:solidFill>
              <a:effectLst/>
              <a:latin typeface="+mn-lt"/>
              <a:ea typeface="+mn-ea"/>
              <a:cs typeface="+mn-cs"/>
            </a:rPr>
            <a:t>少ないことによるものである。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157686</xdr:rowOff>
    </xdr:from>
    <xdr:to>
      <xdr:col>23</xdr:col>
      <xdr:colOff>133350</xdr:colOff>
      <xdr:row>82</xdr:row>
      <xdr:rowOff>55062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45136"/>
          <a:ext cx="838200" cy="6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157686</xdr:rowOff>
    </xdr:from>
    <xdr:to>
      <xdr:col>19</xdr:col>
      <xdr:colOff>133350</xdr:colOff>
      <xdr:row>81</xdr:row>
      <xdr:rowOff>162761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45136"/>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140608</xdr:rowOff>
    </xdr:from>
    <xdr:to>
      <xdr:col>15</xdr:col>
      <xdr:colOff>82550</xdr:colOff>
      <xdr:row>81</xdr:row>
      <xdr:rowOff>162761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28058"/>
          <a:ext cx="889000" cy="2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105620</xdr:rowOff>
    </xdr:from>
    <xdr:to>
      <xdr:col>11</xdr:col>
      <xdr:colOff>31750</xdr:colOff>
      <xdr:row>81</xdr:row>
      <xdr:rowOff>140608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93070"/>
          <a:ext cx="889000" cy="3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105619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4262</xdr:rowOff>
    </xdr:from>
    <xdr:to>
      <xdr:col>23</xdr:col>
      <xdr:colOff>184150</xdr:colOff>
      <xdr:row>82</xdr:row>
      <xdr:rowOff>105862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6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20789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0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106886</xdr:rowOff>
    </xdr:from>
    <xdr:to>
      <xdr:col>19</xdr:col>
      <xdr:colOff>184150</xdr:colOff>
      <xdr:row>82</xdr:row>
      <xdr:rowOff>37036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47213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63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111961</xdr:rowOff>
    </xdr:from>
    <xdr:to>
      <xdr:col>15</xdr:col>
      <xdr:colOff>133350</xdr:colOff>
      <xdr:row>82</xdr:row>
      <xdr:rowOff>42111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9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52288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68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89808</xdr:rowOff>
    </xdr:from>
    <xdr:to>
      <xdr:col>11</xdr:col>
      <xdr:colOff>82550</xdr:colOff>
      <xdr:row>82</xdr:row>
      <xdr:rowOff>19958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7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30135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46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54820</xdr:rowOff>
    </xdr:from>
    <xdr:to>
      <xdr:col>7</xdr:col>
      <xdr:colOff>31750</xdr:colOff>
      <xdr:row>81</xdr:row>
      <xdr:rowOff>156420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4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166597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11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前年度９９．</a:t>
          </a:r>
          <a:r>
            <a:rPr kumimoji="1" lang="ja-JP" altLang="en-US" sz="1100" b="0" i="0" baseline="0">
              <a:solidFill>
                <a:schemeClr val="dk1"/>
              </a:solidFill>
              <a:effectLst/>
              <a:latin typeface="+mn-lt"/>
              <a:ea typeface="+mn-ea"/>
              <a:cs typeface="+mn-cs"/>
            </a:rPr>
            <a:t>０</a:t>
          </a:r>
          <a:r>
            <a:rPr kumimoji="1" lang="ja-JP" altLang="ja-JP" sz="1100" b="0" i="0" baseline="0">
              <a:solidFill>
                <a:schemeClr val="dk1"/>
              </a:solidFill>
              <a:effectLst/>
              <a:latin typeface="+mn-lt"/>
              <a:ea typeface="+mn-ea"/>
              <a:cs typeface="+mn-cs"/>
            </a:rPr>
            <a:t>から０．</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ポイント下がって９</a:t>
          </a:r>
          <a:r>
            <a:rPr kumimoji="1" lang="ja-JP" altLang="en-US" sz="1100" b="0" i="0" baseline="0">
              <a:solidFill>
                <a:schemeClr val="dk1"/>
              </a:solidFill>
              <a:effectLst/>
              <a:latin typeface="+mn-lt"/>
              <a:ea typeface="+mn-ea"/>
              <a:cs typeface="+mn-cs"/>
            </a:rPr>
            <a:t>８</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となった。</a:t>
          </a:r>
          <a:endParaRPr lang="ja-JP" altLang="ja-JP" sz="1400">
            <a:effectLst/>
          </a:endParaRPr>
        </a:p>
        <a:p>
          <a:r>
            <a:rPr kumimoji="1" lang="ja-JP" altLang="ja-JP" sz="1100">
              <a:solidFill>
                <a:schemeClr val="tx1"/>
              </a:solidFill>
              <a:effectLst/>
              <a:latin typeface="+mn-lt"/>
              <a:ea typeface="+mn-ea"/>
              <a:cs typeface="+mn-cs"/>
            </a:rPr>
            <a:t>要因としては、給料表上の引上率 の相違によるもの（△</a:t>
          </a:r>
          <a:r>
            <a:rPr kumimoji="1" lang="ja-JP" altLang="en-US" sz="1100">
              <a:solidFill>
                <a:schemeClr val="tx1"/>
              </a:solidFill>
              <a:effectLst/>
              <a:latin typeface="+mn-lt"/>
              <a:ea typeface="+mn-ea"/>
              <a:cs typeface="+mn-cs"/>
            </a:rPr>
            <a:t>０．３</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、経験年数階層における職員の分布変動によるもの</a:t>
          </a:r>
          <a:r>
            <a:rPr kumimoji="1" lang="ja-JP" altLang="ja-JP" sz="1100">
              <a:solidFill>
                <a:schemeClr val="tx1"/>
              </a:solidFill>
              <a:effectLst/>
              <a:latin typeface="+mn-lt"/>
              <a:ea typeface="+mn-ea"/>
              <a:cs typeface="+mn-cs"/>
            </a:rPr>
            <a:t>（△０．</a:t>
          </a:r>
          <a:r>
            <a:rPr kumimoji="1" lang="ja-JP" altLang="en-US" sz="1100">
              <a:solidFill>
                <a:schemeClr val="tx1"/>
              </a:solidFill>
              <a:effectLst/>
              <a:latin typeface="+mn-lt"/>
              <a:ea typeface="+mn-ea"/>
              <a:cs typeface="+mn-cs"/>
            </a:rPr>
            <a:t>２</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a:t>
          </a:r>
          <a:endParaRPr lang="ja-JP" altLang="ja-JP" sz="140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87</xdr:row>
      <xdr:rowOff>33564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63536"/>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33564</xdr:rowOff>
    </xdr:from>
    <xdr:to>
      <xdr:col>77</xdr:col>
      <xdr:colOff>44450</xdr:colOff>
      <xdr:row>87</xdr:row>
      <xdr:rowOff>50800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497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50800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年度の６．</a:t>
          </a:r>
          <a:r>
            <a:rPr kumimoji="1" lang="ja-JP" altLang="en-US" sz="1100">
              <a:solidFill>
                <a:schemeClr val="dk1"/>
              </a:solidFill>
              <a:effectLst/>
              <a:latin typeface="+mn-lt"/>
              <a:ea typeface="+mn-ea"/>
              <a:cs typeface="+mn-cs"/>
            </a:rPr>
            <a:t>８１</a:t>
          </a:r>
          <a:r>
            <a:rPr kumimoji="1" lang="ja-JP" altLang="ja-JP" sz="1100">
              <a:solidFill>
                <a:schemeClr val="dk1"/>
              </a:solidFill>
              <a:effectLst/>
              <a:latin typeface="+mn-lt"/>
              <a:ea typeface="+mn-ea"/>
              <a:cs typeface="+mn-cs"/>
            </a:rPr>
            <a:t>人から令和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７．０４</a:t>
          </a:r>
          <a:r>
            <a:rPr kumimoji="1" lang="ja-JP" altLang="ja-JP" sz="1100">
              <a:solidFill>
                <a:schemeClr val="dk1"/>
              </a:solidFill>
              <a:effectLst/>
              <a:latin typeface="+mn-lt"/>
              <a:ea typeface="+mn-ea"/>
              <a:cs typeface="+mn-cs"/>
            </a:rPr>
            <a:t>人と増加している。</a:t>
          </a:r>
          <a:endParaRPr lang="ja-JP" altLang="ja-JP" sz="1400">
            <a:effectLst/>
          </a:endParaRPr>
        </a:p>
        <a:p>
          <a:r>
            <a:rPr kumimoji="1" lang="ja-JP" altLang="ja-JP" sz="1100">
              <a:solidFill>
                <a:schemeClr val="dk1"/>
              </a:solidFill>
              <a:effectLst/>
              <a:latin typeface="+mn-lt"/>
              <a:ea typeface="+mn-ea"/>
              <a:cs typeface="+mn-cs"/>
            </a:rPr>
            <a:t>　平成１７年から平成２７年までの定員削減計画（全会計）が完了し、平成２８年４月１日時点で、職員削減目標の８１人を上回る１１４人の削減を達成した。</a:t>
          </a:r>
          <a:endParaRPr lang="ja-JP" altLang="ja-JP" sz="1400">
            <a:effectLst/>
          </a:endParaRPr>
        </a:p>
        <a:p>
          <a:r>
            <a:rPr kumimoji="1" lang="ja-JP" altLang="ja-JP" sz="1100">
              <a:solidFill>
                <a:schemeClr val="dk1"/>
              </a:solidFill>
              <a:effectLst/>
              <a:latin typeface="+mn-lt"/>
              <a:ea typeface="+mn-ea"/>
              <a:cs typeface="+mn-cs"/>
            </a:rPr>
            <a:t>　現在、令和２年度までに職員数を４８０人とする計画に対し、令和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年４月１日現在の職員数は</a:t>
          </a:r>
          <a:r>
            <a:rPr kumimoji="1" lang="ja-JP" altLang="en-US" sz="1100">
              <a:solidFill>
                <a:schemeClr val="dk1"/>
              </a:solidFill>
              <a:effectLst/>
              <a:latin typeface="+mn-lt"/>
              <a:ea typeface="+mn-ea"/>
              <a:cs typeface="+mn-cs"/>
            </a:rPr>
            <a:t>４７１</a:t>
          </a:r>
          <a:r>
            <a:rPr kumimoji="1" lang="ja-JP" altLang="ja-JP" sz="1100">
              <a:solidFill>
                <a:schemeClr val="dk1"/>
              </a:solidFill>
              <a:effectLst/>
              <a:latin typeface="+mn-lt"/>
              <a:ea typeface="+mn-ea"/>
              <a:cs typeface="+mn-cs"/>
            </a:rPr>
            <a:t>人と</a:t>
          </a:r>
          <a:r>
            <a:rPr kumimoji="1" lang="ja-JP" altLang="en-US" sz="1100">
              <a:solidFill>
                <a:schemeClr val="dk1"/>
              </a:solidFill>
              <a:effectLst/>
              <a:latin typeface="+mn-lt"/>
              <a:ea typeface="+mn-ea"/>
              <a:cs typeface="+mn-cs"/>
            </a:rPr>
            <a:t>なっているものの</a:t>
          </a:r>
          <a:r>
            <a:rPr kumimoji="1" lang="ja-JP" altLang="ja-JP" sz="1100">
              <a:solidFill>
                <a:schemeClr val="dk1"/>
              </a:solidFill>
              <a:effectLst/>
              <a:latin typeface="+mn-lt"/>
              <a:ea typeface="+mn-ea"/>
              <a:cs typeface="+mn-cs"/>
            </a:rPr>
            <a:t>、人口減少が</a:t>
          </a:r>
          <a:r>
            <a:rPr kumimoji="1" lang="ja-JP" altLang="en-US" sz="1100">
              <a:solidFill>
                <a:schemeClr val="dk1"/>
              </a:solidFill>
              <a:effectLst/>
              <a:latin typeface="+mn-lt"/>
              <a:ea typeface="+mn-ea"/>
              <a:cs typeface="+mn-cs"/>
            </a:rPr>
            <a:t>進んでいるため、人口１，０００人あたりの職員数は</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している状況である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84001</xdr:rowOff>
    </xdr:from>
    <xdr:to>
      <xdr:col>81</xdr:col>
      <xdr:colOff>44450</xdr:colOff>
      <xdr:row>60</xdr:row>
      <xdr:rowOff>110430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71001"/>
          <a:ext cx="838200" cy="2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75958</xdr:rowOff>
    </xdr:from>
    <xdr:to>
      <xdr:col>77</xdr:col>
      <xdr:colOff>44450</xdr:colOff>
      <xdr:row>60</xdr:row>
      <xdr:rowOff>84001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6295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75958</xdr:rowOff>
    </xdr:from>
    <xdr:to>
      <xdr:col>72</xdr:col>
      <xdr:colOff>203200</xdr:colOff>
      <xdr:row>60</xdr:row>
      <xdr:rowOff>75958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629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63319</xdr:rowOff>
    </xdr:from>
    <xdr:to>
      <xdr:col>68</xdr:col>
      <xdr:colOff>152400</xdr:colOff>
      <xdr:row>60</xdr:row>
      <xdr:rowOff>75958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50319"/>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59630</xdr:rowOff>
    </xdr:from>
    <xdr:to>
      <xdr:col>81</xdr:col>
      <xdr:colOff>95250</xdr:colOff>
      <xdr:row>60</xdr:row>
      <xdr:rowOff>161230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4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76157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9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33201</xdr:rowOff>
    </xdr:from>
    <xdr:to>
      <xdr:col>77</xdr:col>
      <xdr:colOff>95250</xdr:colOff>
      <xdr:row>60</xdr:row>
      <xdr:rowOff>134801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144978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89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25158</xdr:rowOff>
    </xdr:from>
    <xdr:to>
      <xdr:col>73</xdr:col>
      <xdr:colOff>44450</xdr:colOff>
      <xdr:row>60</xdr:row>
      <xdr:rowOff>126758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136935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25158</xdr:rowOff>
    </xdr:from>
    <xdr:to>
      <xdr:col>68</xdr:col>
      <xdr:colOff>203200</xdr:colOff>
      <xdr:row>60</xdr:row>
      <xdr:rowOff>126758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136935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12519</xdr:rowOff>
    </xdr:from>
    <xdr:to>
      <xdr:col>64</xdr:col>
      <xdr:colOff>152400</xdr:colOff>
      <xdr:row>60</xdr:row>
      <xdr:rowOff>114119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124296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mn-lt"/>
              <a:ea typeface="+mn-ea"/>
              <a:cs typeface="+mn-cs"/>
            </a:rPr>
            <a:t>　類似団体より</a:t>
          </a:r>
          <a:r>
            <a:rPr kumimoji="1" lang="ja-JP" altLang="en-US" sz="1050" b="0" i="0" baseline="0">
              <a:solidFill>
                <a:schemeClr val="dk1"/>
              </a:solidFill>
              <a:effectLst/>
              <a:latin typeface="+mn-lt"/>
              <a:ea typeface="+mn-ea"/>
              <a:cs typeface="+mn-cs"/>
            </a:rPr>
            <a:t>０．５</a:t>
          </a:r>
          <a:r>
            <a:rPr kumimoji="1" lang="ja-JP" altLang="ja-JP" sz="1050" b="0" i="0" baseline="0">
              <a:solidFill>
                <a:schemeClr val="dk1"/>
              </a:solidFill>
              <a:effectLst/>
              <a:latin typeface="+mn-lt"/>
              <a:ea typeface="+mn-ea"/>
              <a:cs typeface="+mn-cs"/>
            </a:rPr>
            <a:t>ポイント下回って</a:t>
          </a:r>
          <a:r>
            <a:rPr kumimoji="1" lang="ja-JP" altLang="en-US" sz="1050" b="0" i="0" baseline="0">
              <a:solidFill>
                <a:schemeClr val="dk1"/>
              </a:solidFill>
              <a:effectLst/>
              <a:latin typeface="+mn-lt"/>
              <a:ea typeface="+mn-ea"/>
              <a:cs typeface="+mn-cs"/>
            </a:rPr>
            <a:t>いる一方で</a:t>
          </a:r>
          <a:r>
            <a:rPr kumimoji="1" lang="ja-JP" altLang="ja-JP" sz="1050" b="0" i="0" baseline="0">
              <a:solidFill>
                <a:schemeClr val="dk1"/>
              </a:solidFill>
              <a:effectLst/>
              <a:latin typeface="+mn-lt"/>
              <a:ea typeface="+mn-ea"/>
              <a:cs typeface="+mn-cs"/>
            </a:rPr>
            <a:t>、本市の前年度比率より</a:t>
          </a:r>
          <a:r>
            <a:rPr kumimoji="1" lang="ja-JP" altLang="en-US" sz="1050" b="0" i="0" baseline="0">
              <a:solidFill>
                <a:schemeClr val="dk1"/>
              </a:solidFill>
              <a:effectLst/>
              <a:latin typeface="+mn-lt"/>
              <a:ea typeface="+mn-ea"/>
              <a:cs typeface="+mn-cs"/>
            </a:rPr>
            <a:t>１．１</a:t>
          </a:r>
          <a:r>
            <a:rPr kumimoji="1" lang="ja-JP" altLang="ja-JP" sz="1050" b="0" i="0" baseline="0">
              <a:solidFill>
                <a:schemeClr val="dk1"/>
              </a:solidFill>
              <a:effectLst/>
              <a:latin typeface="+mn-lt"/>
              <a:ea typeface="+mn-ea"/>
              <a:cs typeface="+mn-cs"/>
            </a:rPr>
            <a:t>ポイント悪化している。これは</a:t>
          </a:r>
          <a:r>
            <a:rPr kumimoji="1" lang="en-US" altLang="ja-JP" sz="1050" b="0" i="0" baseline="0">
              <a:solidFill>
                <a:schemeClr val="dk1"/>
              </a:solidFill>
              <a:effectLst/>
              <a:latin typeface="+mn-lt"/>
              <a:ea typeface="+mn-ea"/>
              <a:cs typeface="+mn-cs"/>
            </a:rPr>
            <a:t>H</a:t>
          </a:r>
          <a:r>
            <a:rPr kumimoji="1" lang="ja-JP" altLang="ja-JP" sz="1050" b="0" i="0" baseline="0">
              <a:solidFill>
                <a:schemeClr val="dk1"/>
              </a:solidFill>
              <a:effectLst/>
              <a:latin typeface="+mn-lt"/>
              <a:ea typeface="+mn-ea"/>
              <a:cs typeface="+mn-cs"/>
            </a:rPr>
            <a:t>３０～</a:t>
          </a:r>
          <a:r>
            <a:rPr kumimoji="1" lang="en-US" altLang="ja-JP" sz="1050" b="0" i="0" baseline="0">
              <a:solidFill>
                <a:schemeClr val="dk1"/>
              </a:solidFill>
              <a:effectLst/>
              <a:latin typeface="+mn-lt"/>
              <a:ea typeface="+mn-ea"/>
              <a:cs typeface="+mn-cs"/>
            </a:rPr>
            <a:t>R</a:t>
          </a:r>
          <a:r>
            <a:rPr kumimoji="1" lang="ja-JP" altLang="ja-JP" sz="1050" b="0" i="0" baseline="0">
              <a:solidFill>
                <a:schemeClr val="dk1"/>
              </a:solidFill>
              <a:effectLst/>
              <a:latin typeface="+mn-lt"/>
              <a:ea typeface="+mn-ea"/>
              <a:cs typeface="+mn-cs"/>
            </a:rPr>
            <a:t>３に大型事業整備（火葬施設、市民文化会館、ごみ処理施設）の財源とするための多額の借入を行っており、</a:t>
          </a:r>
          <a:r>
            <a:rPr kumimoji="1" lang="en-US" altLang="ja-JP" sz="1050" b="0" i="0" baseline="0">
              <a:solidFill>
                <a:schemeClr val="dk1"/>
              </a:solidFill>
              <a:effectLst/>
              <a:latin typeface="+mn-lt"/>
              <a:ea typeface="+mn-ea"/>
              <a:cs typeface="+mn-cs"/>
            </a:rPr>
            <a:t>H</a:t>
          </a:r>
          <a:r>
            <a:rPr kumimoji="1" lang="ja-JP" altLang="ja-JP" sz="1050" b="0" i="0" baseline="0">
              <a:solidFill>
                <a:schemeClr val="dk1"/>
              </a:solidFill>
              <a:effectLst/>
              <a:latin typeface="+mn-lt"/>
              <a:ea typeface="+mn-ea"/>
              <a:cs typeface="+mn-cs"/>
            </a:rPr>
            <a:t>３０借入分の元利償還が</a:t>
          </a:r>
          <a:r>
            <a:rPr kumimoji="1" lang="en-US" altLang="ja-JP" sz="1050" b="0" i="0" baseline="0">
              <a:solidFill>
                <a:schemeClr val="dk1"/>
              </a:solidFill>
              <a:effectLst/>
              <a:latin typeface="+mn-lt"/>
              <a:ea typeface="+mn-ea"/>
              <a:cs typeface="+mn-cs"/>
            </a:rPr>
            <a:t>R</a:t>
          </a:r>
          <a:r>
            <a:rPr kumimoji="1" lang="ja-JP" altLang="ja-JP" sz="1050" b="0" i="0" baseline="0">
              <a:solidFill>
                <a:schemeClr val="dk1"/>
              </a:solidFill>
              <a:effectLst/>
              <a:latin typeface="+mn-lt"/>
              <a:ea typeface="+mn-ea"/>
              <a:cs typeface="+mn-cs"/>
            </a:rPr>
            <a:t>４から開始されたため償還終了分との差により元利償還が増加し、単年度比率の悪化となったためである。大型事業最終年度の</a:t>
          </a:r>
          <a:r>
            <a:rPr kumimoji="1" lang="en-US" altLang="ja-JP" sz="1050" b="0" i="0" baseline="0">
              <a:solidFill>
                <a:schemeClr val="dk1"/>
              </a:solidFill>
              <a:effectLst/>
              <a:latin typeface="+mn-lt"/>
              <a:ea typeface="+mn-ea"/>
              <a:cs typeface="+mn-cs"/>
            </a:rPr>
            <a:t>R</a:t>
          </a:r>
          <a:r>
            <a:rPr kumimoji="1" lang="ja-JP" altLang="ja-JP" sz="1050" b="0" i="0" baseline="0">
              <a:solidFill>
                <a:schemeClr val="dk1"/>
              </a:solidFill>
              <a:effectLst/>
              <a:latin typeface="+mn-lt"/>
              <a:ea typeface="+mn-ea"/>
              <a:cs typeface="+mn-cs"/>
            </a:rPr>
            <a:t>３借入分の元金償還が始まる令和７年度までは単年度数値が悪化することが見込まれる。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　今後も、市債の借入にあたっては財政効率の高い地方債を活用するなどして、地方債元利償還金に係る財政負担を適正規模に維持するよう努める。</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30339</xdr:rowOff>
    </xdr:from>
    <xdr:to>
      <xdr:col>81</xdr:col>
      <xdr:colOff>44450</xdr:colOff>
      <xdr:row>40</xdr:row>
      <xdr:rowOff>6350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16889"/>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94545</xdr:rowOff>
    </xdr:from>
    <xdr:to>
      <xdr:col>77</xdr:col>
      <xdr:colOff>44450</xdr:colOff>
      <xdr:row>39</xdr:row>
      <xdr:rowOff>30339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09645"/>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705</xdr:rowOff>
    </xdr:from>
    <xdr:to>
      <xdr:col>72</xdr:col>
      <xdr:colOff>203200</xdr:colOff>
      <xdr:row>38</xdr:row>
      <xdr:rowOff>94545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1580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158750</xdr:rowOff>
    </xdr:from>
    <xdr:to>
      <xdr:col>68</xdr:col>
      <xdr:colOff>152400</xdr:colOff>
      <xdr:row>38</xdr:row>
      <xdr:rowOff>705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5024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150989</xdr:rowOff>
    </xdr:from>
    <xdr:to>
      <xdr:col>77</xdr:col>
      <xdr:colOff>95250</xdr:colOff>
      <xdr:row>39</xdr:row>
      <xdr:rowOff>81139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91316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34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43745</xdr:rowOff>
    </xdr:from>
    <xdr:to>
      <xdr:col>73</xdr:col>
      <xdr:colOff>44450</xdr:colOff>
      <xdr:row>38</xdr:row>
      <xdr:rowOff>145345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155522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121355</xdr:rowOff>
    </xdr:from>
    <xdr:to>
      <xdr:col>68</xdr:col>
      <xdr:colOff>203200</xdr:colOff>
      <xdr:row>38</xdr:row>
      <xdr:rowOff>51505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61682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107950</xdr:rowOff>
    </xdr:from>
    <xdr:to>
      <xdr:col>64</xdr:col>
      <xdr:colOff>152400</xdr:colOff>
      <xdr:row>38</xdr:row>
      <xdr:rowOff>38100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48277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類似団体より</a:t>
          </a:r>
          <a:r>
            <a:rPr kumimoji="1" lang="ja-JP" altLang="en-US" sz="1100" b="0" i="0" baseline="0">
              <a:solidFill>
                <a:schemeClr val="dk1"/>
              </a:solidFill>
              <a:effectLst/>
              <a:latin typeface="+mn-lt"/>
              <a:ea typeface="+mn-ea"/>
              <a:cs typeface="+mn-cs"/>
            </a:rPr>
            <a:t>９．６</a:t>
          </a:r>
          <a:r>
            <a:rPr kumimoji="1" lang="ja-JP" altLang="ja-JP" sz="1100" b="0" i="0" baseline="0">
              <a:solidFill>
                <a:schemeClr val="dk1"/>
              </a:solidFill>
              <a:effectLst/>
              <a:latin typeface="+mn-lt"/>
              <a:ea typeface="+mn-ea"/>
              <a:cs typeface="+mn-cs"/>
            </a:rPr>
            <a:t>ポイント上回っているものの、本市は前年度比率より</a:t>
          </a:r>
          <a:r>
            <a:rPr kumimoji="1" lang="ja-JP" altLang="en-US" sz="1100" b="0" i="0" baseline="0">
              <a:solidFill>
                <a:schemeClr val="dk1"/>
              </a:solidFill>
              <a:effectLst/>
              <a:latin typeface="+mn-lt"/>
              <a:ea typeface="+mn-ea"/>
              <a:cs typeface="+mn-cs"/>
            </a:rPr>
            <a:t>４．２</a:t>
          </a:r>
          <a:r>
            <a:rPr kumimoji="1" lang="ja-JP" altLang="ja-JP" sz="1100" b="0" i="0" baseline="0">
              <a:solidFill>
                <a:schemeClr val="dk1"/>
              </a:solidFill>
              <a:effectLst/>
              <a:latin typeface="+mn-lt"/>
              <a:ea typeface="+mn-ea"/>
              <a:cs typeface="+mn-cs"/>
            </a:rPr>
            <a:t>ポイント減少している。これは、</a:t>
          </a:r>
          <a:r>
            <a:rPr kumimoji="1" lang="ja-JP" altLang="en-US" sz="1100" b="0" i="0" baseline="0">
              <a:solidFill>
                <a:schemeClr val="dk1"/>
              </a:solidFill>
              <a:effectLst/>
              <a:latin typeface="+mn-lt"/>
              <a:ea typeface="+mn-ea"/>
              <a:cs typeface="+mn-cs"/>
            </a:rPr>
            <a:t>大型事業の償還が本格的に始まったことで地方債残高が前年度比２．２ポイント減少したことなどによるものである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今後については、</a:t>
          </a:r>
          <a:r>
            <a:rPr kumimoji="1" lang="ja-JP" altLang="en-US" sz="1100" b="0" i="0" baseline="0">
              <a:solidFill>
                <a:schemeClr val="dk1"/>
              </a:solidFill>
              <a:effectLst/>
              <a:latin typeface="+mn-lt"/>
              <a:ea typeface="+mn-ea"/>
              <a:cs typeface="+mn-cs"/>
            </a:rPr>
            <a:t>財政シミュレーション</a:t>
          </a:r>
          <a:r>
            <a:rPr kumimoji="1" lang="ja-JP" altLang="ja-JP" sz="1100" b="0" i="0" baseline="0">
              <a:solidFill>
                <a:schemeClr val="dk1"/>
              </a:solidFill>
              <a:effectLst/>
              <a:latin typeface="+mn-lt"/>
              <a:ea typeface="+mn-ea"/>
              <a:cs typeface="+mn-cs"/>
            </a:rPr>
            <a:t>に沿った財政運営を行い、新規借り入れの抑制や繰上償還により地方債残高を抑えることで、将来的に安定的な財政運営を目指す。さらに、公債費等義務的経費の削減を中心とする行財政改革を進め、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135829</xdr:rowOff>
    </xdr:from>
    <xdr:to>
      <xdr:col>81</xdr:col>
      <xdr:colOff>44450</xdr:colOff>
      <xdr:row>15</xdr:row>
      <xdr:rowOff>12640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536129"/>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12640</xdr:rowOff>
    </xdr:from>
    <xdr:to>
      <xdr:col>77</xdr:col>
      <xdr:colOff>44450</xdr:colOff>
      <xdr:row>15</xdr:row>
      <xdr:rowOff>135588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584390"/>
          <a:ext cx="889000" cy="12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135588</xdr:rowOff>
    </xdr:from>
    <xdr:to>
      <xdr:col>72</xdr:col>
      <xdr:colOff>203200</xdr:colOff>
      <xdr:row>16</xdr:row>
      <xdr:rowOff>57210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707338"/>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114905</xdr:rowOff>
    </xdr:from>
    <xdr:to>
      <xdr:col>68</xdr:col>
      <xdr:colOff>152400</xdr:colOff>
      <xdr:row>16</xdr:row>
      <xdr:rowOff>57210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686655"/>
          <a:ext cx="889000" cy="11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85029</xdr:rowOff>
    </xdr:from>
    <xdr:to>
      <xdr:col>81</xdr:col>
      <xdr:colOff>95250</xdr:colOff>
      <xdr:row>15</xdr:row>
      <xdr:rowOff>15179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48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57106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45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133290</xdr:rowOff>
    </xdr:from>
    <xdr:to>
      <xdr:col>77</xdr:col>
      <xdr:colOff>95250</xdr:colOff>
      <xdr:row>15</xdr:row>
      <xdr:rowOff>63440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3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48217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19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84788</xdr:rowOff>
    </xdr:from>
    <xdr:to>
      <xdr:col>73</xdr:col>
      <xdr:colOff>44450</xdr:colOff>
      <xdr:row>16</xdr:row>
      <xdr:rowOff>14938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5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171165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4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6410</xdr:rowOff>
    </xdr:from>
    <xdr:to>
      <xdr:col>68</xdr:col>
      <xdr:colOff>203200</xdr:colOff>
      <xdr:row>16</xdr:row>
      <xdr:rowOff>108010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92787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35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64105</xdr:rowOff>
    </xdr:from>
    <xdr:to>
      <xdr:col>64</xdr:col>
      <xdr:colOff>152400</xdr:colOff>
      <xdr:row>15</xdr:row>
      <xdr:rowOff>165705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63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150482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72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61,536
60,673
77.15
34,252,450
33,693,306
455,358
17,379,364
35,964,903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人件費に係るものは、令和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年度において２５．</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％と全国平均と比較して低い水準となっている。要因としては、定員削減計画が順調に進んだものである。</a:t>
          </a:r>
          <a:endParaRPr lang="ja-JP" altLang="ja-JP" sz="1400">
            <a:effectLst/>
          </a:endParaRPr>
        </a:p>
        <a:p>
          <a:r>
            <a:rPr kumimoji="1" lang="ja-JP" altLang="ja-JP" sz="1100">
              <a:solidFill>
                <a:schemeClr val="dk1"/>
              </a:solidFill>
              <a:effectLst/>
              <a:latin typeface="+mn-lt"/>
              <a:ea typeface="+mn-ea"/>
              <a:cs typeface="+mn-cs"/>
            </a:rPr>
            <a:t>　今後も給与制度の適正化を行うとともに、引き続き定員削減計画を通じて人件費を削減するよう努める。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363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13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37</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830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49530</xdr:rowOff>
    </xdr:from>
    <xdr:to>
      <xdr:col>20</xdr:col>
      <xdr:colOff>38100</xdr:colOff>
      <xdr:row>37</xdr:row>
      <xdr:rowOff>151130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135907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80010</xdr:rowOff>
    </xdr:from>
    <xdr:to>
      <xdr:col>6</xdr:col>
      <xdr:colOff>171450</xdr:colOff>
      <xdr:row>38</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166387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エネルギー価格高騰により光熱水費が増加したこと等により、前年度より０．</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ポイント増加し、類似団体と</a:t>
          </a:r>
          <a:r>
            <a:rPr kumimoji="1" lang="ja-JP" altLang="en-US" sz="1100">
              <a:solidFill>
                <a:schemeClr val="dk1"/>
              </a:solidFill>
              <a:effectLst/>
              <a:latin typeface="+mn-lt"/>
              <a:ea typeface="+mn-ea"/>
              <a:cs typeface="+mn-cs"/>
            </a:rPr>
            <a:t>同水準となっている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経常経費節減に向けて、委託料等の内部管理経費について、事務の効率化と創意工夫による改善に努め、施設の維持管理は業務委託の際、費用対効果の検証や、長期継続契約などの活用により契約総額の削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152400</xdr:rowOff>
    </xdr:from>
    <xdr:to>
      <xdr:col>82</xdr:col>
      <xdr:colOff>107950</xdr:colOff>
      <xdr:row>17</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956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152400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94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158750</xdr:rowOff>
    </xdr:from>
    <xdr:to>
      <xdr:col>73</xdr:col>
      <xdr:colOff>180975</xdr:colOff>
      <xdr:row>16</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30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158750</xdr:rowOff>
    </xdr:from>
    <xdr:to>
      <xdr:col>69</xdr:col>
      <xdr:colOff>92075</xdr:colOff>
      <xdr:row>17</xdr:row>
      <xdr:rowOff>6350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30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101600</xdr:rowOff>
    </xdr:from>
    <xdr:to>
      <xdr:col>78</xdr:col>
      <xdr:colOff>120650</xdr:colOff>
      <xdr:row>17</xdr:row>
      <xdr:rowOff>31750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41927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107950</xdr:rowOff>
    </xdr:from>
    <xdr:to>
      <xdr:col>69</xdr:col>
      <xdr:colOff>142875</xdr:colOff>
      <xdr:row>16</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127000</xdr:rowOff>
    </xdr:from>
    <xdr:to>
      <xdr:col>65</xdr:col>
      <xdr:colOff>53975</xdr:colOff>
      <xdr:row>17</xdr:row>
      <xdr:rowOff>57150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41927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障がい者自立支援給付費などが増加し所要額は前年度より</a:t>
          </a:r>
          <a:r>
            <a:rPr kumimoji="1" lang="ja-JP" altLang="en-US" sz="1100">
              <a:solidFill>
                <a:schemeClr val="dk1"/>
              </a:solidFill>
              <a:effectLst/>
              <a:latin typeface="+mn-lt"/>
              <a:ea typeface="+mn-ea"/>
              <a:cs typeface="+mn-cs"/>
            </a:rPr>
            <a:t>１８６</a:t>
          </a:r>
          <a:r>
            <a:rPr kumimoji="1" lang="ja-JP" altLang="ja-JP" sz="1100">
              <a:solidFill>
                <a:schemeClr val="dk1"/>
              </a:solidFill>
              <a:effectLst/>
              <a:latin typeface="+mn-lt"/>
              <a:ea typeface="+mn-ea"/>
              <a:cs typeface="+mn-cs"/>
            </a:rPr>
            <a:t>百万円増加、経常収支比率も１２．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％と前年度比率より０．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ポイント増加した。依然として類似団体平均を上回っている状況が続いている。</a:t>
          </a:r>
          <a:endParaRPr lang="ja-JP" altLang="ja-JP" sz="1400">
            <a:effectLst/>
          </a:endParaRPr>
        </a:p>
        <a:p>
          <a:r>
            <a:rPr kumimoji="1" lang="ja-JP" altLang="ja-JP" sz="1100">
              <a:solidFill>
                <a:schemeClr val="dk1"/>
              </a:solidFill>
              <a:effectLst/>
              <a:latin typeface="+mn-lt"/>
              <a:ea typeface="+mn-ea"/>
              <a:cs typeface="+mn-cs"/>
            </a:rPr>
            <a:t>　今後も、資格審査等を適正に行い、健全な財政運営に努める。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60706</xdr:rowOff>
    </xdr:from>
    <xdr:to>
      <xdr:col>24</xdr:col>
      <xdr:colOff>25400</xdr:colOff>
      <xdr:row>57</xdr:row>
      <xdr:rowOff>97282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8333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51562</xdr:rowOff>
    </xdr:from>
    <xdr:to>
      <xdr:col>19</xdr:col>
      <xdr:colOff>187325</xdr:colOff>
      <xdr:row>57</xdr:row>
      <xdr:rowOff>60706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24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5842</xdr:rowOff>
    </xdr:from>
    <xdr:to>
      <xdr:col>15</xdr:col>
      <xdr:colOff>98425</xdr:colOff>
      <xdr:row>57</xdr:row>
      <xdr:rowOff>51562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784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5842</xdr:rowOff>
    </xdr:from>
    <xdr:to>
      <xdr:col>11</xdr:col>
      <xdr:colOff>9525</xdr:colOff>
      <xdr:row>57</xdr:row>
      <xdr:rowOff>60706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784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46482</xdr:rowOff>
    </xdr:from>
    <xdr:to>
      <xdr:col>24</xdr:col>
      <xdr:colOff>76200</xdr:colOff>
      <xdr:row>57</xdr:row>
      <xdr:rowOff>148082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18559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9906</xdr:rowOff>
    </xdr:from>
    <xdr:to>
      <xdr:col>20</xdr:col>
      <xdr:colOff>38100</xdr:colOff>
      <xdr:row>57</xdr:row>
      <xdr:rowOff>111506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96283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762</xdr:rowOff>
    </xdr:from>
    <xdr:to>
      <xdr:col>15</xdr:col>
      <xdr:colOff>149225</xdr:colOff>
      <xdr:row>57</xdr:row>
      <xdr:rowOff>102362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87139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126492</xdr:rowOff>
    </xdr:from>
    <xdr:to>
      <xdr:col>11</xdr:col>
      <xdr:colOff>60325</xdr:colOff>
      <xdr:row>57</xdr:row>
      <xdr:rowOff>56642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41419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1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9906</xdr:rowOff>
    </xdr:from>
    <xdr:to>
      <xdr:col>6</xdr:col>
      <xdr:colOff>171450</xdr:colOff>
      <xdr:row>57</xdr:row>
      <xdr:rowOff>111506</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96283</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その他に係る経常収支比率が類似団体平均を上回っているが、前年度と比較して０．</a:t>
          </a:r>
          <a:r>
            <a:rPr kumimoji="1" lang="ja-JP" altLang="en-US" sz="1100">
              <a:solidFill>
                <a:schemeClr val="dk1"/>
              </a:solidFill>
              <a:effectLst/>
              <a:latin typeface="+mn-lt"/>
              <a:ea typeface="+mn-ea"/>
              <a:cs typeface="+mn-cs"/>
            </a:rPr>
            <a:t>５ポイント</a:t>
          </a:r>
          <a:r>
            <a:rPr kumimoji="1" lang="ja-JP" altLang="ja-JP" sz="1100">
              <a:solidFill>
                <a:schemeClr val="dk1"/>
              </a:solidFill>
              <a:effectLst/>
              <a:latin typeface="+mn-lt"/>
              <a:ea typeface="+mn-ea"/>
              <a:cs typeface="+mn-cs"/>
            </a:rPr>
            <a:t>の減となっている。</a:t>
          </a:r>
          <a:endParaRPr lang="ja-JP" altLang="ja-JP" sz="1400">
            <a:effectLst/>
          </a:endParaRPr>
        </a:p>
        <a:p>
          <a:r>
            <a:rPr kumimoji="1" lang="ja-JP" altLang="ja-JP" sz="1100">
              <a:solidFill>
                <a:schemeClr val="dk1"/>
              </a:solidFill>
              <a:effectLst/>
              <a:latin typeface="+mn-lt"/>
              <a:ea typeface="+mn-ea"/>
              <a:cs typeface="+mn-cs"/>
            </a:rPr>
            <a:t>　今後も、経常経費の節減を図るとともに、税や使用料、負担金の徴収をより強化すること等により、事業ごとの経営の健全化に努め、普通会計の負担額の軽減を図る。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187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69850</xdr:rowOff>
    </xdr:from>
    <xdr:to>
      <xdr:col>78</xdr:col>
      <xdr:colOff>69850</xdr:colOff>
      <xdr:row>58</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10013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88900</xdr:rowOff>
    </xdr:from>
    <xdr:to>
      <xdr:col>73</xdr:col>
      <xdr:colOff>180975</xdr:colOff>
      <xdr:row>58</xdr:row>
      <xdr:rowOff>88900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615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88900</xdr:rowOff>
    </xdr:from>
    <xdr:to>
      <xdr:col>69</xdr:col>
      <xdr:colOff>92075</xdr:colOff>
      <xdr:row>57</xdr:row>
      <xdr:rowOff>165100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61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19050</xdr:rowOff>
    </xdr:from>
    <xdr:to>
      <xdr:col>78</xdr:col>
      <xdr:colOff>120650</xdr:colOff>
      <xdr:row>58</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105427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38100</xdr:rowOff>
    </xdr:from>
    <xdr:to>
      <xdr:col>69</xdr:col>
      <xdr:colOff>142875</xdr:colOff>
      <xdr:row>57</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114300</xdr:rowOff>
    </xdr:from>
    <xdr:to>
      <xdr:col>65</xdr:col>
      <xdr:colOff>53975</xdr:colOff>
      <xdr:row>58</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昨年度比で</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しているため前年度より０．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類似団体より</a:t>
          </a:r>
          <a:r>
            <a:rPr kumimoji="1" lang="ja-JP" altLang="en-US" sz="1100">
              <a:solidFill>
                <a:schemeClr val="dk1"/>
              </a:solidFill>
              <a:effectLst/>
              <a:latin typeface="+mn-lt"/>
              <a:ea typeface="+mn-ea"/>
              <a:cs typeface="+mn-cs"/>
            </a:rPr>
            <a:t>２．３</a:t>
          </a:r>
          <a:r>
            <a:rPr kumimoji="1" lang="ja-JP" altLang="ja-JP" sz="1100">
              <a:solidFill>
                <a:schemeClr val="dk1"/>
              </a:solidFill>
              <a:effectLst/>
              <a:latin typeface="+mn-lt"/>
              <a:ea typeface="+mn-ea"/>
              <a:cs typeface="+mn-cs"/>
            </a:rPr>
            <a:t>ポイント下回っている</a:t>
          </a:r>
          <a:r>
            <a:rPr kumimoji="1" lang="ja-JP" altLang="en-US" sz="1100">
              <a:solidFill>
                <a:schemeClr val="dk1"/>
              </a:solidFill>
              <a:effectLst/>
              <a:latin typeface="+mn-lt"/>
              <a:ea typeface="+mn-ea"/>
              <a:cs typeface="+mn-cs"/>
            </a:rPr>
            <a:t>状況である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今後も、補助金の交付にあたっては、十分な審査を行い、適正な運用を行う。</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86995</xdr:rowOff>
    </xdr:from>
    <xdr:to>
      <xdr:col>82</xdr:col>
      <xdr:colOff>107950</xdr:colOff>
      <xdr:row>37</xdr:row>
      <xdr:rowOff>121285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4306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98425</xdr:rowOff>
    </xdr:from>
    <xdr:to>
      <xdr:col>78</xdr:col>
      <xdr:colOff>69850</xdr:colOff>
      <xdr:row>37</xdr:row>
      <xdr:rowOff>121285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420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138430</xdr:rowOff>
    </xdr:from>
    <xdr:to>
      <xdr:col>73</xdr:col>
      <xdr:colOff>180975</xdr:colOff>
      <xdr:row>37</xdr:row>
      <xdr:rowOff>98425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31063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138430</xdr:rowOff>
    </xdr:from>
    <xdr:to>
      <xdr:col>69</xdr:col>
      <xdr:colOff>92075</xdr:colOff>
      <xdr:row>37</xdr:row>
      <xdr:rowOff>6985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310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36195</xdr:rowOff>
    </xdr:from>
    <xdr:to>
      <xdr:col>82</xdr:col>
      <xdr:colOff>158750</xdr:colOff>
      <xdr:row>37</xdr:row>
      <xdr:rowOff>137795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52722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2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70485</xdr:rowOff>
    </xdr:from>
    <xdr:to>
      <xdr:col>78</xdr:col>
      <xdr:colOff>120650</xdr:colOff>
      <xdr:row>38</xdr:row>
      <xdr:rowOff>635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10812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83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47625</xdr:rowOff>
    </xdr:from>
    <xdr:to>
      <xdr:col>74</xdr:col>
      <xdr:colOff>31750</xdr:colOff>
      <xdr:row>37</xdr:row>
      <xdr:rowOff>149225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159402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87630</xdr:rowOff>
    </xdr:from>
    <xdr:to>
      <xdr:col>69</xdr:col>
      <xdr:colOff>142875</xdr:colOff>
      <xdr:row>37</xdr:row>
      <xdr:rowOff>17780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27957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127635</xdr:rowOff>
    </xdr:from>
    <xdr:to>
      <xdr:col>65</xdr:col>
      <xdr:colOff>53975</xdr:colOff>
      <xdr:row>37</xdr:row>
      <xdr:rowOff>57785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67962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68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前年度より０．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ポイント上昇している理由としては</a:t>
          </a:r>
          <a:r>
            <a:rPr kumimoji="1" lang="en-US" altLang="ja-JP" sz="1100">
              <a:solidFill>
                <a:schemeClr val="dk1"/>
              </a:solidFill>
              <a:effectLst/>
              <a:latin typeface="+mn-lt"/>
              <a:ea typeface="+mn-ea"/>
              <a:cs typeface="+mn-cs"/>
            </a:rPr>
            <a:t>H</a:t>
          </a:r>
          <a:r>
            <a:rPr kumimoji="1" lang="ja-JP" altLang="ja-JP" sz="1100">
              <a:solidFill>
                <a:schemeClr val="dk1"/>
              </a:solidFill>
              <a:effectLst/>
              <a:latin typeface="+mn-lt"/>
              <a:ea typeface="+mn-ea"/>
              <a:cs typeface="+mn-cs"/>
            </a:rPr>
            <a:t>３０～</a:t>
          </a:r>
          <a:r>
            <a:rPr kumimoji="1" lang="en-US" altLang="ja-JP" sz="1100">
              <a:solidFill>
                <a:schemeClr val="dk1"/>
              </a:solidFill>
              <a:effectLst/>
              <a:latin typeface="+mn-lt"/>
              <a:ea typeface="+mn-ea"/>
              <a:cs typeface="+mn-cs"/>
            </a:rPr>
            <a:t>R</a:t>
          </a:r>
          <a:r>
            <a:rPr kumimoji="1" lang="ja-JP" altLang="ja-JP" sz="1100">
              <a:solidFill>
                <a:schemeClr val="dk1"/>
              </a:solidFill>
              <a:effectLst/>
              <a:latin typeface="+mn-lt"/>
              <a:ea typeface="+mn-ea"/>
              <a:cs typeface="+mn-cs"/>
            </a:rPr>
            <a:t>３に大型事業整備の財源とするための多額の借入を行っており、</a:t>
          </a:r>
          <a:r>
            <a:rPr kumimoji="1" lang="en-US" altLang="ja-JP" sz="1100">
              <a:solidFill>
                <a:schemeClr val="dk1"/>
              </a:solidFill>
              <a:effectLst/>
              <a:latin typeface="+mn-lt"/>
              <a:ea typeface="+mn-ea"/>
              <a:cs typeface="+mn-cs"/>
            </a:rPr>
            <a:t>H</a:t>
          </a:r>
          <a:r>
            <a:rPr kumimoji="1" lang="ja-JP" altLang="ja-JP" sz="1100">
              <a:solidFill>
                <a:schemeClr val="dk1"/>
              </a:solidFill>
              <a:effectLst/>
              <a:latin typeface="+mn-lt"/>
              <a:ea typeface="+mn-ea"/>
              <a:cs typeface="+mn-cs"/>
            </a:rPr>
            <a:t>３０借入分の元利償還が</a:t>
          </a:r>
          <a:r>
            <a:rPr kumimoji="1" lang="en-US" altLang="ja-JP" sz="1100">
              <a:solidFill>
                <a:schemeClr val="dk1"/>
              </a:solidFill>
              <a:effectLst/>
              <a:latin typeface="+mn-lt"/>
              <a:ea typeface="+mn-ea"/>
              <a:cs typeface="+mn-cs"/>
            </a:rPr>
            <a:t>R</a:t>
          </a:r>
          <a:r>
            <a:rPr kumimoji="1" lang="ja-JP" altLang="ja-JP" sz="1100">
              <a:solidFill>
                <a:schemeClr val="dk1"/>
              </a:solidFill>
              <a:effectLst/>
              <a:latin typeface="+mn-lt"/>
              <a:ea typeface="+mn-ea"/>
              <a:cs typeface="+mn-cs"/>
            </a:rPr>
            <a:t>４から開始されたためである。大型事業最終年度の</a:t>
          </a:r>
          <a:r>
            <a:rPr kumimoji="1" lang="en-US" altLang="ja-JP" sz="1100">
              <a:solidFill>
                <a:schemeClr val="dk1"/>
              </a:solidFill>
              <a:effectLst/>
              <a:latin typeface="+mn-lt"/>
              <a:ea typeface="+mn-ea"/>
              <a:cs typeface="+mn-cs"/>
            </a:rPr>
            <a:t>R</a:t>
          </a:r>
          <a:r>
            <a:rPr kumimoji="1" lang="ja-JP" altLang="ja-JP" sz="1100">
              <a:solidFill>
                <a:schemeClr val="dk1"/>
              </a:solidFill>
              <a:effectLst/>
              <a:latin typeface="+mn-lt"/>
              <a:ea typeface="+mn-ea"/>
              <a:cs typeface="+mn-cs"/>
            </a:rPr>
            <a:t>３借入分の元金償還が始まる令和７年度までは単年度数値が悪化することが見込まれる。今後も地方財政健全化法に基づく、実質公債費比率や将来負担比率などの各種財政指標に常に目配りを行い、地方債の借入にあたっては財政効率の高い地方債を取捨選択するなどして、地方債元利償還金に係る財政負担を抑制するよう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117475</xdr:rowOff>
    </xdr:from>
    <xdr:to>
      <xdr:col>24</xdr:col>
      <xdr:colOff>25400</xdr:colOff>
      <xdr:row>77</xdr:row>
      <xdr:rowOff>155575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191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88900</xdr:rowOff>
    </xdr:from>
    <xdr:to>
      <xdr:col>19</xdr:col>
      <xdr:colOff>187325</xdr:colOff>
      <xdr:row>77</xdr:row>
      <xdr:rowOff>117475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905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98425</xdr:rowOff>
    </xdr:from>
    <xdr:to>
      <xdr:col>15</xdr:col>
      <xdr:colOff>98425</xdr:colOff>
      <xdr:row>77</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2862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98425</xdr:rowOff>
    </xdr:from>
    <xdr:to>
      <xdr:col>11</xdr:col>
      <xdr:colOff>9525</xdr:colOff>
      <xdr:row>77</xdr:row>
      <xdr:rowOff>88900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2862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104775</xdr:rowOff>
    </xdr:from>
    <xdr:to>
      <xdr:col>24</xdr:col>
      <xdr:colOff>76200</xdr:colOff>
      <xdr:row>78</xdr:row>
      <xdr:rowOff>34925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76852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7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66675</xdr:rowOff>
    </xdr:from>
    <xdr:to>
      <xdr:col>20</xdr:col>
      <xdr:colOff>38100</xdr:colOff>
      <xdr:row>77</xdr:row>
      <xdr:rowOff>168275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6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7002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3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38100</xdr:rowOff>
    </xdr:from>
    <xdr:to>
      <xdr:col>15</xdr:col>
      <xdr:colOff>149225</xdr:colOff>
      <xdr:row>77</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149877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47625</xdr:rowOff>
    </xdr:from>
    <xdr:to>
      <xdr:col>11</xdr:col>
      <xdr:colOff>60325</xdr:colOff>
      <xdr:row>76</xdr:row>
      <xdr:rowOff>149225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159402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4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ja-JP" altLang="en-US" sz="1100">
              <a:solidFill>
                <a:schemeClr val="dk1"/>
              </a:solidFill>
              <a:effectLst/>
              <a:latin typeface="+mn-lt"/>
              <a:ea typeface="+mn-ea"/>
              <a:cs typeface="+mn-cs"/>
            </a:rPr>
            <a:t>０．１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しており、類似団体平均より</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．８ポイント高い状況にある。</a:t>
          </a:r>
          <a:endParaRPr lang="ja-JP" altLang="ja-JP" sz="1400">
            <a:effectLst/>
          </a:endParaRPr>
        </a:p>
        <a:p>
          <a:r>
            <a:rPr kumimoji="1" lang="ja-JP" altLang="ja-JP" sz="1100">
              <a:solidFill>
                <a:schemeClr val="dk1"/>
              </a:solidFill>
              <a:effectLst/>
              <a:latin typeface="+mn-lt"/>
              <a:ea typeface="+mn-ea"/>
              <a:cs typeface="+mn-cs"/>
            </a:rPr>
            <a:t>　区分ごとの類似団体比較としては、人件費、扶助費、その他は平均を上回っている状況である。</a:t>
          </a:r>
          <a:endParaRPr lang="ja-JP" altLang="ja-JP" sz="1400">
            <a:effectLst/>
          </a:endParaRPr>
        </a:p>
        <a:p>
          <a:r>
            <a:rPr kumimoji="1" lang="ja-JP" altLang="ja-JP" sz="1100">
              <a:solidFill>
                <a:schemeClr val="dk1"/>
              </a:solidFill>
              <a:effectLst/>
              <a:latin typeface="+mn-lt"/>
              <a:ea typeface="+mn-ea"/>
              <a:cs typeface="+mn-cs"/>
            </a:rPr>
            <a:t>　施設老朽化に伴う維持費増加など、今後も厳しい財政状況となることが予想されるが、行財政改革を徹底することで財政基盤の強化を図り、より健全な財政運営を行う。</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73661</xdr:rowOff>
    </xdr:from>
    <xdr:to>
      <xdr:col>82</xdr:col>
      <xdr:colOff>107950</xdr:colOff>
      <xdr:row>76</xdr:row>
      <xdr:rowOff>81280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1038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130810</xdr:rowOff>
    </xdr:from>
    <xdr:to>
      <xdr:col>78</xdr:col>
      <xdr:colOff>69850</xdr:colOff>
      <xdr:row>76</xdr:row>
      <xdr:rowOff>81280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9895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123190</xdr:rowOff>
    </xdr:from>
    <xdr:to>
      <xdr:col>73</xdr:col>
      <xdr:colOff>180975</xdr:colOff>
      <xdr:row>75</xdr:row>
      <xdr:rowOff>130810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63904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123190</xdr:rowOff>
    </xdr:from>
    <xdr:to>
      <xdr:col>69</xdr:col>
      <xdr:colOff>92075</xdr:colOff>
      <xdr:row>75</xdr:row>
      <xdr:rowOff>115570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63904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22861</xdr:rowOff>
    </xdr:from>
    <xdr:to>
      <xdr:col>82</xdr:col>
      <xdr:colOff>158750</xdr:colOff>
      <xdr:row>76</xdr:row>
      <xdr:rowOff>124461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166388</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30480</xdr:rowOff>
    </xdr:from>
    <xdr:to>
      <xdr:col>78</xdr:col>
      <xdr:colOff>120650</xdr:colOff>
      <xdr:row>76</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80010</xdr:rowOff>
    </xdr:from>
    <xdr:to>
      <xdr:col>74</xdr:col>
      <xdr:colOff>31750</xdr:colOff>
      <xdr:row>76</xdr:row>
      <xdr:rowOff>10161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166388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72390</xdr:rowOff>
    </xdr:from>
    <xdr:to>
      <xdr:col>69</xdr:col>
      <xdr:colOff>142875</xdr:colOff>
      <xdr:row>74</xdr:row>
      <xdr:rowOff>2540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5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158767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67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151147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102514</xdr:rowOff>
    </xdr:from>
    <xdr:to>
      <xdr:col>29</xdr:col>
      <xdr:colOff>127000</xdr:colOff>
      <xdr:row>18</xdr:row>
      <xdr:rowOff>127813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3064789"/>
          <a:ext cx="647700" cy="196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102514</xdr:rowOff>
    </xdr:from>
    <xdr:to>
      <xdr:col>26</xdr:col>
      <xdr:colOff>50800</xdr:colOff>
      <xdr:row>19</xdr:row>
      <xdr:rowOff>72873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4789"/>
          <a:ext cx="698500" cy="313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72873</xdr:rowOff>
    </xdr:from>
    <xdr:to>
      <xdr:col>22</xdr:col>
      <xdr:colOff>114300</xdr:colOff>
      <xdr:row>19</xdr:row>
      <xdr:rowOff>93625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78048"/>
          <a:ext cx="698500" cy="207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93625</xdr:rowOff>
    </xdr:from>
    <xdr:to>
      <xdr:col>18</xdr:col>
      <xdr:colOff>177800</xdr:colOff>
      <xdr:row>19</xdr:row>
      <xdr:rowOff>106896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8800"/>
          <a:ext cx="698500" cy="13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77013</xdr:rowOff>
    </xdr:from>
    <xdr:to>
      <xdr:col>29</xdr:col>
      <xdr:colOff>177800</xdr:colOff>
      <xdr:row>19</xdr:row>
      <xdr:rowOff>7163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0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49090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82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51714</xdr:rowOff>
    </xdr:from>
    <xdr:to>
      <xdr:col>26</xdr:col>
      <xdr:colOff>101600</xdr:colOff>
      <xdr:row>17</xdr:row>
      <xdr:rowOff>153314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3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163491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82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22073</xdr:rowOff>
    </xdr:from>
    <xdr:to>
      <xdr:col>22</xdr:col>
      <xdr:colOff>165100</xdr:colOff>
      <xdr:row>19</xdr:row>
      <xdr:rowOff>123673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27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108450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1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42825</xdr:rowOff>
    </xdr:from>
    <xdr:to>
      <xdr:col>19</xdr:col>
      <xdr:colOff>38100</xdr:colOff>
      <xdr:row>19</xdr:row>
      <xdr:rowOff>144425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8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129202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56096</xdr:rowOff>
    </xdr:from>
    <xdr:to>
      <xdr:col>15</xdr:col>
      <xdr:colOff>101600</xdr:colOff>
      <xdr:row>19</xdr:row>
      <xdr:rowOff>157696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61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142473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4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12891</xdr:rowOff>
    </xdr:from>
    <xdr:to>
      <xdr:col>29</xdr:col>
      <xdr:colOff>127000</xdr:colOff>
      <xdr:row>37</xdr:row>
      <xdr:rowOff>97168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37591"/>
          <a:ext cx="647700" cy="84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97168</xdr:rowOff>
    </xdr:from>
    <xdr:to>
      <xdr:col>26</xdr:col>
      <xdr:colOff>50800</xdr:colOff>
      <xdr:row>37</xdr:row>
      <xdr:rowOff>187007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221868"/>
          <a:ext cx="698500" cy="89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187007</xdr:rowOff>
    </xdr:from>
    <xdr:to>
      <xdr:col>22</xdr:col>
      <xdr:colOff>114300</xdr:colOff>
      <xdr:row>37</xdr:row>
      <xdr:rowOff>333273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311707"/>
          <a:ext cx="698500" cy="146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333273</xdr:rowOff>
    </xdr:from>
    <xdr:to>
      <xdr:col>18</xdr:col>
      <xdr:colOff>177800</xdr:colOff>
      <xdr:row>38</xdr:row>
      <xdr:rowOff>89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457973"/>
          <a:ext cx="698500" cy="9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37216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9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133541</xdr:rowOff>
    </xdr:from>
    <xdr:to>
      <xdr:col>29</xdr:col>
      <xdr:colOff>177800</xdr:colOff>
      <xdr:row>37</xdr:row>
      <xdr:rowOff>63691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86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105618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58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46368</xdr:rowOff>
    </xdr:from>
    <xdr:to>
      <xdr:col>26</xdr:col>
      <xdr:colOff>101600</xdr:colOff>
      <xdr:row>37</xdr:row>
      <xdr:rowOff>147968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71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132745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5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136207</xdr:rowOff>
    </xdr:from>
    <xdr:to>
      <xdr:col>22</xdr:col>
      <xdr:colOff>165100</xdr:colOff>
      <xdr:row>37</xdr:row>
      <xdr:rowOff>237807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60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222584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47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282473</xdr:rowOff>
    </xdr:from>
    <xdr:to>
      <xdr:col>19</xdr:col>
      <xdr:colOff>38100</xdr:colOff>
      <xdr:row>38</xdr:row>
      <xdr:rowOff>41173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407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25950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49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292189</xdr:rowOff>
    </xdr:from>
    <xdr:to>
      <xdr:col>15</xdr:col>
      <xdr:colOff>101600</xdr:colOff>
      <xdr:row>38</xdr:row>
      <xdr:rowOff>50889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416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35666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5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61,536
60,673
77.15
34,252,450
33,693,306
455,358
17,379,364
35,964,903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100266</xdr:rowOff>
    </xdr:from>
    <xdr:to>
      <xdr:col>24</xdr:col>
      <xdr:colOff>63500</xdr:colOff>
      <xdr:row>38</xdr:row>
      <xdr:rowOff>12509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43916"/>
          <a:ext cx="838200" cy="8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12509</xdr:rowOff>
    </xdr:from>
    <xdr:to>
      <xdr:col>19</xdr:col>
      <xdr:colOff>177800</xdr:colOff>
      <xdr:row>38</xdr:row>
      <xdr:rowOff>39471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27609"/>
          <a:ext cx="889000" cy="2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35369</xdr:rowOff>
    </xdr:from>
    <xdr:to>
      <xdr:col>15</xdr:col>
      <xdr:colOff>50800</xdr:colOff>
      <xdr:row>38</xdr:row>
      <xdr:rowOff>39471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50469"/>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35369</xdr:rowOff>
    </xdr:from>
    <xdr:to>
      <xdr:col>10</xdr:col>
      <xdr:colOff>114300</xdr:colOff>
      <xdr:row>38</xdr:row>
      <xdr:rowOff>61785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50469"/>
          <a:ext cx="889000" cy="2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14012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8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49466</xdr:rowOff>
    </xdr:from>
    <xdr:to>
      <xdr:col>24</xdr:col>
      <xdr:colOff>114300</xdr:colOff>
      <xdr:row>37</xdr:row>
      <xdr:rowOff>151066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9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27893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7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133159</xdr:rowOff>
    </xdr:from>
    <xdr:to>
      <xdr:col>20</xdr:col>
      <xdr:colOff>38100</xdr:colOff>
      <xdr:row>38</xdr:row>
      <xdr:rowOff>63309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7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54436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6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160121</xdr:rowOff>
    </xdr:from>
    <xdr:to>
      <xdr:col>15</xdr:col>
      <xdr:colOff>101600</xdr:colOff>
      <xdr:row>38</xdr:row>
      <xdr:rowOff>90271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81398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9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156020</xdr:rowOff>
    </xdr:from>
    <xdr:to>
      <xdr:col>10</xdr:col>
      <xdr:colOff>165100</xdr:colOff>
      <xdr:row>38</xdr:row>
      <xdr:rowOff>86170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9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77296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9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10985</xdr:rowOff>
    </xdr:from>
    <xdr:to>
      <xdr:col>6</xdr:col>
      <xdr:colOff>38100</xdr:colOff>
      <xdr:row>38</xdr:row>
      <xdr:rowOff>112585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2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103712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1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116001</xdr:rowOff>
    </xdr:from>
    <xdr:to>
      <xdr:col>24</xdr:col>
      <xdr:colOff>63500</xdr:colOff>
      <xdr:row>58</xdr:row>
      <xdr:rowOff>1260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88651"/>
          <a:ext cx="838200" cy="5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129108</xdr:rowOff>
    </xdr:from>
    <xdr:to>
      <xdr:col>19</xdr:col>
      <xdr:colOff>177800</xdr:colOff>
      <xdr:row>58</xdr:row>
      <xdr:rowOff>1260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01758"/>
          <a:ext cx="889000" cy="4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129108</xdr:rowOff>
    </xdr:from>
    <xdr:to>
      <xdr:col>15</xdr:col>
      <xdr:colOff>50800</xdr:colOff>
      <xdr:row>57</xdr:row>
      <xdr:rowOff>163718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01758"/>
          <a:ext cx="889000" cy="3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163718</xdr:rowOff>
    </xdr:from>
    <xdr:to>
      <xdr:col>10</xdr:col>
      <xdr:colOff>114300</xdr:colOff>
      <xdr:row>58</xdr:row>
      <xdr:rowOff>52055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36368"/>
          <a:ext cx="889000" cy="5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65201</xdr:rowOff>
    </xdr:from>
    <xdr:to>
      <xdr:col>24</xdr:col>
      <xdr:colOff>114300</xdr:colOff>
      <xdr:row>57</xdr:row>
      <xdr:rowOff>166801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3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43628</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121910</xdr:rowOff>
    </xdr:from>
    <xdr:to>
      <xdr:col>20</xdr:col>
      <xdr:colOff>38100</xdr:colOff>
      <xdr:row>58</xdr:row>
      <xdr:rowOff>52060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9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43187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8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78308</xdr:rowOff>
    </xdr:from>
    <xdr:to>
      <xdr:col>15</xdr:col>
      <xdr:colOff>101600</xdr:colOff>
      <xdr:row>58</xdr:row>
      <xdr:rowOff>8458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171035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4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112918</xdr:rowOff>
    </xdr:from>
    <xdr:to>
      <xdr:col>10</xdr:col>
      <xdr:colOff>165100</xdr:colOff>
      <xdr:row>58</xdr:row>
      <xdr:rowOff>43068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8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34195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7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1255</xdr:rowOff>
    </xdr:from>
    <xdr:to>
      <xdr:col>6</xdr:col>
      <xdr:colOff>38100</xdr:colOff>
      <xdr:row>58</xdr:row>
      <xdr:rowOff>102855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93982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3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34479</xdr:rowOff>
    </xdr:from>
    <xdr:to>
      <xdr:col>24</xdr:col>
      <xdr:colOff>63500</xdr:colOff>
      <xdr:row>79</xdr:row>
      <xdr:rowOff>37026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79029"/>
          <a:ext cx="8382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29352</xdr:rowOff>
    </xdr:from>
    <xdr:to>
      <xdr:col>19</xdr:col>
      <xdr:colOff>177800</xdr:colOff>
      <xdr:row>79</xdr:row>
      <xdr:rowOff>34479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73902"/>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19848</xdr:rowOff>
    </xdr:from>
    <xdr:to>
      <xdr:col>15</xdr:col>
      <xdr:colOff>50800</xdr:colOff>
      <xdr:row>79</xdr:row>
      <xdr:rowOff>29352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64398"/>
          <a:ext cx="889000" cy="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14624</xdr:rowOff>
    </xdr:from>
    <xdr:to>
      <xdr:col>10</xdr:col>
      <xdr:colOff>114300</xdr:colOff>
      <xdr:row>79</xdr:row>
      <xdr:rowOff>19848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59174"/>
          <a:ext cx="8890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157676</xdr:rowOff>
    </xdr:from>
    <xdr:to>
      <xdr:col>24</xdr:col>
      <xdr:colOff>114300</xdr:colOff>
      <xdr:row>79</xdr:row>
      <xdr:rowOff>87826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3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72603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4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155129</xdr:rowOff>
    </xdr:from>
    <xdr:to>
      <xdr:col>20</xdr:col>
      <xdr:colOff>38100</xdr:colOff>
      <xdr:row>79</xdr:row>
      <xdr:rowOff>85279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2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76406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62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150002</xdr:rowOff>
    </xdr:from>
    <xdr:to>
      <xdr:col>15</xdr:col>
      <xdr:colOff>101600</xdr:colOff>
      <xdr:row>79</xdr:row>
      <xdr:rowOff>80152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71279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1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140498</xdr:rowOff>
    </xdr:from>
    <xdr:to>
      <xdr:col>10</xdr:col>
      <xdr:colOff>165100</xdr:colOff>
      <xdr:row>79</xdr:row>
      <xdr:rowOff>70648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1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61775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0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135274</xdr:rowOff>
    </xdr:from>
    <xdr:to>
      <xdr:col>6</xdr:col>
      <xdr:colOff>38100</xdr:colOff>
      <xdr:row>79</xdr:row>
      <xdr:rowOff>65424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0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56551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0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75265</xdr:rowOff>
    </xdr:from>
    <xdr:to>
      <xdr:col>24</xdr:col>
      <xdr:colOff>63500</xdr:colOff>
      <xdr:row>95</xdr:row>
      <xdr:rowOff>123766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63015"/>
          <a:ext cx="838200" cy="4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114539</xdr:rowOff>
    </xdr:from>
    <xdr:to>
      <xdr:col>19</xdr:col>
      <xdr:colOff>177800</xdr:colOff>
      <xdr:row>95</xdr:row>
      <xdr:rowOff>123766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402289"/>
          <a:ext cx="889000" cy="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114539</xdr:rowOff>
    </xdr:from>
    <xdr:to>
      <xdr:col>15</xdr:col>
      <xdr:colOff>50800</xdr:colOff>
      <xdr:row>96</xdr:row>
      <xdr:rowOff>39390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402289"/>
          <a:ext cx="889000" cy="9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39390</xdr:rowOff>
    </xdr:from>
    <xdr:to>
      <xdr:col>10</xdr:col>
      <xdr:colOff>114300</xdr:colOff>
      <xdr:row>96</xdr:row>
      <xdr:rowOff>64963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98590"/>
          <a:ext cx="889000" cy="2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24465</xdr:rowOff>
    </xdr:from>
    <xdr:to>
      <xdr:col>24</xdr:col>
      <xdr:colOff>114300</xdr:colOff>
      <xdr:row>95</xdr:row>
      <xdr:rowOff>126065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1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47342</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72966</xdr:rowOff>
    </xdr:from>
    <xdr:to>
      <xdr:col>20</xdr:col>
      <xdr:colOff>38100</xdr:colOff>
      <xdr:row>96</xdr:row>
      <xdr:rowOff>3116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6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19643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3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63739</xdr:rowOff>
    </xdr:from>
    <xdr:to>
      <xdr:col>15</xdr:col>
      <xdr:colOff>101600</xdr:colOff>
      <xdr:row>95</xdr:row>
      <xdr:rowOff>165339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5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10416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2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160040</xdr:rowOff>
    </xdr:from>
    <xdr:to>
      <xdr:col>10</xdr:col>
      <xdr:colOff>165100</xdr:colOff>
      <xdr:row>96</xdr:row>
      <xdr:rowOff>90190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81317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4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14163</xdr:rowOff>
    </xdr:from>
    <xdr:to>
      <xdr:col>6</xdr:col>
      <xdr:colOff>38100</xdr:colOff>
      <xdr:row>96</xdr:row>
      <xdr:rowOff>115763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7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132290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48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27175</xdr:rowOff>
    </xdr:from>
    <xdr:to>
      <xdr:col>55</xdr:col>
      <xdr:colOff>0</xdr:colOff>
      <xdr:row>36</xdr:row>
      <xdr:rowOff>32723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199375"/>
          <a:ext cx="838200" cy="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85633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5914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32723</xdr:rowOff>
    </xdr:from>
    <xdr:to>
      <xdr:col>50</xdr:col>
      <xdr:colOff>114300</xdr:colOff>
      <xdr:row>36</xdr:row>
      <xdr:rowOff>116017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204923"/>
          <a:ext cx="889000" cy="8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7139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583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90269</xdr:rowOff>
    </xdr:from>
    <xdr:to>
      <xdr:col>45</xdr:col>
      <xdr:colOff>177800</xdr:colOff>
      <xdr:row>36</xdr:row>
      <xdr:rowOff>116017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748119"/>
          <a:ext cx="889000" cy="54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10271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583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27815</xdr:rowOff>
    </xdr:from>
    <xdr:to>
      <xdr:col>41</xdr:col>
      <xdr:colOff>50800</xdr:colOff>
      <xdr:row>33</xdr:row>
      <xdr:rowOff>90269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342765"/>
          <a:ext cx="889000" cy="40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147825</xdr:rowOff>
    </xdr:from>
    <xdr:to>
      <xdr:col>55</xdr:col>
      <xdr:colOff>50800</xdr:colOff>
      <xdr:row>36</xdr:row>
      <xdr:rowOff>77975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4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126252</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12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153373</xdr:rowOff>
    </xdr:from>
    <xdr:to>
      <xdr:col>50</xdr:col>
      <xdr:colOff>165100</xdr:colOff>
      <xdr:row>36</xdr:row>
      <xdr:rowOff>83523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5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74650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24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65217</xdr:rowOff>
    </xdr:from>
    <xdr:to>
      <xdr:col>46</xdr:col>
      <xdr:colOff>38100</xdr:colOff>
      <xdr:row>36</xdr:row>
      <xdr:rowOff>166817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3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157944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33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39469</xdr:rowOff>
    </xdr:from>
    <xdr:to>
      <xdr:col>41</xdr:col>
      <xdr:colOff>101600</xdr:colOff>
      <xdr:row>33</xdr:row>
      <xdr:rowOff>141069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69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157596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472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148465</xdr:rowOff>
    </xdr:from>
    <xdr:to>
      <xdr:col>36</xdr:col>
      <xdr:colOff>165100</xdr:colOff>
      <xdr:row>31</xdr:row>
      <xdr:rowOff>78615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29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95142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06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83121</xdr:rowOff>
    </xdr:from>
    <xdr:to>
      <xdr:col>55</xdr:col>
      <xdr:colOff>0</xdr:colOff>
      <xdr:row>56</xdr:row>
      <xdr:rowOff>117877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684321"/>
          <a:ext cx="838200" cy="3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83121</xdr:rowOff>
    </xdr:from>
    <xdr:to>
      <xdr:col>50</xdr:col>
      <xdr:colOff>114300</xdr:colOff>
      <xdr:row>56</xdr:row>
      <xdr:rowOff>91687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684321"/>
          <a:ext cx="889000" cy="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91687</xdr:rowOff>
    </xdr:from>
    <xdr:to>
      <xdr:col>45</xdr:col>
      <xdr:colOff>177800</xdr:colOff>
      <xdr:row>56</xdr:row>
      <xdr:rowOff>97486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692887"/>
          <a:ext cx="889000" cy="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2494</xdr:rowOff>
    </xdr:from>
    <xdr:to>
      <xdr:col>41</xdr:col>
      <xdr:colOff>50800</xdr:colOff>
      <xdr:row>56</xdr:row>
      <xdr:rowOff>97486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432244"/>
          <a:ext cx="889000" cy="26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67077</xdr:rowOff>
    </xdr:from>
    <xdr:to>
      <xdr:col>55</xdr:col>
      <xdr:colOff>50800</xdr:colOff>
      <xdr:row>56</xdr:row>
      <xdr:rowOff>168677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6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45504</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4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32321</xdr:rowOff>
    </xdr:from>
    <xdr:to>
      <xdr:col>50</xdr:col>
      <xdr:colOff>165100</xdr:colOff>
      <xdr:row>56</xdr:row>
      <xdr:rowOff>133921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3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125048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72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40887</xdr:rowOff>
    </xdr:from>
    <xdr:to>
      <xdr:col>46</xdr:col>
      <xdr:colOff>38100</xdr:colOff>
      <xdr:row>56</xdr:row>
      <xdr:rowOff>142487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4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133614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3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46686</xdr:rowOff>
    </xdr:from>
    <xdr:to>
      <xdr:col>41</xdr:col>
      <xdr:colOff>101600</xdr:colOff>
      <xdr:row>56</xdr:row>
      <xdr:rowOff>148286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4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139413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74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123144</xdr:rowOff>
    </xdr:from>
    <xdr:to>
      <xdr:col>36</xdr:col>
      <xdr:colOff>165100</xdr:colOff>
      <xdr:row>55</xdr:row>
      <xdr:rowOff>53294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38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69821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15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10906</xdr:rowOff>
    </xdr:from>
    <xdr:to>
      <xdr:col>55</xdr:col>
      <xdr:colOff>0</xdr:colOff>
      <xdr:row>78</xdr:row>
      <xdr:rowOff>29606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84006"/>
          <a:ext cx="838200" cy="1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26612</xdr:rowOff>
    </xdr:from>
    <xdr:to>
      <xdr:col>50</xdr:col>
      <xdr:colOff>114300</xdr:colOff>
      <xdr:row>78</xdr:row>
      <xdr:rowOff>29606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99712"/>
          <a:ext cx="889000" cy="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162216</xdr:rowOff>
    </xdr:from>
    <xdr:to>
      <xdr:col>45</xdr:col>
      <xdr:colOff>177800</xdr:colOff>
      <xdr:row>78</xdr:row>
      <xdr:rowOff>26612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63866"/>
          <a:ext cx="889000" cy="3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9513</xdr:rowOff>
    </xdr:from>
    <xdr:to>
      <xdr:col>41</xdr:col>
      <xdr:colOff>50800</xdr:colOff>
      <xdr:row>77</xdr:row>
      <xdr:rowOff>162216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11163"/>
          <a:ext cx="889000" cy="15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131556</xdr:rowOff>
    </xdr:from>
    <xdr:to>
      <xdr:col>55</xdr:col>
      <xdr:colOff>50800</xdr:colOff>
      <xdr:row>78</xdr:row>
      <xdr:rowOff>61706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3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109983</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1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150256</xdr:rowOff>
    </xdr:from>
    <xdr:to>
      <xdr:col>50</xdr:col>
      <xdr:colOff>165100</xdr:colOff>
      <xdr:row>78</xdr:row>
      <xdr:rowOff>80406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5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71533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4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147262</xdr:rowOff>
    </xdr:from>
    <xdr:to>
      <xdr:col>46</xdr:col>
      <xdr:colOff>38100</xdr:colOff>
      <xdr:row>78</xdr:row>
      <xdr:rowOff>77412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4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68539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44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111416</xdr:rowOff>
    </xdr:from>
    <xdr:to>
      <xdr:col>41</xdr:col>
      <xdr:colOff>101600</xdr:colOff>
      <xdr:row>78</xdr:row>
      <xdr:rowOff>41566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1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32693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40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130163</xdr:rowOff>
    </xdr:from>
    <xdr:to>
      <xdr:col>36</xdr:col>
      <xdr:colOff>165100</xdr:colOff>
      <xdr:row>77</xdr:row>
      <xdr:rowOff>60313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51440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5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129174</xdr:rowOff>
    </xdr:from>
    <xdr:to>
      <xdr:col>55</xdr:col>
      <xdr:colOff>0</xdr:colOff>
      <xdr:row>96</xdr:row>
      <xdr:rowOff>129729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588374"/>
          <a:ext cx="8382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129729</xdr:rowOff>
    </xdr:from>
    <xdr:to>
      <xdr:col>50</xdr:col>
      <xdr:colOff>114300</xdr:colOff>
      <xdr:row>97</xdr:row>
      <xdr:rowOff>7906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588929"/>
          <a:ext cx="889000" cy="4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7906</xdr:rowOff>
    </xdr:from>
    <xdr:to>
      <xdr:col>45</xdr:col>
      <xdr:colOff>177800</xdr:colOff>
      <xdr:row>97</xdr:row>
      <xdr:rowOff>33161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638556"/>
          <a:ext cx="889000" cy="2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58710</xdr:rowOff>
    </xdr:from>
    <xdr:to>
      <xdr:col>41</xdr:col>
      <xdr:colOff>50800</xdr:colOff>
      <xdr:row>97</xdr:row>
      <xdr:rowOff>33161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346460"/>
          <a:ext cx="889000" cy="31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78374</xdr:rowOff>
    </xdr:from>
    <xdr:to>
      <xdr:col>55</xdr:col>
      <xdr:colOff>50800</xdr:colOff>
      <xdr:row>97</xdr:row>
      <xdr:rowOff>8524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53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56801</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51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78929</xdr:rowOff>
    </xdr:from>
    <xdr:to>
      <xdr:col>50</xdr:col>
      <xdr:colOff>165100</xdr:colOff>
      <xdr:row>97</xdr:row>
      <xdr:rowOff>9079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53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206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63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128556</xdr:rowOff>
    </xdr:from>
    <xdr:to>
      <xdr:col>46</xdr:col>
      <xdr:colOff>38100</xdr:colOff>
      <xdr:row>97</xdr:row>
      <xdr:rowOff>58706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58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49833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68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153811</xdr:rowOff>
    </xdr:from>
    <xdr:to>
      <xdr:col>41</xdr:col>
      <xdr:colOff>101600</xdr:colOff>
      <xdr:row>97</xdr:row>
      <xdr:rowOff>83961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6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75088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70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7910</xdr:rowOff>
    </xdr:from>
    <xdr:to>
      <xdr:col>36</xdr:col>
      <xdr:colOff>165100</xdr:colOff>
      <xdr:row>95</xdr:row>
      <xdr:rowOff>109510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29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126037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07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78908</xdr:rowOff>
    </xdr:from>
    <xdr:to>
      <xdr:col>85</xdr:col>
      <xdr:colOff>127000</xdr:colOff>
      <xdr:row>39</xdr:row>
      <xdr:rowOff>97621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65458"/>
          <a:ext cx="838200" cy="1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65601</xdr:rowOff>
    </xdr:from>
    <xdr:to>
      <xdr:col>81</xdr:col>
      <xdr:colOff>50800</xdr:colOff>
      <xdr:row>39</xdr:row>
      <xdr:rowOff>78908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52151"/>
          <a:ext cx="889000" cy="1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49403</xdr:rowOff>
    </xdr:from>
    <xdr:to>
      <xdr:col>76</xdr:col>
      <xdr:colOff>114300</xdr:colOff>
      <xdr:row>39</xdr:row>
      <xdr:rowOff>65601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35953"/>
          <a:ext cx="889000" cy="1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49403</xdr:rowOff>
    </xdr:from>
    <xdr:to>
      <xdr:col>71</xdr:col>
      <xdr:colOff>177800</xdr:colOff>
      <xdr:row>39</xdr:row>
      <xdr:rowOff>50677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735953"/>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46821</xdr:rowOff>
    </xdr:from>
    <xdr:to>
      <xdr:col>85</xdr:col>
      <xdr:colOff>177800</xdr:colOff>
      <xdr:row>39</xdr:row>
      <xdr:rowOff>148421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133198</xdr:rowOff>
    </xdr:from>
    <xdr:ext cx="313932"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482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28108</xdr:rowOff>
    </xdr:from>
    <xdr:to>
      <xdr:col>81</xdr:col>
      <xdr:colOff>101600</xdr:colOff>
      <xdr:row>39</xdr:row>
      <xdr:rowOff>129708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1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120835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80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14801</xdr:rowOff>
    </xdr:from>
    <xdr:to>
      <xdr:col>76</xdr:col>
      <xdr:colOff>165100</xdr:colOff>
      <xdr:row>39</xdr:row>
      <xdr:rowOff>116401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0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107528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79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170053</xdr:rowOff>
    </xdr:from>
    <xdr:to>
      <xdr:col>72</xdr:col>
      <xdr:colOff>38100</xdr:colOff>
      <xdr:row>39</xdr:row>
      <xdr:rowOff>100203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8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91330</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77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171327</xdr:rowOff>
    </xdr:from>
    <xdr:to>
      <xdr:col>67</xdr:col>
      <xdr:colOff>101600</xdr:colOff>
      <xdr:row>39</xdr:row>
      <xdr:rowOff>101477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8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92604</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77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15325</xdr:rowOff>
    </xdr:from>
    <xdr:to>
      <xdr:col>85</xdr:col>
      <xdr:colOff>127000</xdr:colOff>
      <xdr:row>76</xdr:row>
      <xdr:rowOff>86812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3045525"/>
          <a:ext cx="838200" cy="7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86812</xdr:rowOff>
    </xdr:from>
    <xdr:to>
      <xdr:col>81</xdr:col>
      <xdr:colOff>50800</xdr:colOff>
      <xdr:row>76</xdr:row>
      <xdr:rowOff>111043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3117012"/>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111043</xdr:rowOff>
    </xdr:from>
    <xdr:to>
      <xdr:col>76</xdr:col>
      <xdr:colOff>114300</xdr:colOff>
      <xdr:row>77</xdr:row>
      <xdr:rowOff>352</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3141243"/>
          <a:ext cx="889000" cy="6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154640</xdr:rowOff>
    </xdr:from>
    <xdr:to>
      <xdr:col>71</xdr:col>
      <xdr:colOff>177800</xdr:colOff>
      <xdr:row>77</xdr:row>
      <xdr:rowOff>352</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3184840"/>
          <a:ext cx="889000" cy="1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111472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7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135975</xdr:rowOff>
    </xdr:from>
    <xdr:to>
      <xdr:col>85</xdr:col>
      <xdr:colOff>177800</xdr:colOff>
      <xdr:row>76</xdr:row>
      <xdr:rowOff>66126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99472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114402</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97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36012</xdr:rowOff>
    </xdr:from>
    <xdr:to>
      <xdr:col>81</xdr:col>
      <xdr:colOff>101600</xdr:colOff>
      <xdr:row>76</xdr:row>
      <xdr:rowOff>137612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06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128739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15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60243</xdr:rowOff>
    </xdr:from>
    <xdr:to>
      <xdr:col>76</xdr:col>
      <xdr:colOff>165100</xdr:colOff>
      <xdr:row>76</xdr:row>
      <xdr:rowOff>161843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09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152970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18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121002</xdr:rowOff>
    </xdr:from>
    <xdr:to>
      <xdr:col>72</xdr:col>
      <xdr:colOff>38100</xdr:colOff>
      <xdr:row>77</xdr:row>
      <xdr:rowOff>51152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15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42279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24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103840</xdr:rowOff>
    </xdr:from>
    <xdr:to>
      <xdr:col>67</xdr:col>
      <xdr:colOff>101600</xdr:colOff>
      <xdr:row>77</xdr:row>
      <xdr:rowOff>33990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13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25117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22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149786</xdr:rowOff>
    </xdr:from>
    <xdr:to>
      <xdr:col>85</xdr:col>
      <xdr:colOff>127000</xdr:colOff>
      <xdr:row>98</xdr:row>
      <xdr:rowOff>37297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780436"/>
          <a:ext cx="838200" cy="5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90323</xdr:rowOff>
    </xdr:from>
    <xdr:to>
      <xdr:col>81</xdr:col>
      <xdr:colOff>50800</xdr:colOff>
      <xdr:row>97</xdr:row>
      <xdr:rowOff>149786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20973"/>
          <a:ext cx="889000" cy="5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90323</xdr:rowOff>
    </xdr:from>
    <xdr:to>
      <xdr:col>76</xdr:col>
      <xdr:colOff>114300</xdr:colOff>
      <xdr:row>98</xdr:row>
      <xdr:rowOff>31810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720973"/>
          <a:ext cx="889000" cy="11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13951</xdr:rowOff>
    </xdr:from>
    <xdr:to>
      <xdr:col>71</xdr:col>
      <xdr:colOff>177800</xdr:colOff>
      <xdr:row>98</xdr:row>
      <xdr:rowOff>31810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816051"/>
          <a:ext cx="889000" cy="1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157947</xdr:rowOff>
    </xdr:from>
    <xdr:to>
      <xdr:col>85</xdr:col>
      <xdr:colOff>177800</xdr:colOff>
      <xdr:row>98</xdr:row>
      <xdr:rowOff>88097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78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72874</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0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98986</xdr:rowOff>
    </xdr:from>
    <xdr:to>
      <xdr:col>81</xdr:col>
      <xdr:colOff>101600</xdr:colOff>
      <xdr:row>98</xdr:row>
      <xdr:rowOff>29136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2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20263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2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39523</xdr:rowOff>
    </xdr:from>
    <xdr:to>
      <xdr:col>76</xdr:col>
      <xdr:colOff>165100</xdr:colOff>
      <xdr:row>97</xdr:row>
      <xdr:rowOff>141123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7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132250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76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152460</xdr:rowOff>
    </xdr:from>
    <xdr:to>
      <xdr:col>72</xdr:col>
      <xdr:colOff>38100</xdr:colOff>
      <xdr:row>98</xdr:row>
      <xdr:rowOff>82610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8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73737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7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134601</xdr:rowOff>
    </xdr:from>
    <xdr:to>
      <xdr:col>67</xdr:col>
      <xdr:colOff>101600</xdr:colOff>
      <xdr:row>98</xdr:row>
      <xdr:rowOff>64751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76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55878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85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157359</xdr:rowOff>
    </xdr:from>
    <xdr:to>
      <xdr:col>116</xdr:col>
      <xdr:colOff>63500</xdr:colOff>
      <xdr:row>38</xdr:row>
      <xdr:rowOff>13570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501009"/>
          <a:ext cx="8382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103067</xdr:rowOff>
    </xdr:from>
    <xdr:to>
      <xdr:col>111</xdr:col>
      <xdr:colOff>177800</xdr:colOff>
      <xdr:row>38</xdr:row>
      <xdr:rowOff>13570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446717"/>
          <a:ext cx="889000" cy="8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103067</xdr:rowOff>
    </xdr:from>
    <xdr:to>
      <xdr:col>107</xdr:col>
      <xdr:colOff>50800</xdr:colOff>
      <xdr:row>37</xdr:row>
      <xdr:rowOff>122669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446717"/>
          <a:ext cx="889000" cy="1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122669</xdr:rowOff>
    </xdr:from>
    <xdr:to>
      <xdr:col>102</xdr:col>
      <xdr:colOff>114300</xdr:colOff>
      <xdr:row>37</xdr:row>
      <xdr:rowOff>123641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466319"/>
          <a:ext cx="889000" cy="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106559</xdr:rowOff>
    </xdr:from>
    <xdr:to>
      <xdr:col>116</xdr:col>
      <xdr:colOff>114300</xdr:colOff>
      <xdr:row>38</xdr:row>
      <xdr:rowOff>36709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5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21486</xdr:rowOff>
    </xdr:from>
    <xdr:ext cx="378565"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65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134220</xdr:rowOff>
    </xdr:from>
    <xdr:to>
      <xdr:col>112</xdr:col>
      <xdr:colOff>38100</xdr:colOff>
      <xdr:row>38</xdr:row>
      <xdr:rowOff>64370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55497</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4017" y="6570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52267</xdr:rowOff>
    </xdr:from>
    <xdr:to>
      <xdr:col>107</xdr:col>
      <xdr:colOff>101600</xdr:colOff>
      <xdr:row>37</xdr:row>
      <xdr:rowOff>153867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144994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48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71869</xdr:rowOff>
    </xdr:from>
    <xdr:to>
      <xdr:col>102</xdr:col>
      <xdr:colOff>165100</xdr:colOff>
      <xdr:row>38</xdr:row>
      <xdr:rowOff>2019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1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164596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50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72841</xdr:rowOff>
    </xdr:from>
    <xdr:to>
      <xdr:col>98</xdr:col>
      <xdr:colOff>38100</xdr:colOff>
      <xdr:row>38</xdr:row>
      <xdr:rowOff>2991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165568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509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13970</xdr:rowOff>
    </xdr:from>
    <xdr:to>
      <xdr:col>116</xdr:col>
      <xdr:colOff>63500</xdr:colOff>
      <xdr:row>57</xdr:row>
      <xdr:rowOff>17902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1323300" y="9786620"/>
          <a:ext cx="8382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17902</xdr:rowOff>
    </xdr:from>
    <xdr:to>
      <xdr:col>111</xdr:col>
      <xdr:colOff>177800</xdr:colOff>
      <xdr:row>57</xdr:row>
      <xdr:rowOff>21148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9790552"/>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21148</xdr:rowOff>
    </xdr:from>
    <xdr:to>
      <xdr:col>107</xdr:col>
      <xdr:colOff>50800</xdr:colOff>
      <xdr:row>57</xdr:row>
      <xdr:rowOff>25263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545300" y="97937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25263</xdr:rowOff>
    </xdr:from>
    <xdr:to>
      <xdr:col>102</xdr:col>
      <xdr:colOff>114300</xdr:colOff>
      <xdr:row>57</xdr:row>
      <xdr:rowOff>29880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9797913"/>
          <a:ext cx="8890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134620</xdr:rowOff>
    </xdr:from>
    <xdr:to>
      <xdr:col>116</xdr:col>
      <xdr:colOff>114300</xdr:colOff>
      <xdr:row>57</xdr:row>
      <xdr:rowOff>64770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7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113047</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7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138552</xdr:rowOff>
    </xdr:from>
    <xdr:to>
      <xdr:col>112</xdr:col>
      <xdr:colOff>38100</xdr:colOff>
      <xdr:row>57</xdr:row>
      <xdr:rowOff>68702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73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59829</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983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141798</xdr:rowOff>
    </xdr:from>
    <xdr:to>
      <xdr:col>107</xdr:col>
      <xdr:colOff>101600</xdr:colOff>
      <xdr:row>57</xdr:row>
      <xdr:rowOff>71948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74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63075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983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145913</xdr:rowOff>
    </xdr:from>
    <xdr:to>
      <xdr:col>102</xdr:col>
      <xdr:colOff>165100</xdr:colOff>
      <xdr:row>57</xdr:row>
      <xdr:rowOff>76063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74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67190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83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150530</xdr:rowOff>
    </xdr:from>
    <xdr:to>
      <xdr:col>98</xdr:col>
      <xdr:colOff>38100</xdr:colOff>
      <xdr:row>57</xdr:row>
      <xdr:rowOff>80680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75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97207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52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80149</xdr:rowOff>
    </xdr:from>
    <xdr:to>
      <xdr:col>116</xdr:col>
      <xdr:colOff>63500</xdr:colOff>
      <xdr:row>74</xdr:row>
      <xdr:rowOff>121945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767449"/>
          <a:ext cx="838200" cy="4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121945</xdr:rowOff>
    </xdr:from>
    <xdr:to>
      <xdr:col>111</xdr:col>
      <xdr:colOff>177800</xdr:colOff>
      <xdr:row>74</xdr:row>
      <xdr:rowOff>151854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809245"/>
          <a:ext cx="889000" cy="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151854</xdr:rowOff>
    </xdr:from>
    <xdr:to>
      <xdr:col>107</xdr:col>
      <xdr:colOff>50800</xdr:colOff>
      <xdr:row>75</xdr:row>
      <xdr:rowOff>48146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839154"/>
          <a:ext cx="889000" cy="6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48146</xdr:rowOff>
    </xdr:from>
    <xdr:to>
      <xdr:col>102</xdr:col>
      <xdr:colOff>114300</xdr:colOff>
      <xdr:row>75</xdr:row>
      <xdr:rowOff>69710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906896"/>
          <a:ext cx="889000" cy="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29349</xdr:rowOff>
    </xdr:from>
    <xdr:to>
      <xdr:col>116</xdr:col>
      <xdr:colOff>114300</xdr:colOff>
      <xdr:row>74</xdr:row>
      <xdr:rowOff>130949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71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52226</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56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71145</xdr:rowOff>
    </xdr:from>
    <xdr:to>
      <xdr:col>112</xdr:col>
      <xdr:colOff>38100</xdr:colOff>
      <xdr:row>75</xdr:row>
      <xdr:rowOff>1295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75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17822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53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101054</xdr:rowOff>
    </xdr:from>
    <xdr:to>
      <xdr:col>107</xdr:col>
      <xdr:colOff>101600</xdr:colOff>
      <xdr:row>75</xdr:row>
      <xdr:rowOff>31204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78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47731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56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168796</xdr:rowOff>
    </xdr:from>
    <xdr:to>
      <xdr:col>102</xdr:col>
      <xdr:colOff>165100</xdr:colOff>
      <xdr:row>75</xdr:row>
      <xdr:rowOff>98946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85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115473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63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18910</xdr:rowOff>
    </xdr:from>
    <xdr:to>
      <xdr:col>98</xdr:col>
      <xdr:colOff>38100</xdr:colOff>
      <xdr:row>75</xdr:row>
      <xdr:rowOff>120510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8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137037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65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扶助費は、住民一人当たり</a:t>
          </a:r>
          <a:r>
            <a:rPr kumimoji="1" lang="ja-JP" altLang="en-US" sz="1100">
              <a:solidFill>
                <a:schemeClr val="dk1"/>
              </a:solidFill>
              <a:effectLst/>
              <a:latin typeface="+mn-lt"/>
              <a:ea typeface="+mn-ea"/>
              <a:cs typeface="+mn-cs"/>
            </a:rPr>
            <a:t>１３５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９５６</a:t>
          </a:r>
          <a:r>
            <a:rPr kumimoji="1" lang="ja-JP" altLang="ja-JP" sz="1100">
              <a:solidFill>
                <a:schemeClr val="dk1"/>
              </a:solidFill>
              <a:effectLst/>
              <a:latin typeface="+mn-lt"/>
              <a:ea typeface="+mn-ea"/>
              <a:cs typeface="+mn-cs"/>
            </a:rPr>
            <a:t>円で、前年度決算と比較すると</a:t>
          </a:r>
          <a:r>
            <a:rPr kumimoji="1" lang="ja-JP" altLang="en-US" sz="1100">
              <a:solidFill>
                <a:schemeClr val="dk1"/>
              </a:solidFill>
              <a:effectLst/>
              <a:latin typeface="+mn-lt"/>
              <a:ea typeface="+mn-ea"/>
              <a:cs typeface="+mn-cs"/>
            </a:rPr>
            <a:t>６，３６５円の増</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、類似団体と比較すると一人当たりのコストが高い状況となっている。これは生活保護費が多額であること、障がい者自立支援事業の介護給付費・訓練等給付費などが高額であること等によるものである。</a:t>
          </a:r>
          <a:endParaRPr lang="ja-JP" altLang="ja-JP" sz="1400">
            <a:effectLst/>
          </a:endParaRPr>
        </a:p>
        <a:p>
          <a:r>
            <a:rPr kumimoji="1" lang="ja-JP" altLang="ja-JP" sz="1100">
              <a:solidFill>
                <a:schemeClr val="dk1"/>
              </a:solidFill>
              <a:effectLst/>
              <a:latin typeface="+mn-lt"/>
              <a:ea typeface="+mn-ea"/>
              <a:cs typeface="+mn-cs"/>
            </a:rPr>
            <a:t>　補助費等は、住民一人当たり６９，</a:t>
          </a:r>
          <a:r>
            <a:rPr kumimoji="1" lang="ja-JP" altLang="en-US" sz="1100">
              <a:solidFill>
                <a:schemeClr val="dk1"/>
              </a:solidFill>
              <a:effectLst/>
              <a:latin typeface="+mn-lt"/>
              <a:ea typeface="+mn-ea"/>
              <a:cs typeface="+mn-cs"/>
            </a:rPr>
            <a:t>７６７</a:t>
          </a:r>
          <a:r>
            <a:rPr kumimoji="1" lang="ja-JP" altLang="ja-JP" sz="1100">
              <a:solidFill>
                <a:schemeClr val="dk1"/>
              </a:solidFill>
              <a:effectLst/>
              <a:latin typeface="+mn-lt"/>
              <a:ea typeface="+mn-ea"/>
              <a:cs typeface="+mn-cs"/>
            </a:rPr>
            <a:t>円で、前年度決算と比較する</a:t>
          </a:r>
          <a:r>
            <a:rPr kumimoji="1" lang="ja-JP" altLang="en-US" sz="1100">
              <a:solidFill>
                <a:schemeClr val="dk1"/>
              </a:solidFill>
              <a:effectLst/>
              <a:latin typeface="+mn-lt"/>
              <a:ea typeface="+mn-ea"/>
              <a:cs typeface="+mn-cs"/>
            </a:rPr>
            <a:t>と７２８円の</a:t>
          </a:r>
          <a:r>
            <a:rPr kumimoji="1" lang="ja-JP" altLang="ja-JP" sz="1100">
              <a:solidFill>
                <a:schemeClr val="dk1"/>
              </a:solidFill>
              <a:effectLst/>
              <a:latin typeface="+mn-lt"/>
              <a:ea typeface="+mn-ea"/>
              <a:cs typeface="+mn-cs"/>
            </a:rPr>
            <a:t>増となっているが、類似団体を下回っている。　</a:t>
          </a:r>
          <a:endParaRPr lang="ja-JP" altLang="ja-JP" sz="1400">
            <a:effectLst/>
          </a:endParaRPr>
        </a:p>
        <a:p>
          <a:r>
            <a:rPr kumimoji="1" lang="ja-JP" altLang="ja-JP" sz="1100">
              <a:solidFill>
                <a:schemeClr val="dk1"/>
              </a:solidFill>
              <a:effectLst/>
              <a:latin typeface="+mn-lt"/>
              <a:ea typeface="+mn-ea"/>
              <a:cs typeface="+mn-cs"/>
            </a:rPr>
            <a:t>　積立金は、住民一人当たり１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１９９</a:t>
          </a:r>
          <a:r>
            <a:rPr kumimoji="1" lang="ja-JP" altLang="ja-JP" sz="1100">
              <a:solidFill>
                <a:schemeClr val="dk1"/>
              </a:solidFill>
              <a:effectLst/>
              <a:latin typeface="+mn-lt"/>
              <a:ea typeface="+mn-ea"/>
              <a:cs typeface="+mn-cs"/>
            </a:rPr>
            <a:t>円で、前年度決算と比較すると６，</a:t>
          </a:r>
          <a:r>
            <a:rPr kumimoji="1" lang="ja-JP" altLang="en-US" sz="1100">
              <a:solidFill>
                <a:schemeClr val="dk1"/>
              </a:solidFill>
              <a:effectLst/>
              <a:latin typeface="+mn-lt"/>
              <a:ea typeface="+mn-ea"/>
              <a:cs typeface="+mn-cs"/>
            </a:rPr>
            <a:t>４４８</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となっている。これは、</a:t>
          </a:r>
          <a:r>
            <a:rPr kumimoji="1" lang="ja-JP" altLang="en-US" sz="1100">
              <a:solidFill>
                <a:schemeClr val="dk1"/>
              </a:solidFill>
              <a:effectLst/>
              <a:latin typeface="+mn-lt"/>
              <a:ea typeface="+mn-ea"/>
              <a:cs typeface="+mn-cs"/>
            </a:rPr>
            <a:t>ふるさと元気応援基金</a:t>
          </a:r>
          <a:r>
            <a:rPr kumimoji="1" lang="ja-JP" altLang="ja-JP" sz="1100">
              <a:solidFill>
                <a:schemeClr val="dk1"/>
              </a:solidFill>
              <a:effectLst/>
              <a:latin typeface="+mn-lt"/>
              <a:ea typeface="+mn-ea"/>
              <a:cs typeface="+mn-cs"/>
            </a:rPr>
            <a:t>等への積立額の減によるものである。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61,536
60,673
77.15
34,252,450
33,693,306
455,358
17,379,364
35,964,903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53975</xdr:rowOff>
    </xdr:from>
    <xdr:to>
      <xdr:col>24</xdr:col>
      <xdr:colOff>63500</xdr:colOff>
      <xdr:row>36</xdr:row>
      <xdr:rowOff>70739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6175"/>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70739</xdr:rowOff>
    </xdr:from>
    <xdr:to>
      <xdr:col>19</xdr:col>
      <xdr:colOff>177800</xdr:colOff>
      <xdr:row>36</xdr:row>
      <xdr:rowOff>87122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42939"/>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63390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26543</xdr:rowOff>
    </xdr:from>
    <xdr:to>
      <xdr:col>15</xdr:col>
      <xdr:colOff>50800</xdr:colOff>
      <xdr:row>36</xdr:row>
      <xdr:rowOff>87122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98743"/>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26543</xdr:rowOff>
    </xdr:from>
    <xdr:to>
      <xdr:col>10</xdr:col>
      <xdr:colOff>114300</xdr:colOff>
      <xdr:row>36</xdr:row>
      <xdr:rowOff>43307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98743"/>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3175</xdr:rowOff>
    </xdr:from>
    <xdr:to>
      <xdr:col>24</xdr:col>
      <xdr:colOff>114300</xdr:colOff>
      <xdr:row>36</xdr:row>
      <xdr:rowOff>104775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153052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5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19939</xdr:rowOff>
    </xdr:from>
    <xdr:to>
      <xdr:col>20</xdr:col>
      <xdr:colOff>38100</xdr:colOff>
      <xdr:row>36</xdr:row>
      <xdr:rowOff>121539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112666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8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36322</xdr:rowOff>
    </xdr:from>
    <xdr:to>
      <xdr:col>15</xdr:col>
      <xdr:colOff>101600</xdr:colOff>
      <xdr:row>36</xdr:row>
      <xdr:rowOff>137922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129049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0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147193</xdr:rowOff>
    </xdr:from>
    <xdr:to>
      <xdr:col>10</xdr:col>
      <xdr:colOff>165100</xdr:colOff>
      <xdr:row>36</xdr:row>
      <xdr:rowOff>77343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4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93870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2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163957</xdr:rowOff>
    </xdr:from>
    <xdr:to>
      <xdr:col>6</xdr:col>
      <xdr:colOff>38100</xdr:colOff>
      <xdr:row>36</xdr:row>
      <xdr:rowOff>94107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85234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16663</xdr:rowOff>
    </xdr:from>
    <xdr:to>
      <xdr:col>24</xdr:col>
      <xdr:colOff>63500</xdr:colOff>
      <xdr:row>57</xdr:row>
      <xdr:rowOff>45471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789313"/>
          <a:ext cx="838200" cy="2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144958</xdr:rowOff>
    </xdr:from>
    <xdr:to>
      <xdr:col>19</xdr:col>
      <xdr:colOff>177800</xdr:colOff>
      <xdr:row>57</xdr:row>
      <xdr:rowOff>16663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46158"/>
          <a:ext cx="889000" cy="4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144958</xdr:rowOff>
    </xdr:from>
    <xdr:to>
      <xdr:col>15</xdr:col>
      <xdr:colOff>50800</xdr:colOff>
      <xdr:row>57</xdr:row>
      <xdr:rowOff>67769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46158"/>
          <a:ext cx="889000" cy="9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126519</xdr:rowOff>
    </xdr:from>
    <xdr:to>
      <xdr:col>10</xdr:col>
      <xdr:colOff>114300</xdr:colOff>
      <xdr:row>57</xdr:row>
      <xdr:rowOff>67769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84819"/>
          <a:ext cx="889000" cy="4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93687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166121</xdr:rowOff>
    </xdr:from>
    <xdr:to>
      <xdr:col>24</xdr:col>
      <xdr:colOff>114300</xdr:colOff>
      <xdr:row>57</xdr:row>
      <xdr:rowOff>96271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6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81048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82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137313</xdr:rowOff>
    </xdr:from>
    <xdr:to>
      <xdr:col>20</xdr:col>
      <xdr:colOff>38100</xdr:colOff>
      <xdr:row>57</xdr:row>
      <xdr:rowOff>67463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3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58590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3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94158</xdr:rowOff>
    </xdr:from>
    <xdr:to>
      <xdr:col>15</xdr:col>
      <xdr:colOff>101600</xdr:colOff>
      <xdr:row>57</xdr:row>
      <xdr:rowOff>24308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15435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16969</xdr:rowOff>
    </xdr:from>
    <xdr:to>
      <xdr:col>10</xdr:col>
      <xdr:colOff>165100</xdr:colOff>
      <xdr:row>57</xdr:row>
      <xdr:rowOff>118569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8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109696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8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75719</xdr:rowOff>
    </xdr:from>
    <xdr:to>
      <xdr:col>6</xdr:col>
      <xdr:colOff>38100</xdr:colOff>
      <xdr:row>55</xdr:row>
      <xdr:rowOff>5869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168446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42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115567</xdr:rowOff>
    </xdr:from>
    <xdr:to>
      <xdr:col>24</xdr:col>
      <xdr:colOff>63500</xdr:colOff>
      <xdr:row>75</xdr:row>
      <xdr:rowOff>39443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02867"/>
          <a:ext cx="8382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39443</xdr:rowOff>
    </xdr:from>
    <xdr:to>
      <xdr:col>19</xdr:col>
      <xdr:colOff>177800</xdr:colOff>
      <xdr:row>75</xdr:row>
      <xdr:rowOff>161668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98193"/>
          <a:ext cx="889000" cy="1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52821</xdr:rowOff>
    </xdr:from>
    <xdr:to>
      <xdr:col>15</xdr:col>
      <xdr:colOff>50800</xdr:colOff>
      <xdr:row>75</xdr:row>
      <xdr:rowOff>161668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11571"/>
          <a:ext cx="889000" cy="10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52821</xdr:rowOff>
    </xdr:from>
    <xdr:to>
      <xdr:col>10</xdr:col>
      <xdr:colOff>114300</xdr:colOff>
      <xdr:row>76</xdr:row>
      <xdr:rowOff>156714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11571"/>
          <a:ext cx="889000" cy="27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64767</xdr:rowOff>
    </xdr:from>
    <xdr:to>
      <xdr:col>24</xdr:col>
      <xdr:colOff>114300</xdr:colOff>
      <xdr:row>74</xdr:row>
      <xdr:rowOff>166367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5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87644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160093</xdr:rowOff>
    </xdr:from>
    <xdr:to>
      <xdr:col>20</xdr:col>
      <xdr:colOff>38100</xdr:colOff>
      <xdr:row>75</xdr:row>
      <xdr:rowOff>90243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4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106770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2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110868</xdr:rowOff>
    </xdr:from>
    <xdr:to>
      <xdr:col>15</xdr:col>
      <xdr:colOff>101600</xdr:colOff>
      <xdr:row>76</xdr:row>
      <xdr:rowOff>41018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6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57545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4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2021</xdr:rowOff>
    </xdr:from>
    <xdr:to>
      <xdr:col>10</xdr:col>
      <xdr:colOff>165100</xdr:colOff>
      <xdr:row>75</xdr:row>
      <xdr:rowOff>103621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6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120148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3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105914</xdr:rowOff>
    </xdr:from>
    <xdr:to>
      <xdr:col>6</xdr:col>
      <xdr:colOff>38100</xdr:colOff>
      <xdr:row>77</xdr:row>
      <xdr:rowOff>36064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3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52591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1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40163</xdr:rowOff>
    </xdr:from>
    <xdr:to>
      <xdr:col>24</xdr:col>
      <xdr:colOff>63500</xdr:colOff>
      <xdr:row>97</xdr:row>
      <xdr:rowOff>166884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70813"/>
          <a:ext cx="8382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12598</xdr:rowOff>
    </xdr:from>
    <xdr:to>
      <xdr:col>19</xdr:col>
      <xdr:colOff>177800</xdr:colOff>
      <xdr:row>97</xdr:row>
      <xdr:rowOff>40163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43248"/>
          <a:ext cx="889000" cy="2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39649</xdr:rowOff>
    </xdr:from>
    <xdr:to>
      <xdr:col>15</xdr:col>
      <xdr:colOff>50800</xdr:colOff>
      <xdr:row>97</xdr:row>
      <xdr:rowOff>12598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641599"/>
          <a:ext cx="889000" cy="100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39649</xdr:rowOff>
    </xdr:from>
    <xdr:to>
      <xdr:col>10</xdr:col>
      <xdr:colOff>114300</xdr:colOff>
      <xdr:row>95</xdr:row>
      <xdr:rowOff>88912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641599"/>
          <a:ext cx="889000" cy="73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116084</xdr:rowOff>
    </xdr:from>
    <xdr:to>
      <xdr:col>24</xdr:col>
      <xdr:colOff>114300</xdr:colOff>
      <xdr:row>98</xdr:row>
      <xdr:rowOff>46234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4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31011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6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160813</xdr:rowOff>
    </xdr:from>
    <xdr:to>
      <xdr:col>20</xdr:col>
      <xdr:colOff>38100</xdr:colOff>
      <xdr:row>97</xdr:row>
      <xdr:rowOff>90963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2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82090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1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133248</xdr:rowOff>
    </xdr:from>
    <xdr:to>
      <xdr:col>15</xdr:col>
      <xdr:colOff>101600</xdr:colOff>
      <xdr:row>97</xdr:row>
      <xdr:rowOff>63398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9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54525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8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160299</xdr:rowOff>
    </xdr:from>
    <xdr:to>
      <xdr:col>10</xdr:col>
      <xdr:colOff>165100</xdr:colOff>
      <xdr:row>91</xdr:row>
      <xdr:rowOff>90449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59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106976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36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38112</xdr:rowOff>
    </xdr:from>
    <xdr:to>
      <xdr:col>6</xdr:col>
      <xdr:colOff>38100</xdr:colOff>
      <xdr:row>95</xdr:row>
      <xdr:rowOff>139712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32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156239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10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26053</xdr:rowOff>
    </xdr:from>
    <xdr:to>
      <xdr:col>55</xdr:col>
      <xdr:colOff>0</xdr:colOff>
      <xdr:row>39</xdr:row>
      <xdr:rowOff>26706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12603"/>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25726</xdr:rowOff>
    </xdr:from>
    <xdr:to>
      <xdr:col>50</xdr:col>
      <xdr:colOff>114300</xdr:colOff>
      <xdr:row>39</xdr:row>
      <xdr:rowOff>26706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1227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25726</xdr:rowOff>
    </xdr:from>
    <xdr:to>
      <xdr:col>45</xdr:col>
      <xdr:colOff>177800</xdr:colOff>
      <xdr:row>39</xdr:row>
      <xdr:rowOff>26380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12276"/>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26380</xdr:rowOff>
    </xdr:from>
    <xdr:to>
      <xdr:col>41</xdr:col>
      <xdr:colOff>50800</xdr:colOff>
      <xdr:row>39</xdr:row>
      <xdr:rowOff>27686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12930"/>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146703</xdr:rowOff>
    </xdr:from>
    <xdr:to>
      <xdr:col>55</xdr:col>
      <xdr:colOff>50800</xdr:colOff>
      <xdr:row>39</xdr:row>
      <xdr:rowOff>76853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6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61630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76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147356</xdr:rowOff>
    </xdr:from>
    <xdr:to>
      <xdr:col>50</xdr:col>
      <xdr:colOff>165100</xdr:colOff>
      <xdr:row>39</xdr:row>
      <xdr:rowOff>77506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6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68633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55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146376</xdr:rowOff>
    </xdr:from>
    <xdr:to>
      <xdr:col>46</xdr:col>
      <xdr:colOff>38100</xdr:colOff>
      <xdr:row>39</xdr:row>
      <xdr:rowOff>76526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6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67653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54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147030</xdr:rowOff>
    </xdr:from>
    <xdr:to>
      <xdr:col>41</xdr:col>
      <xdr:colOff>101600</xdr:colOff>
      <xdr:row>39</xdr:row>
      <xdr:rowOff>77180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68307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54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148336</xdr:rowOff>
    </xdr:from>
    <xdr:to>
      <xdr:col>36</xdr:col>
      <xdr:colOff>165100</xdr:colOff>
      <xdr:row>39</xdr:row>
      <xdr:rowOff>78486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69613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5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30805</xdr:rowOff>
    </xdr:from>
    <xdr:to>
      <xdr:col>55</xdr:col>
      <xdr:colOff>0</xdr:colOff>
      <xdr:row>56</xdr:row>
      <xdr:rowOff>42447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32005"/>
          <a:ext cx="838200" cy="1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85506</xdr:rowOff>
    </xdr:from>
    <xdr:to>
      <xdr:col>50</xdr:col>
      <xdr:colOff>114300</xdr:colOff>
      <xdr:row>56</xdr:row>
      <xdr:rowOff>42447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15256"/>
          <a:ext cx="889000" cy="12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85506</xdr:rowOff>
    </xdr:from>
    <xdr:to>
      <xdr:col>45</xdr:col>
      <xdr:colOff>177800</xdr:colOff>
      <xdr:row>55</xdr:row>
      <xdr:rowOff>117199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15256"/>
          <a:ext cx="889000" cy="3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117199</xdr:rowOff>
    </xdr:from>
    <xdr:to>
      <xdr:col>41</xdr:col>
      <xdr:colOff>50800</xdr:colOff>
      <xdr:row>56</xdr:row>
      <xdr:rowOff>31638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546949"/>
          <a:ext cx="889000" cy="8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151455</xdr:rowOff>
    </xdr:from>
    <xdr:to>
      <xdr:col>55</xdr:col>
      <xdr:colOff>50800</xdr:colOff>
      <xdr:row>56</xdr:row>
      <xdr:rowOff>81605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8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2882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3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163097</xdr:rowOff>
    </xdr:from>
    <xdr:to>
      <xdr:col>50</xdr:col>
      <xdr:colOff>165100</xdr:colOff>
      <xdr:row>56</xdr:row>
      <xdr:rowOff>93247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9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109774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6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34706</xdr:rowOff>
    </xdr:from>
    <xdr:to>
      <xdr:col>46</xdr:col>
      <xdr:colOff>38100</xdr:colOff>
      <xdr:row>55</xdr:row>
      <xdr:rowOff>136306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6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152833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3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66399</xdr:rowOff>
    </xdr:from>
    <xdr:to>
      <xdr:col>41</xdr:col>
      <xdr:colOff>101600</xdr:colOff>
      <xdr:row>55</xdr:row>
      <xdr:rowOff>167999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49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13076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27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152288</xdr:rowOff>
    </xdr:from>
    <xdr:to>
      <xdr:col>36</xdr:col>
      <xdr:colOff>165100</xdr:colOff>
      <xdr:row>56</xdr:row>
      <xdr:rowOff>82438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8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98965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5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39745</xdr:rowOff>
    </xdr:from>
    <xdr:to>
      <xdr:col>55</xdr:col>
      <xdr:colOff>0</xdr:colOff>
      <xdr:row>77</xdr:row>
      <xdr:rowOff>95447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41395"/>
          <a:ext cx="838200" cy="5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39745</xdr:rowOff>
    </xdr:from>
    <xdr:to>
      <xdr:col>50</xdr:col>
      <xdr:colOff>114300</xdr:colOff>
      <xdr:row>77</xdr:row>
      <xdr:rowOff>109982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241395"/>
          <a:ext cx="889000" cy="7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109486</xdr:rowOff>
    </xdr:from>
    <xdr:to>
      <xdr:col>45</xdr:col>
      <xdr:colOff>177800</xdr:colOff>
      <xdr:row>77</xdr:row>
      <xdr:rowOff>109982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311136"/>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12579</xdr:rowOff>
    </xdr:from>
    <xdr:to>
      <xdr:col>41</xdr:col>
      <xdr:colOff>50800</xdr:colOff>
      <xdr:row>77</xdr:row>
      <xdr:rowOff>109486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14229"/>
          <a:ext cx="889000" cy="9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33424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44647</xdr:rowOff>
    </xdr:from>
    <xdr:to>
      <xdr:col>55</xdr:col>
      <xdr:colOff>50800</xdr:colOff>
      <xdr:row>77</xdr:row>
      <xdr:rowOff>146247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4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23074</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2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160395</xdr:rowOff>
    </xdr:from>
    <xdr:to>
      <xdr:col>50</xdr:col>
      <xdr:colOff>165100</xdr:colOff>
      <xdr:row>77</xdr:row>
      <xdr:rowOff>90545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81672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28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59182</xdr:rowOff>
    </xdr:from>
    <xdr:to>
      <xdr:col>46</xdr:col>
      <xdr:colOff>38100</xdr:colOff>
      <xdr:row>77</xdr:row>
      <xdr:rowOff>160782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6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151909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5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58686</xdr:rowOff>
    </xdr:from>
    <xdr:to>
      <xdr:col>41</xdr:col>
      <xdr:colOff>101600</xdr:colOff>
      <xdr:row>77</xdr:row>
      <xdr:rowOff>160286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6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151413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5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133229</xdr:rowOff>
    </xdr:from>
    <xdr:to>
      <xdr:col>36</xdr:col>
      <xdr:colOff>165100</xdr:colOff>
      <xdr:row>77</xdr:row>
      <xdr:rowOff>63379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6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54506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5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61894</xdr:rowOff>
    </xdr:from>
    <xdr:to>
      <xdr:col>55</xdr:col>
      <xdr:colOff>0</xdr:colOff>
      <xdr:row>97</xdr:row>
      <xdr:rowOff>158576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692544"/>
          <a:ext cx="838200" cy="9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158576</xdr:rowOff>
    </xdr:from>
    <xdr:to>
      <xdr:col>50</xdr:col>
      <xdr:colOff>114300</xdr:colOff>
      <xdr:row>98</xdr:row>
      <xdr:rowOff>2752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789226"/>
          <a:ext cx="889000" cy="1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155032</xdr:rowOff>
    </xdr:from>
    <xdr:to>
      <xdr:col>45</xdr:col>
      <xdr:colOff>177800</xdr:colOff>
      <xdr:row>98</xdr:row>
      <xdr:rowOff>2752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785682"/>
          <a:ext cx="889000" cy="1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155032</xdr:rowOff>
    </xdr:from>
    <xdr:to>
      <xdr:col>41</xdr:col>
      <xdr:colOff>50800</xdr:colOff>
      <xdr:row>98</xdr:row>
      <xdr:rowOff>48309</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785682"/>
          <a:ext cx="889000" cy="6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170401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28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11094</xdr:rowOff>
    </xdr:from>
    <xdr:to>
      <xdr:col>55</xdr:col>
      <xdr:colOff>50800</xdr:colOff>
      <xdr:row>97</xdr:row>
      <xdr:rowOff>112694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64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160971</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2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107776</xdr:rowOff>
    </xdr:from>
    <xdr:to>
      <xdr:col>50</xdr:col>
      <xdr:colOff>165100</xdr:colOff>
      <xdr:row>98</xdr:row>
      <xdr:rowOff>37926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3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29053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3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123402</xdr:rowOff>
    </xdr:from>
    <xdr:to>
      <xdr:col>46</xdr:col>
      <xdr:colOff>38100</xdr:colOff>
      <xdr:row>98</xdr:row>
      <xdr:rowOff>53552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5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44679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4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104232</xdr:rowOff>
    </xdr:from>
    <xdr:to>
      <xdr:col>41</xdr:col>
      <xdr:colOff>101600</xdr:colOff>
      <xdr:row>98</xdr:row>
      <xdr:rowOff>34382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73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25509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82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168959</xdr:rowOff>
    </xdr:from>
    <xdr:to>
      <xdr:col>36</xdr:col>
      <xdr:colOff>165100</xdr:colOff>
      <xdr:row>98</xdr:row>
      <xdr:rowOff>99109</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79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90236</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89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42659</xdr:rowOff>
    </xdr:from>
    <xdr:to>
      <xdr:col>85</xdr:col>
      <xdr:colOff>127000</xdr:colOff>
      <xdr:row>38</xdr:row>
      <xdr:rowOff>45365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557759"/>
          <a:ext cx="8382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26238</xdr:rowOff>
    </xdr:from>
    <xdr:to>
      <xdr:col>81</xdr:col>
      <xdr:colOff>50800</xdr:colOff>
      <xdr:row>38</xdr:row>
      <xdr:rowOff>42659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541338"/>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26238</xdr:rowOff>
    </xdr:from>
    <xdr:to>
      <xdr:col>76</xdr:col>
      <xdr:colOff>114300</xdr:colOff>
      <xdr:row>38</xdr:row>
      <xdr:rowOff>60604</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541338"/>
          <a:ext cx="889000" cy="3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90936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80797</xdr:rowOff>
    </xdr:from>
    <xdr:to>
      <xdr:col>71</xdr:col>
      <xdr:colOff>177800</xdr:colOff>
      <xdr:row>38</xdr:row>
      <xdr:rowOff>60604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424447"/>
          <a:ext cx="889000" cy="15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166015</xdr:rowOff>
    </xdr:from>
    <xdr:to>
      <xdr:col>85</xdr:col>
      <xdr:colOff>177800</xdr:colOff>
      <xdr:row>38</xdr:row>
      <xdr:rowOff>96165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5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144442</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48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163309</xdr:rowOff>
    </xdr:from>
    <xdr:to>
      <xdr:col>81</xdr:col>
      <xdr:colOff>101600</xdr:colOff>
      <xdr:row>38</xdr:row>
      <xdr:rowOff>93459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50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84586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59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146888</xdr:rowOff>
    </xdr:from>
    <xdr:to>
      <xdr:col>76</xdr:col>
      <xdr:colOff>165100</xdr:colOff>
      <xdr:row>38</xdr:row>
      <xdr:rowOff>77039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4905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68165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58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9804</xdr:rowOff>
    </xdr:from>
    <xdr:to>
      <xdr:col>72</xdr:col>
      <xdr:colOff>38100</xdr:colOff>
      <xdr:row>38</xdr:row>
      <xdr:rowOff>111404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52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102531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61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29997</xdr:rowOff>
    </xdr:from>
    <xdr:to>
      <xdr:col>67</xdr:col>
      <xdr:colOff>101600</xdr:colOff>
      <xdr:row>37</xdr:row>
      <xdr:rowOff>131597</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37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122724</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46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158857</xdr:rowOff>
    </xdr:from>
    <xdr:to>
      <xdr:col>85</xdr:col>
      <xdr:colOff>127000</xdr:colOff>
      <xdr:row>57</xdr:row>
      <xdr:rowOff>10130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88607"/>
          <a:ext cx="838200" cy="19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10130</xdr:rowOff>
    </xdr:from>
    <xdr:to>
      <xdr:col>81</xdr:col>
      <xdr:colOff>50800</xdr:colOff>
      <xdr:row>57</xdr:row>
      <xdr:rowOff>150399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82780"/>
          <a:ext cx="889000" cy="14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132431</xdr:rowOff>
    </xdr:from>
    <xdr:to>
      <xdr:col>76</xdr:col>
      <xdr:colOff>114300</xdr:colOff>
      <xdr:row>57</xdr:row>
      <xdr:rowOff>150399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05081"/>
          <a:ext cx="889000" cy="1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139814</xdr:rowOff>
    </xdr:from>
    <xdr:to>
      <xdr:col>71</xdr:col>
      <xdr:colOff>177800</xdr:colOff>
      <xdr:row>57</xdr:row>
      <xdr:rowOff>132431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883764"/>
          <a:ext cx="889000" cy="102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108057</xdr:rowOff>
    </xdr:from>
    <xdr:to>
      <xdr:col>85</xdr:col>
      <xdr:colOff>177800</xdr:colOff>
      <xdr:row>56</xdr:row>
      <xdr:rowOff>38207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3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86484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130780</xdr:rowOff>
    </xdr:from>
    <xdr:to>
      <xdr:col>81</xdr:col>
      <xdr:colOff>101600</xdr:colOff>
      <xdr:row>57</xdr:row>
      <xdr:rowOff>60930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3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52057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2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99599</xdr:rowOff>
    </xdr:from>
    <xdr:to>
      <xdr:col>76</xdr:col>
      <xdr:colOff>165100</xdr:colOff>
      <xdr:row>58</xdr:row>
      <xdr:rowOff>29749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7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20876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6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81631</xdr:rowOff>
    </xdr:from>
    <xdr:to>
      <xdr:col>72</xdr:col>
      <xdr:colOff>38100</xdr:colOff>
      <xdr:row>58</xdr:row>
      <xdr:rowOff>11781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5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2908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4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89014</xdr:rowOff>
    </xdr:from>
    <xdr:to>
      <xdr:col>67</xdr:col>
      <xdr:colOff>101600</xdr:colOff>
      <xdr:row>52</xdr:row>
      <xdr:rowOff>19164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83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35691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60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78908</xdr:rowOff>
    </xdr:from>
    <xdr:to>
      <xdr:col>85</xdr:col>
      <xdr:colOff>127000</xdr:colOff>
      <xdr:row>79</xdr:row>
      <xdr:rowOff>97622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23458"/>
          <a:ext cx="838200" cy="1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65601</xdr:rowOff>
    </xdr:from>
    <xdr:to>
      <xdr:col>81</xdr:col>
      <xdr:colOff>50800</xdr:colOff>
      <xdr:row>79</xdr:row>
      <xdr:rowOff>78908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10151"/>
          <a:ext cx="889000" cy="1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49403</xdr:rowOff>
    </xdr:from>
    <xdr:to>
      <xdr:col>76</xdr:col>
      <xdr:colOff>114300</xdr:colOff>
      <xdr:row>79</xdr:row>
      <xdr:rowOff>65601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93953"/>
          <a:ext cx="889000" cy="1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49403</xdr:rowOff>
    </xdr:from>
    <xdr:to>
      <xdr:col>71</xdr:col>
      <xdr:colOff>177800</xdr:colOff>
      <xdr:row>79</xdr:row>
      <xdr:rowOff>50676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93953"/>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46822</xdr:rowOff>
    </xdr:from>
    <xdr:to>
      <xdr:col>85</xdr:col>
      <xdr:colOff>177800</xdr:colOff>
      <xdr:row>79</xdr:row>
      <xdr:rowOff>148422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133199</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0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28108</xdr:rowOff>
    </xdr:from>
    <xdr:to>
      <xdr:col>81</xdr:col>
      <xdr:colOff>101600</xdr:colOff>
      <xdr:row>79</xdr:row>
      <xdr:rowOff>129708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120835</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14801</xdr:rowOff>
    </xdr:from>
    <xdr:to>
      <xdr:col>76</xdr:col>
      <xdr:colOff>165100</xdr:colOff>
      <xdr:row>79</xdr:row>
      <xdr:rowOff>116401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5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107528</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5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170053</xdr:rowOff>
    </xdr:from>
    <xdr:to>
      <xdr:col>72</xdr:col>
      <xdr:colOff>38100</xdr:colOff>
      <xdr:row>79</xdr:row>
      <xdr:rowOff>100203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4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91330</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3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171326</xdr:rowOff>
    </xdr:from>
    <xdr:to>
      <xdr:col>67</xdr:col>
      <xdr:colOff>101600</xdr:colOff>
      <xdr:row>79</xdr:row>
      <xdr:rowOff>101476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4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92603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3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15325</xdr:rowOff>
    </xdr:from>
    <xdr:to>
      <xdr:col>85</xdr:col>
      <xdr:colOff>127000</xdr:colOff>
      <xdr:row>96</xdr:row>
      <xdr:rowOff>86812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474525"/>
          <a:ext cx="838200" cy="7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86812</xdr:rowOff>
    </xdr:from>
    <xdr:to>
      <xdr:col>81</xdr:col>
      <xdr:colOff>50800</xdr:colOff>
      <xdr:row>96</xdr:row>
      <xdr:rowOff>111043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546012"/>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111043</xdr:rowOff>
    </xdr:from>
    <xdr:to>
      <xdr:col>76</xdr:col>
      <xdr:colOff>114300</xdr:colOff>
      <xdr:row>97</xdr:row>
      <xdr:rowOff>352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570243"/>
          <a:ext cx="889000" cy="6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152931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154640</xdr:rowOff>
    </xdr:from>
    <xdr:to>
      <xdr:col>71</xdr:col>
      <xdr:colOff>177800</xdr:colOff>
      <xdr:row>97</xdr:row>
      <xdr:rowOff>352</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613840"/>
          <a:ext cx="889000" cy="1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111406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135975</xdr:rowOff>
    </xdr:from>
    <xdr:to>
      <xdr:col>85</xdr:col>
      <xdr:colOff>177800</xdr:colOff>
      <xdr:row>96</xdr:row>
      <xdr:rowOff>66125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2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114402</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0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36012</xdr:rowOff>
    </xdr:from>
    <xdr:to>
      <xdr:col>81</xdr:col>
      <xdr:colOff>101600</xdr:colOff>
      <xdr:row>96</xdr:row>
      <xdr:rowOff>137612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9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128739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60243</xdr:rowOff>
    </xdr:from>
    <xdr:to>
      <xdr:col>76</xdr:col>
      <xdr:colOff>165100</xdr:colOff>
      <xdr:row>96</xdr:row>
      <xdr:rowOff>161843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1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152970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1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121002</xdr:rowOff>
    </xdr:from>
    <xdr:to>
      <xdr:col>72</xdr:col>
      <xdr:colOff>38100</xdr:colOff>
      <xdr:row>97</xdr:row>
      <xdr:rowOff>51152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8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42279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7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103840</xdr:rowOff>
    </xdr:from>
    <xdr:to>
      <xdr:col>67</xdr:col>
      <xdr:colOff>101600</xdr:colOff>
      <xdr:row>97</xdr:row>
      <xdr:rowOff>33990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6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25117</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65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民生費は、住民一人当たり２</a:t>
          </a:r>
          <a:r>
            <a:rPr kumimoji="1" lang="ja-JP" altLang="en-US" sz="1100">
              <a:solidFill>
                <a:schemeClr val="dk1"/>
              </a:solidFill>
              <a:effectLst/>
              <a:latin typeface="+mn-lt"/>
              <a:ea typeface="+mn-ea"/>
              <a:cs typeface="+mn-cs"/>
            </a:rPr>
            <a:t>２７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２１７</a:t>
          </a:r>
          <a:r>
            <a:rPr kumimoji="1" lang="ja-JP" altLang="ja-JP" sz="1100">
              <a:solidFill>
                <a:schemeClr val="dk1"/>
              </a:solidFill>
              <a:effectLst/>
              <a:latin typeface="+mn-lt"/>
              <a:ea typeface="+mn-ea"/>
              <a:cs typeface="+mn-cs"/>
            </a:rPr>
            <a:t>円で前年度決算と比較すると</a:t>
          </a:r>
          <a:r>
            <a:rPr kumimoji="1" lang="ja-JP" altLang="en-US" sz="1100">
              <a:solidFill>
                <a:schemeClr val="dk1"/>
              </a:solidFill>
              <a:effectLst/>
              <a:latin typeface="+mn-lt"/>
              <a:ea typeface="+mn-ea"/>
              <a:cs typeface="+mn-cs"/>
            </a:rPr>
            <a:t>８，７５７円の</a:t>
          </a:r>
          <a:r>
            <a:rPr kumimoji="1" lang="ja-JP" altLang="ja-JP" sz="1100">
              <a:solidFill>
                <a:schemeClr val="dk1"/>
              </a:solidFill>
              <a:effectLst/>
              <a:latin typeface="+mn-lt"/>
              <a:ea typeface="+mn-ea"/>
              <a:cs typeface="+mn-cs"/>
            </a:rPr>
            <a:t>増となっており類似団体を上回っている。前年度からの増加理由は低所得世帯緊急支援給付金事業</a:t>
          </a:r>
          <a:r>
            <a:rPr kumimoji="1" lang="ja-JP" altLang="en-US" sz="1100">
              <a:solidFill>
                <a:schemeClr val="dk1"/>
              </a:solidFill>
              <a:effectLst/>
              <a:latin typeface="+mn-lt"/>
              <a:ea typeface="+mn-ea"/>
              <a:cs typeface="+mn-cs"/>
            </a:rPr>
            <a:t>や定額減税調整給付金事業</a:t>
          </a:r>
          <a:r>
            <a:rPr kumimoji="1" lang="ja-JP" altLang="ja-JP" sz="1100">
              <a:solidFill>
                <a:schemeClr val="dk1"/>
              </a:solidFill>
              <a:effectLst/>
              <a:latin typeface="+mn-lt"/>
              <a:ea typeface="+mn-ea"/>
              <a:cs typeface="+mn-cs"/>
            </a:rPr>
            <a:t>などの実施によるものである。</a:t>
          </a:r>
          <a:endParaRPr lang="ja-JP" altLang="ja-JP" sz="1400">
            <a:effectLst/>
          </a:endParaRPr>
        </a:p>
        <a:p>
          <a:r>
            <a:rPr kumimoji="1" lang="ja-JP" altLang="ja-JP" sz="1100">
              <a:solidFill>
                <a:schemeClr val="dk1"/>
              </a:solidFill>
              <a:effectLst/>
              <a:latin typeface="+mn-lt"/>
              <a:ea typeface="+mn-ea"/>
              <a:cs typeface="+mn-cs"/>
            </a:rPr>
            <a:t>　衛生費は、住民一人当たり</a:t>
          </a:r>
          <a:r>
            <a:rPr kumimoji="1" lang="ja-JP" altLang="en-US" sz="1100">
              <a:solidFill>
                <a:schemeClr val="dk1"/>
              </a:solidFill>
              <a:effectLst/>
              <a:latin typeface="+mn-lt"/>
              <a:ea typeface="+mn-ea"/>
              <a:cs typeface="+mn-cs"/>
            </a:rPr>
            <a:t>３１，５７３</a:t>
          </a:r>
          <a:r>
            <a:rPr kumimoji="1" lang="ja-JP" altLang="ja-JP" sz="1100">
              <a:solidFill>
                <a:schemeClr val="dk1"/>
              </a:solidFill>
              <a:effectLst/>
              <a:latin typeface="+mn-lt"/>
              <a:ea typeface="+mn-ea"/>
              <a:cs typeface="+mn-cs"/>
            </a:rPr>
            <a:t>円で、前年度決算と比較すると</a:t>
          </a:r>
          <a:r>
            <a:rPr kumimoji="1" lang="ja-JP" altLang="en-US" sz="1100">
              <a:solidFill>
                <a:schemeClr val="dk1"/>
              </a:solidFill>
              <a:effectLst/>
              <a:latin typeface="+mn-lt"/>
              <a:ea typeface="+mn-ea"/>
              <a:cs typeface="+mn-cs"/>
            </a:rPr>
            <a:t>６，６５２円の減</a:t>
          </a:r>
          <a:r>
            <a:rPr kumimoji="1" lang="ja-JP" altLang="ja-JP" sz="1100">
              <a:solidFill>
                <a:schemeClr val="dk1"/>
              </a:solidFill>
              <a:effectLst/>
              <a:latin typeface="+mn-lt"/>
              <a:ea typeface="+mn-ea"/>
              <a:cs typeface="+mn-cs"/>
            </a:rPr>
            <a:t>となっており類似団体を下回っている。前年度からの</a:t>
          </a:r>
          <a:r>
            <a:rPr kumimoji="1" lang="ja-JP" altLang="en-US" sz="1100">
              <a:solidFill>
                <a:schemeClr val="dk1"/>
              </a:solidFill>
              <a:effectLst/>
              <a:latin typeface="+mn-lt"/>
              <a:ea typeface="+mn-ea"/>
              <a:cs typeface="+mn-cs"/>
            </a:rPr>
            <a:t>クリーンセンター解体事業費</a:t>
          </a:r>
          <a:r>
            <a:rPr kumimoji="1" lang="ja-JP" altLang="ja-JP" sz="1100">
              <a:solidFill>
                <a:schemeClr val="dk1"/>
              </a:solidFill>
              <a:effectLst/>
              <a:latin typeface="+mn-lt"/>
              <a:ea typeface="+mn-ea"/>
              <a:cs typeface="+mn-cs"/>
            </a:rPr>
            <a:t>の減額によるものである。</a:t>
          </a:r>
          <a:endParaRPr lang="ja-JP" altLang="ja-JP" sz="1400">
            <a:effectLst/>
          </a:endParaRPr>
        </a:p>
        <a:p>
          <a:r>
            <a:rPr kumimoji="1" lang="ja-JP" altLang="ja-JP" sz="1100" baseline="0">
              <a:solidFill>
                <a:schemeClr val="dk1"/>
              </a:solidFill>
              <a:effectLst/>
              <a:latin typeface="+mn-lt"/>
              <a:ea typeface="+mn-ea"/>
              <a:cs typeface="+mn-cs"/>
            </a:rPr>
            <a:t>　総務</a:t>
          </a:r>
          <a:r>
            <a:rPr kumimoji="1" lang="ja-JP" altLang="ja-JP" sz="1100">
              <a:solidFill>
                <a:schemeClr val="dk1"/>
              </a:solidFill>
              <a:effectLst/>
              <a:latin typeface="+mn-lt"/>
              <a:ea typeface="+mn-ea"/>
              <a:cs typeface="+mn-cs"/>
            </a:rPr>
            <a:t>費は、住民一人当たり</a:t>
          </a:r>
          <a:r>
            <a:rPr kumimoji="1" lang="ja-JP" altLang="en-US" sz="1100">
              <a:solidFill>
                <a:schemeClr val="dk1"/>
              </a:solidFill>
              <a:effectLst/>
              <a:latin typeface="+mn-lt"/>
              <a:ea typeface="+mn-ea"/>
              <a:cs typeface="+mn-cs"/>
            </a:rPr>
            <a:t>５８，１１０</a:t>
          </a:r>
          <a:r>
            <a:rPr kumimoji="1" lang="ja-JP" altLang="ja-JP" sz="1100">
              <a:solidFill>
                <a:schemeClr val="dk1"/>
              </a:solidFill>
              <a:effectLst/>
              <a:latin typeface="+mn-lt"/>
              <a:ea typeface="+mn-ea"/>
              <a:cs typeface="+mn-cs"/>
            </a:rPr>
            <a:t>円で、前年度決算と比較すると６，</a:t>
          </a:r>
          <a:r>
            <a:rPr kumimoji="1" lang="ja-JP" altLang="en-US" sz="1100">
              <a:solidFill>
                <a:schemeClr val="dk1"/>
              </a:solidFill>
              <a:effectLst/>
              <a:latin typeface="+mn-lt"/>
              <a:ea typeface="+mn-ea"/>
              <a:cs typeface="+mn-cs"/>
            </a:rPr>
            <a:t>３０１</a:t>
          </a:r>
          <a:r>
            <a:rPr kumimoji="1" lang="ja-JP" altLang="ja-JP" sz="1100">
              <a:solidFill>
                <a:schemeClr val="dk1"/>
              </a:solidFill>
              <a:effectLst/>
              <a:latin typeface="+mn-lt"/>
              <a:ea typeface="+mn-ea"/>
              <a:cs typeface="+mn-cs"/>
            </a:rPr>
            <a:t>円の減となっている。前年度からの減額理由は、</a:t>
          </a:r>
          <a:r>
            <a:rPr kumimoji="1" lang="ja-JP" altLang="en-US" sz="1100">
              <a:solidFill>
                <a:schemeClr val="dk1"/>
              </a:solidFill>
              <a:effectLst/>
              <a:latin typeface="+mn-lt"/>
              <a:ea typeface="+mn-ea"/>
              <a:cs typeface="+mn-cs"/>
            </a:rPr>
            <a:t>ふるさと寄付金推進費や基金積立金の</a:t>
          </a:r>
          <a:r>
            <a:rPr kumimoji="1" lang="ja-JP" altLang="ja-JP" sz="1100">
              <a:solidFill>
                <a:schemeClr val="dk1"/>
              </a:solidFill>
              <a:effectLst/>
              <a:latin typeface="+mn-lt"/>
              <a:ea typeface="+mn-ea"/>
              <a:cs typeface="+mn-cs"/>
            </a:rPr>
            <a:t>減額によるものである。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福岡県柳川市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財政調整基金については、年度間の財政の不均衡の調整や災害などの緊急時に対応するため一定規模を確保するようにし、決算剰余金の積立を行い、最低限の取り崩しに努めている。令和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基金からの</a:t>
          </a:r>
          <a:r>
            <a:rPr kumimoji="1" lang="ja-JP" altLang="ja-JP" sz="1100">
              <a:solidFill>
                <a:schemeClr val="dk1"/>
              </a:solidFill>
              <a:effectLst/>
              <a:latin typeface="+mn-lt"/>
              <a:ea typeface="+mn-ea"/>
              <a:cs typeface="+mn-cs"/>
            </a:rPr>
            <a:t>繰入を行わず、８百万円の積立を行った。</a:t>
          </a:r>
          <a:r>
            <a:rPr lang="ja-JP" altLang="en-US" sz="1100" b="0" i="0" u="none" strike="noStrike" baseline="0">
              <a:solidFill>
                <a:schemeClr val="dk1"/>
              </a:solidFill>
              <a:latin typeface="+mn-lt"/>
              <a:ea typeface="+mn-ea"/>
              <a:cs typeface="+mn-cs"/>
            </a:rPr>
            <a:t>今後も、事務事業の見直し・統廃合など歳出の合理化等行財政改革を推進し、健全な行財政運営に努めていく。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福岡県柳川市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全ての会計について、実質収支（公営企業は資金剰余額）は黒字である。また、各会計の実質収支（資金剰余額）の推移も概ね一定で、今後もこの傾向は続く見込み。</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福岡県柳川市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元利償還金は、平成２６年度に実施した柳川駅周辺地区整備事業費等の大型事業の借入の償還が平成３０年度より開始したことや、平成２７年度に実施した市民文化会館整備事業等の大型事業の借入れの償還が令和元年より開始したことにより、増加傾向にある。</a:t>
          </a:r>
          <a:endParaRPr lang="ja-JP" altLang="ja-JP" sz="1800">
            <a:effectLst/>
          </a:endParaRPr>
        </a:p>
        <a:p>
          <a:r>
            <a:rPr kumimoji="1" lang="ja-JP" altLang="ja-JP" sz="1400">
              <a:solidFill>
                <a:schemeClr val="dk1"/>
              </a:solidFill>
              <a:effectLst/>
              <a:latin typeface="+mn-lt"/>
              <a:ea typeface="+mn-ea"/>
              <a:cs typeface="+mn-cs"/>
            </a:rPr>
            <a:t>　地方債残高について、一般廃棄物処理施設整備事業など大型事業の借入等により借入額が償還額を上回り増加していたが、大型事業が終了したことにより地方債残高は、約３</a:t>
          </a:r>
          <a:r>
            <a:rPr kumimoji="1" lang="ja-JP" altLang="en-US" sz="1400">
              <a:solidFill>
                <a:schemeClr val="dk1"/>
              </a:solidFill>
              <a:effectLst/>
              <a:latin typeface="+mn-lt"/>
              <a:ea typeface="+mn-ea"/>
              <a:cs typeface="+mn-cs"/>
            </a:rPr>
            <a:t>６</a:t>
          </a:r>
          <a:r>
            <a:rPr kumimoji="1" lang="ja-JP" altLang="ja-JP" sz="1400">
              <a:solidFill>
                <a:schemeClr val="dk1"/>
              </a:solidFill>
              <a:effectLst/>
              <a:latin typeface="+mn-lt"/>
              <a:ea typeface="+mn-ea"/>
              <a:cs typeface="+mn-cs"/>
            </a:rPr>
            <a:t>０億円と</a:t>
          </a:r>
          <a:r>
            <a:rPr kumimoji="1" lang="ja-JP" altLang="en-US" sz="1400">
              <a:solidFill>
                <a:schemeClr val="dk1"/>
              </a:solidFill>
              <a:effectLst/>
              <a:latin typeface="+mn-lt"/>
              <a:ea typeface="+mn-ea"/>
              <a:cs typeface="+mn-cs"/>
            </a:rPr>
            <a:t>前年度比約１０億円</a:t>
          </a:r>
          <a:r>
            <a:rPr kumimoji="1" lang="ja-JP" altLang="ja-JP" sz="1400">
              <a:solidFill>
                <a:schemeClr val="dk1"/>
              </a:solidFill>
              <a:effectLst/>
              <a:latin typeface="+mn-lt"/>
              <a:ea typeface="+mn-ea"/>
              <a:cs typeface="+mn-cs"/>
            </a:rPr>
            <a:t>減少している。</a:t>
          </a:r>
          <a:endParaRPr lang="ja-JP" altLang="ja-JP" sz="18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福岡県柳川市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令和</a:t>
          </a:r>
          <a:r>
            <a:rPr kumimoji="1" lang="ja-JP" altLang="en-US" sz="1400">
              <a:solidFill>
                <a:schemeClr val="dk1"/>
              </a:solidFill>
              <a:effectLst/>
              <a:latin typeface="+mn-lt"/>
              <a:ea typeface="+mn-ea"/>
              <a:cs typeface="+mn-cs"/>
            </a:rPr>
            <a:t>６</a:t>
          </a:r>
          <a:r>
            <a:rPr kumimoji="1" lang="ja-JP" altLang="ja-JP" sz="1400">
              <a:solidFill>
                <a:schemeClr val="dk1"/>
              </a:solidFill>
              <a:effectLst/>
              <a:latin typeface="+mn-lt"/>
              <a:ea typeface="+mn-ea"/>
              <a:cs typeface="+mn-cs"/>
            </a:rPr>
            <a:t>年度は借入額よりも償還額が多くなったため、地方債の現在高が減少している。この影響により「将来負担比率の分子」が減少している。</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福岡県柳川市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特定目的基金であるまちづくり振興基金から</a:t>
          </a:r>
          <a:r>
            <a:rPr kumimoji="1" lang="ja-JP" altLang="en-US" sz="1400">
              <a:solidFill>
                <a:schemeClr val="dk1"/>
              </a:solidFill>
              <a:effectLst/>
              <a:latin typeface="+mn-lt"/>
              <a:ea typeface="+mn-ea"/>
              <a:cs typeface="+mn-cs"/>
            </a:rPr>
            <a:t>１５</a:t>
          </a:r>
          <a:r>
            <a:rPr kumimoji="1" lang="ja-JP" altLang="ja-JP" sz="1400">
              <a:solidFill>
                <a:schemeClr val="dk1"/>
              </a:solidFill>
              <a:effectLst/>
              <a:latin typeface="+mn-lt"/>
              <a:ea typeface="+mn-ea"/>
              <a:cs typeface="+mn-cs"/>
            </a:rPr>
            <a:t>百万円、公共施設維持整備等基金から</a:t>
          </a:r>
          <a:r>
            <a:rPr kumimoji="1" lang="ja-JP" altLang="en-US" sz="1400">
              <a:solidFill>
                <a:schemeClr val="dk1"/>
              </a:solidFill>
              <a:effectLst/>
              <a:latin typeface="+mn-lt"/>
              <a:ea typeface="+mn-ea"/>
              <a:cs typeface="+mn-cs"/>
            </a:rPr>
            <a:t>３６</a:t>
          </a:r>
          <a:r>
            <a:rPr kumimoji="1" lang="ja-JP" altLang="ja-JP" sz="1400">
              <a:solidFill>
                <a:schemeClr val="dk1"/>
              </a:solidFill>
              <a:effectLst/>
              <a:latin typeface="+mn-lt"/>
              <a:ea typeface="+mn-ea"/>
              <a:cs typeface="+mn-cs"/>
            </a:rPr>
            <a:t>百万円、ふるさと元気応援基金から１</a:t>
          </a:r>
          <a:r>
            <a:rPr kumimoji="1" lang="ja-JP" altLang="en-US" sz="1400">
              <a:solidFill>
                <a:schemeClr val="dk1"/>
              </a:solidFill>
              <a:effectLst/>
              <a:latin typeface="+mn-lt"/>
              <a:ea typeface="+mn-ea"/>
              <a:cs typeface="+mn-cs"/>
            </a:rPr>
            <a:t>２３</a:t>
          </a:r>
          <a:r>
            <a:rPr kumimoji="1" lang="ja-JP" altLang="ja-JP" sz="1400">
              <a:solidFill>
                <a:schemeClr val="dk1"/>
              </a:solidFill>
              <a:effectLst/>
              <a:latin typeface="+mn-lt"/>
              <a:ea typeface="+mn-ea"/>
              <a:cs typeface="+mn-cs"/>
            </a:rPr>
            <a:t>百万円取り崩した一方で、財政調整基金で８百万円、減債基金で１</a:t>
          </a:r>
          <a:r>
            <a:rPr kumimoji="1" lang="ja-JP" altLang="en-US" sz="1400">
              <a:solidFill>
                <a:schemeClr val="dk1"/>
              </a:solidFill>
              <a:effectLst/>
              <a:latin typeface="+mn-lt"/>
              <a:ea typeface="+mn-ea"/>
              <a:cs typeface="+mn-cs"/>
            </a:rPr>
            <a:t>００</a:t>
          </a:r>
          <a:r>
            <a:rPr kumimoji="1" lang="ja-JP" altLang="ja-JP" sz="1400">
              <a:solidFill>
                <a:schemeClr val="dk1"/>
              </a:solidFill>
              <a:effectLst/>
              <a:latin typeface="+mn-lt"/>
              <a:ea typeface="+mn-ea"/>
              <a:cs typeface="+mn-cs"/>
            </a:rPr>
            <a:t>百万円、ふるさと元気応援基金で</a:t>
          </a:r>
          <a:r>
            <a:rPr kumimoji="1" lang="ja-JP" altLang="en-US" sz="1400">
              <a:solidFill>
                <a:schemeClr val="dk1"/>
              </a:solidFill>
              <a:effectLst/>
              <a:latin typeface="+mn-lt"/>
              <a:ea typeface="+mn-ea"/>
              <a:cs typeface="+mn-cs"/>
            </a:rPr>
            <a:t>２５１</a:t>
          </a:r>
          <a:r>
            <a:rPr kumimoji="1" lang="ja-JP" altLang="ja-JP" sz="1400">
              <a:solidFill>
                <a:schemeClr val="dk1"/>
              </a:solidFill>
              <a:effectLst/>
              <a:latin typeface="+mn-lt"/>
              <a:ea typeface="+mn-ea"/>
              <a:cs typeface="+mn-cs"/>
            </a:rPr>
            <a:t>百万円、公共施設維持整備等基金で</a:t>
          </a:r>
          <a:r>
            <a:rPr kumimoji="1" lang="ja-JP" altLang="en-US" sz="1400">
              <a:solidFill>
                <a:schemeClr val="dk1"/>
              </a:solidFill>
              <a:effectLst/>
              <a:latin typeface="+mn-lt"/>
              <a:ea typeface="+mn-ea"/>
              <a:cs typeface="+mn-cs"/>
            </a:rPr>
            <a:t>３２２</a:t>
          </a:r>
          <a:r>
            <a:rPr kumimoji="1" lang="ja-JP" altLang="ja-JP" sz="1400">
              <a:solidFill>
                <a:schemeClr val="dk1"/>
              </a:solidFill>
              <a:effectLst/>
              <a:latin typeface="+mn-lt"/>
              <a:ea typeface="+mn-ea"/>
              <a:cs typeface="+mn-cs"/>
            </a:rPr>
            <a:t>百万円、森林環境譲与税基金で</a:t>
          </a:r>
          <a:r>
            <a:rPr kumimoji="1" lang="ja-JP" altLang="en-US" sz="1400">
              <a:solidFill>
                <a:schemeClr val="dk1"/>
              </a:solidFill>
              <a:effectLst/>
              <a:latin typeface="+mn-lt"/>
              <a:ea typeface="+mn-ea"/>
              <a:cs typeface="+mn-cs"/>
            </a:rPr>
            <a:t>８</a:t>
          </a:r>
          <a:r>
            <a:rPr kumimoji="1" lang="ja-JP" altLang="ja-JP" sz="1400">
              <a:solidFill>
                <a:schemeClr val="dk1"/>
              </a:solidFill>
              <a:effectLst/>
              <a:latin typeface="+mn-lt"/>
              <a:ea typeface="+mn-ea"/>
              <a:cs typeface="+mn-cs"/>
            </a:rPr>
            <a:t>百万円積み立てたことにより、基金総額は増額している。</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今後は、庁舎再編事業等の歳出の増加に伴い基金の活用が見込まれるため、基金全体としては減少していく見込みである</a:t>
          </a:r>
          <a:r>
            <a:rPr kumimoji="1" lang="ja-JP" altLang="ja-JP" sz="1300">
              <a:solidFill>
                <a:schemeClr val="dk1"/>
              </a:solidFill>
              <a:effectLst/>
              <a:latin typeface="+mn-lt"/>
              <a:ea typeface="+mn-ea"/>
              <a:cs typeface="+mn-cs"/>
            </a:rPr>
            <a:t>。</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（基金の使途）</a:t>
          </a:r>
          <a:endParaRPr lang="ja-JP" altLang="ja-JP" sz="1600">
            <a:effectLst/>
          </a:endParaRPr>
        </a:p>
        <a:p>
          <a:r>
            <a:rPr kumimoji="1" lang="ja-JP" altLang="ja-JP" sz="1200">
              <a:solidFill>
                <a:schemeClr val="dk1"/>
              </a:solidFill>
              <a:effectLst/>
              <a:latin typeface="+mn-lt"/>
              <a:ea typeface="+mn-ea"/>
              <a:cs typeface="+mn-cs"/>
            </a:rPr>
            <a:t>まちづくり振興基金：新市の一体感の醸成に資するための事業に充てる基金。</a:t>
          </a:r>
          <a:endParaRPr lang="ja-JP" altLang="ja-JP" sz="1600">
            <a:effectLst/>
          </a:endParaRPr>
        </a:p>
        <a:p>
          <a:r>
            <a:rPr kumimoji="1" lang="ja-JP" altLang="ja-JP" sz="1200">
              <a:solidFill>
                <a:schemeClr val="dk1"/>
              </a:solidFill>
              <a:effectLst/>
              <a:latin typeface="+mn-lt"/>
              <a:ea typeface="+mn-ea"/>
              <a:cs typeface="+mn-cs"/>
            </a:rPr>
            <a:t>ふるさと元気応援基金：本市の発展、自然や歴史文化の継承を願って寄付された寄附金を活用して元気あるまちづくりのための事業に充てる基金。</a:t>
          </a:r>
          <a:endParaRPr lang="ja-JP" altLang="ja-JP" sz="1600">
            <a:effectLst/>
          </a:endParaRPr>
        </a:p>
        <a:p>
          <a:r>
            <a:rPr kumimoji="1" lang="ja-JP" altLang="ja-JP" sz="1200">
              <a:solidFill>
                <a:schemeClr val="dk1"/>
              </a:solidFill>
              <a:effectLst/>
              <a:latin typeface="+mn-lt"/>
              <a:ea typeface="+mn-ea"/>
              <a:cs typeface="+mn-cs"/>
            </a:rPr>
            <a:t>一般廃棄物処理施設建設及び整備基金：一般廃棄物処理施設の建設及び整備の資金に充てる基金。</a:t>
          </a:r>
          <a:endParaRPr lang="ja-JP" altLang="ja-JP" sz="1600">
            <a:effectLst/>
          </a:endParaRPr>
        </a:p>
        <a:p>
          <a:r>
            <a:rPr kumimoji="1" lang="ja-JP" altLang="ja-JP" sz="1200">
              <a:solidFill>
                <a:schemeClr val="dk1"/>
              </a:solidFill>
              <a:effectLst/>
              <a:latin typeface="+mn-lt"/>
              <a:ea typeface="+mn-ea"/>
              <a:cs typeface="+mn-cs"/>
            </a:rPr>
            <a:t>公共施設維持整備等基金：老朽化した施設の維持管理等に係る経費に充てる基金。</a:t>
          </a:r>
          <a:endParaRPr lang="ja-JP" altLang="ja-JP" sz="1600">
            <a:effectLst/>
          </a:endParaRPr>
        </a:p>
        <a:p>
          <a:r>
            <a:rPr kumimoji="1" lang="ja-JP" altLang="ja-JP" sz="1200">
              <a:solidFill>
                <a:schemeClr val="dk1"/>
              </a:solidFill>
              <a:effectLst/>
              <a:latin typeface="+mn-lt"/>
              <a:ea typeface="+mn-ea"/>
              <a:cs typeface="+mn-cs"/>
            </a:rPr>
            <a:t>森林環境譲与税基金：森林の整備及びその促進に関する施策の経費に充てる基金。</a:t>
          </a:r>
          <a:endParaRPr lang="ja-JP" altLang="ja-JP" sz="1600">
            <a:effectLst/>
          </a:endParaRPr>
        </a:p>
        <a:p>
          <a:r>
            <a:rPr kumimoji="1" lang="ja-JP" altLang="ja-JP" sz="1200">
              <a:solidFill>
                <a:schemeClr val="dk1"/>
              </a:solidFill>
              <a:effectLst/>
              <a:latin typeface="+mn-lt"/>
              <a:ea typeface="+mn-ea"/>
              <a:cs typeface="+mn-cs"/>
            </a:rPr>
            <a:t>（増減理由）</a:t>
          </a:r>
          <a:endParaRPr lang="ja-JP" altLang="ja-JP" sz="1600">
            <a:effectLst/>
          </a:endParaRPr>
        </a:p>
        <a:p>
          <a:r>
            <a:rPr kumimoji="1" lang="ja-JP" altLang="ja-JP" sz="1200">
              <a:solidFill>
                <a:schemeClr val="dk1"/>
              </a:solidFill>
              <a:effectLst/>
              <a:latin typeface="+mn-lt"/>
              <a:ea typeface="+mn-ea"/>
              <a:cs typeface="+mn-cs"/>
            </a:rPr>
            <a:t>まちづくり振興基金：総合計画策定事業</a:t>
          </a:r>
          <a:r>
            <a:rPr kumimoji="1" lang="ja-JP" altLang="en-US" sz="1200">
              <a:solidFill>
                <a:schemeClr val="dk1"/>
              </a:solidFill>
              <a:effectLst/>
              <a:latin typeface="+mn-lt"/>
              <a:ea typeface="+mn-ea"/>
              <a:cs typeface="+mn-cs"/>
            </a:rPr>
            <a:t>、排水路整備事業</a:t>
          </a:r>
          <a:r>
            <a:rPr kumimoji="1" lang="ja-JP" altLang="ja-JP" sz="1200">
              <a:solidFill>
                <a:schemeClr val="dk1"/>
              </a:solidFill>
              <a:effectLst/>
              <a:latin typeface="+mn-lt"/>
              <a:ea typeface="+mn-ea"/>
              <a:cs typeface="+mn-cs"/>
            </a:rPr>
            <a:t>の財源として充当したため、減少した。</a:t>
          </a:r>
          <a:endParaRPr lang="ja-JP" altLang="ja-JP" sz="1600">
            <a:effectLst/>
          </a:endParaRPr>
        </a:p>
        <a:p>
          <a:r>
            <a:rPr kumimoji="1" lang="ja-JP" altLang="ja-JP" sz="1200">
              <a:solidFill>
                <a:schemeClr val="dk1"/>
              </a:solidFill>
              <a:effectLst/>
              <a:latin typeface="+mn-lt"/>
              <a:ea typeface="+mn-ea"/>
              <a:cs typeface="+mn-cs"/>
            </a:rPr>
            <a:t>ふるさと元気応援基金：</a:t>
          </a:r>
          <a:r>
            <a:rPr kumimoji="1" lang="ja-JP" altLang="en-US" sz="1200">
              <a:solidFill>
                <a:schemeClr val="dk1"/>
              </a:solidFill>
              <a:effectLst/>
              <a:latin typeface="+mn-lt"/>
              <a:ea typeface="+mn-ea"/>
              <a:cs typeface="+mn-cs"/>
            </a:rPr>
            <a:t>取り崩し額よりも多く積立たことにより</a:t>
          </a:r>
          <a:r>
            <a:rPr kumimoji="1" lang="ja-JP" altLang="ja-JP" sz="1200">
              <a:solidFill>
                <a:schemeClr val="dk1"/>
              </a:solidFill>
              <a:effectLst/>
              <a:latin typeface="+mn-lt"/>
              <a:ea typeface="+mn-ea"/>
              <a:cs typeface="+mn-cs"/>
            </a:rPr>
            <a:t>増額。</a:t>
          </a:r>
          <a:endParaRPr lang="ja-JP" altLang="ja-JP" sz="1600">
            <a:effectLst/>
          </a:endParaRPr>
        </a:p>
        <a:p>
          <a:r>
            <a:rPr kumimoji="1" lang="ja-JP" altLang="ja-JP" sz="1200">
              <a:solidFill>
                <a:schemeClr val="dk1"/>
              </a:solidFill>
              <a:effectLst/>
              <a:latin typeface="+mn-lt"/>
              <a:ea typeface="+mn-ea"/>
              <a:cs typeface="+mn-cs"/>
            </a:rPr>
            <a:t>一般廃棄物処理施設建設及び整備基金：利息分による増額。</a:t>
          </a:r>
          <a:endParaRPr lang="ja-JP" altLang="ja-JP" sz="1600">
            <a:effectLst/>
          </a:endParaRPr>
        </a:p>
        <a:p>
          <a:r>
            <a:rPr kumimoji="1" lang="ja-JP" altLang="ja-JP" sz="1200">
              <a:solidFill>
                <a:schemeClr val="dk1"/>
              </a:solidFill>
              <a:effectLst/>
              <a:latin typeface="+mn-lt"/>
              <a:ea typeface="+mn-ea"/>
              <a:cs typeface="+mn-cs"/>
            </a:rPr>
            <a:t>公共施設維持整備等基金：老朽化した公共施設の維持補修等の財源として充当を行ったが、積立を行ったため増額した。</a:t>
          </a:r>
          <a:endParaRPr lang="ja-JP" altLang="ja-JP" sz="1600">
            <a:effectLst/>
          </a:endParaRPr>
        </a:p>
        <a:p>
          <a:r>
            <a:rPr kumimoji="1" lang="ja-JP" altLang="ja-JP" sz="1200">
              <a:solidFill>
                <a:schemeClr val="dk1"/>
              </a:solidFill>
              <a:effectLst/>
              <a:latin typeface="+mn-lt"/>
              <a:ea typeface="+mn-ea"/>
              <a:cs typeface="+mn-cs"/>
            </a:rPr>
            <a:t>森林環境譲与税基金：譲与税分の積立を行ったため増額。</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まちづくり振興基金：道路整備事業等の財源として充当予定のため、今後減少見込み。</a:t>
          </a:r>
          <a:endParaRPr lang="ja-JP" altLang="ja-JP" sz="1600">
            <a:effectLst/>
          </a:endParaRPr>
        </a:p>
        <a:p>
          <a:r>
            <a:rPr kumimoji="1" lang="ja-JP" altLang="ja-JP" sz="1200">
              <a:solidFill>
                <a:schemeClr val="dk1"/>
              </a:solidFill>
              <a:effectLst/>
              <a:latin typeface="+mn-lt"/>
              <a:ea typeface="+mn-ea"/>
              <a:cs typeface="+mn-cs"/>
            </a:rPr>
            <a:t>ふるさと元気応援基金：寄附額が増加</a:t>
          </a:r>
          <a:r>
            <a:rPr kumimoji="1" lang="ja-JP" altLang="en-US" sz="1200">
              <a:solidFill>
                <a:schemeClr val="dk1"/>
              </a:solidFill>
              <a:effectLst/>
              <a:latin typeface="+mn-lt"/>
              <a:ea typeface="+mn-ea"/>
              <a:cs typeface="+mn-cs"/>
            </a:rPr>
            <a:t>を見込んでいるため</a:t>
          </a:r>
          <a:r>
            <a:rPr kumimoji="1" lang="ja-JP" altLang="ja-JP" sz="1200">
              <a:solidFill>
                <a:schemeClr val="dk1"/>
              </a:solidFill>
              <a:effectLst/>
              <a:latin typeface="+mn-lt"/>
              <a:ea typeface="+mn-ea"/>
              <a:cs typeface="+mn-cs"/>
            </a:rPr>
            <a:t>今後増加見込み。</a:t>
          </a:r>
          <a:endParaRPr lang="ja-JP" altLang="ja-JP" sz="1600">
            <a:effectLst/>
          </a:endParaRPr>
        </a:p>
        <a:p>
          <a:r>
            <a:rPr kumimoji="1" lang="ja-JP" altLang="ja-JP" sz="1200">
              <a:solidFill>
                <a:schemeClr val="dk1"/>
              </a:solidFill>
              <a:effectLst/>
              <a:latin typeface="+mn-lt"/>
              <a:ea typeface="+mn-ea"/>
              <a:cs typeface="+mn-cs"/>
            </a:rPr>
            <a:t>一般廃棄物処理施設建設及び整備基金：一般廃棄物処理施設事業の財源として充当完了したため、今後大きく増減しない見込。</a:t>
          </a:r>
          <a:endParaRPr lang="ja-JP" altLang="ja-JP" sz="1600">
            <a:effectLst/>
          </a:endParaRPr>
        </a:p>
        <a:p>
          <a:r>
            <a:rPr kumimoji="1" lang="ja-JP" altLang="ja-JP" sz="1200">
              <a:solidFill>
                <a:schemeClr val="dk1"/>
              </a:solidFill>
              <a:effectLst/>
              <a:latin typeface="+mn-lt"/>
              <a:ea typeface="+mn-ea"/>
              <a:cs typeface="+mn-cs"/>
            </a:rPr>
            <a:t>公共施設維持整備等基金：老朽化した公共施設の維持補修等の財源として充当するため、今後減少見込み。</a:t>
          </a:r>
          <a:endParaRPr lang="ja-JP" altLang="ja-JP" sz="1600">
            <a:effectLst/>
          </a:endParaRPr>
        </a:p>
        <a:p>
          <a:r>
            <a:rPr kumimoji="1" lang="ja-JP" altLang="ja-JP" sz="1200">
              <a:solidFill>
                <a:schemeClr val="dk1"/>
              </a:solidFill>
              <a:effectLst/>
              <a:latin typeface="+mn-lt"/>
              <a:ea typeface="+mn-ea"/>
              <a:cs typeface="+mn-cs"/>
            </a:rPr>
            <a:t>森林環境譲与税基金：子育て拠点施設建設に係る償還の財源として活用する。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利子８百万円を積み立てたことによる増加。</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年度間の財政の不均衡の調整や災害などの緊急時に対応するため一定規模を確保するようにし、決算剰余金の積立を行い、最低限の取り崩しに努める。</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大型事業元金償還対応のため</a:t>
          </a:r>
          <a:r>
            <a:rPr kumimoji="1" lang="ja-JP" altLang="en-US" sz="1400">
              <a:solidFill>
                <a:schemeClr val="dk1"/>
              </a:solidFill>
              <a:effectLst/>
              <a:latin typeface="+mn-lt"/>
              <a:ea typeface="+mn-ea"/>
              <a:cs typeface="+mn-cs"/>
            </a:rPr>
            <a:t>２１６</a:t>
          </a:r>
          <a:r>
            <a:rPr kumimoji="1" lang="ja-JP" altLang="ja-JP" sz="1400">
              <a:solidFill>
                <a:schemeClr val="dk1"/>
              </a:solidFill>
              <a:effectLst/>
              <a:latin typeface="+mn-lt"/>
              <a:ea typeface="+mn-ea"/>
              <a:cs typeface="+mn-cs"/>
            </a:rPr>
            <a:t>百万円</a:t>
          </a:r>
          <a:r>
            <a:rPr kumimoji="1" lang="ja-JP" altLang="en-US" sz="1400">
              <a:solidFill>
                <a:schemeClr val="dk1"/>
              </a:solidFill>
              <a:effectLst/>
              <a:latin typeface="+mn-lt"/>
              <a:ea typeface="+mn-ea"/>
              <a:cs typeface="+mn-cs"/>
            </a:rPr>
            <a:t>取り崩したことによる減額</a:t>
          </a:r>
          <a:r>
            <a:rPr kumimoji="1" lang="ja-JP" altLang="ja-JP" sz="1400">
              <a:solidFill>
                <a:schemeClr val="dk1"/>
              </a:solidFill>
              <a:effectLst/>
              <a:latin typeface="+mn-lt"/>
              <a:ea typeface="+mn-ea"/>
              <a:cs typeface="+mn-cs"/>
            </a:rPr>
            <a:t>。</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大型事業の元金償還が、令和４年度から開始されたため、中長期的には減少していく見込み。</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528486-5108-46F6-A9F1-F82CD3D12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BF6285-C5BC-46C6-8EFF-D7C9FD37ED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1981BD8-4DA0-4B4A-B686-970C83D16F55}"/>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B4E3FE8-1F7A-4A0C-9E58-59AB7D3ABF77}"/>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5731764-6C43-4BA3-9D83-E5C97826F196}"/>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2902312-2B95-44C5-AF7B-28B8A8EC1623}"/>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9B9339A-B0C0-4F50-859B-F28B6AF2165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279D26A-8D66-48D6-895B-05DFDEAF2D0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35C8D58-E3D7-46B1-9E78-94A745D76D2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48105D1-BD3E-4D3C-A16B-DEFCE351B03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CAA3B31-3B22-4E03-96E5-BAFBACC4F353}"/>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237B2B2-B5EB-45B5-AE7F-5686F8028111}"/>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61,536
60,673
77.15
34,252,450
33,693,306
455,358
17,379,364
35,964,903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79DD906-900C-430E-9822-4A17B2A62F4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EBF3511-2C36-4016-92DE-9D4B9BFAE282}"/>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A45CAEF-28C1-4AFD-9E25-59F03E16B6F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776F7FA-5443-44AA-8B0D-7B82FDB7332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6248C2D-B0BA-40B1-A11E-48F5C8E746F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7C7D085-D5CD-4305-9E33-0232A704A86E}"/>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5D4E790-AD71-4C61-9D26-E009016A117C}"/>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3336378-0EF7-4C1B-AAEA-B0BAC3E7C2B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4EFBEFC-5C52-466C-87AA-741E5C73057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DAACCB-8228-4F9B-86FE-88EB74878AD4}"/>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5DC2715-E533-4F71-83B3-3B72184B7B02}"/>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FD57EC5-24F5-403C-BC7D-8A116A9003C1}"/>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8479FE4-B4E1-4F23-8A65-223987F2CF1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E6C926F-4B66-4040-8ABE-CCFC668494EB}"/>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9DB2B54-5822-4212-B3F2-E6E475DEE41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FE9F6B3-7A03-4633-ACF2-DFDE8BFE656F}"/>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5E81E12-B783-41D6-811C-834EA278B2D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AFBFDEB-D30B-4D23-B6E3-101F505868A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C798FD7-5E9C-4C19-88BB-7613A61AFC82}"/>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17A567B-F046-4D53-88F9-6D403C560DB7}"/>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18C90B8-A5DF-4A3D-BA12-9CB021960302}"/>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7B4C482-21CD-474C-8B1D-2DB21DDF1C6D}"/>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E43BCCF-EA94-4BC7-A60C-07B823CFC5A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75BC1A7-5590-4E50-946D-DBC34C3D5D9F}"/>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84D04A5-FE4C-4DCE-AD13-CC75550EF12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1569F54-0E24-4A09-81FF-49032F6CA28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38B1EDE-8329-452D-B543-831B0B5CE875}"/>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8D294EF-A507-4B47-B84D-29AF2B2AD084}"/>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CD2EDA5-4C67-49E7-B9AA-BD4AAC52F83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A09DDBB-34E2-4C53-8C63-814DBAF10E12}"/>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32B004C-4552-469E-9AFF-BD13FB28C79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13C29C8-BDFE-4C68-923E-42FE65C07C7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2C43FFF-E548-46EC-9245-9DB77100A9B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FADBF19-BCE0-48E5-A577-3D2667F13BB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CF97550-DC43-4F87-AF51-B01B86D58F79}"/>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当市では、平成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年度に策定した公共施設等総合管理計画において、用途重複の施設は統合・整理を検討し、施設保有量の削減を進めている。</a:t>
          </a:r>
          <a:endParaRPr lang="ja-JP" altLang="ja-JP">
            <a:effectLst/>
          </a:endParaRPr>
        </a:p>
        <a:p>
          <a:r>
            <a:rPr kumimoji="1" lang="ja-JP" altLang="ja-JP" sz="1100">
              <a:solidFill>
                <a:schemeClr val="dk1"/>
              </a:solidFill>
              <a:effectLst/>
              <a:latin typeface="+mn-lt"/>
              <a:ea typeface="+mn-ea"/>
              <a:cs typeface="+mn-cs"/>
            </a:rPr>
            <a:t>　有形固定資産減価償却率については、上昇傾向にはあるものの、その伸びは緩やかであり、類似団体平均より下回っている。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DB8D713-ADE7-4101-900B-38295F7ED4D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93F18CC-7D37-4AF8-9E31-4ED7F9880F1E}"/>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483C3F9-3CC9-4FBF-997E-057342F3DC4E}"/>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C4F4765-FEE7-4FC9-9120-BB51E36510C7}"/>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DFB6539B-E60C-4A65-AA3E-68884B0B2822}"/>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003F9B8-8EBB-41F5-811A-DAF26B1B5841}"/>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F7B8155-397E-4F81-86D1-8695DE484B65}"/>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6A38C74-47D3-467B-9A28-019401DA555F}"/>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62F8BD3-58D0-4C64-B3EC-4C07E7E8D57B}"/>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AD8E6F21-331F-41DF-893B-D1E697304ADF}"/>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95870DA-8B5D-4C8C-B2D7-5E81B4F532B0}"/>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FFF5E6B-37E7-418E-BE4C-CD514D990335}"/>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79A82A2-69A3-4319-86E6-718BC9175356}"/>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195D088-2078-4C52-965A-A9BD5CAE1936}"/>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ECAA021-7722-4438-B57D-B020C6DEA30C}"/>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DEF912C-F00C-49E2-A7E0-8CDF20055316}"/>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7B88967D-F339-4148-8146-F3F6EF2C9634}"/>
            </a:ext>
          </a:extLst>
        </xdr:cNvPr>
        <xdr:cNvCxnSpPr/>
      </xdr:nvCxnSpPr>
      <xdr:spPr>
        <a:xfrm flipV="1">
          <a:off x="4760595" y="4570095"/>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FEC68B1E-73F6-452D-859B-1D7F7E595F2B}"/>
            </a:ext>
          </a:extLst>
        </xdr:cNvPr>
        <xdr:cNvSpPr txBox="1"/>
      </xdr:nvSpPr>
      <xdr:spPr>
        <a:xfrm>
          <a:off x="4813300" y="5962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362421D0-1EF3-42DD-A660-370ACF0CCCDE}"/>
            </a:ext>
          </a:extLst>
        </xdr:cNvPr>
        <xdr:cNvCxnSpPr/>
      </xdr:nvCxnSpPr>
      <xdr:spPr>
        <a:xfrm>
          <a:off x="4673600" y="5959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621C237B-0225-4C0C-B291-682C8CCCC192}"/>
            </a:ext>
          </a:extLst>
        </xdr:cNvPr>
        <xdr:cNvSpPr txBox="1"/>
      </xdr:nvSpPr>
      <xdr:spPr>
        <a:xfrm>
          <a:off x="4813300" y="4345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AB3F19B8-E699-4B6B-B58C-59629839CDA4}"/>
            </a:ext>
          </a:extLst>
        </xdr:cNvPr>
        <xdr:cNvCxnSpPr/>
      </xdr:nvCxnSpPr>
      <xdr:spPr>
        <a:xfrm>
          <a:off x="4673600" y="4570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2FBB13C6-6DC8-4440-A476-B8E956B5E499}"/>
            </a:ext>
          </a:extLst>
        </xdr:cNvPr>
        <xdr:cNvSpPr txBox="1"/>
      </xdr:nvSpPr>
      <xdr:spPr>
        <a:xfrm>
          <a:off x="4813300" y="5375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36BD67BE-2A7F-422E-B922-379DB4E462E0}"/>
            </a:ext>
          </a:extLst>
        </xdr:cNvPr>
        <xdr:cNvSpPr/>
      </xdr:nvSpPr>
      <xdr:spPr>
        <a:xfrm>
          <a:off x="4711700" y="539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ADAFE15A-78A2-4C32-928C-52B18AAF80A8}"/>
            </a:ext>
          </a:extLst>
        </xdr:cNvPr>
        <xdr:cNvSpPr/>
      </xdr:nvSpPr>
      <xdr:spPr>
        <a:xfrm>
          <a:off x="4000500" y="536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2579AE7E-DFE9-4A65-9EEC-0D6F5E658F3A}"/>
            </a:ext>
          </a:extLst>
        </xdr:cNvPr>
        <xdr:cNvSpPr/>
      </xdr:nvSpPr>
      <xdr:spPr>
        <a:xfrm>
          <a:off x="3238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885DC629-5833-4F02-B9EF-F7A847916823}"/>
            </a:ext>
          </a:extLst>
        </xdr:cNvPr>
        <xdr:cNvSpPr/>
      </xdr:nvSpPr>
      <xdr:spPr>
        <a:xfrm>
          <a:off x="2476500" y="527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2B2E126A-5C1F-4718-B4D2-E3EFC028D100}"/>
            </a:ext>
          </a:extLst>
        </xdr:cNvPr>
        <xdr:cNvSpPr/>
      </xdr:nvSpPr>
      <xdr:spPr>
        <a:xfrm>
          <a:off x="1714500" y="52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5FB4675-982D-4F73-939C-A22FF627429B}"/>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F974782-EA27-42CC-A40B-DBD0D04A1B2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BA03EEF-EC98-49AB-8E5E-FAB8322B893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AD770BF-EBD8-4C50-A579-1497DD4D6414}"/>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AC26DD1-3C35-4513-A014-67B0A90E9BF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81" name="楕円 80">
          <a:extLst>
            <a:ext uri="{FF2B5EF4-FFF2-40B4-BE49-F238E27FC236}">
              <a16:creationId xmlns:a16="http://schemas.microsoft.com/office/drawing/2014/main" id="{98DBC8D1-3EF9-4C48-824E-AE641936CE29}"/>
            </a:ext>
          </a:extLst>
        </xdr:cNvPr>
        <xdr:cNvSpPr/>
      </xdr:nvSpPr>
      <xdr:spPr>
        <a:xfrm>
          <a:off x="4711700" y="532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29650</xdr:rowOff>
    </xdr:from>
    <xdr:ext cx="405111" cy="259045"/>
    <xdr:sp macro="" textlink="">
      <xdr:nvSpPr>
        <xdr:cNvPr id="82" name="有形固定資産減価償却率該当値テキスト">
          <a:extLst>
            <a:ext uri="{FF2B5EF4-FFF2-40B4-BE49-F238E27FC236}">
              <a16:creationId xmlns:a16="http://schemas.microsoft.com/office/drawing/2014/main" id="{2CE4D107-3C6B-472F-AD4E-31FDA57049E1}"/>
            </a:ext>
          </a:extLst>
        </xdr:cNvPr>
        <xdr:cNvSpPr txBox="1"/>
      </xdr:nvSpPr>
      <xdr:spPr>
        <a:xfrm>
          <a:off x="4813300" y="5173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135043</xdr:rowOff>
    </xdr:from>
    <xdr:to>
      <xdr:col>19</xdr:col>
      <xdr:colOff>187325</xdr:colOff>
      <xdr:row>31</xdr:row>
      <xdr:rowOff>65193</xdr:rowOff>
    </xdr:to>
    <xdr:sp macro="" textlink="">
      <xdr:nvSpPr>
        <xdr:cNvPr id="83" name="楕円 82">
          <a:extLst>
            <a:ext uri="{FF2B5EF4-FFF2-40B4-BE49-F238E27FC236}">
              <a16:creationId xmlns:a16="http://schemas.microsoft.com/office/drawing/2014/main" id="{E02C3F31-05BA-413A-A3C2-3CEE0BE0E9B8}"/>
            </a:ext>
          </a:extLst>
        </xdr:cNvPr>
        <xdr:cNvSpPr/>
      </xdr:nvSpPr>
      <xdr:spPr>
        <a:xfrm>
          <a:off x="4000500" y="52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xdr:rowOff>
    </xdr:from>
    <xdr:to>
      <xdr:col>23</xdr:col>
      <xdr:colOff>85725</xdr:colOff>
      <xdr:row>31</xdr:row>
      <xdr:rowOff>57573</xdr:rowOff>
    </xdr:to>
    <xdr:cxnSp macro="">
      <xdr:nvCxnSpPr>
        <xdr:cNvPr id="84" name="直線コネクタ 83">
          <a:extLst>
            <a:ext uri="{FF2B5EF4-FFF2-40B4-BE49-F238E27FC236}">
              <a16:creationId xmlns:a16="http://schemas.microsoft.com/office/drawing/2014/main" id="{E4B41F22-453E-4252-B3D4-0AB6F0D798F5}"/>
            </a:ext>
          </a:extLst>
        </xdr:cNvPr>
        <xdr:cNvCxnSpPr/>
      </xdr:nvCxnSpPr>
      <xdr:spPr>
        <a:xfrm>
          <a:off x="4051300" y="532934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124248</xdr:rowOff>
    </xdr:from>
    <xdr:to>
      <xdr:col>15</xdr:col>
      <xdr:colOff>187325</xdr:colOff>
      <xdr:row>31</xdr:row>
      <xdr:rowOff>54398</xdr:rowOff>
    </xdr:to>
    <xdr:sp macro="" textlink="">
      <xdr:nvSpPr>
        <xdr:cNvPr id="85" name="楕円 84">
          <a:extLst>
            <a:ext uri="{FF2B5EF4-FFF2-40B4-BE49-F238E27FC236}">
              <a16:creationId xmlns:a16="http://schemas.microsoft.com/office/drawing/2014/main" id="{C5DE8E71-197C-4147-819F-BAFB5F64B61E}"/>
            </a:ext>
          </a:extLst>
        </xdr:cNvPr>
        <xdr:cNvSpPr/>
      </xdr:nvSpPr>
      <xdr:spPr>
        <a:xfrm>
          <a:off x="3238500" y="526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3598</xdr:rowOff>
    </xdr:from>
    <xdr:to>
      <xdr:col>19</xdr:col>
      <xdr:colOff>136525</xdr:colOff>
      <xdr:row>31</xdr:row>
      <xdr:rowOff>14393</xdr:rowOff>
    </xdr:to>
    <xdr:cxnSp macro="">
      <xdr:nvCxnSpPr>
        <xdr:cNvPr id="86" name="直線コネクタ 85">
          <a:extLst>
            <a:ext uri="{FF2B5EF4-FFF2-40B4-BE49-F238E27FC236}">
              <a16:creationId xmlns:a16="http://schemas.microsoft.com/office/drawing/2014/main" id="{EDF45E4C-8FC9-44EF-BAF2-F077E248E6CA}"/>
            </a:ext>
          </a:extLst>
        </xdr:cNvPr>
        <xdr:cNvCxnSpPr/>
      </xdr:nvCxnSpPr>
      <xdr:spPr>
        <a:xfrm>
          <a:off x="3289300" y="5318548"/>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73872</xdr:rowOff>
    </xdr:from>
    <xdr:to>
      <xdr:col>11</xdr:col>
      <xdr:colOff>187325</xdr:colOff>
      <xdr:row>31</xdr:row>
      <xdr:rowOff>4022</xdr:rowOff>
    </xdr:to>
    <xdr:sp macro="" textlink="">
      <xdr:nvSpPr>
        <xdr:cNvPr id="87" name="楕円 86">
          <a:extLst>
            <a:ext uri="{FF2B5EF4-FFF2-40B4-BE49-F238E27FC236}">
              <a16:creationId xmlns:a16="http://schemas.microsoft.com/office/drawing/2014/main" id="{3CD25D1B-442B-46AB-ABD6-426D2995CE78}"/>
            </a:ext>
          </a:extLst>
        </xdr:cNvPr>
        <xdr:cNvSpPr/>
      </xdr:nvSpPr>
      <xdr:spPr>
        <a:xfrm>
          <a:off x="2476500" y="521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124672</xdr:rowOff>
    </xdr:from>
    <xdr:to>
      <xdr:col>15</xdr:col>
      <xdr:colOff>136525</xdr:colOff>
      <xdr:row>31</xdr:row>
      <xdr:rowOff>3598</xdr:rowOff>
    </xdr:to>
    <xdr:cxnSp macro="">
      <xdr:nvCxnSpPr>
        <xdr:cNvPr id="88" name="直線コネクタ 87">
          <a:extLst>
            <a:ext uri="{FF2B5EF4-FFF2-40B4-BE49-F238E27FC236}">
              <a16:creationId xmlns:a16="http://schemas.microsoft.com/office/drawing/2014/main" id="{FAE79B72-8658-4B85-A4BA-03E19FD63290}"/>
            </a:ext>
          </a:extLst>
        </xdr:cNvPr>
        <xdr:cNvCxnSpPr/>
      </xdr:nvCxnSpPr>
      <xdr:spPr>
        <a:xfrm>
          <a:off x="2527300" y="5268172"/>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89" name="楕円 88">
          <a:extLst>
            <a:ext uri="{FF2B5EF4-FFF2-40B4-BE49-F238E27FC236}">
              <a16:creationId xmlns:a16="http://schemas.microsoft.com/office/drawing/2014/main" id="{72D8F246-117B-4BC1-A374-EFBBC1677228}"/>
            </a:ext>
          </a:extLst>
        </xdr:cNvPr>
        <xdr:cNvSpPr/>
      </xdr:nvSpPr>
      <xdr:spPr>
        <a:xfrm>
          <a:off x="1714500" y="517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124672</xdr:rowOff>
    </xdr:to>
    <xdr:cxnSp macro="">
      <xdr:nvCxnSpPr>
        <xdr:cNvPr id="90" name="直線コネクタ 89">
          <a:extLst>
            <a:ext uri="{FF2B5EF4-FFF2-40B4-BE49-F238E27FC236}">
              <a16:creationId xmlns:a16="http://schemas.microsoft.com/office/drawing/2014/main" id="{91B4AA64-C59B-43F9-B50B-0E16338A813D}"/>
            </a:ext>
          </a:extLst>
        </xdr:cNvPr>
        <xdr:cNvCxnSpPr/>
      </xdr:nvCxnSpPr>
      <xdr:spPr>
        <a:xfrm>
          <a:off x="1765300" y="522139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CF942D1D-526E-4098-8E24-D16EF4C1D8F9}"/>
            </a:ext>
          </a:extLst>
        </xdr:cNvPr>
        <xdr:cNvSpPr txBox="1"/>
      </xdr:nvSpPr>
      <xdr:spPr>
        <a:xfrm>
          <a:off x="3836044" y="5457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C80F40D4-C2AB-4701-9807-A38EC1CD8BD0}"/>
            </a:ext>
          </a:extLst>
        </xdr:cNvPr>
        <xdr:cNvSpPr txBox="1"/>
      </xdr:nvSpPr>
      <xdr:spPr>
        <a:xfrm>
          <a:off x="3086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1140198F-FA20-4414-AE9D-C6E9F1B130DE}"/>
            </a:ext>
          </a:extLst>
        </xdr:cNvPr>
        <xdr:cNvSpPr txBox="1"/>
      </xdr:nvSpPr>
      <xdr:spPr>
        <a:xfrm>
          <a:off x="2324744" y="53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B003C9B4-15AF-42C4-A381-5B07B3D549F4}"/>
            </a:ext>
          </a:extLst>
        </xdr:cNvPr>
        <xdr:cNvSpPr txBox="1"/>
      </xdr:nvSpPr>
      <xdr:spPr>
        <a:xfrm>
          <a:off x="1562744" y="53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81720</xdr:rowOff>
    </xdr:from>
    <xdr:ext cx="405111" cy="259045"/>
    <xdr:sp macro="" textlink="">
      <xdr:nvSpPr>
        <xdr:cNvPr id="95" name="n_1mainValue有形固定資産減価償却率">
          <a:extLst>
            <a:ext uri="{FF2B5EF4-FFF2-40B4-BE49-F238E27FC236}">
              <a16:creationId xmlns:a16="http://schemas.microsoft.com/office/drawing/2014/main" id="{E6073B31-A35E-448A-AC70-A0907114117F}"/>
            </a:ext>
          </a:extLst>
        </xdr:cNvPr>
        <xdr:cNvSpPr txBox="1"/>
      </xdr:nvSpPr>
      <xdr:spPr>
        <a:xfrm>
          <a:off x="3836044" y="505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70925</xdr:rowOff>
    </xdr:from>
    <xdr:ext cx="405111" cy="259045"/>
    <xdr:sp macro="" textlink="">
      <xdr:nvSpPr>
        <xdr:cNvPr id="96" name="n_2mainValue有形固定資産減価償却率">
          <a:extLst>
            <a:ext uri="{FF2B5EF4-FFF2-40B4-BE49-F238E27FC236}">
              <a16:creationId xmlns:a16="http://schemas.microsoft.com/office/drawing/2014/main" id="{4E26DF88-C3AB-4F31-A4F5-A301115330BF}"/>
            </a:ext>
          </a:extLst>
        </xdr:cNvPr>
        <xdr:cNvSpPr txBox="1"/>
      </xdr:nvSpPr>
      <xdr:spPr>
        <a:xfrm>
          <a:off x="3086744" y="504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20549</xdr:rowOff>
    </xdr:from>
    <xdr:ext cx="405111" cy="259045"/>
    <xdr:sp macro="" textlink="">
      <xdr:nvSpPr>
        <xdr:cNvPr id="97" name="n_3mainValue有形固定資産減価償却率">
          <a:extLst>
            <a:ext uri="{FF2B5EF4-FFF2-40B4-BE49-F238E27FC236}">
              <a16:creationId xmlns:a16="http://schemas.microsoft.com/office/drawing/2014/main" id="{E4B588C7-4C4D-4C21-9B9D-F74D759FC931}"/>
            </a:ext>
          </a:extLst>
        </xdr:cNvPr>
        <xdr:cNvSpPr txBox="1"/>
      </xdr:nvSpPr>
      <xdr:spPr>
        <a:xfrm>
          <a:off x="2324744" y="499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8" name="n_4mainValue有形固定資産減価償却率">
          <a:extLst>
            <a:ext uri="{FF2B5EF4-FFF2-40B4-BE49-F238E27FC236}">
              <a16:creationId xmlns:a16="http://schemas.microsoft.com/office/drawing/2014/main" id="{E0935A40-7362-4830-9199-C82346CB8B1E}"/>
            </a:ext>
          </a:extLst>
        </xdr:cNvPr>
        <xdr:cNvSpPr txBox="1"/>
      </xdr:nvSpPr>
      <xdr:spPr>
        <a:xfrm>
          <a:off x="1562744" y="494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E0F7CF3-5674-4FAE-9C89-B018BB2355D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7A7BF2B-4682-424C-8DCC-4FEA677F769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D7A5C2F-8F6F-4695-95EA-7E642EA2A1BD}"/>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F798E32-B355-4DAF-8BB7-AC5E54BE413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205DDEA-BC8C-4B12-AD25-6CF57EC8DDD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B29963D-0304-4269-9458-21BA59BCDE34}"/>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76199D9-112B-440C-B176-6170F77B228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D3F5BBF-CEB5-4AC3-9551-E1238404C78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78CCA07D-7BA9-43A0-8839-7EF43FC6E49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D874D4C-D303-4739-9294-E0E80C90FC04}"/>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8CB5840-921E-49F9-8DA1-EA5D960C180A}"/>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0007B58-5C95-4E41-A94D-91D2BF40FA7A}"/>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B3442A9-4A38-4C0D-9DFE-2CB8FFF5225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までの債務償還比率は、類似団体よりやや高くなっている程度であったが、令和元年度以降は、類似団体より大幅に高くなっている。これは、市民文化会館や一般廃棄物処理施設の整備等により、将来負担額が増加したことが要因として考えら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DEAD7233-E548-4DBD-9624-16E4130EDFAF}"/>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3AE20DE-3CAF-43C8-AD4E-F2B97D80F0FD}"/>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DBE14DE-2232-4CCF-9D87-12767F906E0B}"/>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CEB02745-9873-4D03-8D68-36CCE25539FD}"/>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A9EE37D-B6E9-4C75-8A37-47D9C9B91385}"/>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1841DFE-A94E-4EB4-AB33-D0FCA4C501E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D27DC06-9B0B-4A5A-95C0-CCC0E3D2B8BE}"/>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CF918DAC-6F89-40BE-86EC-FB07E2A31713}"/>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57B47BDD-02F1-4139-AFA7-6979CA010E0C}"/>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DFEC3E8-1C3F-42A2-9926-85526636FA47}"/>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CE1CBF4A-112A-403D-A32E-309CD49C13FD}"/>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4FB9BCFC-59C3-4B8D-852D-83985C087E65}"/>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8399848-1BDB-4474-8875-D44BF2D0E026}"/>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3D36252-D2EB-4CFC-88FD-FFDB0872440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C30B7EF-AFB1-4D6C-B1BC-6530F4BAE925}"/>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5563C7F4-1DA2-4696-941A-3FC0889FFB20}"/>
            </a:ext>
          </a:extLst>
        </xdr:cNvPr>
        <xdr:cNvCxnSpPr/>
      </xdr:nvCxnSpPr>
      <xdr:spPr>
        <a:xfrm flipV="1">
          <a:off x="14793595" y="4541308"/>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F83FBBFB-93DA-4D61-9D45-BE3CC19130D8}"/>
            </a:ext>
          </a:extLst>
        </xdr:cNvPr>
        <xdr:cNvSpPr txBox="1"/>
      </xdr:nvSpPr>
      <xdr:spPr>
        <a:xfrm>
          <a:off x="14846300" y="593625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2EFC029D-3D0D-473D-9DA3-1C10840A5FCA}"/>
            </a:ext>
          </a:extLst>
        </xdr:cNvPr>
        <xdr:cNvCxnSpPr/>
      </xdr:nvCxnSpPr>
      <xdr:spPr>
        <a:xfrm>
          <a:off x="14706600" y="5932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AB6409AF-B93A-48AC-B965-7144B53C47A3}"/>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6AF3ECA-89B5-4BF1-AB36-F8BEE65DF0A3}"/>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8911BBC6-4F29-431C-B14F-FD75E5BD8A28}"/>
            </a:ext>
          </a:extLst>
        </xdr:cNvPr>
        <xdr:cNvSpPr txBox="1"/>
      </xdr:nvSpPr>
      <xdr:spPr>
        <a:xfrm>
          <a:off x="14846300" y="5029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7CC86F04-BE2D-4DEE-9355-891C9C33763E}"/>
            </a:ext>
          </a:extLst>
        </xdr:cNvPr>
        <xdr:cNvSpPr/>
      </xdr:nvSpPr>
      <xdr:spPr>
        <a:xfrm>
          <a:off x="14744700" y="517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4D2FF7E9-ACB0-450D-9A56-51814AA37811}"/>
            </a:ext>
          </a:extLst>
        </xdr:cNvPr>
        <xdr:cNvSpPr/>
      </xdr:nvSpPr>
      <xdr:spPr>
        <a:xfrm>
          <a:off x="14033500" y="512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DE2D2D2D-C020-4EC2-B75F-C16B1B27048B}"/>
            </a:ext>
          </a:extLst>
        </xdr:cNvPr>
        <xdr:cNvSpPr/>
      </xdr:nvSpPr>
      <xdr:spPr>
        <a:xfrm>
          <a:off x="13271500" y="51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3C755ABE-08F0-4402-9685-291408EC03C9}"/>
            </a:ext>
          </a:extLst>
        </xdr:cNvPr>
        <xdr:cNvSpPr/>
      </xdr:nvSpPr>
      <xdr:spPr>
        <a:xfrm>
          <a:off x="12509500" y="512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F2648389-DD3F-44FE-B4FB-26C2BEF1179B}"/>
            </a:ext>
          </a:extLst>
        </xdr:cNvPr>
        <xdr:cNvSpPr/>
      </xdr:nvSpPr>
      <xdr:spPr>
        <a:xfrm>
          <a:off x="11747500" y="525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335A28C-0334-4BB1-B033-FACED953269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127CD7E-1D77-4726-8B2F-8DC94265826A}"/>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FBB96DA-FF12-4A74-A9BE-8292A175CC41}"/>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A63AC8F-582D-4D96-902B-FD468BC4A47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A7D8113-FC0F-4C8E-B3CF-0A1B670D9852}"/>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148357</xdr:rowOff>
    </xdr:from>
    <xdr:to>
      <xdr:col>76</xdr:col>
      <xdr:colOff>73025</xdr:colOff>
      <xdr:row>31</xdr:row>
      <xdr:rowOff>78507</xdr:rowOff>
    </xdr:to>
    <xdr:sp macro="" textlink="">
      <xdr:nvSpPr>
        <xdr:cNvPr id="143" name="楕円 142">
          <a:extLst>
            <a:ext uri="{FF2B5EF4-FFF2-40B4-BE49-F238E27FC236}">
              <a16:creationId xmlns:a16="http://schemas.microsoft.com/office/drawing/2014/main" id="{EC410807-4F4E-4F4B-AC8E-2EDB2BB25B04}"/>
            </a:ext>
          </a:extLst>
        </xdr:cNvPr>
        <xdr:cNvSpPr/>
      </xdr:nvSpPr>
      <xdr:spPr>
        <a:xfrm>
          <a:off x="14744700" y="529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126784</xdr:rowOff>
    </xdr:from>
    <xdr:ext cx="469744" cy="259045"/>
    <xdr:sp macro="" textlink="">
      <xdr:nvSpPr>
        <xdr:cNvPr id="144" name="債務償還比率該当値テキスト">
          <a:extLst>
            <a:ext uri="{FF2B5EF4-FFF2-40B4-BE49-F238E27FC236}">
              <a16:creationId xmlns:a16="http://schemas.microsoft.com/office/drawing/2014/main" id="{D8F3EAA5-4FFD-43E7-A162-580DB3BBC8D5}"/>
            </a:ext>
          </a:extLst>
        </xdr:cNvPr>
        <xdr:cNvSpPr txBox="1"/>
      </xdr:nvSpPr>
      <xdr:spPr>
        <a:xfrm>
          <a:off x="14846300" y="527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61108</xdr:rowOff>
    </xdr:from>
    <xdr:to>
      <xdr:col>72</xdr:col>
      <xdr:colOff>123825</xdr:colOff>
      <xdr:row>31</xdr:row>
      <xdr:rowOff>162708</xdr:rowOff>
    </xdr:to>
    <xdr:sp macro="" textlink="">
      <xdr:nvSpPr>
        <xdr:cNvPr id="145" name="楕円 144">
          <a:extLst>
            <a:ext uri="{FF2B5EF4-FFF2-40B4-BE49-F238E27FC236}">
              <a16:creationId xmlns:a16="http://schemas.microsoft.com/office/drawing/2014/main" id="{AE930B02-9D7A-495A-99F3-863426187103}"/>
            </a:ext>
          </a:extLst>
        </xdr:cNvPr>
        <xdr:cNvSpPr/>
      </xdr:nvSpPr>
      <xdr:spPr>
        <a:xfrm>
          <a:off x="14033500" y="537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27707</xdr:rowOff>
    </xdr:from>
    <xdr:to>
      <xdr:col>76</xdr:col>
      <xdr:colOff>22225</xdr:colOff>
      <xdr:row>31</xdr:row>
      <xdr:rowOff>111908</xdr:rowOff>
    </xdr:to>
    <xdr:cxnSp macro="">
      <xdr:nvCxnSpPr>
        <xdr:cNvPr id="146" name="直線コネクタ 145">
          <a:extLst>
            <a:ext uri="{FF2B5EF4-FFF2-40B4-BE49-F238E27FC236}">
              <a16:creationId xmlns:a16="http://schemas.microsoft.com/office/drawing/2014/main" id="{E8CC6327-918C-4438-B996-46DE44E8C3E6}"/>
            </a:ext>
          </a:extLst>
        </xdr:cNvPr>
        <xdr:cNvCxnSpPr/>
      </xdr:nvCxnSpPr>
      <xdr:spPr>
        <a:xfrm flipV="1">
          <a:off x="14084300" y="5342657"/>
          <a:ext cx="71120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68305</xdr:rowOff>
    </xdr:from>
    <xdr:to>
      <xdr:col>68</xdr:col>
      <xdr:colOff>123825</xdr:colOff>
      <xdr:row>31</xdr:row>
      <xdr:rowOff>169905</xdr:rowOff>
    </xdr:to>
    <xdr:sp macro="" textlink="">
      <xdr:nvSpPr>
        <xdr:cNvPr id="147" name="楕円 146">
          <a:extLst>
            <a:ext uri="{FF2B5EF4-FFF2-40B4-BE49-F238E27FC236}">
              <a16:creationId xmlns:a16="http://schemas.microsoft.com/office/drawing/2014/main" id="{416007FC-6764-4482-88A7-851E0C121DB7}"/>
            </a:ext>
          </a:extLst>
        </xdr:cNvPr>
        <xdr:cNvSpPr/>
      </xdr:nvSpPr>
      <xdr:spPr>
        <a:xfrm>
          <a:off x="13271500" y="538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111908</xdr:rowOff>
    </xdr:from>
    <xdr:to>
      <xdr:col>72</xdr:col>
      <xdr:colOff>73025</xdr:colOff>
      <xdr:row>31</xdr:row>
      <xdr:rowOff>119105</xdr:rowOff>
    </xdr:to>
    <xdr:cxnSp macro="">
      <xdr:nvCxnSpPr>
        <xdr:cNvPr id="148" name="直線コネクタ 147">
          <a:extLst>
            <a:ext uri="{FF2B5EF4-FFF2-40B4-BE49-F238E27FC236}">
              <a16:creationId xmlns:a16="http://schemas.microsoft.com/office/drawing/2014/main" id="{659265C7-0162-47E9-AD80-A3F79A93BEF9}"/>
            </a:ext>
          </a:extLst>
        </xdr:cNvPr>
        <xdr:cNvCxnSpPr/>
      </xdr:nvCxnSpPr>
      <xdr:spPr>
        <a:xfrm flipV="1">
          <a:off x="13322300" y="5426858"/>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154954</xdr:rowOff>
    </xdr:from>
    <xdr:to>
      <xdr:col>64</xdr:col>
      <xdr:colOff>123825</xdr:colOff>
      <xdr:row>31</xdr:row>
      <xdr:rowOff>85104</xdr:rowOff>
    </xdr:to>
    <xdr:sp macro="" textlink="">
      <xdr:nvSpPr>
        <xdr:cNvPr id="149" name="楕円 148">
          <a:extLst>
            <a:ext uri="{FF2B5EF4-FFF2-40B4-BE49-F238E27FC236}">
              <a16:creationId xmlns:a16="http://schemas.microsoft.com/office/drawing/2014/main" id="{0AE0B994-2DBB-4C6C-BFE9-8B1A866022C3}"/>
            </a:ext>
          </a:extLst>
        </xdr:cNvPr>
        <xdr:cNvSpPr/>
      </xdr:nvSpPr>
      <xdr:spPr>
        <a:xfrm>
          <a:off x="12509500" y="529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34304</xdr:rowOff>
    </xdr:from>
    <xdr:to>
      <xdr:col>68</xdr:col>
      <xdr:colOff>73025</xdr:colOff>
      <xdr:row>31</xdr:row>
      <xdr:rowOff>119105</xdr:rowOff>
    </xdr:to>
    <xdr:cxnSp macro="">
      <xdr:nvCxnSpPr>
        <xdr:cNvPr id="150" name="直線コネクタ 149">
          <a:extLst>
            <a:ext uri="{FF2B5EF4-FFF2-40B4-BE49-F238E27FC236}">
              <a16:creationId xmlns:a16="http://schemas.microsoft.com/office/drawing/2014/main" id="{FFBC05A6-DBA6-402E-A2EB-5324F6489705}"/>
            </a:ext>
          </a:extLst>
        </xdr:cNvPr>
        <xdr:cNvCxnSpPr/>
      </xdr:nvCxnSpPr>
      <xdr:spPr>
        <a:xfrm>
          <a:off x="12560300" y="5349254"/>
          <a:ext cx="762000" cy="8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106807</xdr:rowOff>
    </xdr:from>
    <xdr:to>
      <xdr:col>60</xdr:col>
      <xdr:colOff>123825</xdr:colOff>
      <xdr:row>32</xdr:row>
      <xdr:rowOff>36957</xdr:rowOff>
    </xdr:to>
    <xdr:sp macro="" textlink="">
      <xdr:nvSpPr>
        <xdr:cNvPr id="151" name="楕円 150">
          <a:extLst>
            <a:ext uri="{FF2B5EF4-FFF2-40B4-BE49-F238E27FC236}">
              <a16:creationId xmlns:a16="http://schemas.microsoft.com/office/drawing/2014/main" id="{251EFF30-62A8-4B57-BDF2-3A34F4DBDC68}"/>
            </a:ext>
          </a:extLst>
        </xdr:cNvPr>
        <xdr:cNvSpPr/>
      </xdr:nvSpPr>
      <xdr:spPr>
        <a:xfrm>
          <a:off x="11747500" y="5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34304</xdr:rowOff>
    </xdr:from>
    <xdr:to>
      <xdr:col>64</xdr:col>
      <xdr:colOff>73025</xdr:colOff>
      <xdr:row>31</xdr:row>
      <xdr:rowOff>157607</xdr:rowOff>
    </xdr:to>
    <xdr:cxnSp macro="">
      <xdr:nvCxnSpPr>
        <xdr:cNvPr id="152" name="直線コネクタ 151">
          <a:extLst>
            <a:ext uri="{FF2B5EF4-FFF2-40B4-BE49-F238E27FC236}">
              <a16:creationId xmlns:a16="http://schemas.microsoft.com/office/drawing/2014/main" id="{C3B3E450-FE4A-4A37-93E0-44ED15F480C5}"/>
            </a:ext>
          </a:extLst>
        </xdr:cNvPr>
        <xdr:cNvCxnSpPr/>
      </xdr:nvCxnSpPr>
      <xdr:spPr>
        <a:xfrm flipV="1">
          <a:off x="11798300" y="5349254"/>
          <a:ext cx="762000" cy="12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B44C99E8-F4A9-4307-BF8C-AC54DF6E2BBF}"/>
            </a:ext>
          </a:extLst>
        </xdr:cNvPr>
        <xdr:cNvSpPr txBox="1"/>
      </xdr:nvSpPr>
      <xdr:spPr>
        <a:xfrm>
          <a:off x="13836727" y="489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B0A1FF45-35FE-4B2C-9D0C-4BAF2365900C}"/>
            </a:ext>
          </a:extLst>
        </xdr:cNvPr>
        <xdr:cNvSpPr txBox="1"/>
      </xdr:nvSpPr>
      <xdr:spPr>
        <a:xfrm>
          <a:off x="13087427" y="49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27165424-F53F-47E9-B54A-E6AFD2FBCF8D}"/>
            </a:ext>
          </a:extLst>
        </xdr:cNvPr>
        <xdr:cNvSpPr txBox="1"/>
      </xdr:nvSpPr>
      <xdr:spPr>
        <a:xfrm>
          <a:off x="12325427" y="490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B7CB8079-1F8D-4569-ABA1-3FFC1D1458F9}"/>
            </a:ext>
          </a:extLst>
        </xdr:cNvPr>
        <xdr:cNvSpPr txBox="1"/>
      </xdr:nvSpPr>
      <xdr:spPr>
        <a:xfrm>
          <a:off x="11563427" y="503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153835</xdr:rowOff>
    </xdr:from>
    <xdr:ext cx="469744" cy="259045"/>
    <xdr:sp macro="" textlink="">
      <xdr:nvSpPr>
        <xdr:cNvPr id="157" name="n_1mainValue債務償還比率">
          <a:extLst>
            <a:ext uri="{FF2B5EF4-FFF2-40B4-BE49-F238E27FC236}">
              <a16:creationId xmlns:a16="http://schemas.microsoft.com/office/drawing/2014/main" id="{7914CA8F-0A3A-42F1-A0DB-B905E3C9DC14}"/>
            </a:ext>
          </a:extLst>
        </xdr:cNvPr>
        <xdr:cNvSpPr txBox="1"/>
      </xdr:nvSpPr>
      <xdr:spPr>
        <a:xfrm>
          <a:off x="13836727" y="546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161032</xdr:rowOff>
    </xdr:from>
    <xdr:ext cx="469744" cy="259045"/>
    <xdr:sp macro="" textlink="">
      <xdr:nvSpPr>
        <xdr:cNvPr id="158" name="n_2mainValue債務償還比率">
          <a:extLst>
            <a:ext uri="{FF2B5EF4-FFF2-40B4-BE49-F238E27FC236}">
              <a16:creationId xmlns:a16="http://schemas.microsoft.com/office/drawing/2014/main" id="{1CB36B9A-EFFB-4021-82A1-EE1C8866E4B0}"/>
            </a:ext>
          </a:extLst>
        </xdr:cNvPr>
        <xdr:cNvSpPr txBox="1"/>
      </xdr:nvSpPr>
      <xdr:spPr>
        <a:xfrm>
          <a:off x="13087427" y="54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76231</xdr:rowOff>
    </xdr:from>
    <xdr:ext cx="469744" cy="259045"/>
    <xdr:sp macro="" textlink="">
      <xdr:nvSpPr>
        <xdr:cNvPr id="159" name="n_3mainValue債務償還比率">
          <a:extLst>
            <a:ext uri="{FF2B5EF4-FFF2-40B4-BE49-F238E27FC236}">
              <a16:creationId xmlns:a16="http://schemas.microsoft.com/office/drawing/2014/main" id="{E5CBEFA3-2CE3-4492-854C-FB1606870B40}"/>
            </a:ext>
          </a:extLst>
        </xdr:cNvPr>
        <xdr:cNvSpPr txBox="1"/>
      </xdr:nvSpPr>
      <xdr:spPr>
        <a:xfrm>
          <a:off x="12325427" y="5391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28084</xdr:rowOff>
    </xdr:from>
    <xdr:ext cx="469744" cy="259045"/>
    <xdr:sp macro="" textlink="">
      <xdr:nvSpPr>
        <xdr:cNvPr id="160" name="n_4mainValue債務償還比率">
          <a:extLst>
            <a:ext uri="{FF2B5EF4-FFF2-40B4-BE49-F238E27FC236}">
              <a16:creationId xmlns:a16="http://schemas.microsoft.com/office/drawing/2014/main" id="{F6DC6127-F441-42CE-9A57-2CD3009341A8}"/>
            </a:ext>
          </a:extLst>
        </xdr:cNvPr>
        <xdr:cNvSpPr txBox="1"/>
      </xdr:nvSpPr>
      <xdr:spPr>
        <a:xfrm>
          <a:off x="11563427" y="5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5B6B668-EFA6-4406-87CE-7DE79053B90D}"/>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12A99DE-36AB-40BF-9708-D56CEDF3E93E}"/>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535D6A1-1342-4F79-9002-5EFD69993D5B}"/>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2849F2C-F78B-4186-9449-4EA8E13B70D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FB26ACF-21A7-4156-9F70-AF2D5E201DB9}"/>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D809AF6-1C22-40A9-9557-722AE92FD0F5}"/>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D912D34-A9EF-4A83-99DA-63A1ADEA499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772568-6041-4F4F-93BB-DAC1A9E7B49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30DCA9-8C85-439A-A925-2B41663F254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120386-3255-4CDE-92B2-F84CA6BFF1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AD4FB06-A308-4ED7-9EBD-28214753CD5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1A7DB2-BB67-47E0-BA75-A150AA55DA9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E03728-E519-4EAD-BE0D-047AED1973D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92CDCBE-22F4-4FF6-B788-D75E04DA64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C99DDB-62D0-41B1-B3C6-7061E8DA37A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EC20BB-17F9-40A2-9DFB-47FEB40BE26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61,536
60,673
77.15
34,252,450
33,693,306
455,358
17,379,364
35,964,903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438B1B-8D70-47BB-A8CB-06098FFDFD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BA29D9-A7B5-426C-9623-11D9E4FD53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DC815B1-6661-4B87-83E1-C0E7FA717F7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138A817-6049-48AB-AB83-DAE65EDC11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DAA69C-85BF-4B98-8A8C-BA05FF107F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F75CAA6-090B-44B4-B694-7373C71627C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CFEA132-7FE6-47E4-A1D9-551748F376F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27A153-DBA4-45A2-8F27-FCC381E802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4F88B0-F39F-401D-A8A8-E6F886F840E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524B3E3-0685-4663-B41A-905FB5EE286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0CDABC-0E97-437E-A5E1-A9E8160773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296568-621B-4137-A2BE-3485A6D91FB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EA6F2B-D2D8-4071-BD1A-E4A879AC8E8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9C6388-CD2C-4BB8-9486-F1A2BD7B31B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863DAFA-1B20-4517-8F3A-020731BFE4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BAD5BD-3F34-45A4-B781-B863078DB3E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0E79C37-CCAA-406B-BE9B-CA38E2EC5B6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0038C0-AC3B-4E7D-A36D-8D5FECA0F10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13539C-538D-4624-A3FD-77A97A3FE4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78601F1-7AE6-4EDC-A560-957759AF39F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B3D88B-C618-4CFE-AE82-658EBF3A0D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2BE3A94-C927-4A11-B979-D8842067B04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B43447E-E293-4474-92D0-B9DFA2D644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3C0306-904B-4385-8FB5-2B742467312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201C1A-3778-45F9-9CC8-E2651542FA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3A6D941-7FCE-4B64-AE63-C3A92BE1D5A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0BB689-DA2B-48AB-8061-7563C933202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58A586-7F3E-4445-B686-A73CF8F2696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B82579B-A53D-4218-82F1-1A9B6F7A83F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53817D0-408C-48D7-9B77-539659EB4FC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EBA749-27D2-4B93-A18A-B29290579E0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AB0795-CF13-4131-974C-24A72639754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195427D-55E5-4821-A916-B24A58D957D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775A05A-B627-4BF1-A525-97B6B459BD4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80803DE-0823-4F53-BD0D-A21B5C2023F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A1C02B2-965F-4021-BD88-CEB440C8E7D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0B2AFEE-AC00-4062-A311-1B6681BFDC8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175ACDD-6282-4A7A-937C-F721AC711F1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465F5CF-970F-4933-86C8-A6D059661A2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B0B6533-42C1-4AFB-A151-449F9522903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48E7628-4421-4935-AED6-E5F2222A7F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11872C1-361A-477C-9EB0-AD214DF144D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7F88FBF-4270-4805-A77D-634C73970DA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8D9A200-FF7C-4D37-B1D8-5CB7ED4EE08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5A124FC-2F3F-4ED9-A7B7-3DA9686CB24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A68C31C5-341C-4D8E-9F7C-968D128E7DCE}"/>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7726B054-3B41-4F1A-BED4-7DE8347FE2E4}"/>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8B67C3E2-3A56-4DC6-A0AB-E3CAA30E875A}"/>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9DBD9387-1F16-4C3C-BC13-D41823C6D750}"/>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1F538B1D-FE19-499B-A130-7745839DE0D0}"/>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247E19CC-C3EE-4F7C-867C-6808BFF2E7CB}"/>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7434C0D7-FC5D-494C-9F2B-72C6548B40EE}"/>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36596997-4B15-4E6E-8882-DED660A7E11B}"/>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C82F4029-E549-4C70-946F-0150A4936B28}"/>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26D161CA-D912-49F8-8DCC-E16C19B310BC}"/>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A31CC0F6-C2DC-4EE2-9E09-E375374CDA0A}"/>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68955EF-8C2F-41A8-B2E9-8043BCCB6B9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58ECDEC-0A48-4658-A5BA-846FE38044D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AEF744-24EE-46B2-ADE5-216AE0A937A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FE42F52-5208-4AE2-9BAA-E8CC0632C74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B7CFB64-CBFA-4435-B5EC-93831F165C0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141605</xdr:rowOff>
    </xdr:from>
    <xdr:to>
      <xdr:col>24</xdr:col>
      <xdr:colOff>114300</xdr:colOff>
      <xdr:row>38</xdr:row>
      <xdr:rowOff>71755</xdr:rowOff>
    </xdr:to>
    <xdr:sp macro="" textlink="">
      <xdr:nvSpPr>
        <xdr:cNvPr id="73" name="楕円 72">
          <a:extLst>
            <a:ext uri="{FF2B5EF4-FFF2-40B4-BE49-F238E27FC236}">
              <a16:creationId xmlns:a16="http://schemas.microsoft.com/office/drawing/2014/main" id="{00144A56-7698-4759-AC88-47A1D2CE004E}"/>
            </a:ext>
          </a:extLst>
        </xdr:cNvPr>
        <xdr:cNvSpPr/>
      </xdr:nvSpPr>
      <xdr:spPr>
        <a:xfrm>
          <a:off x="45847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164482</xdr:rowOff>
    </xdr:from>
    <xdr:ext cx="405111" cy="259045"/>
    <xdr:sp macro="" textlink="">
      <xdr:nvSpPr>
        <xdr:cNvPr id="74" name="【道路】&#10;有形固定資産減価償却率該当値テキスト">
          <a:extLst>
            <a:ext uri="{FF2B5EF4-FFF2-40B4-BE49-F238E27FC236}">
              <a16:creationId xmlns:a16="http://schemas.microsoft.com/office/drawing/2014/main" id="{C3EDD813-AACE-486E-A5D0-029E6356E193}"/>
            </a:ext>
          </a:extLst>
        </xdr:cNvPr>
        <xdr:cNvSpPr txBox="1"/>
      </xdr:nvSpPr>
      <xdr:spPr>
        <a:xfrm>
          <a:off x="4673600" y="633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114935</xdr:rowOff>
    </xdr:from>
    <xdr:to>
      <xdr:col>20</xdr:col>
      <xdr:colOff>38100</xdr:colOff>
      <xdr:row>38</xdr:row>
      <xdr:rowOff>45085</xdr:rowOff>
    </xdr:to>
    <xdr:sp macro="" textlink="">
      <xdr:nvSpPr>
        <xdr:cNvPr id="75" name="楕円 74">
          <a:extLst>
            <a:ext uri="{FF2B5EF4-FFF2-40B4-BE49-F238E27FC236}">
              <a16:creationId xmlns:a16="http://schemas.microsoft.com/office/drawing/2014/main" id="{556379D3-12B9-49C3-91EF-F153B67084D2}"/>
            </a:ext>
          </a:extLst>
        </xdr:cNvPr>
        <xdr:cNvSpPr/>
      </xdr:nvSpPr>
      <xdr:spPr>
        <a:xfrm>
          <a:off x="3746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165735</xdr:rowOff>
    </xdr:from>
    <xdr:to>
      <xdr:col>24</xdr:col>
      <xdr:colOff>63500</xdr:colOff>
      <xdr:row>38</xdr:row>
      <xdr:rowOff>20955</xdr:rowOff>
    </xdr:to>
    <xdr:cxnSp macro="">
      <xdr:nvCxnSpPr>
        <xdr:cNvPr id="76" name="直線コネクタ 75">
          <a:extLst>
            <a:ext uri="{FF2B5EF4-FFF2-40B4-BE49-F238E27FC236}">
              <a16:creationId xmlns:a16="http://schemas.microsoft.com/office/drawing/2014/main" id="{07EE70A4-A898-41F5-B42C-700A87D3A109}"/>
            </a:ext>
          </a:extLst>
        </xdr:cNvPr>
        <xdr:cNvCxnSpPr/>
      </xdr:nvCxnSpPr>
      <xdr:spPr>
        <a:xfrm>
          <a:off x="3797300" y="650938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92075</xdr:rowOff>
    </xdr:from>
    <xdr:to>
      <xdr:col>15</xdr:col>
      <xdr:colOff>101600</xdr:colOff>
      <xdr:row>38</xdr:row>
      <xdr:rowOff>22225</xdr:rowOff>
    </xdr:to>
    <xdr:sp macro="" textlink="">
      <xdr:nvSpPr>
        <xdr:cNvPr id="77" name="楕円 76">
          <a:extLst>
            <a:ext uri="{FF2B5EF4-FFF2-40B4-BE49-F238E27FC236}">
              <a16:creationId xmlns:a16="http://schemas.microsoft.com/office/drawing/2014/main" id="{6552CA6D-28F4-4BD9-8B77-3875B0563139}"/>
            </a:ext>
          </a:extLst>
        </xdr:cNvPr>
        <xdr:cNvSpPr/>
      </xdr:nvSpPr>
      <xdr:spPr>
        <a:xfrm>
          <a:off x="2857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142875</xdr:rowOff>
    </xdr:from>
    <xdr:to>
      <xdr:col>19</xdr:col>
      <xdr:colOff>177800</xdr:colOff>
      <xdr:row>37</xdr:row>
      <xdr:rowOff>165735</xdr:rowOff>
    </xdr:to>
    <xdr:cxnSp macro="">
      <xdr:nvCxnSpPr>
        <xdr:cNvPr id="78" name="直線コネクタ 77">
          <a:extLst>
            <a:ext uri="{FF2B5EF4-FFF2-40B4-BE49-F238E27FC236}">
              <a16:creationId xmlns:a16="http://schemas.microsoft.com/office/drawing/2014/main" id="{A9B2BF4C-899F-4D1C-9D23-FD862D25030A}"/>
            </a:ext>
          </a:extLst>
        </xdr:cNvPr>
        <xdr:cNvCxnSpPr/>
      </xdr:nvCxnSpPr>
      <xdr:spPr>
        <a:xfrm>
          <a:off x="2908300" y="64865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63500</xdr:rowOff>
    </xdr:from>
    <xdr:to>
      <xdr:col>10</xdr:col>
      <xdr:colOff>165100</xdr:colOff>
      <xdr:row>37</xdr:row>
      <xdr:rowOff>165100</xdr:rowOff>
    </xdr:to>
    <xdr:sp macro="" textlink="">
      <xdr:nvSpPr>
        <xdr:cNvPr id="79" name="楕円 78">
          <a:extLst>
            <a:ext uri="{FF2B5EF4-FFF2-40B4-BE49-F238E27FC236}">
              <a16:creationId xmlns:a16="http://schemas.microsoft.com/office/drawing/2014/main" id="{78237540-7B45-4EC5-8D7C-029807275C3D}"/>
            </a:ext>
          </a:extLst>
        </xdr:cNvPr>
        <xdr:cNvSpPr/>
      </xdr:nvSpPr>
      <xdr:spPr>
        <a:xfrm>
          <a:off x="1968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114300</xdr:rowOff>
    </xdr:from>
    <xdr:to>
      <xdr:col>15</xdr:col>
      <xdr:colOff>50800</xdr:colOff>
      <xdr:row>37</xdr:row>
      <xdr:rowOff>142875</xdr:rowOff>
    </xdr:to>
    <xdr:cxnSp macro="">
      <xdr:nvCxnSpPr>
        <xdr:cNvPr id="80" name="直線コネクタ 79">
          <a:extLst>
            <a:ext uri="{FF2B5EF4-FFF2-40B4-BE49-F238E27FC236}">
              <a16:creationId xmlns:a16="http://schemas.microsoft.com/office/drawing/2014/main" id="{5E393CBB-150B-4542-BAD0-D53E93EED0FE}"/>
            </a:ext>
          </a:extLst>
        </xdr:cNvPr>
        <xdr:cNvCxnSpPr/>
      </xdr:nvCxnSpPr>
      <xdr:spPr>
        <a:xfrm>
          <a:off x="2019300" y="64579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40640</xdr:rowOff>
    </xdr:from>
    <xdr:to>
      <xdr:col>6</xdr:col>
      <xdr:colOff>38100</xdr:colOff>
      <xdr:row>37</xdr:row>
      <xdr:rowOff>142240</xdr:rowOff>
    </xdr:to>
    <xdr:sp macro="" textlink="">
      <xdr:nvSpPr>
        <xdr:cNvPr id="81" name="楕円 80">
          <a:extLst>
            <a:ext uri="{FF2B5EF4-FFF2-40B4-BE49-F238E27FC236}">
              <a16:creationId xmlns:a16="http://schemas.microsoft.com/office/drawing/2014/main" id="{F7EFCDEC-DA73-494B-9D8F-C4C2BC4CB31B}"/>
            </a:ext>
          </a:extLst>
        </xdr:cNvPr>
        <xdr:cNvSpPr/>
      </xdr:nvSpPr>
      <xdr:spPr>
        <a:xfrm>
          <a:off x="1079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91440</xdr:rowOff>
    </xdr:from>
    <xdr:to>
      <xdr:col>10</xdr:col>
      <xdr:colOff>114300</xdr:colOff>
      <xdr:row>37</xdr:row>
      <xdr:rowOff>114300</xdr:rowOff>
    </xdr:to>
    <xdr:cxnSp macro="">
      <xdr:nvCxnSpPr>
        <xdr:cNvPr id="82" name="直線コネクタ 81">
          <a:extLst>
            <a:ext uri="{FF2B5EF4-FFF2-40B4-BE49-F238E27FC236}">
              <a16:creationId xmlns:a16="http://schemas.microsoft.com/office/drawing/2014/main" id="{E2AD7398-4320-4CC0-9806-F3B5014E8D8A}"/>
            </a:ext>
          </a:extLst>
        </xdr:cNvPr>
        <xdr:cNvCxnSpPr/>
      </xdr:nvCxnSpPr>
      <xdr:spPr>
        <a:xfrm>
          <a:off x="1130300" y="64350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69183D06-AADB-4709-85A5-F839D284CA53}"/>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87ADCF2C-2DCA-4C3E-92DA-C1985DCB926A}"/>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0B1FB6BB-D4A4-4AFE-86D2-CAC09085A613}"/>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D696C110-B9BE-429A-87AA-650ED5C61383}"/>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61612</xdr:rowOff>
    </xdr:from>
    <xdr:ext cx="405111" cy="259045"/>
    <xdr:sp macro="" textlink="">
      <xdr:nvSpPr>
        <xdr:cNvPr id="87" name="n_1mainValue【道路】&#10;有形固定資産減価償却率">
          <a:extLst>
            <a:ext uri="{FF2B5EF4-FFF2-40B4-BE49-F238E27FC236}">
              <a16:creationId xmlns:a16="http://schemas.microsoft.com/office/drawing/2014/main" id="{4752A010-C80D-4397-A3AC-4DCE715BE68B}"/>
            </a:ext>
          </a:extLst>
        </xdr:cNvPr>
        <xdr:cNvSpPr txBox="1"/>
      </xdr:nvSpPr>
      <xdr:spPr>
        <a:xfrm>
          <a:off x="3582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38752</xdr:rowOff>
    </xdr:from>
    <xdr:ext cx="405111" cy="259045"/>
    <xdr:sp macro="" textlink="">
      <xdr:nvSpPr>
        <xdr:cNvPr id="88" name="n_2mainValue【道路】&#10;有形固定資産減価償却率">
          <a:extLst>
            <a:ext uri="{FF2B5EF4-FFF2-40B4-BE49-F238E27FC236}">
              <a16:creationId xmlns:a16="http://schemas.microsoft.com/office/drawing/2014/main" id="{491448F0-8EB5-4B53-83EB-F9C36E7C0D17}"/>
            </a:ext>
          </a:extLst>
        </xdr:cNvPr>
        <xdr:cNvSpPr txBox="1"/>
      </xdr:nvSpPr>
      <xdr:spPr>
        <a:xfrm>
          <a:off x="2705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10177</xdr:rowOff>
    </xdr:from>
    <xdr:ext cx="405111" cy="259045"/>
    <xdr:sp macro="" textlink="">
      <xdr:nvSpPr>
        <xdr:cNvPr id="89" name="n_3mainValue【道路】&#10;有形固定資産減価償却率">
          <a:extLst>
            <a:ext uri="{FF2B5EF4-FFF2-40B4-BE49-F238E27FC236}">
              <a16:creationId xmlns:a16="http://schemas.microsoft.com/office/drawing/2014/main" id="{7E0D63B2-DCE0-418B-AAF8-9FACFD33EF39}"/>
            </a:ext>
          </a:extLst>
        </xdr:cNvPr>
        <xdr:cNvSpPr txBox="1"/>
      </xdr:nvSpPr>
      <xdr:spPr>
        <a:xfrm>
          <a:off x="181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158767</xdr:rowOff>
    </xdr:from>
    <xdr:ext cx="405111" cy="259045"/>
    <xdr:sp macro="" textlink="">
      <xdr:nvSpPr>
        <xdr:cNvPr id="90" name="n_4mainValue【道路】&#10;有形固定資産減価償却率">
          <a:extLst>
            <a:ext uri="{FF2B5EF4-FFF2-40B4-BE49-F238E27FC236}">
              <a16:creationId xmlns:a16="http://schemas.microsoft.com/office/drawing/2014/main" id="{888CFC89-638D-4B27-8E66-EEB47B10F4C9}"/>
            </a:ext>
          </a:extLst>
        </xdr:cNvPr>
        <xdr:cNvSpPr txBox="1"/>
      </xdr:nvSpPr>
      <xdr:spPr>
        <a:xfrm>
          <a:off x="927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A59B7C4-18CA-4064-A4FE-D56FACC5BB7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510F09B-ACD5-4FC8-A35C-79D312F632D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464B160-19C5-469E-A21D-84473881582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94391AE-B4F5-42F9-92ED-873E38D8B3D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5E72FCE-70EA-4D8D-ABC0-464F847154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98B3636-CAEA-41D8-A0D1-5D7270A63C5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E215C8D-6A52-40EA-81DE-ED0C63AB761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6F7BAE9-7A64-43C9-9617-64253F468FA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EA0B6E9-FE78-4FE8-A0CA-856840C4833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5BDD401-FABF-49F0-ABDF-A225163B280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C512F23-F747-4992-8AA6-CF25C600359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A60433B-9D07-4FDB-A55C-6D6A598C6C6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E771555-9D20-40B8-99D1-4AED8A918CA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7EBE3B6-32B9-418E-B355-797F4096672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360A2EE-652C-4719-9F03-BFCE8E45AC5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A7B904D-5B17-4A75-8728-5BFA457C4C6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A8F98A0-3E1A-42D6-A306-9343E7B0618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6F5D464-A37E-4035-BD24-2BBE1F6694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5954096-95CB-4D6D-AFB2-7FAA83E5C73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E00C090-3DAA-42EB-824E-FE10B7EE513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BD48467-1EC2-4428-96B9-6598ECD78D3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FBFD384-EEEA-4A84-937E-2E9574AF0E0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6078767-641D-40AA-A230-CDADD2DCFB3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DF8444AA-4089-4203-B29A-92EDE52BFA3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B531EB1D-645D-4612-801B-E275F55B8D2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2F882C5B-5E4F-4B44-91C0-7443EBBB4E5E}"/>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83ADDA48-5C0C-44B2-AFBB-228F01856683}"/>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F825AC3D-711E-4ACB-95D9-45E54D57F8A3}"/>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127FAA8E-73E9-4F71-A2D2-837347552510}"/>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E3C35F72-A0C7-4FAC-9417-76956472CAAD}"/>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B2B7B0B9-290E-4728-9EDD-06E2CCF7F098}"/>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39FA1968-8FBE-47A4-9687-D809CCA6A6B6}"/>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1E821120-11A8-4120-88F2-33BD32735F2B}"/>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EB20E30B-0A59-4C40-B697-E2F1DCF9AF81}"/>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0FA8C19F-A527-487E-9BD6-AFD4D299F72E}"/>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BE252D12-6D7C-4F7C-B1F4-683A3A0CBF8D}"/>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55DB8D2-6585-4816-91A3-FD2FCB1E85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CF47CA-A5D5-4646-80CB-EFD52AE68C7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08CAB23-BB37-4788-8BB6-55EE6AADC3A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E0D3748-9B47-4F0A-A190-5F3FCB4904C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96B8AA7-05E2-420F-AE4E-CB48FAC0DA3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24780</xdr:rowOff>
    </xdr:from>
    <xdr:to>
      <xdr:col>55</xdr:col>
      <xdr:colOff>50800</xdr:colOff>
      <xdr:row>39</xdr:row>
      <xdr:rowOff>126380</xdr:rowOff>
    </xdr:to>
    <xdr:sp macro="" textlink="">
      <xdr:nvSpPr>
        <xdr:cNvPr id="132" name="楕円 131">
          <a:extLst>
            <a:ext uri="{FF2B5EF4-FFF2-40B4-BE49-F238E27FC236}">
              <a16:creationId xmlns:a16="http://schemas.microsoft.com/office/drawing/2014/main" id="{C4BF2124-B7AC-463B-ACE6-36F58DC5ABD6}"/>
            </a:ext>
          </a:extLst>
        </xdr:cNvPr>
        <xdr:cNvSpPr/>
      </xdr:nvSpPr>
      <xdr:spPr>
        <a:xfrm>
          <a:off x="10426700" y="671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3207</xdr:rowOff>
    </xdr:from>
    <xdr:ext cx="534377" cy="259045"/>
    <xdr:sp macro="" textlink="">
      <xdr:nvSpPr>
        <xdr:cNvPr id="133" name="【道路】&#10;一人当たり延長該当値テキスト">
          <a:extLst>
            <a:ext uri="{FF2B5EF4-FFF2-40B4-BE49-F238E27FC236}">
              <a16:creationId xmlns:a16="http://schemas.microsoft.com/office/drawing/2014/main" id="{E2EC11AD-64A3-4839-A4BA-EDFEC87D5AFD}"/>
            </a:ext>
          </a:extLst>
        </xdr:cNvPr>
        <xdr:cNvSpPr txBox="1"/>
      </xdr:nvSpPr>
      <xdr:spPr>
        <a:xfrm>
          <a:off x="10515600" y="668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31311</xdr:rowOff>
    </xdr:from>
    <xdr:to>
      <xdr:col>50</xdr:col>
      <xdr:colOff>165100</xdr:colOff>
      <xdr:row>39</xdr:row>
      <xdr:rowOff>132911</xdr:rowOff>
    </xdr:to>
    <xdr:sp macro="" textlink="">
      <xdr:nvSpPr>
        <xdr:cNvPr id="134" name="楕円 133">
          <a:extLst>
            <a:ext uri="{FF2B5EF4-FFF2-40B4-BE49-F238E27FC236}">
              <a16:creationId xmlns:a16="http://schemas.microsoft.com/office/drawing/2014/main" id="{19860D50-B8D9-411A-879B-6CDD4E73C98C}"/>
            </a:ext>
          </a:extLst>
        </xdr:cNvPr>
        <xdr:cNvSpPr/>
      </xdr:nvSpPr>
      <xdr:spPr>
        <a:xfrm>
          <a:off x="9588500" y="671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75580</xdr:rowOff>
    </xdr:from>
    <xdr:to>
      <xdr:col>55</xdr:col>
      <xdr:colOff>0</xdr:colOff>
      <xdr:row>39</xdr:row>
      <xdr:rowOff>82111</xdr:rowOff>
    </xdr:to>
    <xdr:cxnSp macro="">
      <xdr:nvCxnSpPr>
        <xdr:cNvPr id="135" name="直線コネクタ 134">
          <a:extLst>
            <a:ext uri="{FF2B5EF4-FFF2-40B4-BE49-F238E27FC236}">
              <a16:creationId xmlns:a16="http://schemas.microsoft.com/office/drawing/2014/main" id="{D0636B39-3676-408C-9186-3BB87E26C536}"/>
            </a:ext>
          </a:extLst>
        </xdr:cNvPr>
        <xdr:cNvCxnSpPr/>
      </xdr:nvCxnSpPr>
      <xdr:spPr>
        <a:xfrm flipV="1">
          <a:off x="9639300" y="676213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32225</xdr:rowOff>
    </xdr:from>
    <xdr:to>
      <xdr:col>46</xdr:col>
      <xdr:colOff>38100</xdr:colOff>
      <xdr:row>39</xdr:row>
      <xdr:rowOff>133825</xdr:rowOff>
    </xdr:to>
    <xdr:sp macro="" textlink="">
      <xdr:nvSpPr>
        <xdr:cNvPr id="136" name="楕円 135">
          <a:extLst>
            <a:ext uri="{FF2B5EF4-FFF2-40B4-BE49-F238E27FC236}">
              <a16:creationId xmlns:a16="http://schemas.microsoft.com/office/drawing/2014/main" id="{5018C454-1489-4E39-BF77-B1C14A2392C0}"/>
            </a:ext>
          </a:extLst>
        </xdr:cNvPr>
        <xdr:cNvSpPr/>
      </xdr:nvSpPr>
      <xdr:spPr>
        <a:xfrm>
          <a:off x="8699500" y="671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82111</xdr:rowOff>
    </xdr:from>
    <xdr:to>
      <xdr:col>50</xdr:col>
      <xdr:colOff>114300</xdr:colOff>
      <xdr:row>39</xdr:row>
      <xdr:rowOff>83025</xdr:rowOff>
    </xdr:to>
    <xdr:cxnSp macro="">
      <xdr:nvCxnSpPr>
        <xdr:cNvPr id="137" name="直線コネクタ 136">
          <a:extLst>
            <a:ext uri="{FF2B5EF4-FFF2-40B4-BE49-F238E27FC236}">
              <a16:creationId xmlns:a16="http://schemas.microsoft.com/office/drawing/2014/main" id="{B2171E31-69BF-4928-A9D5-562C4D31B54E}"/>
            </a:ext>
          </a:extLst>
        </xdr:cNvPr>
        <xdr:cNvCxnSpPr/>
      </xdr:nvCxnSpPr>
      <xdr:spPr>
        <a:xfrm flipV="1">
          <a:off x="8750300" y="676866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39540</xdr:rowOff>
    </xdr:from>
    <xdr:to>
      <xdr:col>41</xdr:col>
      <xdr:colOff>101600</xdr:colOff>
      <xdr:row>39</xdr:row>
      <xdr:rowOff>141140</xdr:rowOff>
    </xdr:to>
    <xdr:sp macro="" textlink="">
      <xdr:nvSpPr>
        <xdr:cNvPr id="138" name="楕円 137">
          <a:extLst>
            <a:ext uri="{FF2B5EF4-FFF2-40B4-BE49-F238E27FC236}">
              <a16:creationId xmlns:a16="http://schemas.microsoft.com/office/drawing/2014/main" id="{35D5983D-6272-4D13-A32D-468FD1D12860}"/>
            </a:ext>
          </a:extLst>
        </xdr:cNvPr>
        <xdr:cNvSpPr/>
      </xdr:nvSpPr>
      <xdr:spPr>
        <a:xfrm>
          <a:off x="7810500" y="672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83025</xdr:rowOff>
    </xdr:from>
    <xdr:to>
      <xdr:col>45</xdr:col>
      <xdr:colOff>177800</xdr:colOff>
      <xdr:row>39</xdr:row>
      <xdr:rowOff>90340</xdr:rowOff>
    </xdr:to>
    <xdr:cxnSp macro="">
      <xdr:nvCxnSpPr>
        <xdr:cNvPr id="139" name="直線コネクタ 138">
          <a:extLst>
            <a:ext uri="{FF2B5EF4-FFF2-40B4-BE49-F238E27FC236}">
              <a16:creationId xmlns:a16="http://schemas.microsoft.com/office/drawing/2014/main" id="{1B70DE24-DEA1-4248-B963-2C2F56A737B1}"/>
            </a:ext>
          </a:extLst>
        </xdr:cNvPr>
        <xdr:cNvCxnSpPr/>
      </xdr:nvCxnSpPr>
      <xdr:spPr>
        <a:xfrm flipV="1">
          <a:off x="7861300" y="6769575"/>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48130</xdr:rowOff>
    </xdr:from>
    <xdr:to>
      <xdr:col>36</xdr:col>
      <xdr:colOff>165100</xdr:colOff>
      <xdr:row>39</xdr:row>
      <xdr:rowOff>149730</xdr:rowOff>
    </xdr:to>
    <xdr:sp macro="" textlink="">
      <xdr:nvSpPr>
        <xdr:cNvPr id="140" name="楕円 139">
          <a:extLst>
            <a:ext uri="{FF2B5EF4-FFF2-40B4-BE49-F238E27FC236}">
              <a16:creationId xmlns:a16="http://schemas.microsoft.com/office/drawing/2014/main" id="{6A237764-4931-457C-B353-00A5F47359C5}"/>
            </a:ext>
          </a:extLst>
        </xdr:cNvPr>
        <xdr:cNvSpPr/>
      </xdr:nvSpPr>
      <xdr:spPr>
        <a:xfrm>
          <a:off x="6921500" y="673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90340</xdr:rowOff>
    </xdr:from>
    <xdr:to>
      <xdr:col>41</xdr:col>
      <xdr:colOff>50800</xdr:colOff>
      <xdr:row>39</xdr:row>
      <xdr:rowOff>98930</xdr:rowOff>
    </xdr:to>
    <xdr:cxnSp macro="">
      <xdr:nvCxnSpPr>
        <xdr:cNvPr id="141" name="直線コネクタ 140">
          <a:extLst>
            <a:ext uri="{FF2B5EF4-FFF2-40B4-BE49-F238E27FC236}">
              <a16:creationId xmlns:a16="http://schemas.microsoft.com/office/drawing/2014/main" id="{0EF3CF89-CA21-489E-BA35-D68938E41898}"/>
            </a:ext>
          </a:extLst>
        </xdr:cNvPr>
        <xdr:cNvCxnSpPr/>
      </xdr:nvCxnSpPr>
      <xdr:spPr>
        <a:xfrm flipV="1">
          <a:off x="6972300" y="6776890"/>
          <a:ext cx="889000" cy="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5CCBA67C-8EA9-4091-9726-65434D3AF87F}"/>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8050916B-4F59-4583-B193-B4F46341B7B2}"/>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60B3E03C-C378-4056-B0A9-ABCE610E94F4}"/>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4DD1C1EE-A074-4E39-A784-B57F93821711}"/>
            </a:ext>
          </a:extLst>
        </xdr:cNvPr>
        <xdr:cNvSpPr txBox="1"/>
      </xdr:nvSpPr>
      <xdr:spPr>
        <a:xfrm>
          <a:off x="6705111" y="639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124038</xdr:rowOff>
    </xdr:from>
    <xdr:ext cx="534377" cy="259045"/>
    <xdr:sp macro="" textlink="">
      <xdr:nvSpPr>
        <xdr:cNvPr id="146" name="n_1mainValue【道路】&#10;一人当たり延長">
          <a:extLst>
            <a:ext uri="{FF2B5EF4-FFF2-40B4-BE49-F238E27FC236}">
              <a16:creationId xmlns:a16="http://schemas.microsoft.com/office/drawing/2014/main" id="{6DC8DDEA-17DA-4963-B14E-AFF650B33AB5}"/>
            </a:ext>
          </a:extLst>
        </xdr:cNvPr>
        <xdr:cNvSpPr txBox="1"/>
      </xdr:nvSpPr>
      <xdr:spPr>
        <a:xfrm>
          <a:off x="9359411" y="681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124952</xdr:rowOff>
    </xdr:from>
    <xdr:ext cx="534377" cy="259045"/>
    <xdr:sp macro="" textlink="">
      <xdr:nvSpPr>
        <xdr:cNvPr id="147" name="n_2mainValue【道路】&#10;一人当たり延長">
          <a:extLst>
            <a:ext uri="{FF2B5EF4-FFF2-40B4-BE49-F238E27FC236}">
              <a16:creationId xmlns:a16="http://schemas.microsoft.com/office/drawing/2014/main" id="{D8668C47-8409-4099-8C85-E7E4D775793F}"/>
            </a:ext>
          </a:extLst>
        </xdr:cNvPr>
        <xdr:cNvSpPr txBox="1"/>
      </xdr:nvSpPr>
      <xdr:spPr>
        <a:xfrm>
          <a:off x="8483111" y="681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132267</xdr:rowOff>
    </xdr:from>
    <xdr:ext cx="534377" cy="259045"/>
    <xdr:sp macro="" textlink="">
      <xdr:nvSpPr>
        <xdr:cNvPr id="148" name="n_3mainValue【道路】&#10;一人当たり延長">
          <a:extLst>
            <a:ext uri="{FF2B5EF4-FFF2-40B4-BE49-F238E27FC236}">
              <a16:creationId xmlns:a16="http://schemas.microsoft.com/office/drawing/2014/main" id="{8EA2E96B-D2C1-46B9-86D7-C58047C6C394}"/>
            </a:ext>
          </a:extLst>
        </xdr:cNvPr>
        <xdr:cNvSpPr txBox="1"/>
      </xdr:nvSpPr>
      <xdr:spPr>
        <a:xfrm>
          <a:off x="7594111" y="681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140857</xdr:rowOff>
    </xdr:from>
    <xdr:ext cx="534377" cy="259045"/>
    <xdr:sp macro="" textlink="">
      <xdr:nvSpPr>
        <xdr:cNvPr id="149" name="n_4mainValue【道路】&#10;一人当たり延長">
          <a:extLst>
            <a:ext uri="{FF2B5EF4-FFF2-40B4-BE49-F238E27FC236}">
              <a16:creationId xmlns:a16="http://schemas.microsoft.com/office/drawing/2014/main" id="{168DBB73-2A9D-4502-8B92-94EC7719F183}"/>
            </a:ext>
          </a:extLst>
        </xdr:cNvPr>
        <xdr:cNvSpPr txBox="1"/>
      </xdr:nvSpPr>
      <xdr:spPr>
        <a:xfrm>
          <a:off x="6705111" y="682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3D944FD-3BEC-48A1-90B2-E5A0C9A9581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CF3E84A-75FC-4578-B923-2A7401EF9DC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F039E2B-BA4F-44E4-AF8A-CC3293EB590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201115E-EFB4-4C0C-8203-D117D51B699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604F2DF-732A-430D-81BC-04D176D97E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856B44B-0ACC-48DA-9D7A-0DBBAD0ED6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0C23DCB-A683-4FE9-8330-0DF5742213C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0B3050A-A061-43F2-9F42-4A8F66C1445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8130C4E-5000-4B22-A157-3BDCBCE838B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AAAAF70-3D00-4A60-9A13-DD98A01B690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2B78081-1442-4AD9-A977-2F69CE67CCE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58A6F102-6BA0-41FF-8896-D3F67429837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C01BE554-0909-4749-84DF-90AEB7ABDB8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DFAB715D-2BFA-475C-A16F-32FD56E0F71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81DC837F-E738-4611-A959-5CA1A041BB1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C61A94F4-D34E-44F0-9CAD-238A9B2B113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70312340-3AD3-4EC2-84C9-648C0D63B11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F0DEFADB-F4AD-454B-BE4C-E2FEDC15825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6D0FC41F-EEEE-43A0-8922-446D0B0F69A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5384D90E-C03D-4663-9F62-82E6D423DDC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D5674767-AB64-4CE9-96CA-FC68B9F6C17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5453613-A292-4B67-9AE2-3C3A5A53A4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409496D4-92ED-472C-A357-80C7BE834AE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2275469C-D496-4D6B-A74F-95AEBD91F6A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3DE0D312-3852-4475-B606-828171EE03BA}"/>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E236D268-7828-478C-9F16-8EC6537EE4BC}"/>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66B5D1D2-7AD4-45E4-A178-2CF2E8AFA3B4}"/>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36467600-D972-41B9-B609-1BE9A8A387E4}"/>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5C85732D-36DD-421A-B65E-C0DACE01A8A7}"/>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11CAD0C2-C67E-4BF4-83F3-3DF0209BF55B}"/>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AD10E7BB-199C-4F9D-B68A-AB497388CD5D}"/>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769C4AE4-3B7F-4075-B6F3-795D74028DDE}"/>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A3BA1680-251B-4212-A866-5E626520479D}"/>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781B46D3-B4C5-4D7D-A57A-43256B51F1D2}"/>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41B1473C-2C8D-42E6-8923-D015B1EF9BFE}"/>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C706709-1F5B-44EC-8A60-B731A59B706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D7DDAB-4C42-4893-9C93-C5B399FECCC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873C507-002C-4716-BB17-25E34BC5DC0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1F186D4-09EC-4598-A4B0-C8D25DDE45D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25EDD19-78F8-438C-9307-1251EC0A4D5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139700</xdr:rowOff>
    </xdr:from>
    <xdr:to>
      <xdr:col>24</xdr:col>
      <xdr:colOff>114300</xdr:colOff>
      <xdr:row>61</xdr:row>
      <xdr:rowOff>69850</xdr:rowOff>
    </xdr:to>
    <xdr:sp macro="" textlink="">
      <xdr:nvSpPr>
        <xdr:cNvPr id="190" name="楕円 189">
          <a:extLst>
            <a:ext uri="{FF2B5EF4-FFF2-40B4-BE49-F238E27FC236}">
              <a16:creationId xmlns:a16="http://schemas.microsoft.com/office/drawing/2014/main" id="{961D346E-FDE7-49EA-A203-FB4153CB4988}"/>
            </a:ext>
          </a:extLst>
        </xdr:cNvPr>
        <xdr:cNvSpPr/>
      </xdr:nvSpPr>
      <xdr:spPr>
        <a:xfrm>
          <a:off x="45847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118127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6B19D070-F718-4D62-B499-994A1CF3CF10}"/>
            </a:ext>
          </a:extLst>
        </xdr:cNvPr>
        <xdr:cNvSpPr txBox="1"/>
      </xdr:nvSpPr>
      <xdr:spPr>
        <a:xfrm>
          <a:off x="4673600"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114935</xdr:rowOff>
    </xdr:from>
    <xdr:to>
      <xdr:col>20</xdr:col>
      <xdr:colOff>38100</xdr:colOff>
      <xdr:row>61</xdr:row>
      <xdr:rowOff>45085</xdr:rowOff>
    </xdr:to>
    <xdr:sp macro="" textlink="">
      <xdr:nvSpPr>
        <xdr:cNvPr id="192" name="楕円 191">
          <a:extLst>
            <a:ext uri="{FF2B5EF4-FFF2-40B4-BE49-F238E27FC236}">
              <a16:creationId xmlns:a16="http://schemas.microsoft.com/office/drawing/2014/main" id="{9A32CBE0-A120-4344-A53E-732D7DD046B5}"/>
            </a:ext>
          </a:extLst>
        </xdr:cNvPr>
        <xdr:cNvSpPr/>
      </xdr:nvSpPr>
      <xdr:spPr>
        <a:xfrm>
          <a:off x="3746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165735</xdr:rowOff>
    </xdr:from>
    <xdr:to>
      <xdr:col>24</xdr:col>
      <xdr:colOff>63500</xdr:colOff>
      <xdr:row>61</xdr:row>
      <xdr:rowOff>19050</xdr:rowOff>
    </xdr:to>
    <xdr:cxnSp macro="">
      <xdr:nvCxnSpPr>
        <xdr:cNvPr id="193" name="直線コネクタ 192">
          <a:extLst>
            <a:ext uri="{FF2B5EF4-FFF2-40B4-BE49-F238E27FC236}">
              <a16:creationId xmlns:a16="http://schemas.microsoft.com/office/drawing/2014/main" id="{20A92417-4011-4F68-B312-5F1F80CACE44}"/>
            </a:ext>
          </a:extLst>
        </xdr:cNvPr>
        <xdr:cNvCxnSpPr/>
      </xdr:nvCxnSpPr>
      <xdr:spPr>
        <a:xfrm>
          <a:off x="3797300" y="1045273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84455</xdr:rowOff>
    </xdr:from>
    <xdr:to>
      <xdr:col>15</xdr:col>
      <xdr:colOff>101600</xdr:colOff>
      <xdr:row>61</xdr:row>
      <xdr:rowOff>14605</xdr:rowOff>
    </xdr:to>
    <xdr:sp macro="" textlink="">
      <xdr:nvSpPr>
        <xdr:cNvPr id="194" name="楕円 193">
          <a:extLst>
            <a:ext uri="{FF2B5EF4-FFF2-40B4-BE49-F238E27FC236}">
              <a16:creationId xmlns:a16="http://schemas.microsoft.com/office/drawing/2014/main" id="{FE95BCD4-A500-4BF3-A40D-5F734005F37D}"/>
            </a:ext>
          </a:extLst>
        </xdr:cNvPr>
        <xdr:cNvSpPr/>
      </xdr:nvSpPr>
      <xdr:spPr>
        <a:xfrm>
          <a:off x="2857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135255</xdr:rowOff>
    </xdr:from>
    <xdr:to>
      <xdr:col>19</xdr:col>
      <xdr:colOff>177800</xdr:colOff>
      <xdr:row>60</xdr:row>
      <xdr:rowOff>165735</xdr:rowOff>
    </xdr:to>
    <xdr:cxnSp macro="">
      <xdr:nvCxnSpPr>
        <xdr:cNvPr id="195" name="直線コネクタ 194">
          <a:extLst>
            <a:ext uri="{FF2B5EF4-FFF2-40B4-BE49-F238E27FC236}">
              <a16:creationId xmlns:a16="http://schemas.microsoft.com/office/drawing/2014/main" id="{29A6D862-8CB6-431E-8F4A-E8D65C8A64D3}"/>
            </a:ext>
          </a:extLst>
        </xdr:cNvPr>
        <xdr:cNvCxnSpPr/>
      </xdr:nvCxnSpPr>
      <xdr:spPr>
        <a:xfrm>
          <a:off x="2908300" y="104222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55880</xdr:rowOff>
    </xdr:from>
    <xdr:to>
      <xdr:col>10</xdr:col>
      <xdr:colOff>165100</xdr:colOff>
      <xdr:row>60</xdr:row>
      <xdr:rowOff>157480</xdr:rowOff>
    </xdr:to>
    <xdr:sp macro="" textlink="">
      <xdr:nvSpPr>
        <xdr:cNvPr id="196" name="楕円 195">
          <a:extLst>
            <a:ext uri="{FF2B5EF4-FFF2-40B4-BE49-F238E27FC236}">
              <a16:creationId xmlns:a16="http://schemas.microsoft.com/office/drawing/2014/main" id="{45CD9F75-ED80-45BD-AAEA-6AFE1345FAFA}"/>
            </a:ext>
          </a:extLst>
        </xdr:cNvPr>
        <xdr:cNvSpPr/>
      </xdr:nvSpPr>
      <xdr:spPr>
        <a:xfrm>
          <a:off x="1968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106680</xdr:rowOff>
    </xdr:from>
    <xdr:to>
      <xdr:col>15</xdr:col>
      <xdr:colOff>50800</xdr:colOff>
      <xdr:row>60</xdr:row>
      <xdr:rowOff>135255</xdr:rowOff>
    </xdr:to>
    <xdr:cxnSp macro="">
      <xdr:nvCxnSpPr>
        <xdr:cNvPr id="197" name="直線コネクタ 196">
          <a:extLst>
            <a:ext uri="{FF2B5EF4-FFF2-40B4-BE49-F238E27FC236}">
              <a16:creationId xmlns:a16="http://schemas.microsoft.com/office/drawing/2014/main" id="{2B4EAB28-5F91-4385-B230-4FCFDB609E56}"/>
            </a:ext>
          </a:extLst>
        </xdr:cNvPr>
        <xdr:cNvCxnSpPr/>
      </xdr:nvCxnSpPr>
      <xdr:spPr>
        <a:xfrm>
          <a:off x="2019300" y="103936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29210</xdr:rowOff>
    </xdr:from>
    <xdr:to>
      <xdr:col>6</xdr:col>
      <xdr:colOff>38100</xdr:colOff>
      <xdr:row>60</xdr:row>
      <xdr:rowOff>130810</xdr:rowOff>
    </xdr:to>
    <xdr:sp macro="" textlink="">
      <xdr:nvSpPr>
        <xdr:cNvPr id="198" name="楕円 197">
          <a:extLst>
            <a:ext uri="{FF2B5EF4-FFF2-40B4-BE49-F238E27FC236}">
              <a16:creationId xmlns:a16="http://schemas.microsoft.com/office/drawing/2014/main" id="{2E1062BE-FF60-423D-82B4-BF777A3D6B30}"/>
            </a:ext>
          </a:extLst>
        </xdr:cNvPr>
        <xdr:cNvSpPr/>
      </xdr:nvSpPr>
      <xdr:spPr>
        <a:xfrm>
          <a:off x="1079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80010</xdr:rowOff>
    </xdr:from>
    <xdr:to>
      <xdr:col>10</xdr:col>
      <xdr:colOff>114300</xdr:colOff>
      <xdr:row>60</xdr:row>
      <xdr:rowOff>106680</xdr:rowOff>
    </xdr:to>
    <xdr:cxnSp macro="">
      <xdr:nvCxnSpPr>
        <xdr:cNvPr id="199" name="直線コネクタ 198">
          <a:extLst>
            <a:ext uri="{FF2B5EF4-FFF2-40B4-BE49-F238E27FC236}">
              <a16:creationId xmlns:a16="http://schemas.microsoft.com/office/drawing/2014/main" id="{D3219CF2-7D1C-45E9-9115-7F74ED5506CD}"/>
            </a:ext>
          </a:extLst>
        </xdr:cNvPr>
        <xdr:cNvCxnSpPr/>
      </xdr:nvCxnSpPr>
      <xdr:spPr>
        <a:xfrm>
          <a:off x="1130300" y="103670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6896519-5EC3-438C-BE81-0291EBCE1D89}"/>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F118C852-33B8-45CE-8496-78773BC1A579}"/>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21B4D80B-2BB0-46E2-987D-005C25F7B87A}"/>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312BB842-5CA9-4205-A024-BE25A0625D24}"/>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36212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868FB229-52FE-429E-A10B-BBD3B9F76E60}"/>
            </a:ext>
          </a:extLst>
        </xdr:cNvPr>
        <xdr:cNvSpPr txBox="1"/>
      </xdr:nvSpPr>
      <xdr:spPr>
        <a:xfrm>
          <a:off x="3582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5732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0D335C89-F651-4D5A-B9B0-E7C21E387894}"/>
            </a:ext>
          </a:extLst>
        </xdr:cNvPr>
        <xdr:cNvSpPr txBox="1"/>
      </xdr:nvSpPr>
      <xdr:spPr>
        <a:xfrm>
          <a:off x="2705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148607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8C37493F-0B9E-4E02-992A-25BDAE1297F0}"/>
            </a:ext>
          </a:extLst>
        </xdr:cNvPr>
        <xdr:cNvSpPr txBox="1"/>
      </xdr:nvSpPr>
      <xdr:spPr>
        <a:xfrm>
          <a:off x="1816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1B973428-CB30-4EFC-9007-00A4F3FB96F2}"/>
            </a:ext>
          </a:extLst>
        </xdr:cNvPr>
        <xdr:cNvSpPr txBox="1"/>
      </xdr:nvSpPr>
      <xdr:spPr>
        <a:xfrm>
          <a:off x="927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3BC2505C-6E42-405E-A288-B377B23A9A0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DF739514-A204-44A7-9473-44DF50EFD3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BAE8C53-56C7-4393-850C-7DC012B6C8D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EAF90D5-173C-4AE4-AB34-2E7414A5C26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5B9FC24-359C-4F91-A046-8E37625E638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CB4381B-C0E2-431E-9D21-9088777559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8F180DA0-56F7-44D1-81C8-8D9DE7883D1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9A9C933B-8EF9-46D7-9C6C-D6D1040A49C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C3304C1-CC19-4D2F-82F2-9490C10CED4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704A38B-23A0-4FA1-8C5E-C0BD8781108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59E015CD-87EE-4753-A364-C942757BA22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75936B2E-94C0-4E35-B0D2-F7A1C5592C4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2C94734-2FEE-4029-BA80-B77C2E85998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A0D0BF3F-D023-4AB7-ADA6-5C811CBDF0D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B3261DD0-67BE-4A65-92FC-D9577A075A1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4F9EBFEE-E008-43B7-A242-F86DBE4765E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107AC561-4357-4AE8-8065-33B0EEC2267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DEF2F4E7-5445-43D7-8E90-D55633A9B1A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8DF42E7-043C-4F7D-A768-36B3AB4EBE3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90D39A0B-0C3C-46C5-80BA-5907CFB8435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BD239BB-B9EF-471A-B44D-718275B27AC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DEAE1BFD-41DA-4974-AE06-317F459DC0F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E851D548-D2C2-4803-BE90-D8E0349AB6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B94A149E-A545-413A-BB48-31D97A2503D1}"/>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AF32B35A-8492-484B-91E5-7C2FBA3D615D}"/>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6623673B-92C0-4579-839C-167705DDBF3B}"/>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CC24C892-348C-4D63-8D8D-DED562A276EC}"/>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389C345D-E9E3-4E99-A4F1-FCE6922685A7}"/>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2D6580D3-4949-4262-8C10-EE00DB96316B}"/>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A8ECD0CA-9C7B-4E51-9091-D8AC5CBB70CE}"/>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AB3A5301-1807-4044-A1CA-5D1328A7F428}"/>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330F2DC5-B196-4BFB-8616-47EE8589BA5B}"/>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85BB1032-508D-4894-811A-4BD5DFCC2A19}"/>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10A7BAE2-14CA-4AF3-88DD-C83B7CBC996F}"/>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35D4E95-B2BE-4557-899D-5971710D85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6E83D4-9DB9-4B05-973F-B8FCC3CAD8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E95E8CA-B862-488B-A896-75AD98A3F39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F641624-B77A-49D6-B889-5C9016B1980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02E1526-0188-494D-8115-E36DEE13273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45821</xdr:rowOff>
    </xdr:from>
    <xdr:to>
      <xdr:col>55</xdr:col>
      <xdr:colOff>50800</xdr:colOff>
      <xdr:row>63</xdr:row>
      <xdr:rowOff>147421</xdr:rowOff>
    </xdr:to>
    <xdr:sp macro="" textlink="">
      <xdr:nvSpPr>
        <xdr:cNvPr id="247" name="楕円 246">
          <a:extLst>
            <a:ext uri="{FF2B5EF4-FFF2-40B4-BE49-F238E27FC236}">
              <a16:creationId xmlns:a16="http://schemas.microsoft.com/office/drawing/2014/main" id="{B849A254-4AD6-4F54-A697-F00FBBA5615D}"/>
            </a:ext>
          </a:extLst>
        </xdr:cNvPr>
        <xdr:cNvSpPr/>
      </xdr:nvSpPr>
      <xdr:spPr>
        <a:xfrm>
          <a:off x="10426700" y="1084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24248</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9706BD6E-FA8C-4704-8DBE-A2608EE24C01}"/>
            </a:ext>
          </a:extLst>
        </xdr:cNvPr>
        <xdr:cNvSpPr txBox="1"/>
      </xdr:nvSpPr>
      <xdr:spPr>
        <a:xfrm>
          <a:off x="10515600" y="1082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48384</xdr:rowOff>
    </xdr:from>
    <xdr:to>
      <xdr:col>50</xdr:col>
      <xdr:colOff>165100</xdr:colOff>
      <xdr:row>63</xdr:row>
      <xdr:rowOff>149984</xdr:rowOff>
    </xdr:to>
    <xdr:sp macro="" textlink="">
      <xdr:nvSpPr>
        <xdr:cNvPr id="249" name="楕円 248">
          <a:extLst>
            <a:ext uri="{FF2B5EF4-FFF2-40B4-BE49-F238E27FC236}">
              <a16:creationId xmlns:a16="http://schemas.microsoft.com/office/drawing/2014/main" id="{14149DC0-8BD6-40F7-8409-8E13983B79B3}"/>
            </a:ext>
          </a:extLst>
        </xdr:cNvPr>
        <xdr:cNvSpPr/>
      </xdr:nvSpPr>
      <xdr:spPr>
        <a:xfrm>
          <a:off x="9588500" y="1084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96621</xdr:rowOff>
    </xdr:from>
    <xdr:to>
      <xdr:col>55</xdr:col>
      <xdr:colOff>0</xdr:colOff>
      <xdr:row>63</xdr:row>
      <xdr:rowOff>99184</xdr:rowOff>
    </xdr:to>
    <xdr:cxnSp macro="">
      <xdr:nvCxnSpPr>
        <xdr:cNvPr id="250" name="直線コネクタ 249">
          <a:extLst>
            <a:ext uri="{FF2B5EF4-FFF2-40B4-BE49-F238E27FC236}">
              <a16:creationId xmlns:a16="http://schemas.microsoft.com/office/drawing/2014/main" id="{B2009C42-0E91-4A5A-90AD-E82D76EBBCFF}"/>
            </a:ext>
          </a:extLst>
        </xdr:cNvPr>
        <xdr:cNvCxnSpPr/>
      </xdr:nvCxnSpPr>
      <xdr:spPr>
        <a:xfrm flipV="1">
          <a:off x="9639300" y="10897971"/>
          <a:ext cx="838200" cy="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50453</xdr:rowOff>
    </xdr:from>
    <xdr:to>
      <xdr:col>46</xdr:col>
      <xdr:colOff>38100</xdr:colOff>
      <xdr:row>63</xdr:row>
      <xdr:rowOff>152053</xdr:rowOff>
    </xdr:to>
    <xdr:sp macro="" textlink="">
      <xdr:nvSpPr>
        <xdr:cNvPr id="251" name="楕円 250">
          <a:extLst>
            <a:ext uri="{FF2B5EF4-FFF2-40B4-BE49-F238E27FC236}">
              <a16:creationId xmlns:a16="http://schemas.microsoft.com/office/drawing/2014/main" id="{38AFD7A1-9378-4ECE-ACFC-EC1912813D8E}"/>
            </a:ext>
          </a:extLst>
        </xdr:cNvPr>
        <xdr:cNvSpPr/>
      </xdr:nvSpPr>
      <xdr:spPr>
        <a:xfrm>
          <a:off x="8699500" y="1085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99184</xdr:rowOff>
    </xdr:from>
    <xdr:to>
      <xdr:col>50</xdr:col>
      <xdr:colOff>114300</xdr:colOff>
      <xdr:row>63</xdr:row>
      <xdr:rowOff>101253</xdr:rowOff>
    </xdr:to>
    <xdr:cxnSp macro="">
      <xdr:nvCxnSpPr>
        <xdr:cNvPr id="252" name="直線コネクタ 251">
          <a:extLst>
            <a:ext uri="{FF2B5EF4-FFF2-40B4-BE49-F238E27FC236}">
              <a16:creationId xmlns:a16="http://schemas.microsoft.com/office/drawing/2014/main" id="{0117A1E2-FDCA-403B-A8EC-27ABD80BC70A}"/>
            </a:ext>
          </a:extLst>
        </xdr:cNvPr>
        <xdr:cNvCxnSpPr/>
      </xdr:nvCxnSpPr>
      <xdr:spPr>
        <a:xfrm flipV="1">
          <a:off x="8750300" y="10900534"/>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52508</xdr:rowOff>
    </xdr:from>
    <xdr:to>
      <xdr:col>41</xdr:col>
      <xdr:colOff>101600</xdr:colOff>
      <xdr:row>63</xdr:row>
      <xdr:rowOff>154108</xdr:rowOff>
    </xdr:to>
    <xdr:sp macro="" textlink="">
      <xdr:nvSpPr>
        <xdr:cNvPr id="253" name="楕円 252">
          <a:extLst>
            <a:ext uri="{FF2B5EF4-FFF2-40B4-BE49-F238E27FC236}">
              <a16:creationId xmlns:a16="http://schemas.microsoft.com/office/drawing/2014/main" id="{198152AC-761D-49A8-9CA2-E7BDCEC21F68}"/>
            </a:ext>
          </a:extLst>
        </xdr:cNvPr>
        <xdr:cNvSpPr/>
      </xdr:nvSpPr>
      <xdr:spPr>
        <a:xfrm>
          <a:off x="7810500" y="1085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101253</xdr:rowOff>
    </xdr:from>
    <xdr:to>
      <xdr:col>45</xdr:col>
      <xdr:colOff>177800</xdr:colOff>
      <xdr:row>63</xdr:row>
      <xdr:rowOff>103308</xdr:rowOff>
    </xdr:to>
    <xdr:cxnSp macro="">
      <xdr:nvCxnSpPr>
        <xdr:cNvPr id="254" name="直線コネクタ 253">
          <a:extLst>
            <a:ext uri="{FF2B5EF4-FFF2-40B4-BE49-F238E27FC236}">
              <a16:creationId xmlns:a16="http://schemas.microsoft.com/office/drawing/2014/main" id="{0FDA0DC0-96CC-4638-A383-4D9B850B1339}"/>
            </a:ext>
          </a:extLst>
        </xdr:cNvPr>
        <xdr:cNvCxnSpPr/>
      </xdr:nvCxnSpPr>
      <xdr:spPr>
        <a:xfrm flipV="1">
          <a:off x="7861300" y="10902603"/>
          <a:ext cx="889000" cy="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55212</xdr:rowOff>
    </xdr:from>
    <xdr:to>
      <xdr:col>36</xdr:col>
      <xdr:colOff>165100</xdr:colOff>
      <xdr:row>63</xdr:row>
      <xdr:rowOff>156812</xdr:rowOff>
    </xdr:to>
    <xdr:sp macro="" textlink="">
      <xdr:nvSpPr>
        <xdr:cNvPr id="255" name="楕円 254">
          <a:extLst>
            <a:ext uri="{FF2B5EF4-FFF2-40B4-BE49-F238E27FC236}">
              <a16:creationId xmlns:a16="http://schemas.microsoft.com/office/drawing/2014/main" id="{8DB5F82F-B228-4FE4-8589-5751CC328047}"/>
            </a:ext>
          </a:extLst>
        </xdr:cNvPr>
        <xdr:cNvSpPr/>
      </xdr:nvSpPr>
      <xdr:spPr>
        <a:xfrm>
          <a:off x="6921500" y="1085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103308</xdr:rowOff>
    </xdr:from>
    <xdr:to>
      <xdr:col>41</xdr:col>
      <xdr:colOff>50800</xdr:colOff>
      <xdr:row>63</xdr:row>
      <xdr:rowOff>106012</xdr:rowOff>
    </xdr:to>
    <xdr:cxnSp macro="">
      <xdr:nvCxnSpPr>
        <xdr:cNvPr id="256" name="直線コネクタ 255">
          <a:extLst>
            <a:ext uri="{FF2B5EF4-FFF2-40B4-BE49-F238E27FC236}">
              <a16:creationId xmlns:a16="http://schemas.microsoft.com/office/drawing/2014/main" id="{12EE985A-6A42-43CC-BB1F-12AA6B7E9507}"/>
            </a:ext>
          </a:extLst>
        </xdr:cNvPr>
        <xdr:cNvCxnSpPr/>
      </xdr:nvCxnSpPr>
      <xdr:spPr>
        <a:xfrm flipV="1">
          <a:off x="6972300" y="10904658"/>
          <a:ext cx="889000" cy="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2FD6A6B6-3E12-4583-B309-C2A7654CDB2D}"/>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DF4981CF-924C-49AF-893E-9BE00F2E10CC}"/>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ADACDEDA-FC6C-480C-856C-F9A52480D35B}"/>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3F5C6F26-3254-48A9-86DA-CAD74C7BD588}"/>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141111</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2EFE1DB3-8146-4449-AF62-8E1768CF68FC}"/>
            </a:ext>
          </a:extLst>
        </xdr:cNvPr>
        <xdr:cNvSpPr txBox="1"/>
      </xdr:nvSpPr>
      <xdr:spPr>
        <a:xfrm>
          <a:off x="9327095" y="10942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143180</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349C7FDD-6091-47F7-A7B2-FD02DEE51882}"/>
            </a:ext>
          </a:extLst>
        </xdr:cNvPr>
        <xdr:cNvSpPr txBox="1"/>
      </xdr:nvSpPr>
      <xdr:spPr>
        <a:xfrm>
          <a:off x="8450795" y="1094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145235</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B35DE1B5-A605-4CC5-8547-4CAD1F92B144}"/>
            </a:ext>
          </a:extLst>
        </xdr:cNvPr>
        <xdr:cNvSpPr txBox="1"/>
      </xdr:nvSpPr>
      <xdr:spPr>
        <a:xfrm>
          <a:off x="7561795" y="10946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1889</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92740968-AB91-4A20-842B-F1FD6855B3C0}"/>
            </a:ext>
          </a:extLst>
        </xdr:cNvPr>
        <xdr:cNvSpPr txBox="1"/>
      </xdr:nvSpPr>
      <xdr:spPr>
        <a:xfrm>
          <a:off x="6672795" y="1063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5BF13E6-821C-49D6-8FD2-A3D311DF7F6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8C83964-BBF6-47DC-9610-F73DC76F3C8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1DBED1E5-4A65-4DD4-B8B1-4EF1B03F7B3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5421B46-5F37-4988-83BD-9383343CE0C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A5428AF2-D1C8-4361-B761-831BC314AB9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CA33D0A-2C11-4FD5-8C0B-B3B70CAD96A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D1089F4-9BEB-42AB-9909-8911A56CAD7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6B8D63F4-0240-4842-8D47-AEC94D1CFEE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F0FE5BEB-E7A6-447F-A03C-09E2D60D8BD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F0A41AFF-77E5-4E77-8568-1EBA11D900A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A2EDA233-8E62-4943-B548-78DB3989428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F3F7B2BA-5BF1-4D3D-BBF2-E75E3731B0E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9976467E-3C00-4638-9AAD-16ACFCE1314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320BD93-1E39-4A33-B91E-A9FDC350BE0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2A6D3812-54BE-41B6-823D-156B4E54F58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87F167D8-2D08-49C4-BC25-5ED856A7D66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B115E4D-C6BA-40F3-B13E-0D9E26F8083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B3DAC5BD-276C-4E39-A9A3-066B5E28500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25977032-2968-4FDF-B04D-F75940942EA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DF686D2-11E8-4535-818A-E3A2F116432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ED7EA113-80FA-45BB-8859-13055F448B4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8659E51-F92F-4F77-9344-3379F99FA73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FD02B92D-3956-4828-AF5F-183897EA2F2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AD672967-B66C-4CBA-9A09-504BA2C1CAC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2AA54FAD-D855-40D3-9BEC-7DF40AFFBD76}"/>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A96832E9-6228-48BB-A23F-4A8AD2911192}"/>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6B203F81-7BCF-43E1-9EC8-071B11E40E24}"/>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12BDBB78-D498-430E-B3FB-69FF2AA3A4FB}"/>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8E896392-60B6-4288-AB5A-75FA74B4E8BA}"/>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66ADCB14-6F1F-4F78-8318-B5B8A719CEE9}"/>
            </a:ext>
          </a:extLst>
        </xdr:cNvPr>
        <xdr:cNvSpPr txBox="1"/>
      </xdr:nvSpPr>
      <xdr:spPr>
        <a:xfrm>
          <a:off x="46736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5C1CA2DB-A480-41FF-9745-9B26E8ADA87C}"/>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F2C260EA-3EFD-45D0-ACE9-C534AFE9E090}"/>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A8924AFD-9DDE-4D41-B3CE-698FCED206C8}"/>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67018021-D7FB-44D0-85BC-DEEC282D2379}"/>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20EF1C29-3711-4FF3-8ABF-9DD9D0455A03}"/>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40D5D4B-AFCA-49AD-ACA8-528D2415B57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5B99D5F-08C2-4013-9ED7-31F661D1764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F8D1A0C-2FDB-46EB-A465-5133953C92E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329DEAC-F711-467A-8218-F4CA61BD2BD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4AD0F53-3B12-446F-9256-7B83B43F2AA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135889</xdr:rowOff>
    </xdr:from>
    <xdr:to>
      <xdr:col>24</xdr:col>
      <xdr:colOff>114300</xdr:colOff>
      <xdr:row>81</xdr:row>
      <xdr:rowOff>66039</xdr:rowOff>
    </xdr:to>
    <xdr:sp macro="" textlink="">
      <xdr:nvSpPr>
        <xdr:cNvPr id="305" name="楕円 304">
          <a:extLst>
            <a:ext uri="{FF2B5EF4-FFF2-40B4-BE49-F238E27FC236}">
              <a16:creationId xmlns:a16="http://schemas.microsoft.com/office/drawing/2014/main" id="{EC0DB1BD-8428-4C60-AA9C-BA7A4C3CE55F}"/>
            </a:ext>
          </a:extLst>
        </xdr:cNvPr>
        <xdr:cNvSpPr/>
      </xdr:nvSpPr>
      <xdr:spPr>
        <a:xfrm>
          <a:off x="45847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158766</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B405EC1-3EAD-4EF3-BB51-548F747C466F}"/>
            </a:ext>
          </a:extLst>
        </xdr:cNvPr>
        <xdr:cNvSpPr txBox="1"/>
      </xdr:nvSpPr>
      <xdr:spPr>
        <a:xfrm>
          <a:off x="4673600"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111125</xdr:rowOff>
    </xdr:from>
    <xdr:to>
      <xdr:col>20</xdr:col>
      <xdr:colOff>38100</xdr:colOff>
      <xdr:row>81</xdr:row>
      <xdr:rowOff>41275</xdr:rowOff>
    </xdr:to>
    <xdr:sp macro="" textlink="">
      <xdr:nvSpPr>
        <xdr:cNvPr id="307" name="楕円 306">
          <a:extLst>
            <a:ext uri="{FF2B5EF4-FFF2-40B4-BE49-F238E27FC236}">
              <a16:creationId xmlns:a16="http://schemas.microsoft.com/office/drawing/2014/main" id="{7639738B-D0B2-4111-82DE-6C439F1241DB}"/>
            </a:ext>
          </a:extLst>
        </xdr:cNvPr>
        <xdr:cNvSpPr/>
      </xdr:nvSpPr>
      <xdr:spPr>
        <a:xfrm>
          <a:off x="3746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161925</xdr:rowOff>
    </xdr:from>
    <xdr:to>
      <xdr:col>24</xdr:col>
      <xdr:colOff>63500</xdr:colOff>
      <xdr:row>81</xdr:row>
      <xdr:rowOff>15239</xdr:rowOff>
    </xdr:to>
    <xdr:cxnSp macro="">
      <xdr:nvCxnSpPr>
        <xdr:cNvPr id="308" name="直線コネクタ 307">
          <a:extLst>
            <a:ext uri="{FF2B5EF4-FFF2-40B4-BE49-F238E27FC236}">
              <a16:creationId xmlns:a16="http://schemas.microsoft.com/office/drawing/2014/main" id="{31E91539-48C8-4813-AAF1-F40AF361E884}"/>
            </a:ext>
          </a:extLst>
        </xdr:cNvPr>
        <xdr:cNvCxnSpPr/>
      </xdr:nvCxnSpPr>
      <xdr:spPr>
        <a:xfrm>
          <a:off x="3797300" y="13877925"/>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97789</xdr:rowOff>
    </xdr:from>
    <xdr:to>
      <xdr:col>15</xdr:col>
      <xdr:colOff>101600</xdr:colOff>
      <xdr:row>81</xdr:row>
      <xdr:rowOff>27939</xdr:rowOff>
    </xdr:to>
    <xdr:sp macro="" textlink="">
      <xdr:nvSpPr>
        <xdr:cNvPr id="309" name="楕円 308">
          <a:extLst>
            <a:ext uri="{FF2B5EF4-FFF2-40B4-BE49-F238E27FC236}">
              <a16:creationId xmlns:a16="http://schemas.microsoft.com/office/drawing/2014/main" id="{6FDD45AE-FF06-4525-AC97-898EA45E9A2E}"/>
            </a:ext>
          </a:extLst>
        </xdr:cNvPr>
        <xdr:cNvSpPr/>
      </xdr:nvSpPr>
      <xdr:spPr>
        <a:xfrm>
          <a:off x="2857500" y="138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148589</xdr:rowOff>
    </xdr:from>
    <xdr:to>
      <xdr:col>19</xdr:col>
      <xdr:colOff>177800</xdr:colOff>
      <xdr:row>80</xdr:row>
      <xdr:rowOff>161925</xdr:rowOff>
    </xdr:to>
    <xdr:cxnSp macro="">
      <xdr:nvCxnSpPr>
        <xdr:cNvPr id="310" name="直線コネクタ 309">
          <a:extLst>
            <a:ext uri="{FF2B5EF4-FFF2-40B4-BE49-F238E27FC236}">
              <a16:creationId xmlns:a16="http://schemas.microsoft.com/office/drawing/2014/main" id="{0FC8BA18-4E5F-46E6-996D-4B53DFF97A55}"/>
            </a:ext>
          </a:extLst>
        </xdr:cNvPr>
        <xdr:cNvCxnSpPr/>
      </xdr:nvCxnSpPr>
      <xdr:spPr>
        <a:xfrm>
          <a:off x="2908300" y="1386458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76836</xdr:rowOff>
    </xdr:from>
    <xdr:to>
      <xdr:col>10</xdr:col>
      <xdr:colOff>165100</xdr:colOff>
      <xdr:row>81</xdr:row>
      <xdr:rowOff>6986</xdr:rowOff>
    </xdr:to>
    <xdr:sp macro="" textlink="">
      <xdr:nvSpPr>
        <xdr:cNvPr id="311" name="楕円 310">
          <a:extLst>
            <a:ext uri="{FF2B5EF4-FFF2-40B4-BE49-F238E27FC236}">
              <a16:creationId xmlns:a16="http://schemas.microsoft.com/office/drawing/2014/main" id="{3B1101C9-2D0F-44B4-BD8F-930B6E072A34}"/>
            </a:ext>
          </a:extLst>
        </xdr:cNvPr>
        <xdr:cNvSpPr/>
      </xdr:nvSpPr>
      <xdr:spPr>
        <a:xfrm>
          <a:off x="1968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127636</xdr:rowOff>
    </xdr:from>
    <xdr:to>
      <xdr:col>15</xdr:col>
      <xdr:colOff>50800</xdr:colOff>
      <xdr:row>80</xdr:row>
      <xdr:rowOff>148589</xdr:rowOff>
    </xdr:to>
    <xdr:cxnSp macro="">
      <xdr:nvCxnSpPr>
        <xdr:cNvPr id="312" name="直線コネクタ 311">
          <a:extLst>
            <a:ext uri="{FF2B5EF4-FFF2-40B4-BE49-F238E27FC236}">
              <a16:creationId xmlns:a16="http://schemas.microsoft.com/office/drawing/2014/main" id="{998D67B4-C5E7-471C-B81B-69C33EE87847}"/>
            </a:ext>
          </a:extLst>
        </xdr:cNvPr>
        <xdr:cNvCxnSpPr/>
      </xdr:nvCxnSpPr>
      <xdr:spPr>
        <a:xfrm>
          <a:off x="2019300" y="1384363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61595</xdr:rowOff>
    </xdr:from>
    <xdr:to>
      <xdr:col>6</xdr:col>
      <xdr:colOff>38100</xdr:colOff>
      <xdr:row>80</xdr:row>
      <xdr:rowOff>163195</xdr:rowOff>
    </xdr:to>
    <xdr:sp macro="" textlink="">
      <xdr:nvSpPr>
        <xdr:cNvPr id="313" name="楕円 312">
          <a:extLst>
            <a:ext uri="{FF2B5EF4-FFF2-40B4-BE49-F238E27FC236}">
              <a16:creationId xmlns:a16="http://schemas.microsoft.com/office/drawing/2014/main" id="{2868A5AB-0C2F-4999-AD0D-874AE5DE2455}"/>
            </a:ext>
          </a:extLst>
        </xdr:cNvPr>
        <xdr:cNvSpPr/>
      </xdr:nvSpPr>
      <xdr:spPr>
        <a:xfrm>
          <a:off x="10795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112395</xdr:rowOff>
    </xdr:from>
    <xdr:to>
      <xdr:col>10</xdr:col>
      <xdr:colOff>114300</xdr:colOff>
      <xdr:row>80</xdr:row>
      <xdr:rowOff>127636</xdr:rowOff>
    </xdr:to>
    <xdr:cxnSp macro="">
      <xdr:nvCxnSpPr>
        <xdr:cNvPr id="314" name="直線コネクタ 313">
          <a:extLst>
            <a:ext uri="{FF2B5EF4-FFF2-40B4-BE49-F238E27FC236}">
              <a16:creationId xmlns:a16="http://schemas.microsoft.com/office/drawing/2014/main" id="{E619FBFA-7C2C-44BA-8108-9688702D4059}"/>
            </a:ext>
          </a:extLst>
        </xdr:cNvPr>
        <xdr:cNvCxnSpPr/>
      </xdr:nvCxnSpPr>
      <xdr:spPr>
        <a:xfrm>
          <a:off x="1130300" y="13828395"/>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39273AD7-6B5D-40E0-977C-0E80199C0B9D}"/>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A2C2F58E-0BE8-41D0-9446-D17472390063}"/>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9B8FFD36-657D-4948-A483-4E96DCF9E717}"/>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371922F3-23AB-42BB-A645-080F0216DA15}"/>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57802</xdr:rowOff>
    </xdr:from>
    <xdr:ext cx="405111" cy="259045"/>
    <xdr:sp macro="" textlink="">
      <xdr:nvSpPr>
        <xdr:cNvPr id="319" name="n_1mainValue【公営住宅】&#10;有形固定資産減価償却率">
          <a:extLst>
            <a:ext uri="{FF2B5EF4-FFF2-40B4-BE49-F238E27FC236}">
              <a16:creationId xmlns:a16="http://schemas.microsoft.com/office/drawing/2014/main" id="{74576BF6-AF5A-40AA-AB79-0E7294FF794A}"/>
            </a:ext>
          </a:extLst>
        </xdr:cNvPr>
        <xdr:cNvSpPr txBox="1"/>
      </xdr:nvSpPr>
      <xdr:spPr>
        <a:xfrm>
          <a:off x="35820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44466</xdr:rowOff>
    </xdr:from>
    <xdr:ext cx="405111" cy="259045"/>
    <xdr:sp macro="" textlink="">
      <xdr:nvSpPr>
        <xdr:cNvPr id="320" name="n_2mainValue【公営住宅】&#10;有形固定資産減価償却率">
          <a:extLst>
            <a:ext uri="{FF2B5EF4-FFF2-40B4-BE49-F238E27FC236}">
              <a16:creationId xmlns:a16="http://schemas.microsoft.com/office/drawing/2014/main" id="{CAC4060F-B9C4-4489-8D9F-BFDE01D2F730}"/>
            </a:ext>
          </a:extLst>
        </xdr:cNvPr>
        <xdr:cNvSpPr txBox="1"/>
      </xdr:nvSpPr>
      <xdr:spPr>
        <a:xfrm>
          <a:off x="27057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23513</xdr:rowOff>
    </xdr:from>
    <xdr:ext cx="405111" cy="259045"/>
    <xdr:sp macro="" textlink="">
      <xdr:nvSpPr>
        <xdr:cNvPr id="321" name="n_3mainValue【公営住宅】&#10;有形固定資産減価償却率">
          <a:extLst>
            <a:ext uri="{FF2B5EF4-FFF2-40B4-BE49-F238E27FC236}">
              <a16:creationId xmlns:a16="http://schemas.microsoft.com/office/drawing/2014/main" id="{79627785-ED6F-4696-AAB7-4F132A4970B5}"/>
            </a:ext>
          </a:extLst>
        </xdr:cNvPr>
        <xdr:cNvSpPr txBox="1"/>
      </xdr:nvSpPr>
      <xdr:spPr>
        <a:xfrm>
          <a:off x="1816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8272</xdr:rowOff>
    </xdr:from>
    <xdr:ext cx="405111" cy="259045"/>
    <xdr:sp macro="" textlink="">
      <xdr:nvSpPr>
        <xdr:cNvPr id="322" name="n_4mainValue【公営住宅】&#10;有形固定資産減価償却率">
          <a:extLst>
            <a:ext uri="{FF2B5EF4-FFF2-40B4-BE49-F238E27FC236}">
              <a16:creationId xmlns:a16="http://schemas.microsoft.com/office/drawing/2014/main" id="{E9783349-50A8-42AB-B198-A17EB9866778}"/>
            </a:ext>
          </a:extLst>
        </xdr:cNvPr>
        <xdr:cNvSpPr txBox="1"/>
      </xdr:nvSpPr>
      <xdr:spPr>
        <a:xfrm>
          <a:off x="9277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03231C5-4EBF-4FDD-BF77-A7F2E36B127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94EFF37-9F57-4C4A-A2AC-694525C5A1F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D489674-AE7E-4316-8A24-883F4A243EC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8372045-E7DB-4839-A242-7826398243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472E334-4725-4498-9209-3097AE6D0D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488176D-8E71-4569-9CB5-3465CEE94FE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D0F854F-BD8B-44AE-9F42-4A3737725EC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BBEE3F0-7B32-418F-A7EB-4731D47382F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40177C0-6A66-457A-BED7-DA0492D3E25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EC397576-1F0D-4D6E-94C9-CF8FB1F265C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F794DCC9-D850-479E-8614-0D692D504C6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C062B3A0-8B29-4B3A-92D1-15878B21B87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5D01396-2134-41DA-A8E4-243E3F84033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21A8489C-E17D-4FDE-B50E-C275A477112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2D9951BF-5544-4D84-A149-72955E7222C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E9C4D809-8CE6-4B34-8A50-B4A5DB93757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D99FBDF2-9CB1-48AA-A336-05ED79791E9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323C2418-75F4-4330-9913-BADC6F7BE17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B2035D9-6E3F-4183-80B6-9B91A82506A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7D9F43D-2322-409A-AC5B-D2297137BEA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C3D6D63F-E8FB-485E-81B8-C387884A40F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FD649828-8778-4FB0-BA72-F14CF3D50448}"/>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4ED38636-7C8A-4D91-98F7-0EEBD78F7B90}"/>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14970F88-0605-4E8D-884C-02C6AC2FC727}"/>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29C06554-CFD8-41BB-8AD4-5BEB7165B22A}"/>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92C8D690-2942-4715-81B7-870643DF12DF}"/>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D08BD9A6-9AB7-462E-87AF-F966956D2084}"/>
            </a:ext>
          </a:extLst>
        </xdr:cNvPr>
        <xdr:cNvSpPr txBox="1"/>
      </xdr:nvSpPr>
      <xdr:spPr>
        <a:xfrm>
          <a:off x="10515600" y="14213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129319EA-E59A-45A4-B5CF-BD7BB0352127}"/>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956DC1C2-E8C7-412D-A26B-2D0F273D3CA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19D95DB6-1FFC-415E-B378-C4EC6D98E739}"/>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4EDA68D4-4D3C-488A-9DD0-5B7886BE01E3}"/>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50C84D51-2226-489F-B5B9-616E33991729}"/>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A748DE7-783B-4BD9-8A3A-9DE76D40EAF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78BCE13-70EE-4BDF-A4DE-69167C82836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9FB72BE-82B0-43D1-ACA4-26C58891032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66C6B8B-BA04-4A43-86A2-8DC740D4A91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DB046BE-EB2F-4D11-AAA1-EC32783B99E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34392</xdr:rowOff>
    </xdr:from>
    <xdr:to>
      <xdr:col>55</xdr:col>
      <xdr:colOff>50800</xdr:colOff>
      <xdr:row>84</xdr:row>
      <xdr:rowOff>135992</xdr:rowOff>
    </xdr:to>
    <xdr:sp macro="" textlink="">
      <xdr:nvSpPr>
        <xdr:cNvPr id="360" name="楕円 359">
          <a:extLst>
            <a:ext uri="{FF2B5EF4-FFF2-40B4-BE49-F238E27FC236}">
              <a16:creationId xmlns:a16="http://schemas.microsoft.com/office/drawing/2014/main" id="{CA8200C7-1BED-4278-BBAC-1CB283BF1C92}"/>
            </a:ext>
          </a:extLst>
        </xdr:cNvPr>
        <xdr:cNvSpPr/>
      </xdr:nvSpPr>
      <xdr:spPr>
        <a:xfrm>
          <a:off x="10426700" y="1443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12819</xdr:rowOff>
    </xdr:from>
    <xdr:ext cx="469744" cy="259045"/>
    <xdr:sp macro="" textlink="">
      <xdr:nvSpPr>
        <xdr:cNvPr id="361" name="【公営住宅】&#10;一人当たり面積該当値テキスト">
          <a:extLst>
            <a:ext uri="{FF2B5EF4-FFF2-40B4-BE49-F238E27FC236}">
              <a16:creationId xmlns:a16="http://schemas.microsoft.com/office/drawing/2014/main" id="{BFAE7DC2-7A6F-41AC-BC9D-E1C8840184EA}"/>
            </a:ext>
          </a:extLst>
        </xdr:cNvPr>
        <xdr:cNvSpPr txBox="1"/>
      </xdr:nvSpPr>
      <xdr:spPr>
        <a:xfrm>
          <a:off x="10515600" y="144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38506</xdr:rowOff>
    </xdr:from>
    <xdr:to>
      <xdr:col>50</xdr:col>
      <xdr:colOff>165100</xdr:colOff>
      <xdr:row>84</xdr:row>
      <xdr:rowOff>140106</xdr:rowOff>
    </xdr:to>
    <xdr:sp macro="" textlink="">
      <xdr:nvSpPr>
        <xdr:cNvPr id="362" name="楕円 361">
          <a:extLst>
            <a:ext uri="{FF2B5EF4-FFF2-40B4-BE49-F238E27FC236}">
              <a16:creationId xmlns:a16="http://schemas.microsoft.com/office/drawing/2014/main" id="{897B2437-2299-43BA-8EC7-75E3B5B91751}"/>
            </a:ext>
          </a:extLst>
        </xdr:cNvPr>
        <xdr:cNvSpPr/>
      </xdr:nvSpPr>
      <xdr:spPr>
        <a:xfrm>
          <a:off x="9588500" y="1444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85192</xdr:rowOff>
    </xdr:from>
    <xdr:to>
      <xdr:col>55</xdr:col>
      <xdr:colOff>0</xdr:colOff>
      <xdr:row>84</xdr:row>
      <xdr:rowOff>89306</xdr:rowOff>
    </xdr:to>
    <xdr:cxnSp macro="">
      <xdr:nvCxnSpPr>
        <xdr:cNvPr id="363" name="直線コネクタ 362">
          <a:extLst>
            <a:ext uri="{FF2B5EF4-FFF2-40B4-BE49-F238E27FC236}">
              <a16:creationId xmlns:a16="http://schemas.microsoft.com/office/drawing/2014/main" id="{D04B72C0-3DC4-4D44-AB2E-EFDDF87B179C}"/>
            </a:ext>
          </a:extLst>
        </xdr:cNvPr>
        <xdr:cNvCxnSpPr/>
      </xdr:nvCxnSpPr>
      <xdr:spPr>
        <a:xfrm flipV="1">
          <a:off x="9639300" y="14486992"/>
          <a:ext cx="8382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65024</xdr:rowOff>
    </xdr:from>
    <xdr:to>
      <xdr:col>46</xdr:col>
      <xdr:colOff>38100</xdr:colOff>
      <xdr:row>84</xdr:row>
      <xdr:rowOff>166624</xdr:rowOff>
    </xdr:to>
    <xdr:sp macro="" textlink="">
      <xdr:nvSpPr>
        <xdr:cNvPr id="364" name="楕円 363">
          <a:extLst>
            <a:ext uri="{FF2B5EF4-FFF2-40B4-BE49-F238E27FC236}">
              <a16:creationId xmlns:a16="http://schemas.microsoft.com/office/drawing/2014/main" id="{375C0147-D3AD-4D00-B649-2D8A19AFF469}"/>
            </a:ext>
          </a:extLst>
        </xdr:cNvPr>
        <xdr:cNvSpPr/>
      </xdr:nvSpPr>
      <xdr:spPr>
        <a:xfrm>
          <a:off x="8699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89306</xdr:rowOff>
    </xdr:from>
    <xdr:to>
      <xdr:col>50</xdr:col>
      <xdr:colOff>114300</xdr:colOff>
      <xdr:row>84</xdr:row>
      <xdr:rowOff>115824</xdr:rowOff>
    </xdr:to>
    <xdr:cxnSp macro="">
      <xdr:nvCxnSpPr>
        <xdr:cNvPr id="365" name="直線コネクタ 364">
          <a:extLst>
            <a:ext uri="{FF2B5EF4-FFF2-40B4-BE49-F238E27FC236}">
              <a16:creationId xmlns:a16="http://schemas.microsoft.com/office/drawing/2014/main" id="{7A7716D6-D513-4AF9-9D69-BC8C922CFE70}"/>
            </a:ext>
          </a:extLst>
        </xdr:cNvPr>
        <xdr:cNvCxnSpPr/>
      </xdr:nvCxnSpPr>
      <xdr:spPr>
        <a:xfrm flipV="1">
          <a:off x="8750300" y="14491106"/>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68224</xdr:rowOff>
    </xdr:from>
    <xdr:to>
      <xdr:col>41</xdr:col>
      <xdr:colOff>101600</xdr:colOff>
      <xdr:row>84</xdr:row>
      <xdr:rowOff>169824</xdr:rowOff>
    </xdr:to>
    <xdr:sp macro="" textlink="">
      <xdr:nvSpPr>
        <xdr:cNvPr id="366" name="楕円 365">
          <a:extLst>
            <a:ext uri="{FF2B5EF4-FFF2-40B4-BE49-F238E27FC236}">
              <a16:creationId xmlns:a16="http://schemas.microsoft.com/office/drawing/2014/main" id="{1114992A-8BE9-4A31-8634-89F71556A083}"/>
            </a:ext>
          </a:extLst>
        </xdr:cNvPr>
        <xdr:cNvSpPr/>
      </xdr:nvSpPr>
      <xdr:spPr>
        <a:xfrm>
          <a:off x="7810500" y="144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115824</xdr:rowOff>
    </xdr:from>
    <xdr:to>
      <xdr:col>45</xdr:col>
      <xdr:colOff>177800</xdr:colOff>
      <xdr:row>84</xdr:row>
      <xdr:rowOff>119024</xdr:rowOff>
    </xdr:to>
    <xdr:cxnSp macro="">
      <xdr:nvCxnSpPr>
        <xdr:cNvPr id="367" name="直線コネクタ 366">
          <a:extLst>
            <a:ext uri="{FF2B5EF4-FFF2-40B4-BE49-F238E27FC236}">
              <a16:creationId xmlns:a16="http://schemas.microsoft.com/office/drawing/2014/main" id="{4CE59DA6-9282-4FA0-BE8D-E298084D46E4}"/>
            </a:ext>
          </a:extLst>
        </xdr:cNvPr>
        <xdr:cNvCxnSpPr/>
      </xdr:nvCxnSpPr>
      <xdr:spPr>
        <a:xfrm flipV="1">
          <a:off x="7861300" y="1451762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50394</xdr:rowOff>
    </xdr:from>
    <xdr:to>
      <xdr:col>36</xdr:col>
      <xdr:colOff>165100</xdr:colOff>
      <xdr:row>84</xdr:row>
      <xdr:rowOff>151994</xdr:rowOff>
    </xdr:to>
    <xdr:sp macro="" textlink="">
      <xdr:nvSpPr>
        <xdr:cNvPr id="368" name="楕円 367">
          <a:extLst>
            <a:ext uri="{FF2B5EF4-FFF2-40B4-BE49-F238E27FC236}">
              <a16:creationId xmlns:a16="http://schemas.microsoft.com/office/drawing/2014/main" id="{62E7DE46-9E0B-4C9A-8157-B6DEB432FA63}"/>
            </a:ext>
          </a:extLst>
        </xdr:cNvPr>
        <xdr:cNvSpPr/>
      </xdr:nvSpPr>
      <xdr:spPr>
        <a:xfrm>
          <a:off x="6921500" y="1445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101194</xdr:rowOff>
    </xdr:from>
    <xdr:to>
      <xdr:col>41</xdr:col>
      <xdr:colOff>50800</xdr:colOff>
      <xdr:row>84</xdr:row>
      <xdr:rowOff>119024</xdr:rowOff>
    </xdr:to>
    <xdr:cxnSp macro="">
      <xdr:nvCxnSpPr>
        <xdr:cNvPr id="369" name="直線コネクタ 368">
          <a:extLst>
            <a:ext uri="{FF2B5EF4-FFF2-40B4-BE49-F238E27FC236}">
              <a16:creationId xmlns:a16="http://schemas.microsoft.com/office/drawing/2014/main" id="{F0917E40-75F2-4366-A815-3522072194A7}"/>
            </a:ext>
          </a:extLst>
        </xdr:cNvPr>
        <xdr:cNvCxnSpPr/>
      </xdr:nvCxnSpPr>
      <xdr:spPr>
        <a:xfrm>
          <a:off x="6972300" y="14502994"/>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877BBC81-0B16-43A5-82C0-CE61AF8B7187}"/>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1D990A30-FA53-4706-B28C-13C74BCDB873}"/>
            </a:ext>
          </a:extLst>
        </xdr:cNvPr>
        <xdr:cNvSpPr txBox="1"/>
      </xdr:nvSpPr>
      <xdr:spPr>
        <a:xfrm>
          <a:off x="8515427" y="141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4D39B85A-C136-472E-9348-A21B0243511B}"/>
            </a:ext>
          </a:extLst>
        </xdr:cNvPr>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3" name="n_4aveValue【公営住宅】&#10;一人当たり面積">
          <a:extLst>
            <a:ext uri="{FF2B5EF4-FFF2-40B4-BE49-F238E27FC236}">
              <a16:creationId xmlns:a16="http://schemas.microsoft.com/office/drawing/2014/main" id="{59481BFA-CD08-47B2-A33A-E93C0DB557E0}"/>
            </a:ext>
          </a:extLst>
        </xdr:cNvPr>
        <xdr:cNvSpPr txBox="1"/>
      </xdr:nvSpPr>
      <xdr:spPr>
        <a:xfrm>
          <a:off x="6737427" y="1415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131233</xdr:rowOff>
    </xdr:from>
    <xdr:ext cx="469744" cy="259045"/>
    <xdr:sp macro="" textlink="">
      <xdr:nvSpPr>
        <xdr:cNvPr id="374" name="n_1mainValue【公営住宅】&#10;一人当たり面積">
          <a:extLst>
            <a:ext uri="{FF2B5EF4-FFF2-40B4-BE49-F238E27FC236}">
              <a16:creationId xmlns:a16="http://schemas.microsoft.com/office/drawing/2014/main" id="{9B5A3BC0-B6CA-4335-B6FF-DE82CA07D0DA}"/>
            </a:ext>
          </a:extLst>
        </xdr:cNvPr>
        <xdr:cNvSpPr txBox="1"/>
      </xdr:nvSpPr>
      <xdr:spPr>
        <a:xfrm>
          <a:off x="9391727" y="1453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157751</xdr:rowOff>
    </xdr:from>
    <xdr:ext cx="469744" cy="259045"/>
    <xdr:sp macro="" textlink="">
      <xdr:nvSpPr>
        <xdr:cNvPr id="375" name="n_2mainValue【公営住宅】&#10;一人当たり面積">
          <a:extLst>
            <a:ext uri="{FF2B5EF4-FFF2-40B4-BE49-F238E27FC236}">
              <a16:creationId xmlns:a16="http://schemas.microsoft.com/office/drawing/2014/main" id="{D7A4DE75-76D9-4EDC-86EC-ED76B1FD923D}"/>
            </a:ext>
          </a:extLst>
        </xdr:cNvPr>
        <xdr:cNvSpPr txBox="1"/>
      </xdr:nvSpPr>
      <xdr:spPr>
        <a:xfrm>
          <a:off x="8515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160951</xdr:rowOff>
    </xdr:from>
    <xdr:ext cx="469744" cy="259045"/>
    <xdr:sp macro="" textlink="">
      <xdr:nvSpPr>
        <xdr:cNvPr id="376" name="n_3mainValue【公営住宅】&#10;一人当たり面積">
          <a:extLst>
            <a:ext uri="{FF2B5EF4-FFF2-40B4-BE49-F238E27FC236}">
              <a16:creationId xmlns:a16="http://schemas.microsoft.com/office/drawing/2014/main" id="{2688FD0E-C39B-4903-B56C-FF6C7D22A071}"/>
            </a:ext>
          </a:extLst>
        </xdr:cNvPr>
        <xdr:cNvSpPr txBox="1"/>
      </xdr:nvSpPr>
      <xdr:spPr>
        <a:xfrm>
          <a:off x="7626427" y="1456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143121</xdr:rowOff>
    </xdr:from>
    <xdr:ext cx="469744" cy="259045"/>
    <xdr:sp macro="" textlink="">
      <xdr:nvSpPr>
        <xdr:cNvPr id="377" name="n_4mainValue【公営住宅】&#10;一人当たり面積">
          <a:extLst>
            <a:ext uri="{FF2B5EF4-FFF2-40B4-BE49-F238E27FC236}">
              <a16:creationId xmlns:a16="http://schemas.microsoft.com/office/drawing/2014/main" id="{96540B95-80B9-4E2B-8AF3-3EF0483180CF}"/>
            </a:ext>
          </a:extLst>
        </xdr:cNvPr>
        <xdr:cNvSpPr txBox="1"/>
      </xdr:nvSpPr>
      <xdr:spPr>
        <a:xfrm>
          <a:off x="6737427" y="1454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DCC3B591-1C4A-4A25-9090-3F6DB71384B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649BF3B-635C-4954-8BB1-0F4F787777B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8A3CCBB-9223-413C-963F-EBAD03E2F35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6F6EBB9-DF0A-4582-A393-E8E4D6A4639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833CAC3-047E-4382-A1BC-398E62D3725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250DC04-DED8-445A-8C50-F59FDAA4426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BC21B54-D83C-4268-8820-63FA5E1175C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F916E68-C2AE-470A-BA9C-A4A5A744033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84D37A85-5047-4DFB-9E6B-847EEC45981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EF332AF-39CD-4B60-8344-58831F2617E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A8381BAE-D579-4DB6-AF21-C73229D9CBF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9E1D15A4-C625-4D67-8027-B411983F196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7D56CA20-4B16-4BF7-A079-77EC314C632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85F35771-E5EC-42E8-BDA8-28DB7B4DAB7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7CDEE4BF-93E2-4DFA-917B-7553BCB81FF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6BBAB514-3F40-4134-A7E5-08B3104045C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BBE1E23F-DEB4-4732-BAA3-324BAD8849D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AE32EB37-5821-4957-ABAA-AD3D0F3C333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63028466-37CC-49DD-B17F-0D27E5620C3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CDC6DB76-00E2-4665-9798-1396C7773D7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B90917A1-7DBA-497A-B20F-C4BE1DBB6A2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A90A3C0-8282-4795-AC06-33D675B21E4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577B6DFC-5533-43DC-A472-B79C82B9517C}"/>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2437D0CC-61C5-4567-8D07-46BB41550C2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D964324A-68D7-4056-A22B-C35E0E3A484A}"/>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2B679CC5-6643-4F5E-9F1B-408A62329186}"/>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9FC3324A-CB2A-481C-8C2B-1E85B3CB9430}"/>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D117282B-BEA1-4446-94C8-8BA8E7DC84D4}"/>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8176EEB0-552C-43B1-879A-43A2DE2413FA}"/>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689EEC81-9D7E-4AC7-A387-8EB19E73E1F9}"/>
            </a:ext>
          </a:extLst>
        </xdr:cNvPr>
        <xdr:cNvSpPr txBox="1"/>
      </xdr:nvSpPr>
      <xdr:spPr>
        <a:xfrm>
          <a:off x="4673600" y="1796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3B6E8329-CE4F-4BB4-8CAF-75A4728F276B}"/>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782B33BB-2592-42EC-86C0-66698950F5EE}"/>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68E28340-FFE1-4772-83E3-BCC7D9B89FEF}"/>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EA44AA1C-3AD7-4C66-B4AD-5DDC8DFCA211}"/>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E577E734-CEB3-4737-B9AF-ABBC8BE460AF}"/>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877E06E-3E9B-4EC7-A72D-797E0DDB994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06EFB4C-EAE8-4D10-8254-03DCA97D71B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6EAE40D-BA61-401A-BD12-3DD280ABF65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268A8A5-54E2-448E-AA10-7DC3975BF21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971720D-F0C1-492C-B3A3-E120C690DF2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418" name="楕円 417">
          <a:extLst>
            <a:ext uri="{FF2B5EF4-FFF2-40B4-BE49-F238E27FC236}">
              <a16:creationId xmlns:a16="http://schemas.microsoft.com/office/drawing/2014/main" id="{78E1B406-0BE4-4D7B-9C06-6AF4B2602607}"/>
            </a:ext>
          </a:extLst>
        </xdr:cNvPr>
        <xdr:cNvSpPr/>
      </xdr:nvSpPr>
      <xdr:spPr>
        <a:xfrm>
          <a:off x="45847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103522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7E63655A-E1C5-4FDC-89F4-A68AF8F6A3D9}"/>
            </a:ext>
          </a:extLst>
        </xdr:cNvPr>
        <xdr:cNvSpPr txBox="1"/>
      </xdr:nvSpPr>
      <xdr:spPr>
        <a:xfrm>
          <a:off x="4673600" y="1776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46355</xdr:rowOff>
    </xdr:from>
    <xdr:to>
      <xdr:col>20</xdr:col>
      <xdr:colOff>38100</xdr:colOff>
      <xdr:row>104</xdr:row>
      <xdr:rowOff>147955</xdr:rowOff>
    </xdr:to>
    <xdr:sp macro="" textlink="">
      <xdr:nvSpPr>
        <xdr:cNvPr id="420" name="楕円 419">
          <a:extLst>
            <a:ext uri="{FF2B5EF4-FFF2-40B4-BE49-F238E27FC236}">
              <a16:creationId xmlns:a16="http://schemas.microsoft.com/office/drawing/2014/main" id="{65DF0595-1542-4BB2-A1FF-30335DA598B0}"/>
            </a:ext>
          </a:extLst>
        </xdr:cNvPr>
        <xdr:cNvSpPr/>
      </xdr:nvSpPr>
      <xdr:spPr>
        <a:xfrm>
          <a:off x="3746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97155</xdr:rowOff>
    </xdr:from>
    <xdr:to>
      <xdr:col>24</xdr:col>
      <xdr:colOff>63500</xdr:colOff>
      <xdr:row>104</xdr:row>
      <xdr:rowOff>131445</xdr:rowOff>
    </xdr:to>
    <xdr:cxnSp macro="">
      <xdr:nvCxnSpPr>
        <xdr:cNvPr id="421" name="直線コネクタ 420">
          <a:extLst>
            <a:ext uri="{FF2B5EF4-FFF2-40B4-BE49-F238E27FC236}">
              <a16:creationId xmlns:a16="http://schemas.microsoft.com/office/drawing/2014/main" id="{253A1BDD-3807-4FD0-81B6-962C1F3631C6}"/>
            </a:ext>
          </a:extLst>
        </xdr:cNvPr>
        <xdr:cNvCxnSpPr/>
      </xdr:nvCxnSpPr>
      <xdr:spPr>
        <a:xfrm>
          <a:off x="3797300" y="179279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10161</xdr:rowOff>
    </xdr:from>
    <xdr:to>
      <xdr:col>15</xdr:col>
      <xdr:colOff>101600</xdr:colOff>
      <xdr:row>104</xdr:row>
      <xdr:rowOff>111761</xdr:rowOff>
    </xdr:to>
    <xdr:sp macro="" textlink="">
      <xdr:nvSpPr>
        <xdr:cNvPr id="422" name="楕円 421">
          <a:extLst>
            <a:ext uri="{FF2B5EF4-FFF2-40B4-BE49-F238E27FC236}">
              <a16:creationId xmlns:a16="http://schemas.microsoft.com/office/drawing/2014/main" id="{10557053-2B96-438D-833F-6F168C86DF8F}"/>
            </a:ext>
          </a:extLst>
        </xdr:cNvPr>
        <xdr:cNvSpPr/>
      </xdr:nvSpPr>
      <xdr:spPr>
        <a:xfrm>
          <a:off x="2857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60961</xdr:rowOff>
    </xdr:from>
    <xdr:to>
      <xdr:col>19</xdr:col>
      <xdr:colOff>177800</xdr:colOff>
      <xdr:row>104</xdr:row>
      <xdr:rowOff>97155</xdr:rowOff>
    </xdr:to>
    <xdr:cxnSp macro="">
      <xdr:nvCxnSpPr>
        <xdr:cNvPr id="423" name="直線コネクタ 422">
          <a:extLst>
            <a:ext uri="{FF2B5EF4-FFF2-40B4-BE49-F238E27FC236}">
              <a16:creationId xmlns:a16="http://schemas.microsoft.com/office/drawing/2014/main" id="{D1CF9452-CE49-44DC-AA33-B9EF73404605}"/>
            </a:ext>
          </a:extLst>
        </xdr:cNvPr>
        <xdr:cNvCxnSpPr/>
      </xdr:nvCxnSpPr>
      <xdr:spPr>
        <a:xfrm>
          <a:off x="2908300" y="178917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145414</xdr:rowOff>
    </xdr:from>
    <xdr:to>
      <xdr:col>10</xdr:col>
      <xdr:colOff>165100</xdr:colOff>
      <xdr:row>104</xdr:row>
      <xdr:rowOff>75564</xdr:rowOff>
    </xdr:to>
    <xdr:sp macro="" textlink="">
      <xdr:nvSpPr>
        <xdr:cNvPr id="424" name="楕円 423">
          <a:extLst>
            <a:ext uri="{FF2B5EF4-FFF2-40B4-BE49-F238E27FC236}">
              <a16:creationId xmlns:a16="http://schemas.microsoft.com/office/drawing/2014/main" id="{0D194AAB-F297-4CD0-8110-641677579EEF}"/>
            </a:ext>
          </a:extLst>
        </xdr:cNvPr>
        <xdr:cNvSpPr/>
      </xdr:nvSpPr>
      <xdr:spPr>
        <a:xfrm>
          <a:off x="1968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24764</xdr:rowOff>
    </xdr:from>
    <xdr:to>
      <xdr:col>15</xdr:col>
      <xdr:colOff>50800</xdr:colOff>
      <xdr:row>104</xdr:row>
      <xdr:rowOff>60961</xdr:rowOff>
    </xdr:to>
    <xdr:cxnSp macro="">
      <xdr:nvCxnSpPr>
        <xdr:cNvPr id="425" name="直線コネクタ 424">
          <a:extLst>
            <a:ext uri="{FF2B5EF4-FFF2-40B4-BE49-F238E27FC236}">
              <a16:creationId xmlns:a16="http://schemas.microsoft.com/office/drawing/2014/main" id="{88F13281-91EA-423E-9C41-032483E57A55}"/>
            </a:ext>
          </a:extLst>
        </xdr:cNvPr>
        <xdr:cNvCxnSpPr/>
      </xdr:nvCxnSpPr>
      <xdr:spPr>
        <a:xfrm>
          <a:off x="2019300" y="178555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107314</xdr:rowOff>
    </xdr:from>
    <xdr:to>
      <xdr:col>6</xdr:col>
      <xdr:colOff>38100</xdr:colOff>
      <xdr:row>104</xdr:row>
      <xdr:rowOff>37464</xdr:rowOff>
    </xdr:to>
    <xdr:sp macro="" textlink="">
      <xdr:nvSpPr>
        <xdr:cNvPr id="426" name="楕円 425">
          <a:extLst>
            <a:ext uri="{FF2B5EF4-FFF2-40B4-BE49-F238E27FC236}">
              <a16:creationId xmlns:a16="http://schemas.microsoft.com/office/drawing/2014/main" id="{135CAE4B-0F45-4EF0-90DA-8A76B2CF1D93}"/>
            </a:ext>
          </a:extLst>
        </xdr:cNvPr>
        <xdr:cNvSpPr/>
      </xdr:nvSpPr>
      <xdr:spPr>
        <a:xfrm>
          <a:off x="1079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158114</xdr:rowOff>
    </xdr:from>
    <xdr:to>
      <xdr:col>10</xdr:col>
      <xdr:colOff>114300</xdr:colOff>
      <xdr:row>104</xdr:row>
      <xdr:rowOff>24764</xdr:rowOff>
    </xdr:to>
    <xdr:cxnSp macro="">
      <xdr:nvCxnSpPr>
        <xdr:cNvPr id="427" name="直線コネクタ 426">
          <a:extLst>
            <a:ext uri="{FF2B5EF4-FFF2-40B4-BE49-F238E27FC236}">
              <a16:creationId xmlns:a16="http://schemas.microsoft.com/office/drawing/2014/main" id="{F66B8AA3-0444-4111-836A-FE521E09A94D}"/>
            </a:ext>
          </a:extLst>
        </xdr:cNvPr>
        <xdr:cNvCxnSpPr/>
      </xdr:nvCxnSpPr>
      <xdr:spPr>
        <a:xfrm>
          <a:off x="1130300" y="178174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6D39243A-00A2-49FB-9183-0957E1FC9E05}"/>
            </a:ext>
          </a:extLst>
        </xdr:cNvPr>
        <xdr:cNvSpPr txBox="1"/>
      </xdr:nvSpPr>
      <xdr:spPr>
        <a:xfrm>
          <a:off x="3582044" y="1806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7C3EC08C-B48B-4DDB-9FDD-9B47F5A87356}"/>
            </a:ext>
          </a:extLst>
        </xdr:cNvPr>
        <xdr:cNvSpPr txBox="1"/>
      </xdr:nvSpPr>
      <xdr:spPr>
        <a:xfrm>
          <a:off x="2705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33593666-CD61-4BD2-926F-7540F7E0C0B6}"/>
            </a:ext>
          </a:extLst>
        </xdr:cNvPr>
        <xdr:cNvSpPr txBox="1"/>
      </xdr:nvSpPr>
      <xdr:spPr>
        <a:xfrm>
          <a:off x="1816744"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C8D81A5F-F552-4B6E-8131-BF58F5829CB7}"/>
            </a:ext>
          </a:extLst>
        </xdr:cNvPr>
        <xdr:cNvSpPr txBox="1"/>
      </xdr:nvSpPr>
      <xdr:spPr>
        <a:xfrm>
          <a:off x="9277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164482</xdr:rowOff>
    </xdr:from>
    <xdr:ext cx="405111" cy="259045"/>
    <xdr:sp macro="" textlink="">
      <xdr:nvSpPr>
        <xdr:cNvPr id="432" name="n_1mainValue【港湾・漁港】&#10;有形固定資産減価償却率">
          <a:extLst>
            <a:ext uri="{FF2B5EF4-FFF2-40B4-BE49-F238E27FC236}">
              <a16:creationId xmlns:a16="http://schemas.microsoft.com/office/drawing/2014/main" id="{2B1D6493-DB36-4C41-982F-EF0D4EAB23F6}"/>
            </a:ext>
          </a:extLst>
        </xdr:cNvPr>
        <xdr:cNvSpPr txBox="1"/>
      </xdr:nvSpPr>
      <xdr:spPr>
        <a:xfrm>
          <a:off x="3582044" y="1765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128288</xdr:rowOff>
    </xdr:from>
    <xdr:ext cx="405111" cy="259045"/>
    <xdr:sp macro="" textlink="">
      <xdr:nvSpPr>
        <xdr:cNvPr id="433" name="n_2mainValue【港湾・漁港】&#10;有形固定資産減価償却率">
          <a:extLst>
            <a:ext uri="{FF2B5EF4-FFF2-40B4-BE49-F238E27FC236}">
              <a16:creationId xmlns:a16="http://schemas.microsoft.com/office/drawing/2014/main" id="{3D417A0E-3325-4BAC-9FCC-CBA452D75F6E}"/>
            </a:ext>
          </a:extLst>
        </xdr:cNvPr>
        <xdr:cNvSpPr txBox="1"/>
      </xdr:nvSpPr>
      <xdr:spPr>
        <a:xfrm>
          <a:off x="2705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92091</xdr:rowOff>
    </xdr:from>
    <xdr:ext cx="405111" cy="259045"/>
    <xdr:sp macro="" textlink="">
      <xdr:nvSpPr>
        <xdr:cNvPr id="434" name="n_3mainValue【港湾・漁港】&#10;有形固定資産減価償却率">
          <a:extLst>
            <a:ext uri="{FF2B5EF4-FFF2-40B4-BE49-F238E27FC236}">
              <a16:creationId xmlns:a16="http://schemas.microsoft.com/office/drawing/2014/main" id="{2CA811D5-60B0-499C-AB6D-4EC2214B3346}"/>
            </a:ext>
          </a:extLst>
        </xdr:cNvPr>
        <xdr:cNvSpPr txBox="1"/>
      </xdr:nvSpPr>
      <xdr:spPr>
        <a:xfrm>
          <a:off x="18167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53991</xdr:rowOff>
    </xdr:from>
    <xdr:ext cx="405111" cy="259045"/>
    <xdr:sp macro="" textlink="">
      <xdr:nvSpPr>
        <xdr:cNvPr id="435" name="n_4mainValue【港湾・漁港】&#10;有形固定資産減価償却率">
          <a:extLst>
            <a:ext uri="{FF2B5EF4-FFF2-40B4-BE49-F238E27FC236}">
              <a16:creationId xmlns:a16="http://schemas.microsoft.com/office/drawing/2014/main" id="{91A4121A-9548-401D-B94E-E431CE5121AD}"/>
            </a:ext>
          </a:extLst>
        </xdr:cNvPr>
        <xdr:cNvSpPr txBox="1"/>
      </xdr:nvSpPr>
      <xdr:spPr>
        <a:xfrm>
          <a:off x="9277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9311DD96-D33C-41EF-9AB2-F7A44EDA78C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865FAAF6-166A-40B7-9C85-A14AC2B6034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35BFBD22-DB92-4242-BA88-D9EC0BF60C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2B03E823-4205-4815-851C-613506198EF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C24F240-3393-4E43-84C1-DCC1DCCF981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B75D82AE-CDF9-42A9-9608-217B56F875F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B777D703-1491-4127-8CD5-3C51076A5B2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8F9184C-D498-467B-9B98-0003EC32757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7C107DE-7653-4883-A599-BF8F224C901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72E2B873-594F-435A-A020-722B7C58FC0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A0D5EFC4-359B-4454-AA6D-CB3BCDF80042}"/>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6472A89B-D7F6-4BDE-BA05-F0328921BBF3}"/>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55B9AB25-8682-48D5-9EEE-41797CD7AE2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48CA23AE-4B77-4117-A480-8CBAC848F354}"/>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5424FF28-33CD-4F2D-9D34-52A8268A9847}"/>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B96F9EE4-788A-4A04-985B-85A2D4C138AE}"/>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A561D36F-B519-4485-97FE-811FC2F1C50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CC6FD9EA-6476-428B-8A4F-79904B379CD7}"/>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BB841A88-8996-45B9-8CCA-E31F3C76C72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76D92004-9607-4020-952B-E980088CBA85}"/>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8BDD5E8D-FF0A-4591-80AB-C9F25D9042BF}"/>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C280C872-E41D-42B1-87DC-1B93D88E6F32}"/>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8FD62343-6BC4-42B1-97B5-967E938B7928}"/>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3A06653E-8736-4089-80E3-51BCD23215F2}"/>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1D93AE08-D93D-4415-AAD2-2CD9553602D5}"/>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79A3DAA3-1F72-4BFA-A0DB-FB709E344F35}"/>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03025F91-D301-4258-BFFF-85741E6ADF73}"/>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8D7777D6-3A2D-4613-B6F3-B89F98F61363}"/>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D4818C8D-7153-41C6-8A49-B0C18993EE39}"/>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47F7C664-5CE3-4289-82EF-EF8656460F60}"/>
            </a:ext>
          </a:extLst>
        </xdr:cNvPr>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964328C-4D3F-463C-9B7D-F5CEC0111EA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30C1965-7966-4BE1-8ADC-F55D32DAA81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72847D6-A688-4452-8EB9-4F70B4FF713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5E6F95A-7951-48AC-80EA-E720F7BF25F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0715CAF-954B-4957-96AD-159A8BA77EC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15700</xdr:rowOff>
    </xdr:from>
    <xdr:to>
      <xdr:col>55</xdr:col>
      <xdr:colOff>50800</xdr:colOff>
      <xdr:row>107</xdr:row>
      <xdr:rowOff>117300</xdr:rowOff>
    </xdr:to>
    <xdr:sp macro="" textlink="">
      <xdr:nvSpPr>
        <xdr:cNvPr id="471" name="楕円 470">
          <a:extLst>
            <a:ext uri="{FF2B5EF4-FFF2-40B4-BE49-F238E27FC236}">
              <a16:creationId xmlns:a16="http://schemas.microsoft.com/office/drawing/2014/main" id="{BF88F3B1-CFA2-439C-9887-BBE67C2578F4}"/>
            </a:ext>
          </a:extLst>
        </xdr:cNvPr>
        <xdr:cNvSpPr/>
      </xdr:nvSpPr>
      <xdr:spPr>
        <a:xfrm>
          <a:off x="10426700" y="1836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102077</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D0145775-0C79-4E53-97FC-FAC3D2F85817}"/>
            </a:ext>
          </a:extLst>
        </xdr:cNvPr>
        <xdr:cNvSpPr txBox="1"/>
      </xdr:nvSpPr>
      <xdr:spPr>
        <a:xfrm>
          <a:off x="10515600" y="18275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16943</xdr:rowOff>
    </xdr:from>
    <xdr:to>
      <xdr:col>50</xdr:col>
      <xdr:colOff>165100</xdr:colOff>
      <xdr:row>107</xdr:row>
      <xdr:rowOff>118543</xdr:rowOff>
    </xdr:to>
    <xdr:sp macro="" textlink="">
      <xdr:nvSpPr>
        <xdr:cNvPr id="473" name="楕円 472">
          <a:extLst>
            <a:ext uri="{FF2B5EF4-FFF2-40B4-BE49-F238E27FC236}">
              <a16:creationId xmlns:a16="http://schemas.microsoft.com/office/drawing/2014/main" id="{EFBCEEE4-0C47-4555-A4FE-75ECBEDCD18E}"/>
            </a:ext>
          </a:extLst>
        </xdr:cNvPr>
        <xdr:cNvSpPr/>
      </xdr:nvSpPr>
      <xdr:spPr>
        <a:xfrm>
          <a:off x="9588500" y="1836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66500</xdr:rowOff>
    </xdr:from>
    <xdr:to>
      <xdr:col>55</xdr:col>
      <xdr:colOff>0</xdr:colOff>
      <xdr:row>107</xdr:row>
      <xdr:rowOff>67743</xdr:rowOff>
    </xdr:to>
    <xdr:cxnSp macro="">
      <xdr:nvCxnSpPr>
        <xdr:cNvPr id="474" name="直線コネクタ 473">
          <a:extLst>
            <a:ext uri="{FF2B5EF4-FFF2-40B4-BE49-F238E27FC236}">
              <a16:creationId xmlns:a16="http://schemas.microsoft.com/office/drawing/2014/main" id="{DDD69A6E-0DB1-451D-B8B5-F16B9FECA413}"/>
            </a:ext>
          </a:extLst>
        </xdr:cNvPr>
        <xdr:cNvCxnSpPr/>
      </xdr:nvCxnSpPr>
      <xdr:spPr>
        <a:xfrm flipV="1">
          <a:off x="9639300" y="18411650"/>
          <a:ext cx="838200" cy="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18039</xdr:rowOff>
    </xdr:from>
    <xdr:to>
      <xdr:col>46</xdr:col>
      <xdr:colOff>38100</xdr:colOff>
      <xdr:row>107</xdr:row>
      <xdr:rowOff>119639</xdr:rowOff>
    </xdr:to>
    <xdr:sp macro="" textlink="">
      <xdr:nvSpPr>
        <xdr:cNvPr id="475" name="楕円 474">
          <a:extLst>
            <a:ext uri="{FF2B5EF4-FFF2-40B4-BE49-F238E27FC236}">
              <a16:creationId xmlns:a16="http://schemas.microsoft.com/office/drawing/2014/main" id="{032FD651-151A-4C3A-9E8A-744FBFC36CEB}"/>
            </a:ext>
          </a:extLst>
        </xdr:cNvPr>
        <xdr:cNvSpPr/>
      </xdr:nvSpPr>
      <xdr:spPr>
        <a:xfrm>
          <a:off x="8699500" y="1836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67743</xdr:rowOff>
    </xdr:from>
    <xdr:to>
      <xdr:col>50</xdr:col>
      <xdr:colOff>114300</xdr:colOff>
      <xdr:row>107</xdr:row>
      <xdr:rowOff>68839</xdr:rowOff>
    </xdr:to>
    <xdr:cxnSp macro="">
      <xdr:nvCxnSpPr>
        <xdr:cNvPr id="476" name="直線コネクタ 475">
          <a:extLst>
            <a:ext uri="{FF2B5EF4-FFF2-40B4-BE49-F238E27FC236}">
              <a16:creationId xmlns:a16="http://schemas.microsoft.com/office/drawing/2014/main" id="{4F281DEA-56F3-4868-8F47-E975F717E177}"/>
            </a:ext>
          </a:extLst>
        </xdr:cNvPr>
        <xdr:cNvCxnSpPr/>
      </xdr:nvCxnSpPr>
      <xdr:spPr>
        <a:xfrm flipV="1">
          <a:off x="8750300" y="18412893"/>
          <a:ext cx="889000" cy="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19038</xdr:rowOff>
    </xdr:from>
    <xdr:to>
      <xdr:col>41</xdr:col>
      <xdr:colOff>101600</xdr:colOff>
      <xdr:row>107</xdr:row>
      <xdr:rowOff>120638</xdr:rowOff>
    </xdr:to>
    <xdr:sp macro="" textlink="">
      <xdr:nvSpPr>
        <xdr:cNvPr id="477" name="楕円 476">
          <a:extLst>
            <a:ext uri="{FF2B5EF4-FFF2-40B4-BE49-F238E27FC236}">
              <a16:creationId xmlns:a16="http://schemas.microsoft.com/office/drawing/2014/main" id="{D3B3FB00-777C-48E8-B6CB-B5909529CE19}"/>
            </a:ext>
          </a:extLst>
        </xdr:cNvPr>
        <xdr:cNvSpPr/>
      </xdr:nvSpPr>
      <xdr:spPr>
        <a:xfrm>
          <a:off x="7810500" y="1836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68839</xdr:rowOff>
    </xdr:from>
    <xdr:to>
      <xdr:col>45</xdr:col>
      <xdr:colOff>177800</xdr:colOff>
      <xdr:row>107</xdr:row>
      <xdr:rowOff>69838</xdr:rowOff>
    </xdr:to>
    <xdr:cxnSp macro="">
      <xdr:nvCxnSpPr>
        <xdr:cNvPr id="478" name="直線コネクタ 477">
          <a:extLst>
            <a:ext uri="{FF2B5EF4-FFF2-40B4-BE49-F238E27FC236}">
              <a16:creationId xmlns:a16="http://schemas.microsoft.com/office/drawing/2014/main" id="{77396DBF-69E7-4A81-A3EF-05A81070A7D8}"/>
            </a:ext>
          </a:extLst>
        </xdr:cNvPr>
        <xdr:cNvCxnSpPr/>
      </xdr:nvCxnSpPr>
      <xdr:spPr>
        <a:xfrm flipV="1">
          <a:off x="7861300" y="18413989"/>
          <a:ext cx="889000" cy="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20301</xdr:rowOff>
    </xdr:from>
    <xdr:to>
      <xdr:col>36</xdr:col>
      <xdr:colOff>165100</xdr:colOff>
      <xdr:row>107</xdr:row>
      <xdr:rowOff>121901</xdr:rowOff>
    </xdr:to>
    <xdr:sp macro="" textlink="">
      <xdr:nvSpPr>
        <xdr:cNvPr id="479" name="楕円 478">
          <a:extLst>
            <a:ext uri="{FF2B5EF4-FFF2-40B4-BE49-F238E27FC236}">
              <a16:creationId xmlns:a16="http://schemas.microsoft.com/office/drawing/2014/main" id="{43D2488B-AD7D-4905-8F11-D0BE687DD166}"/>
            </a:ext>
          </a:extLst>
        </xdr:cNvPr>
        <xdr:cNvSpPr/>
      </xdr:nvSpPr>
      <xdr:spPr>
        <a:xfrm>
          <a:off x="6921500" y="1836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69838</xdr:rowOff>
    </xdr:from>
    <xdr:to>
      <xdr:col>41</xdr:col>
      <xdr:colOff>50800</xdr:colOff>
      <xdr:row>107</xdr:row>
      <xdr:rowOff>71101</xdr:rowOff>
    </xdr:to>
    <xdr:cxnSp macro="">
      <xdr:nvCxnSpPr>
        <xdr:cNvPr id="480" name="直線コネクタ 479">
          <a:extLst>
            <a:ext uri="{FF2B5EF4-FFF2-40B4-BE49-F238E27FC236}">
              <a16:creationId xmlns:a16="http://schemas.microsoft.com/office/drawing/2014/main" id="{4238DB60-EEBC-432A-8BE4-42EA61B9FE38}"/>
            </a:ext>
          </a:extLst>
        </xdr:cNvPr>
        <xdr:cNvCxnSpPr/>
      </xdr:nvCxnSpPr>
      <xdr:spPr>
        <a:xfrm flipV="1">
          <a:off x="6972300" y="18414988"/>
          <a:ext cx="889000" cy="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11815D16-97C6-4E17-B6E3-99A5B6CDE8DD}"/>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2A171835-5E3E-40E9-936E-601DD962262F}"/>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B35AAA23-6F55-448D-843E-83A69E7C1011}"/>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83ABD915-1109-4AD5-BD6B-7EE712B5B517}"/>
            </a:ext>
          </a:extLst>
        </xdr:cNvPr>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109670</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DD5D5C52-3B1D-41D9-A50E-A863EFD18C18}"/>
            </a:ext>
          </a:extLst>
        </xdr:cNvPr>
        <xdr:cNvSpPr txBox="1"/>
      </xdr:nvSpPr>
      <xdr:spPr>
        <a:xfrm>
          <a:off x="9327095" y="1845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110766</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33DE862C-12F1-4FAE-9667-D54E99020268}"/>
            </a:ext>
          </a:extLst>
        </xdr:cNvPr>
        <xdr:cNvSpPr txBox="1"/>
      </xdr:nvSpPr>
      <xdr:spPr>
        <a:xfrm>
          <a:off x="8450795" y="1845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111765</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8A7A56BA-6849-4A81-9BCF-7BFF0E4CB5F1}"/>
            </a:ext>
          </a:extLst>
        </xdr:cNvPr>
        <xdr:cNvSpPr txBox="1"/>
      </xdr:nvSpPr>
      <xdr:spPr>
        <a:xfrm>
          <a:off x="7561795" y="1845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113028</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47236B6A-5094-4588-930C-1C109C965DA2}"/>
            </a:ext>
          </a:extLst>
        </xdr:cNvPr>
        <xdr:cNvSpPr txBox="1"/>
      </xdr:nvSpPr>
      <xdr:spPr>
        <a:xfrm>
          <a:off x="6672795" y="1845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B93D954-4AEA-40BE-85E5-F576625EAB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FEEAD605-EF42-476A-B79B-D9CCAD4557A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49ABB080-BDB1-4C9A-BF1E-B031970068F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7A2029FA-DC98-4BD2-B525-C47DAAA9832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8E90C98-48AD-4459-9974-1B8DD56EEB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D8E8260-6821-4AD2-A1B5-2361157E98C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BD7A53CC-2A74-4354-8AEB-420FAA93B44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DDD00149-F620-44A6-8B34-A56253F3C9D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00416423-9204-4AE3-AE39-013B93A8C8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7B4458F7-612B-429C-B564-8DE32E9852F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88AA7523-F0F0-472F-9AAA-FDE9EB7CE83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6DE906CB-53B0-4BDD-BA06-9B625044F0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75D3ED5C-387A-4290-96AB-A91FBF3615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FFC04184-1DF4-48C8-9553-F74F9B9AB7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6BC2E09B-5B4D-408A-9596-EC42B413AF7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3C5D432E-3B81-415E-B557-36D094E8BB9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E32EC864-DBC1-4AF0-AA51-155B32F89B8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D83D6700-85A5-4CA7-9E43-92113D0E8D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63A53BA8-F549-4A6E-AFAA-4BDD4B18962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4E62E477-FC77-4690-8D1F-40C950D61B7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DF5532B6-52B6-4435-980B-21B3DD7A021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F69C17C5-C3D1-4BFC-9472-3D950200E2D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21678E9-6BB2-4AFF-9417-0FC0428487B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511DEBF5-3F67-4183-8F5D-1295ABFB8F5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8D70A2E6-5C2A-4EDE-9C78-9D87AC96760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3667E1A-51C2-4EFA-83EB-F518064A78D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7603E39C-4E30-4487-96FC-064230EB842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C015FA-59B1-41F9-88A9-8B6111313C2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7EFDBC96-3729-446F-A0E1-F02B0D9BAA2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7FA82D64-A0CC-4B58-9E98-B0F83041B6E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85B3F9FF-FBE4-436D-8FD1-C1AA757AAFF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050025FD-8663-4442-9EFD-18D88815EB3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A838EAE5-1B38-49B4-9704-91A58F19501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9481C805-D926-437E-B661-F17A27FD18A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DEB73AA0-A03A-4E1E-8C84-008D462E015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FAC5A406-BA71-46D2-AC44-E592EBC7744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C5AAECB6-2B4A-4170-84C2-62D9DD73718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EDE878E9-734C-4E53-835F-98214728502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8543E600-8B33-4F0A-B361-2DD4E8E90AC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3F6871D5-8FB4-46C0-A09F-6590D3A72CD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29" name="直線コネクタ 528">
          <a:extLst>
            <a:ext uri="{FF2B5EF4-FFF2-40B4-BE49-F238E27FC236}">
              <a16:creationId xmlns:a16="http://schemas.microsoft.com/office/drawing/2014/main" id="{D326325F-B3EE-45F1-A25D-5F238846EC01}"/>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267657D-0432-483E-A463-2A166BC52DE4}"/>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1" name="直線コネクタ 530">
          <a:extLst>
            <a:ext uri="{FF2B5EF4-FFF2-40B4-BE49-F238E27FC236}">
              <a16:creationId xmlns:a16="http://schemas.microsoft.com/office/drawing/2014/main" id="{4255C388-8DDB-448A-BF8E-53BBEC4519BB}"/>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B0F4784-57AC-4B4C-8AA3-B924878F0BF4}"/>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3" name="直線コネクタ 532">
          <a:extLst>
            <a:ext uri="{FF2B5EF4-FFF2-40B4-BE49-F238E27FC236}">
              <a16:creationId xmlns:a16="http://schemas.microsoft.com/office/drawing/2014/main" id="{F2268FB3-6536-4991-A1E8-1EEF7FA12FD8}"/>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76C07BB-BC25-4986-8480-668F8125C638}"/>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5" name="フローチャート: 判断 534">
          <a:extLst>
            <a:ext uri="{FF2B5EF4-FFF2-40B4-BE49-F238E27FC236}">
              <a16:creationId xmlns:a16="http://schemas.microsoft.com/office/drawing/2014/main" id="{F02025C0-F807-4C4C-A476-000304BD0498}"/>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36" name="フローチャート: 判断 535">
          <a:extLst>
            <a:ext uri="{FF2B5EF4-FFF2-40B4-BE49-F238E27FC236}">
              <a16:creationId xmlns:a16="http://schemas.microsoft.com/office/drawing/2014/main" id="{03406C3D-968F-4449-9208-44E171EA9914}"/>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37" name="フローチャート: 判断 536">
          <a:extLst>
            <a:ext uri="{FF2B5EF4-FFF2-40B4-BE49-F238E27FC236}">
              <a16:creationId xmlns:a16="http://schemas.microsoft.com/office/drawing/2014/main" id="{9E50220E-4DB9-459D-A8D2-1F0E1ED47E36}"/>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38" name="フローチャート: 判断 537">
          <a:extLst>
            <a:ext uri="{FF2B5EF4-FFF2-40B4-BE49-F238E27FC236}">
              <a16:creationId xmlns:a16="http://schemas.microsoft.com/office/drawing/2014/main" id="{5B682FA3-5C3E-4312-8ECD-A2CF17A9D7CB}"/>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39" name="フローチャート: 判断 538">
          <a:extLst>
            <a:ext uri="{FF2B5EF4-FFF2-40B4-BE49-F238E27FC236}">
              <a16:creationId xmlns:a16="http://schemas.microsoft.com/office/drawing/2014/main" id="{1ED2C7D2-1731-4AD9-883E-881A75CB1269}"/>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D58B0DF-8256-4DB1-9CE9-61EE597F6E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370D81E-D9AE-4676-9AFA-6EED5BDB634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1DBB6E1-4A87-48DE-BB86-AA1F6B9B3D6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CAFDA6A-7986-41E0-8B5A-2190E9489FF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D162F0C-528D-4683-96F9-E2AADA6DD7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168275</xdr:rowOff>
    </xdr:from>
    <xdr:to>
      <xdr:col>85</xdr:col>
      <xdr:colOff>177800</xdr:colOff>
      <xdr:row>61</xdr:row>
      <xdr:rowOff>98425</xdr:rowOff>
    </xdr:to>
    <xdr:sp macro="" textlink="">
      <xdr:nvSpPr>
        <xdr:cNvPr id="545" name="楕円 544">
          <a:extLst>
            <a:ext uri="{FF2B5EF4-FFF2-40B4-BE49-F238E27FC236}">
              <a16:creationId xmlns:a16="http://schemas.microsoft.com/office/drawing/2014/main" id="{1E7818EF-B927-456E-BE4B-EE37248C30A4}"/>
            </a:ext>
          </a:extLst>
        </xdr:cNvPr>
        <xdr:cNvSpPr/>
      </xdr:nvSpPr>
      <xdr:spPr>
        <a:xfrm>
          <a:off x="162687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146702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2557D8EA-28CB-413D-9700-BC35A996E4AD}"/>
            </a:ext>
          </a:extLst>
        </xdr:cNvPr>
        <xdr:cNvSpPr txBox="1"/>
      </xdr:nvSpPr>
      <xdr:spPr>
        <a:xfrm>
          <a:off x="16357600"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151130</xdr:rowOff>
    </xdr:from>
    <xdr:to>
      <xdr:col>81</xdr:col>
      <xdr:colOff>101600</xdr:colOff>
      <xdr:row>61</xdr:row>
      <xdr:rowOff>81280</xdr:rowOff>
    </xdr:to>
    <xdr:sp macro="" textlink="">
      <xdr:nvSpPr>
        <xdr:cNvPr id="547" name="楕円 546">
          <a:extLst>
            <a:ext uri="{FF2B5EF4-FFF2-40B4-BE49-F238E27FC236}">
              <a16:creationId xmlns:a16="http://schemas.microsoft.com/office/drawing/2014/main" id="{03472BD7-1CA5-49CA-A784-DA263A19043B}"/>
            </a:ext>
          </a:extLst>
        </xdr:cNvPr>
        <xdr:cNvSpPr/>
      </xdr:nvSpPr>
      <xdr:spPr>
        <a:xfrm>
          <a:off x="15430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30480</xdr:rowOff>
    </xdr:from>
    <xdr:to>
      <xdr:col>85</xdr:col>
      <xdr:colOff>127000</xdr:colOff>
      <xdr:row>61</xdr:row>
      <xdr:rowOff>47625</xdr:rowOff>
    </xdr:to>
    <xdr:cxnSp macro="">
      <xdr:nvCxnSpPr>
        <xdr:cNvPr id="548" name="直線コネクタ 547">
          <a:extLst>
            <a:ext uri="{FF2B5EF4-FFF2-40B4-BE49-F238E27FC236}">
              <a16:creationId xmlns:a16="http://schemas.microsoft.com/office/drawing/2014/main" id="{DBB927A8-60E2-4C0D-8C68-B0B2E72DF3D8}"/>
            </a:ext>
          </a:extLst>
        </xdr:cNvPr>
        <xdr:cNvCxnSpPr/>
      </xdr:nvCxnSpPr>
      <xdr:spPr>
        <a:xfrm>
          <a:off x="15481300" y="104889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126365</xdr:rowOff>
    </xdr:from>
    <xdr:to>
      <xdr:col>76</xdr:col>
      <xdr:colOff>165100</xdr:colOff>
      <xdr:row>61</xdr:row>
      <xdr:rowOff>56515</xdr:rowOff>
    </xdr:to>
    <xdr:sp macro="" textlink="">
      <xdr:nvSpPr>
        <xdr:cNvPr id="549" name="楕円 548">
          <a:extLst>
            <a:ext uri="{FF2B5EF4-FFF2-40B4-BE49-F238E27FC236}">
              <a16:creationId xmlns:a16="http://schemas.microsoft.com/office/drawing/2014/main" id="{53FA75D8-ABF2-42AB-8A51-2E4D8A0CDDA4}"/>
            </a:ext>
          </a:extLst>
        </xdr:cNvPr>
        <xdr:cNvSpPr/>
      </xdr:nvSpPr>
      <xdr:spPr>
        <a:xfrm>
          <a:off x="14541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xdr:rowOff>
    </xdr:from>
    <xdr:to>
      <xdr:col>81</xdr:col>
      <xdr:colOff>50800</xdr:colOff>
      <xdr:row>61</xdr:row>
      <xdr:rowOff>30480</xdr:rowOff>
    </xdr:to>
    <xdr:cxnSp macro="">
      <xdr:nvCxnSpPr>
        <xdr:cNvPr id="550" name="直線コネクタ 549">
          <a:extLst>
            <a:ext uri="{FF2B5EF4-FFF2-40B4-BE49-F238E27FC236}">
              <a16:creationId xmlns:a16="http://schemas.microsoft.com/office/drawing/2014/main" id="{2AF9D9B9-7325-4FBA-82FF-CC4656E06228}"/>
            </a:ext>
          </a:extLst>
        </xdr:cNvPr>
        <xdr:cNvCxnSpPr/>
      </xdr:nvCxnSpPr>
      <xdr:spPr>
        <a:xfrm>
          <a:off x="14592300" y="104641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90170</xdr:rowOff>
    </xdr:from>
    <xdr:to>
      <xdr:col>72</xdr:col>
      <xdr:colOff>38100</xdr:colOff>
      <xdr:row>61</xdr:row>
      <xdr:rowOff>20320</xdr:rowOff>
    </xdr:to>
    <xdr:sp macro="" textlink="">
      <xdr:nvSpPr>
        <xdr:cNvPr id="551" name="楕円 550">
          <a:extLst>
            <a:ext uri="{FF2B5EF4-FFF2-40B4-BE49-F238E27FC236}">
              <a16:creationId xmlns:a16="http://schemas.microsoft.com/office/drawing/2014/main" id="{EEEE4121-B55E-42BA-8E0D-6E3275DAF0D0}"/>
            </a:ext>
          </a:extLst>
        </xdr:cNvPr>
        <xdr:cNvSpPr/>
      </xdr:nvSpPr>
      <xdr:spPr>
        <a:xfrm>
          <a:off x="13652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140970</xdr:rowOff>
    </xdr:from>
    <xdr:to>
      <xdr:col>76</xdr:col>
      <xdr:colOff>114300</xdr:colOff>
      <xdr:row>61</xdr:row>
      <xdr:rowOff>5715</xdr:rowOff>
    </xdr:to>
    <xdr:cxnSp macro="">
      <xdr:nvCxnSpPr>
        <xdr:cNvPr id="552" name="直線コネクタ 551">
          <a:extLst>
            <a:ext uri="{FF2B5EF4-FFF2-40B4-BE49-F238E27FC236}">
              <a16:creationId xmlns:a16="http://schemas.microsoft.com/office/drawing/2014/main" id="{A4CF6EF9-A439-480F-9753-634E84BFABB4}"/>
            </a:ext>
          </a:extLst>
        </xdr:cNvPr>
        <xdr:cNvCxnSpPr/>
      </xdr:nvCxnSpPr>
      <xdr:spPr>
        <a:xfrm>
          <a:off x="13703300" y="104279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55880</xdr:rowOff>
    </xdr:from>
    <xdr:to>
      <xdr:col>67</xdr:col>
      <xdr:colOff>101600</xdr:colOff>
      <xdr:row>60</xdr:row>
      <xdr:rowOff>157480</xdr:rowOff>
    </xdr:to>
    <xdr:sp macro="" textlink="">
      <xdr:nvSpPr>
        <xdr:cNvPr id="553" name="楕円 552">
          <a:extLst>
            <a:ext uri="{FF2B5EF4-FFF2-40B4-BE49-F238E27FC236}">
              <a16:creationId xmlns:a16="http://schemas.microsoft.com/office/drawing/2014/main" id="{7F9572AB-9F69-4CB2-800A-60A4B6720E2E}"/>
            </a:ext>
          </a:extLst>
        </xdr:cNvPr>
        <xdr:cNvSpPr/>
      </xdr:nvSpPr>
      <xdr:spPr>
        <a:xfrm>
          <a:off x="12763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106680</xdr:rowOff>
    </xdr:from>
    <xdr:to>
      <xdr:col>71</xdr:col>
      <xdr:colOff>177800</xdr:colOff>
      <xdr:row>60</xdr:row>
      <xdr:rowOff>140970</xdr:rowOff>
    </xdr:to>
    <xdr:cxnSp macro="">
      <xdr:nvCxnSpPr>
        <xdr:cNvPr id="554" name="直線コネクタ 553">
          <a:extLst>
            <a:ext uri="{FF2B5EF4-FFF2-40B4-BE49-F238E27FC236}">
              <a16:creationId xmlns:a16="http://schemas.microsoft.com/office/drawing/2014/main" id="{8D8B424F-1428-4687-AF97-6F15B37D0C8B}"/>
            </a:ext>
          </a:extLst>
        </xdr:cNvPr>
        <xdr:cNvCxnSpPr/>
      </xdr:nvCxnSpPr>
      <xdr:spPr>
        <a:xfrm>
          <a:off x="12814300" y="1039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5" name="n_1aveValue【学校施設】&#10;有形固定資産減価償却率">
          <a:extLst>
            <a:ext uri="{FF2B5EF4-FFF2-40B4-BE49-F238E27FC236}">
              <a16:creationId xmlns:a16="http://schemas.microsoft.com/office/drawing/2014/main" id="{94B15F75-A2B8-4997-9754-EFCA8A63512F}"/>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56" name="n_2aveValue【学校施設】&#10;有形固定資産減価償却率">
          <a:extLst>
            <a:ext uri="{FF2B5EF4-FFF2-40B4-BE49-F238E27FC236}">
              <a16:creationId xmlns:a16="http://schemas.microsoft.com/office/drawing/2014/main" id="{9C013971-3912-49A1-BD50-0EB48D3FBC1C}"/>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57" name="n_3aveValue【学校施設】&#10;有形固定資産減価償却率">
          <a:extLst>
            <a:ext uri="{FF2B5EF4-FFF2-40B4-BE49-F238E27FC236}">
              <a16:creationId xmlns:a16="http://schemas.microsoft.com/office/drawing/2014/main" id="{3F87F6E6-9B3B-4D01-8590-A9F4A02EB9DF}"/>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58" name="n_4aveValue【学校施設】&#10;有形固定資産減価償却率">
          <a:extLst>
            <a:ext uri="{FF2B5EF4-FFF2-40B4-BE49-F238E27FC236}">
              <a16:creationId xmlns:a16="http://schemas.microsoft.com/office/drawing/2014/main" id="{C32C0012-7D26-4236-B8E9-F22C6A9714BC}"/>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72407</xdr:rowOff>
    </xdr:from>
    <xdr:ext cx="405111" cy="259045"/>
    <xdr:sp macro="" textlink="">
      <xdr:nvSpPr>
        <xdr:cNvPr id="559" name="n_1mainValue【学校施設】&#10;有形固定資産減価償却率">
          <a:extLst>
            <a:ext uri="{FF2B5EF4-FFF2-40B4-BE49-F238E27FC236}">
              <a16:creationId xmlns:a16="http://schemas.microsoft.com/office/drawing/2014/main" id="{35B3BB55-31F9-4287-BC0A-C1531C184ADA}"/>
            </a:ext>
          </a:extLst>
        </xdr:cNvPr>
        <xdr:cNvSpPr txBox="1"/>
      </xdr:nvSpPr>
      <xdr:spPr>
        <a:xfrm>
          <a:off x="152660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47642</xdr:rowOff>
    </xdr:from>
    <xdr:ext cx="405111" cy="259045"/>
    <xdr:sp macro="" textlink="">
      <xdr:nvSpPr>
        <xdr:cNvPr id="560" name="n_2mainValue【学校施設】&#10;有形固定資産減価償却率">
          <a:extLst>
            <a:ext uri="{FF2B5EF4-FFF2-40B4-BE49-F238E27FC236}">
              <a16:creationId xmlns:a16="http://schemas.microsoft.com/office/drawing/2014/main" id="{14A39BED-2115-48B5-9DA1-5C4C480095E6}"/>
            </a:ext>
          </a:extLst>
        </xdr:cNvPr>
        <xdr:cNvSpPr txBox="1"/>
      </xdr:nvSpPr>
      <xdr:spPr>
        <a:xfrm>
          <a:off x="14389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11447</xdr:rowOff>
    </xdr:from>
    <xdr:ext cx="405111" cy="259045"/>
    <xdr:sp macro="" textlink="">
      <xdr:nvSpPr>
        <xdr:cNvPr id="561" name="n_3mainValue【学校施設】&#10;有形固定資産減価償却率">
          <a:extLst>
            <a:ext uri="{FF2B5EF4-FFF2-40B4-BE49-F238E27FC236}">
              <a16:creationId xmlns:a16="http://schemas.microsoft.com/office/drawing/2014/main" id="{421F11A4-F69C-44B0-AD06-4FB66CD1C1CD}"/>
            </a:ext>
          </a:extLst>
        </xdr:cNvPr>
        <xdr:cNvSpPr txBox="1"/>
      </xdr:nvSpPr>
      <xdr:spPr>
        <a:xfrm>
          <a:off x="13500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148607</xdr:rowOff>
    </xdr:from>
    <xdr:ext cx="405111" cy="259045"/>
    <xdr:sp macro="" textlink="">
      <xdr:nvSpPr>
        <xdr:cNvPr id="562" name="n_4mainValue【学校施設】&#10;有形固定資産減価償却率">
          <a:extLst>
            <a:ext uri="{FF2B5EF4-FFF2-40B4-BE49-F238E27FC236}">
              <a16:creationId xmlns:a16="http://schemas.microsoft.com/office/drawing/2014/main" id="{828D0288-F4A2-4EC3-AFD9-61BCC0DAA7C4}"/>
            </a:ext>
          </a:extLst>
        </xdr:cNvPr>
        <xdr:cNvSpPr txBox="1"/>
      </xdr:nvSpPr>
      <xdr:spPr>
        <a:xfrm>
          <a:off x="12611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EFEDE737-D86A-44A9-BBA4-5745ED954F1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AA99FC8B-96B2-478F-A087-1CC3164D5B3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CEB52B9-3842-456E-A854-B76E5178FE9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8BBCF0F1-D0E8-48A4-AC13-517EF80E121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1E0A217-A80E-4A25-85A9-BD76DCA4253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ABF71F0E-37D7-4DE2-B128-71953DE5A27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5D8046A3-1B8C-4C48-8EC6-2BD37738451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A0914A9-B5D5-48B7-A90D-9D0B527444D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1E810C86-B7DB-4539-B976-4C216B3FB00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54948A3D-F57B-4F49-AF7E-405875799A7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F80862D5-15AC-4829-803A-AFD0986A970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369A589C-3D26-45C3-A45F-CD3D40B16B0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D4713014-DADE-44AC-A382-8AAEE3E06C2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235E5FAA-2218-4BB8-B41D-C9E40BD08E5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6EC32A5F-D669-4A34-9047-C89C5C4026E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A8C2AED5-72E5-4677-B972-E580D63AC69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DD83D376-96ED-4308-8048-4A320FE91BC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F3786DED-8F87-44B7-AA9B-CE53204BC9E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51CB872F-482D-4E49-B82F-4710D689E4A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93A44E50-4E30-4D9A-B478-E8EA3ABE856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6179BD64-577D-4C7D-9365-F73C09382F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学校施設】&#10;一人当たり面積グラフ枠">
          <a:extLst>
            <a:ext uri="{FF2B5EF4-FFF2-40B4-BE49-F238E27FC236}">
              <a16:creationId xmlns:a16="http://schemas.microsoft.com/office/drawing/2014/main" id="{119F5E67-911D-4103-9E2E-ACFFF2B3057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5" name="直線コネクタ 584">
          <a:extLst>
            <a:ext uri="{FF2B5EF4-FFF2-40B4-BE49-F238E27FC236}">
              <a16:creationId xmlns:a16="http://schemas.microsoft.com/office/drawing/2014/main" id="{586C7CC6-55F8-4E36-9965-85912436C381}"/>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86" name="【学校施設】&#10;一人当たり面積最小値テキスト">
          <a:extLst>
            <a:ext uri="{FF2B5EF4-FFF2-40B4-BE49-F238E27FC236}">
              <a16:creationId xmlns:a16="http://schemas.microsoft.com/office/drawing/2014/main" id="{3F8FB573-6B9B-484A-8E3D-C58939BEA413}"/>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87" name="直線コネクタ 586">
          <a:extLst>
            <a:ext uri="{FF2B5EF4-FFF2-40B4-BE49-F238E27FC236}">
              <a16:creationId xmlns:a16="http://schemas.microsoft.com/office/drawing/2014/main" id="{CAFF573D-32C4-4F78-82E5-A846B751B162}"/>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88" name="【学校施設】&#10;一人当たり面積最大値テキスト">
          <a:extLst>
            <a:ext uri="{FF2B5EF4-FFF2-40B4-BE49-F238E27FC236}">
              <a16:creationId xmlns:a16="http://schemas.microsoft.com/office/drawing/2014/main" id="{B2959F8C-8A24-432A-BFD3-A3CA16B13393}"/>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89" name="直線コネクタ 588">
          <a:extLst>
            <a:ext uri="{FF2B5EF4-FFF2-40B4-BE49-F238E27FC236}">
              <a16:creationId xmlns:a16="http://schemas.microsoft.com/office/drawing/2014/main" id="{37DE5712-B32C-4467-918D-90F7A0BAB572}"/>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0" name="【学校施設】&#10;一人当たり面積平均値テキスト">
          <a:extLst>
            <a:ext uri="{FF2B5EF4-FFF2-40B4-BE49-F238E27FC236}">
              <a16:creationId xmlns:a16="http://schemas.microsoft.com/office/drawing/2014/main" id="{8E8C5261-2F2C-48AC-8A2D-14099123F8E5}"/>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1" name="フローチャート: 判断 590">
          <a:extLst>
            <a:ext uri="{FF2B5EF4-FFF2-40B4-BE49-F238E27FC236}">
              <a16:creationId xmlns:a16="http://schemas.microsoft.com/office/drawing/2014/main" id="{A18923CE-31A8-41C2-B671-A57DE7427734}"/>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2" name="フローチャート: 判断 591">
          <a:extLst>
            <a:ext uri="{FF2B5EF4-FFF2-40B4-BE49-F238E27FC236}">
              <a16:creationId xmlns:a16="http://schemas.microsoft.com/office/drawing/2014/main" id="{AA77F47D-66C9-4B62-8D87-94C297BBB6C1}"/>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3" name="フローチャート: 判断 592">
          <a:extLst>
            <a:ext uri="{FF2B5EF4-FFF2-40B4-BE49-F238E27FC236}">
              <a16:creationId xmlns:a16="http://schemas.microsoft.com/office/drawing/2014/main" id="{FD1B0E9C-D126-47F6-B1A6-26594DEBE598}"/>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4" name="フローチャート: 判断 593">
          <a:extLst>
            <a:ext uri="{FF2B5EF4-FFF2-40B4-BE49-F238E27FC236}">
              <a16:creationId xmlns:a16="http://schemas.microsoft.com/office/drawing/2014/main" id="{8DA8CCD1-012A-4753-B1A8-8ABA5163181E}"/>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5" name="フローチャート: 判断 594">
          <a:extLst>
            <a:ext uri="{FF2B5EF4-FFF2-40B4-BE49-F238E27FC236}">
              <a16:creationId xmlns:a16="http://schemas.microsoft.com/office/drawing/2014/main" id="{1C24CD48-8F75-47B2-8098-1D5939A25368}"/>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55893EC-54B1-41AA-BC91-0FE749F19D4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A2DD45F-21AC-43F1-9176-7E6AECBDE3A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891E46C-14F6-4F06-AC48-021188D1BB0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E9739D3-DA1F-403F-98FC-7DE7CA2C4E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13BF4C3-A957-403C-AF23-8B7F21C0638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90018</xdr:rowOff>
    </xdr:from>
    <xdr:to>
      <xdr:col>116</xdr:col>
      <xdr:colOff>114300</xdr:colOff>
      <xdr:row>61</xdr:row>
      <xdr:rowOff>20168</xdr:rowOff>
    </xdr:to>
    <xdr:sp macro="" textlink="">
      <xdr:nvSpPr>
        <xdr:cNvPr id="601" name="楕円 600">
          <a:extLst>
            <a:ext uri="{FF2B5EF4-FFF2-40B4-BE49-F238E27FC236}">
              <a16:creationId xmlns:a16="http://schemas.microsoft.com/office/drawing/2014/main" id="{039E8B92-50F9-48D8-877F-0B88442B1314}"/>
            </a:ext>
          </a:extLst>
        </xdr:cNvPr>
        <xdr:cNvSpPr/>
      </xdr:nvSpPr>
      <xdr:spPr>
        <a:xfrm>
          <a:off x="22110700" y="103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112895</xdr:rowOff>
    </xdr:from>
    <xdr:ext cx="469744" cy="259045"/>
    <xdr:sp macro="" textlink="">
      <xdr:nvSpPr>
        <xdr:cNvPr id="602" name="【学校施設】&#10;一人当たり面積該当値テキスト">
          <a:extLst>
            <a:ext uri="{FF2B5EF4-FFF2-40B4-BE49-F238E27FC236}">
              <a16:creationId xmlns:a16="http://schemas.microsoft.com/office/drawing/2014/main" id="{CC3A60E8-B2D3-455B-B3A7-A1BAF1EAC8B8}"/>
            </a:ext>
          </a:extLst>
        </xdr:cNvPr>
        <xdr:cNvSpPr txBox="1"/>
      </xdr:nvSpPr>
      <xdr:spPr>
        <a:xfrm>
          <a:off x="22199600" y="1022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103277</xdr:rowOff>
    </xdr:from>
    <xdr:to>
      <xdr:col>112</xdr:col>
      <xdr:colOff>38100</xdr:colOff>
      <xdr:row>61</xdr:row>
      <xdr:rowOff>33427</xdr:rowOff>
    </xdr:to>
    <xdr:sp macro="" textlink="">
      <xdr:nvSpPr>
        <xdr:cNvPr id="603" name="楕円 602">
          <a:extLst>
            <a:ext uri="{FF2B5EF4-FFF2-40B4-BE49-F238E27FC236}">
              <a16:creationId xmlns:a16="http://schemas.microsoft.com/office/drawing/2014/main" id="{8A96282F-8A78-4D2C-BE2F-FFAC89A905B8}"/>
            </a:ext>
          </a:extLst>
        </xdr:cNvPr>
        <xdr:cNvSpPr/>
      </xdr:nvSpPr>
      <xdr:spPr>
        <a:xfrm>
          <a:off x="21272500" y="10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140818</xdr:rowOff>
    </xdr:from>
    <xdr:to>
      <xdr:col>116</xdr:col>
      <xdr:colOff>63500</xdr:colOff>
      <xdr:row>60</xdr:row>
      <xdr:rowOff>154077</xdr:rowOff>
    </xdr:to>
    <xdr:cxnSp macro="">
      <xdr:nvCxnSpPr>
        <xdr:cNvPr id="604" name="直線コネクタ 603">
          <a:extLst>
            <a:ext uri="{FF2B5EF4-FFF2-40B4-BE49-F238E27FC236}">
              <a16:creationId xmlns:a16="http://schemas.microsoft.com/office/drawing/2014/main" id="{9D0D9D99-318B-46B8-A076-2BE134FEF0DA}"/>
            </a:ext>
          </a:extLst>
        </xdr:cNvPr>
        <xdr:cNvCxnSpPr/>
      </xdr:nvCxnSpPr>
      <xdr:spPr>
        <a:xfrm flipV="1">
          <a:off x="21323300" y="10427818"/>
          <a:ext cx="8382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123393</xdr:rowOff>
    </xdr:from>
    <xdr:to>
      <xdr:col>107</xdr:col>
      <xdr:colOff>101600</xdr:colOff>
      <xdr:row>61</xdr:row>
      <xdr:rowOff>53543</xdr:rowOff>
    </xdr:to>
    <xdr:sp macro="" textlink="">
      <xdr:nvSpPr>
        <xdr:cNvPr id="605" name="楕円 604">
          <a:extLst>
            <a:ext uri="{FF2B5EF4-FFF2-40B4-BE49-F238E27FC236}">
              <a16:creationId xmlns:a16="http://schemas.microsoft.com/office/drawing/2014/main" id="{0912B42A-0CFD-447E-BA91-21069129D6EC}"/>
            </a:ext>
          </a:extLst>
        </xdr:cNvPr>
        <xdr:cNvSpPr/>
      </xdr:nvSpPr>
      <xdr:spPr>
        <a:xfrm>
          <a:off x="20383500" y="1041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154077</xdr:rowOff>
    </xdr:from>
    <xdr:to>
      <xdr:col>111</xdr:col>
      <xdr:colOff>177800</xdr:colOff>
      <xdr:row>61</xdr:row>
      <xdr:rowOff>2743</xdr:rowOff>
    </xdr:to>
    <xdr:cxnSp macro="">
      <xdr:nvCxnSpPr>
        <xdr:cNvPr id="606" name="直線コネクタ 605">
          <a:extLst>
            <a:ext uri="{FF2B5EF4-FFF2-40B4-BE49-F238E27FC236}">
              <a16:creationId xmlns:a16="http://schemas.microsoft.com/office/drawing/2014/main" id="{9BDF8A21-9C1D-49FC-BF5B-203EB0C8856A}"/>
            </a:ext>
          </a:extLst>
        </xdr:cNvPr>
        <xdr:cNvCxnSpPr/>
      </xdr:nvCxnSpPr>
      <xdr:spPr>
        <a:xfrm flipV="1">
          <a:off x="20434300" y="10441077"/>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135280</xdr:rowOff>
    </xdr:from>
    <xdr:to>
      <xdr:col>102</xdr:col>
      <xdr:colOff>165100</xdr:colOff>
      <xdr:row>61</xdr:row>
      <xdr:rowOff>65430</xdr:rowOff>
    </xdr:to>
    <xdr:sp macro="" textlink="">
      <xdr:nvSpPr>
        <xdr:cNvPr id="607" name="楕円 606">
          <a:extLst>
            <a:ext uri="{FF2B5EF4-FFF2-40B4-BE49-F238E27FC236}">
              <a16:creationId xmlns:a16="http://schemas.microsoft.com/office/drawing/2014/main" id="{6EEA6F1F-A710-4C79-B136-68C56A0C33E2}"/>
            </a:ext>
          </a:extLst>
        </xdr:cNvPr>
        <xdr:cNvSpPr/>
      </xdr:nvSpPr>
      <xdr:spPr>
        <a:xfrm>
          <a:off x="19494500" y="1042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2743</xdr:rowOff>
    </xdr:from>
    <xdr:to>
      <xdr:col>107</xdr:col>
      <xdr:colOff>50800</xdr:colOff>
      <xdr:row>61</xdr:row>
      <xdr:rowOff>14630</xdr:rowOff>
    </xdr:to>
    <xdr:cxnSp macro="">
      <xdr:nvCxnSpPr>
        <xdr:cNvPr id="608" name="直線コネクタ 607">
          <a:extLst>
            <a:ext uri="{FF2B5EF4-FFF2-40B4-BE49-F238E27FC236}">
              <a16:creationId xmlns:a16="http://schemas.microsoft.com/office/drawing/2014/main" id="{9C2EBE68-0EFF-4F60-98BE-9336F0BA0CD3}"/>
            </a:ext>
          </a:extLst>
        </xdr:cNvPr>
        <xdr:cNvCxnSpPr/>
      </xdr:nvCxnSpPr>
      <xdr:spPr>
        <a:xfrm flipV="1">
          <a:off x="19545300" y="10461193"/>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143967</xdr:rowOff>
    </xdr:from>
    <xdr:to>
      <xdr:col>98</xdr:col>
      <xdr:colOff>38100</xdr:colOff>
      <xdr:row>61</xdr:row>
      <xdr:rowOff>74117</xdr:rowOff>
    </xdr:to>
    <xdr:sp macro="" textlink="">
      <xdr:nvSpPr>
        <xdr:cNvPr id="609" name="楕円 608">
          <a:extLst>
            <a:ext uri="{FF2B5EF4-FFF2-40B4-BE49-F238E27FC236}">
              <a16:creationId xmlns:a16="http://schemas.microsoft.com/office/drawing/2014/main" id="{31502888-204F-40DF-A4EC-5E611A33ED1F}"/>
            </a:ext>
          </a:extLst>
        </xdr:cNvPr>
        <xdr:cNvSpPr/>
      </xdr:nvSpPr>
      <xdr:spPr>
        <a:xfrm>
          <a:off x="18605500" y="1043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14630</xdr:rowOff>
    </xdr:from>
    <xdr:to>
      <xdr:col>102</xdr:col>
      <xdr:colOff>114300</xdr:colOff>
      <xdr:row>61</xdr:row>
      <xdr:rowOff>23317</xdr:rowOff>
    </xdr:to>
    <xdr:cxnSp macro="">
      <xdr:nvCxnSpPr>
        <xdr:cNvPr id="610" name="直線コネクタ 609">
          <a:extLst>
            <a:ext uri="{FF2B5EF4-FFF2-40B4-BE49-F238E27FC236}">
              <a16:creationId xmlns:a16="http://schemas.microsoft.com/office/drawing/2014/main" id="{7F983CB0-432C-4EF5-ACD7-9F792219B7AA}"/>
            </a:ext>
          </a:extLst>
        </xdr:cNvPr>
        <xdr:cNvCxnSpPr/>
      </xdr:nvCxnSpPr>
      <xdr:spPr>
        <a:xfrm flipV="1">
          <a:off x="18656300" y="1047308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1" name="n_1aveValue【学校施設】&#10;一人当たり面積">
          <a:extLst>
            <a:ext uri="{FF2B5EF4-FFF2-40B4-BE49-F238E27FC236}">
              <a16:creationId xmlns:a16="http://schemas.microsoft.com/office/drawing/2014/main" id="{5C1FCF24-FB0A-42C3-88C2-DEB2A47EFB46}"/>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2" name="n_2aveValue【学校施設】&#10;一人当たり面積">
          <a:extLst>
            <a:ext uri="{FF2B5EF4-FFF2-40B4-BE49-F238E27FC236}">
              <a16:creationId xmlns:a16="http://schemas.microsoft.com/office/drawing/2014/main" id="{7757477E-7D02-4101-85FB-8404871F47E1}"/>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3" name="n_3aveValue【学校施設】&#10;一人当たり面積">
          <a:extLst>
            <a:ext uri="{FF2B5EF4-FFF2-40B4-BE49-F238E27FC236}">
              <a16:creationId xmlns:a16="http://schemas.microsoft.com/office/drawing/2014/main" id="{54DA709B-5CFB-4BF5-88BA-63C7009A01EE}"/>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4" name="n_4aveValue【学校施設】&#10;一人当たり面積">
          <a:extLst>
            <a:ext uri="{FF2B5EF4-FFF2-40B4-BE49-F238E27FC236}">
              <a16:creationId xmlns:a16="http://schemas.microsoft.com/office/drawing/2014/main" id="{E1C39D6C-E2FA-46AF-8181-9C706BD3623F}"/>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49954</xdr:rowOff>
    </xdr:from>
    <xdr:ext cx="469744" cy="259045"/>
    <xdr:sp macro="" textlink="">
      <xdr:nvSpPr>
        <xdr:cNvPr id="615" name="n_1mainValue【学校施設】&#10;一人当たり面積">
          <a:extLst>
            <a:ext uri="{FF2B5EF4-FFF2-40B4-BE49-F238E27FC236}">
              <a16:creationId xmlns:a16="http://schemas.microsoft.com/office/drawing/2014/main" id="{A37DCF06-D926-4EB1-821E-CB12D04D268E}"/>
            </a:ext>
          </a:extLst>
        </xdr:cNvPr>
        <xdr:cNvSpPr txBox="1"/>
      </xdr:nvSpPr>
      <xdr:spPr>
        <a:xfrm>
          <a:off x="21075727" y="1016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70070</xdr:rowOff>
    </xdr:from>
    <xdr:ext cx="469744" cy="259045"/>
    <xdr:sp macro="" textlink="">
      <xdr:nvSpPr>
        <xdr:cNvPr id="616" name="n_2mainValue【学校施設】&#10;一人当たり面積">
          <a:extLst>
            <a:ext uri="{FF2B5EF4-FFF2-40B4-BE49-F238E27FC236}">
              <a16:creationId xmlns:a16="http://schemas.microsoft.com/office/drawing/2014/main" id="{113CF5EA-D7FB-4589-BCA1-60A9DE70F09E}"/>
            </a:ext>
          </a:extLst>
        </xdr:cNvPr>
        <xdr:cNvSpPr txBox="1"/>
      </xdr:nvSpPr>
      <xdr:spPr>
        <a:xfrm>
          <a:off x="20199427" y="101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81957</xdr:rowOff>
    </xdr:from>
    <xdr:ext cx="469744" cy="259045"/>
    <xdr:sp macro="" textlink="">
      <xdr:nvSpPr>
        <xdr:cNvPr id="617" name="n_3mainValue【学校施設】&#10;一人当たり面積">
          <a:extLst>
            <a:ext uri="{FF2B5EF4-FFF2-40B4-BE49-F238E27FC236}">
              <a16:creationId xmlns:a16="http://schemas.microsoft.com/office/drawing/2014/main" id="{1D374C9A-B901-478C-811A-D6995327338B}"/>
            </a:ext>
          </a:extLst>
        </xdr:cNvPr>
        <xdr:cNvSpPr txBox="1"/>
      </xdr:nvSpPr>
      <xdr:spPr>
        <a:xfrm>
          <a:off x="19310427" y="101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90644</xdr:rowOff>
    </xdr:from>
    <xdr:ext cx="469744" cy="259045"/>
    <xdr:sp macro="" textlink="">
      <xdr:nvSpPr>
        <xdr:cNvPr id="618" name="n_4mainValue【学校施設】&#10;一人当たり面積">
          <a:extLst>
            <a:ext uri="{FF2B5EF4-FFF2-40B4-BE49-F238E27FC236}">
              <a16:creationId xmlns:a16="http://schemas.microsoft.com/office/drawing/2014/main" id="{2DA036C1-A550-499B-9A62-E7107690425A}"/>
            </a:ext>
          </a:extLst>
        </xdr:cNvPr>
        <xdr:cNvSpPr txBox="1"/>
      </xdr:nvSpPr>
      <xdr:spPr>
        <a:xfrm>
          <a:off x="18421427" y="1020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084841F2-4A2C-4828-95ED-B6025D958CD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0D10ADEE-E000-47C1-B886-E2753318D7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9A7571E1-F1D9-4D8F-8E9D-AFF7EB669EE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652C83CC-E525-4EA2-9258-1F49C643117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EE2B4E59-6C9E-4273-9CCB-4FBBECBDEE9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E55B1B8E-326D-47D6-A11D-6140B368EB2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C2F3FF8B-508A-4609-A550-8AAA641D75F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F729E079-CA96-4407-A68E-34F76AE7A5D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8BBB6818-8003-4669-89F2-8117DDDC90C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FD1204A0-B776-48DD-92D8-5900F255F29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8F8E8DE0-B520-4DF3-8176-6AA44E9FA17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a:extLst>
            <a:ext uri="{FF2B5EF4-FFF2-40B4-BE49-F238E27FC236}">
              <a16:creationId xmlns:a16="http://schemas.microsoft.com/office/drawing/2014/main" id="{ED1372D3-346F-4183-812D-9ECCEC50630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id="{3D22C0D4-1E60-4D56-8297-D008FE3D373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a:extLst>
            <a:ext uri="{FF2B5EF4-FFF2-40B4-BE49-F238E27FC236}">
              <a16:creationId xmlns:a16="http://schemas.microsoft.com/office/drawing/2014/main" id="{949FC246-93CA-469C-99E6-BA728D8B41F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a:extLst>
            <a:ext uri="{FF2B5EF4-FFF2-40B4-BE49-F238E27FC236}">
              <a16:creationId xmlns:a16="http://schemas.microsoft.com/office/drawing/2014/main" id="{6089E478-8AD4-4285-9A99-9C273CBF59B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a:extLst>
            <a:ext uri="{FF2B5EF4-FFF2-40B4-BE49-F238E27FC236}">
              <a16:creationId xmlns:a16="http://schemas.microsoft.com/office/drawing/2014/main" id="{F51039E4-8CC6-4119-A5C4-7D06868934B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a:extLst>
            <a:ext uri="{FF2B5EF4-FFF2-40B4-BE49-F238E27FC236}">
              <a16:creationId xmlns:a16="http://schemas.microsoft.com/office/drawing/2014/main" id="{EC885E45-13EB-4189-80CA-E1CBC816E77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a:extLst>
            <a:ext uri="{FF2B5EF4-FFF2-40B4-BE49-F238E27FC236}">
              <a16:creationId xmlns:a16="http://schemas.microsoft.com/office/drawing/2014/main" id="{E8732A57-3E25-49DA-8CC2-5D24830947F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a:extLst>
            <a:ext uri="{FF2B5EF4-FFF2-40B4-BE49-F238E27FC236}">
              <a16:creationId xmlns:a16="http://schemas.microsoft.com/office/drawing/2014/main" id="{BC11C81E-A8D3-48D1-AB07-6CE800E7812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a:extLst>
            <a:ext uri="{FF2B5EF4-FFF2-40B4-BE49-F238E27FC236}">
              <a16:creationId xmlns:a16="http://schemas.microsoft.com/office/drawing/2014/main" id="{56063595-41CB-44B4-89B1-8F8AC28DC50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a:extLst>
            <a:ext uri="{FF2B5EF4-FFF2-40B4-BE49-F238E27FC236}">
              <a16:creationId xmlns:a16="http://schemas.microsoft.com/office/drawing/2014/main" id="{0C310E3C-0406-4A13-AEF5-CD4DD08170A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a:extLst>
            <a:ext uri="{FF2B5EF4-FFF2-40B4-BE49-F238E27FC236}">
              <a16:creationId xmlns:a16="http://schemas.microsoft.com/office/drawing/2014/main" id="{0806A82D-33A2-48EB-87DB-8619B06225A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a:extLst>
            <a:ext uri="{FF2B5EF4-FFF2-40B4-BE49-F238E27FC236}">
              <a16:creationId xmlns:a16="http://schemas.microsoft.com/office/drawing/2014/main" id="{9F9C34FB-3110-40C6-A820-8F23B5343E5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AB8A9E83-4425-4E98-9F68-132D93DE3CF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8D4957E0-BB89-4A9A-A8B2-14626691D83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4" name="直線コネクタ 643">
          <a:extLst>
            <a:ext uri="{FF2B5EF4-FFF2-40B4-BE49-F238E27FC236}">
              <a16:creationId xmlns:a16="http://schemas.microsoft.com/office/drawing/2014/main" id="{0CD458B3-F575-45B3-A025-951BB33878FF}"/>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児童館】&#10;有形固定資産減価償却率最小値テキスト">
          <a:extLst>
            <a:ext uri="{FF2B5EF4-FFF2-40B4-BE49-F238E27FC236}">
              <a16:creationId xmlns:a16="http://schemas.microsoft.com/office/drawing/2014/main" id="{92A1DFBC-2413-476C-A1DD-DE979B37356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a:extLst>
            <a:ext uri="{FF2B5EF4-FFF2-40B4-BE49-F238E27FC236}">
              <a16:creationId xmlns:a16="http://schemas.microsoft.com/office/drawing/2014/main" id="{E6D28D33-9105-4CA6-A7F8-8EC2BD5EA84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47" name="【児童館】&#10;有形固定資産減価償却率最大値テキスト">
          <a:extLst>
            <a:ext uri="{FF2B5EF4-FFF2-40B4-BE49-F238E27FC236}">
              <a16:creationId xmlns:a16="http://schemas.microsoft.com/office/drawing/2014/main" id="{5170ACC0-F426-41F6-B137-21DCC1AAD746}"/>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48" name="直線コネクタ 647">
          <a:extLst>
            <a:ext uri="{FF2B5EF4-FFF2-40B4-BE49-F238E27FC236}">
              <a16:creationId xmlns:a16="http://schemas.microsoft.com/office/drawing/2014/main" id="{B00F5B74-08FD-4146-AB2E-B441B803B69B}"/>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49" name="【児童館】&#10;有形固定資産減価償却率平均値テキスト">
          <a:extLst>
            <a:ext uri="{FF2B5EF4-FFF2-40B4-BE49-F238E27FC236}">
              <a16:creationId xmlns:a16="http://schemas.microsoft.com/office/drawing/2014/main" id="{D57EC52D-102D-4EBE-AA54-9D66B93915FA}"/>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0" name="フローチャート: 判断 649">
          <a:extLst>
            <a:ext uri="{FF2B5EF4-FFF2-40B4-BE49-F238E27FC236}">
              <a16:creationId xmlns:a16="http://schemas.microsoft.com/office/drawing/2014/main" id="{718AEA45-E127-4225-AF4F-C75229D72E6D}"/>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1" name="フローチャート: 判断 650">
          <a:extLst>
            <a:ext uri="{FF2B5EF4-FFF2-40B4-BE49-F238E27FC236}">
              <a16:creationId xmlns:a16="http://schemas.microsoft.com/office/drawing/2014/main" id="{63A0243B-533F-431A-8189-DED75F8B2EAF}"/>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2" name="フローチャート: 判断 651">
          <a:extLst>
            <a:ext uri="{FF2B5EF4-FFF2-40B4-BE49-F238E27FC236}">
              <a16:creationId xmlns:a16="http://schemas.microsoft.com/office/drawing/2014/main" id="{BB64A9CC-0E90-4BC2-AD4F-383FAA254CB6}"/>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3" name="フローチャート: 判断 652">
          <a:extLst>
            <a:ext uri="{FF2B5EF4-FFF2-40B4-BE49-F238E27FC236}">
              <a16:creationId xmlns:a16="http://schemas.microsoft.com/office/drawing/2014/main" id="{79CE4336-5140-4F1E-826A-F340D76F4611}"/>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4" name="フローチャート: 判断 653">
          <a:extLst>
            <a:ext uri="{FF2B5EF4-FFF2-40B4-BE49-F238E27FC236}">
              <a16:creationId xmlns:a16="http://schemas.microsoft.com/office/drawing/2014/main" id="{D3E62CC4-3F6E-4FD7-B185-B3E0258D78AF}"/>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51ACA51-6CC2-442C-8113-286CB755261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F6DE6C17-51AF-4CD6-AE28-4EA8632220E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89E6E107-A757-40F7-9E6E-3DA352C9DFC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3C29EE-C3DC-4F9D-AB29-742BF294156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918BDC7-5C4D-41B0-B709-BDADC1B983D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67311</xdr:rowOff>
    </xdr:from>
    <xdr:to>
      <xdr:col>72</xdr:col>
      <xdr:colOff>38100</xdr:colOff>
      <xdr:row>84</xdr:row>
      <xdr:rowOff>168911</xdr:rowOff>
    </xdr:to>
    <xdr:sp macro="" textlink="">
      <xdr:nvSpPr>
        <xdr:cNvPr id="660" name="楕円 659">
          <a:extLst>
            <a:ext uri="{FF2B5EF4-FFF2-40B4-BE49-F238E27FC236}">
              <a16:creationId xmlns:a16="http://schemas.microsoft.com/office/drawing/2014/main" id="{0639C697-55FD-4B7B-85AC-64C0863AB706}"/>
            </a:ext>
          </a:extLst>
        </xdr:cNvPr>
        <xdr:cNvSpPr/>
      </xdr:nvSpPr>
      <xdr:spPr>
        <a:xfrm>
          <a:off x="13652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5262</xdr:rowOff>
    </xdr:from>
    <xdr:to>
      <xdr:col>67</xdr:col>
      <xdr:colOff>101600</xdr:colOff>
      <xdr:row>84</xdr:row>
      <xdr:rowOff>106862</xdr:rowOff>
    </xdr:to>
    <xdr:sp macro="" textlink="">
      <xdr:nvSpPr>
        <xdr:cNvPr id="661" name="楕円 660">
          <a:extLst>
            <a:ext uri="{FF2B5EF4-FFF2-40B4-BE49-F238E27FC236}">
              <a16:creationId xmlns:a16="http://schemas.microsoft.com/office/drawing/2014/main" id="{FC676B54-31C6-4A01-877F-3E41F0EFE969}"/>
            </a:ext>
          </a:extLst>
        </xdr:cNvPr>
        <xdr:cNvSpPr/>
      </xdr:nvSpPr>
      <xdr:spPr>
        <a:xfrm>
          <a:off x="12763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56062</xdr:rowOff>
    </xdr:from>
    <xdr:to>
      <xdr:col>71</xdr:col>
      <xdr:colOff>177800</xdr:colOff>
      <xdr:row>84</xdr:row>
      <xdr:rowOff>118111</xdr:rowOff>
    </xdr:to>
    <xdr:cxnSp macro="">
      <xdr:nvCxnSpPr>
        <xdr:cNvPr id="662" name="直線コネクタ 661">
          <a:extLst>
            <a:ext uri="{FF2B5EF4-FFF2-40B4-BE49-F238E27FC236}">
              <a16:creationId xmlns:a16="http://schemas.microsoft.com/office/drawing/2014/main" id="{2F801B88-318C-4746-A45F-BAA6C65CD955}"/>
            </a:ext>
          </a:extLst>
        </xdr:cNvPr>
        <xdr:cNvCxnSpPr/>
      </xdr:nvCxnSpPr>
      <xdr:spPr>
        <a:xfrm>
          <a:off x="12814300" y="1445786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663" name="n_1aveValue【児童館】&#10;有形固定資産減価償却率">
          <a:extLst>
            <a:ext uri="{FF2B5EF4-FFF2-40B4-BE49-F238E27FC236}">
              <a16:creationId xmlns:a16="http://schemas.microsoft.com/office/drawing/2014/main" id="{161953BE-A260-4125-954C-E52278A46BD8}"/>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64" name="n_2aveValue【児童館】&#10;有形固定資産減価償却率">
          <a:extLst>
            <a:ext uri="{FF2B5EF4-FFF2-40B4-BE49-F238E27FC236}">
              <a16:creationId xmlns:a16="http://schemas.microsoft.com/office/drawing/2014/main" id="{DCA08B6B-0C60-4EE3-98E3-C894B9975FD7}"/>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665" name="n_3aveValue【児童館】&#10;有形固定資産減価償却率">
          <a:extLst>
            <a:ext uri="{FF2B5EF4-FFF2-40B4-BE49-F238E27FC236}">
              <a16:creationId xmlns:a16="http://schemas.microsoft.com/office/drawing/2014/main" id="{E98483C5-5BB9-44CA-833A-1DC2BDFC5207}"/>
            </a:ext>
          </a:extLst>
        </xdr:cNvPr>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66" name="n_4aveValue【児童館】&#10;有形固定資産減価償却率">
          <a:extLst>
            <a:ext uri="{FF2B5EF4-FFF2-40B4-BE49-F238E27FC236}">
              <a16:creationId xmlns:a16="http://schemas.microsoft.com/office/drawing/2014/main" id="{65EB3BF1-45EE-4BD3-A544-B9A52F46AF78}"/>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160038</xdr:rowOff>
    </xdr:from>
    <xdr:ext cx="405111" cy="259045"/>
    <xdr:sp macro="" textlink="">
      <xdr:nvSpPr>
        <xdr:cNvPr id="667" name="n_3mainValue【児童館】&#10;有形固定資産減価償却率">
          <a:extLst>
            <a:ext uri="{FF2B5EF4-FFF2-40B4-BE49-F238E27FC236}">
              <a16:creationId xmlns:a16="http://schemas.microsoft.com/office/drawing/2014/main" id="{26225400-B020-403D-B95C-5452271B6CB3}"/>
            </a:ext>
          </a:extLst>
        </xdr:cNvPr>
        <xdr:cNvSpPr txBox="1"/>
      </xdr:nvSpPr>
      <xdr:spPr>
        <a:xfrm>
          <a:off x="13500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97989</xdr:rowOff>
    </xdr:from>
    <xdr:ext cx="405111" cy="259045"/>
    <xdr:sp macro="" textlink="">
      <xdr:nvSpPr>
        <xdr:cNvPr id="668" name="n_4mainValue【児童館】&#10;有形固定資産減価償却率">
          <a:extLst>
            <a:ext uri="{FF2B5EF4-FFF2-40B4-BE49-F238E27FC236}">
              <a16:creationId xmlns:a16="http://schemas.microsoft.com/office/drawing/2014/main" id="{39537452-1ED4-4675-97C1-22F824B8776C}"/>
            </a:ext>
          </a:extLst>
        </xdr:cNvPr>
        <xdr:cNvSpPr txBox="1"/>
      </xdr:nvSpPr>
      <xdr:spPr>
        <a:xfrm>
          <a:off x="12611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a:extLst>
            <a:ext uri="{FF2B5EF4-FFF2-40B4-BE49-F238E27FC236}">
              <a16:creationId xmlns:a16="http://schemas.microsoft.com/office/drawing/2014/main" id="{91139ABA-8591-495A-B8B1-508B2A8327A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a:extLst>
            <a:ext uri="{FF2B5EF4-FFF2-40B4-BE49-F238E27FC236}">
              <a16:creationId xmlns:a16="http://schemas.microsoft.com/office/drawing/2014/main" id="{13928E5E-FF18-4DEE-B64F-6D4358ECB0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a:extLst>
            <a:ext uri="{FF2B5EF4-FFF2-40B4-BE49-F238E27FC236}">
              <a16:creationId xmlns:a16="http://schemas.microsoft.com/office/drawing/2014/main" id="{36E20C1F-CE31-4CF2-830C-C91DF0F2EA9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a:extLst>
            <a:ext uri="{FF2B5EF4-FFF2-40B4-BE49-F238E27FC236}">
              <a16:creationId xmlns:a16="http://schemas.microsoft.com/office/drawing/2014/main" id="{43F919D4-A84A-421E-AA96-A0ED4F805D8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a:extLst>
            <a:ext uri="{FF2B5EF4-FFF2-40B4-BE49-F238E27FC236}">
              <a16:creationId xmlns:a16="http://schemas.microsoft.com/office/drawing/2014/main" id="{4DF52526-7D5C-4724-BC73-3218248292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a:extLst>
            <a:ext uri="{FF2B5EF4-FFF2-40B4-BE49-F238E27FC236}">
              <a16:creationId xmlns:a16="http://schemas.microsoft.com/office/drawing/2014/main" id="{6C198549-603F-4832-84A7-9916FE25041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a:extLst>
            <a:ext uri="{FF2B5EF4-FFF2-40B4-BE49-F238E27FC236}">
              <a16:creationId xmlns:a16="http://schemas.microsoft.com/office/drawing/2014/main" id="{7E0E63A9-D9E2-4677-AA5E-3D89491D4DC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a:extLst>
            <a:ext uri="{FF2B5EF4-FFF2-40B4-BE49-F238E27FC236}">
              <a16:creationId xmlns:a16="http://schemas.microsoft.com/office/drawing/2014/main" id="{217532B0-3D71-48C1-A54C-5915DE243B0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a:extLst>
            <a:ext uri="{FF2B5EF4-FFF2-40B4-BE49-F238E27FC236}">
              <a16:creationId xmlns:a16="http://schemas.microsoft.com/office/drawing/2014/main" id="{45CE969F-7FC5-4CD2-AC2C-F4C1D882726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a:extLst>
            <a:ext uri="{FF2B5EF4-FFF2-40B4-BE49-F238E27FC236}">
              <a16:creationId xmlns:a16="http://schemas.microsoft.com/office/drawing/2014/main" id="{923969C0-3FD3-48B0-B184-0BF42729068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9" name="直線コネクタ 678">
          <a:extLst>
            <a:ext uri="{FF2B5EF4-FFF2-40B4-BE49-F238E27FC236}">
              <a16:creationId xmlns:a16="http://schemas.microsoft.com/office/drawing/2014/main" id="{0F000269-2E34-4200-9C45-F32E56ADE81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0" name="テキスト ボックス 679">
          <a:extLst>
            <a:ext uri="{FF2B5EF4-FFF2-40B4-BE49-F238E27FC236}">
              <a16:creationId xmlns:a16="http://schemas.microsoft.com/office/drawing/2014/main" id="{6E44FEF5-E42B-42E8-98F1-0D72BD49396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1" name="直線コネクタ 680">
          <a:extLst>
            <a:ext uri="{FF2B5EF4-FFF2-40B4-BE49-F238E27FC236}">
              <a16:creationId xmlns:a16="http://schemas.microsoft.com/office/drawing/2014/main" id="{858B1C7A-C175-4165-ACDC-D533B5118DB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2" name="テキスト ボックス 681">
          <a:extLst>
            <a:ext uri="{FF2B5EF4-FFF2-40B4-BE49-F238E27FC236}">
              <a16:creationId xmlns:a16="http://schemas.microsoft.com/office/drawing/2014/main" id="{4D5698E1-146F-4E61-BDAB-AC09BC42E45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3" name="直線コネクタ 682">
          <a:extLst>
            <a:ext uri="{FF2B5EF4-FFF2-40B4-BE49-F238E27FC236}">
              <a16:creationId xmlns:a16="http://schemas.microsoft.com/office/drawing/2014/main" id="{C51C4BD0-7A58-4581-AEB6-66DE3BE8E37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4" name="テキスト ボックス 683">
          <a:extLst>
            <a:ext uri="{FF2B5EF4-FFF2-40B4-BE49-F238E27FC236}">
              <a16:creationId xmlns:a16="http://schemas.microsoft.com/office/drawing/2014/main" id="{CC5958AB-0701-4A8D-9F5F-BDFBA8AE10F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5" name="直線コネクタ 684">
          <a:extLst>
            <a:ext uri="{FF2B5EF4-FFF2-40B4-BE49-F238E27FC236}">
              <a16:creationId xmlns:a16="http://schemas.microsoft.com/office/drawing/2014/main" id="{7CC166AE-0FBA-4C23-9A32-DAE73836F7E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6" name="テキスト ボックス 685">
          <a:extLst>
            <a:ext uri="{FF2B5EF4-FFF2-40B4-BE49-F238E27FC236}">
              <a16:creationId xmlns:a16="http://schemas.microsoft.com/office/drawing/2014/main" id="{5B51CEDD-B5A0-4DEE-9157-354E06DF1E5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7" name="直線コネクタ 686">
          <a:extLst>
            <a:ext uri="{FF2B5EF4-FFF2-40B4-BE49-F238E27FC236}">
              <a16:creationId xmlns:a16="http://schemas.microsoft.com/office/drawing/2014/main" id="{20BF0755-3E18-4654-823A-6982407884F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8" name="テキスト ボックス 687">
          <a:extLst>
            <a:ext uri="{FF2B5EF4-FFF2-40B4-BE49-F238E27FC236}">
              <a16:creationId xmlns:a16="http://schemas.microsoft.com/office/drawing/2014/main" id="{66AB6736-A52D-4DAB-8CD2-B8EEBF63185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9" name="直線コネクタ 688">
          <a:extLst>
            <a:ext uri="{FF2B5EF4-FFF2-40B4-BE49-F238E27FC236}">
              <a16:creationId xmlns:a16="http://schemas.microsoft.com/office/drawing/2014/main" id="{096DB355-E2D0-453A-889E-240749C34C4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0" name="テキスト ボックス 689">
          <a:extLst>
            <a:ext uri="{FF2B5EF4-FFF2-40B4-BE49-F238E27FC236}">
              <a16:creationId xmlns:a16="http://schemas.microsoft.com/office/drawing/2014/main" id="{7A108D26-CE9F-4626-BB39-223D3DC0A59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1" name="【児童館】&#10;一人当たり面積グラフ枠">
          <a:extLst>
            <a:ext uri="{FF2B5EF4-FFF2-40B4-BE49-F238E27FC236}">
              <a16:creationId xmlns:a16="http://schemas.microsoft.com/office/drawing/2014/main" id="{058D60DA-6289-40F3-A7FF-E5EC31C79A8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692" name="直線コネクタ 691">
          <a:extLst>
            <a:ext uri="{FF2B5EF4-FFF2-40B4-BE49-F238E27FC236}">
              <a16:creationId xmlns:a16="http://schemas.microsoft.com/office/drawing/2014/main" id="{6E588BA0-78EA-47B6-8F64-505C64A62F75}"/>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693" name="【児童館】&#10;一人当たり面積最小値テキスト">
          <a:extLst>
            <a:ext uri="{FF2B5EF4-FFF2-40B4-BE49-F238E27FC236}">
              <a16:creationId xmlns:a16="http://schemas.microsoft.com/office/drawing/2014/main" id="{32126694-9DD3-45D1-8E35-0FFCDFEEE937}"/>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694" name="直線コネクタ 693">
          <a:extLst>
            <a:ext uri="{FF2B5EF4-FFF2-40B4-BE49-F238E27FC236}">
              <a16:creationId xmlns:a16="http://schemas.microsoft.com/office/drawing/2014/main" id="{8744C1F1-54E4-45E5-A8E6-141BA88A02AE}"/>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695" name="【児童館】&#10;一人当たり面積最大値テキスト">
          <a:extLst>
            <a:ext uri="{FF2B5EF4-FFF2-40B4-BE49-F238E27FC236}">
              <a16:creationId xmlns:a16="http://schemas.microsoft.com/office/drawing/2014/main" id="{7CE82A4C-FFED-4ECA-A6AD-7975A0C585AA}"/>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696" name="直線コネクタ 695">
          <a:extLst>
            <a:ext uri="{FF2B5EF4-FFF2-40B4-BE49-F238E27FC236}">
              <a16:creationId xmlns:a16="http://schemas.microsoft.com/office/drawing/2014/main" id="{4A009A1B-7F95-4C80-9E99-A91536421FEC}"/>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97" name="【児童館】&#10;一人当たり面積平均値テキスト">
          <a:extLst>
            <a:ext uri="{FF2B5EF4-FFF2-40B4-BE49-F238E27FC236}">
              <a16:creationId xmlns:a16="http://schemas.microsoft.com/office/drawing/2014/main" id="{9C05939E-A8B3-48A5-A1A6-B4EE9D9D918C}"/>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98" name="フローチャート: 判断 697">
          <a:extLst>
            <a:ext uri="{FF2B5EF4-FFF2-40B4-BE49-F238E27FC236}">
              <a16:creationId xmlns:a16="http://schemas.microsoft.com/office/drawing/2014/main" id="{DEBB7042-0AEC-40A6-8088-7D3BE7828204}"/>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699" name="フローチャート: 判断 698">
          <a:extLst>
            <a:ext uri="{FF2B5EF4-FFF2-40B4-BE49-F238E27FC236}">
              <a16:creationId xmlns:a16="http://schemas.microsoft.com/office/drawing/2014/main" id="{33FEEE28-E7A4-4623-845F-5E05806B681D}"/>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00" name="フローチャート: 判断 699">
          <a:extLst>
            <a:ext uri="{FF2B5EF4-FFF2-40B4-BE49-F238E27FC236}">
              <a16:creationId xmlns:a16="http://schemas.microsoft.com/office/drawing/2014/main" id="{102618B4-07D6-4CA3-BD4F-61CB55B4CC1B}"/>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01" name="フローチャート: 判断 700">
          <a:extLst>
            <a:ext uri="{FF2B5EF4-FFF2-40B4-BE49-F238E27FC236}">
              <a16:creationId xmlns:a16="http://schemas.microsoft.com/office/drawing/2014/main" id="{9203DD8E-436B-41C1-8349-9EB2CBE727A4}"/>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02" name="フローチャート: 判断 701">
          <a:extLst>
            <a:ext uri="{FF2B5EF4-FFF2-40B4-BE49-F238E27FC236}">
              <a16:creationId xmlns:a16="http://schemas.microsoft.com/office/drawing/2014/main" id="{4E89EFE3-1E5A-4367-A703-6546607406B8}"/>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ED8A393C-8C6B-49B3-95E0-CB4C090D3EB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BF92DFA7-6867-4C9F-9D37-FAE7FE46C96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55A68E9A-3263-44EF-9672-DEEF5A4ADF5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157A4D3A-458A-43BE-8E8F-960332C577B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14DD7E66-6247-4CEE-ACD8-68448192B76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25400</xdr:rowOff>
    </xdr:from>
    <xdr:to>
      <xdr:col>102</xdr:col>
      <xdr:colOff>165100</xdr:colOff>
      <xdr:row>86</xdr:row>
      <xdr:rowOff>127000</xdr:rowOff>
    </xdr:to>
    <xdr:sp macro="" textlink="">
      <xdr:nvSpPr>
        <xdr:cNvPr id="708" name="楕円 707">
          <a:extLst>
            <a:ext uri="{FF2B5EF4-FFF2-40B4-BE49-F238E27FC236}">
              <a16:creationId xmlns:a16="http://schemas.microsoft.com/office/drawing/2014/main" id="{616DA5DD-6BAE-4870-83E6-BA9CC571F03A}"/>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25400</xdr:rowOff>
    </xdr:from>
    <xdr:to>
      <xdr:col>98</xdr:col>
      <xdr:colOff>38100</xdr:colOff>
      <xdr:row>86</xdr:row>
      <xdr:rowOff>127000</xdr:rowOff>
    </xdr:to>
    <xdr:sp macro="" textlink="">
      <xdr:nvSpPr>
        <xdr:cNvPr id="709" name="楕円 708">
          <a:extLst>
            <a:ext uri="{FF2B5EF4-FFF2-40B4-BE49-F238E27FC236}">
              <a16:creationId xmlns:a16="http://schemas.microsoft.com/office/drawing/2014/main" id="{FB6DB2A7-47E4-4795-86E1-B8CF7AFAF60E}"/>
            </a:ext>
          </a:extLst>
        </xdr:cNvPr>
        <xdr:cNvSpPr/>
      </xdr:nvSpPr>
      <xdr:spPr>
        <a:xfrm>
          <a:off x="18605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710" name="直線コネクタ 709">
          <a:extLst>
            <a:ext uri="{FF2B5EF4-FFF2-40B4-BE49-F238E27FC236}">
              <a16:creationId xmlns:a16="http://schemas.microsoft.com/office/drawing/2014/main" id="{0909BC93-B288-46AD-B758-FA4AE1A47277}"/>
            </a:ext>
          </a:extLst>
        </xdr:cNvPr>
        <xdr:cNvCxnSpPr/>
      </xdr:nvCxnSpPr>
      <xdr:spPr>
        <a:xfrm>
          <a:off x="18656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11" name="n_1aveValue【児童館】&#10;一人当たり面積">
          <a:extLst>
            <a:ext uri="{FF2B5EF4-FFF2-40B4-BE49-F238E27FC236}">
              <a16:creationId xmlns:a16="http://schemas.microsoft.com/office/drawing/2014/main" id="{89C3ABD3-5E76-4E40-9722-69087E3CACD9}"/>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12" name="n_2aveValue【児童館】&#10;一人当たり面積">
          <a:extLst>
            <a:ext uri="{FF2B5EF4-FFF2-40B4-BE49-F238E27FC236}">
              <a16:creationId xmlns:a16="http://schemas.microsoft.com/office/drawing/2014/main" id="{966E6B5D-B5C1-42CF-A6F3-1E1807BCBF37}"/>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13" name="n_3aveValue【児童館】&#10;一人当たり面積">
          <a:extLst>
            <a:ext uri="{FF2B5EF4-FFF2-40B4-BE49-F238E27FC236}">
              <a16:creationId xmlns:a16="http://schemas.microsoft.com/office/drawing/2014/main" id="{70FC26E1-7D1A-4934-8B3B-935B23E101DB}"/>
            </a:ext>
          </a:extLst>
        </xdr:cNvPr>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14" name="n_4aveValue【児童館】&#10;一人当たり面積">
          <a:extLst>
            <a:ext uri="{FF2B5EF4-FFF2-40B4-BE49-F238E27FC236}">
              <a16:creationId xmlns:a16="http://schemas.microsoft.com/office/drawing/2014/main" id="{2B4B6E4E-4EEE-4BA5-932A-7FA461279C32}"/>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15" name="n_3mainValue【児童館】&#10;一人当たり面積">
          <a:extLst>
            <a:ext uri="{FF2B5EF4-FFF2-40B4-BE49-F238E27FC236}">
              <a16:creationId xmlns:a16="http://schemas.microsoft.com/office/drawing/2014/main" id="{6AA896F5-947E-4D4C-9509-FB67F3991CAE}"/>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716" name="n_4mainValue【児童館】&#10;一人当たり面積">
          <a:extLst>
            <a:ext uri="{FF2B5EF4-FFF2-40B4-BE49-F238E27FC236}">
              <a16:creationId xmlns:a16="http://schemas.microsoft.com/office/drawing/2014/main" id="{95D6BDD8-451E-4EF2-A885-580A3BECF48F}"/>
            </a:ext>
          </a:extLst>
        </xdr:cNvPr>
        <xdr:cNvSpPr txBox="1"/>
      </xdr:nvSpPr>
      <xdr:spPr>
        <a:xfrm>
          <a:off x="18421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7" name="正方形/長方形 716">
          <a:extLst>
            <a:ext uri="{FF2B5EF4-FFF2-40B4-BE49-F238E27FC236}">
              <a16:creationId xmlns:a16="http://schemas.microsoft.com/office/drawing/2014/main" id="{F7CBD011-F39E-4160-AFA1-9C93E4DD75F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8" name="正方形/長方形 717">
          <a:extLst>
            <a:ext uri="{FF2B5EF4-FFF2-40B4-BE49-F238E27FC236}">
              <a16:creationId xmlns:a16="http://schemas.microsoft.com/office/drawing/2014/main" id="{D7065B50-988A-4F86-B15C-9A4B38548A8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9" name="正方形/長方形 718">
          <a:extLst>
            <a:ext uri="{FF2B5EF4-FFF2-40B4-BE49-F238E27FC236}">
              <a16:creationId xmlns:a16="http://schemas.microsoft.com/office/drawing/2014/main" id="{3498EC0B-AD4D-4723-A86C-67C40FD5D74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0" name="正方形/長方形 719">
          <a:extLst>
            <a:ext uri="{FF2B5EF4-FFF2-40B4-BE49-F238E27FC236}">
              <a16:creationId xmlns:a16="http://schemas.microsoft.com/office/drawing/2014/main" id="{8F5D7E90-58E0-4A39-950F-AA57A118557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1" name="正方形/長方形 720">
          <a:extLst>
            <a:ext uri="{FF2B5EF4-FFF2-40B4-BE49-F238E27FC236}">
              <a16:creationId xmlns:a16="http://schemas.microsoft.com/office/drawing/2014/main" id="{19A385AC-5C73-44AF-AAC6-8DA2CADEDCB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2" name="正方形/長方形 721">
          <a:extLst>
            <a:ext uri="{FF2B5EF4-FFF2-40B4-BE49-F238E27FC236}">
              <a16:creationId xmlns:a16="http://schemas.microsoft.com/office/drawing/2014/main" id="{23AAC556-87D1-4B36-A9B6-DAA13F0E8AF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3" name="正方形/長方形 722">
          <a:extLst>
            <a:ext uri="{FF2B5EF4-FFF2-40B4-BE49-F238E27FC236}">
              <a16:creationId xmlns:a16="http://schemas.microsoft.com/office/drawing/2014/main" id="{AFAD9168-C401-4648-8714-970B9791620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4" name="正方形/長方形 723">
          <a:extLst>
            <a:ext uri="{FF2B5EF4-FFF2-40B4-BE49-F238E27FC236}">
              <a16:creationId xmlns:a16="http://schemas.microsoft.com/office/drawing/2014/main" id="{CBD5B01B-45EC-4296-951C-E2BC82D1315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5" name="テキスト ボックス 724">
          <a:extLst>
            <a:ext uri="{FF2B5EF4-FFF2-40B4-BE49-F238E27FC236}">
              <a16:creationId xmlns:a16="http://schemas.microsoft.com/office/drawing/2014/main" id="{AF87507D-A743-4157-98D6-7AC236B8E68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6" name="直線コネクタ 725">
          <a:extLst>
            <a:ext uri="{FF2B5EF4-FFF2-40B4-BE49-F238E27FC236}">
              <a16:creationId xmlns:a16="http://schemas.microsoft.com/office/drawing/2014/main" id="{7A6FF800-726E-4C62-80A9-56D0EA743E2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7" name="テキスト ボックス 726">
          <a:extLst>
            <a:ext uri="{FF2B5EF4-FFF2-40B4-BE49-F238E27FC236}">
              <a16:creationId xmlns:a16="http://schemas.microsoft.com/office/drawing/2014/main" id="{C297A51F-42B5-4AA1-9314-4BF4F5573B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8" name="直線コネクタ 727">
          <a:extLst>
            <a:ext uri="{FF2B5EF4-FFF2-40B4-BE49-F238E27FC236}">
              <a16:creationId xmlns:a16="http://schemas.microsoft.com/office/drawing/2014/main" id="{41363E15-4A55-4277-BC5B-8BB05521102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9" name="テキスト ボックス 728">
          <a:extLst>
            <a:ext uri="{FF2B5EF4-FFF2-40B4-BE49-F238E27FC236}">
              <a16:creationId xmlns:a16="http://schemas.microsoft.com/office/drawing/2014/main" id="{E73C1FFD-E896-4D50-93DE-2B816D5E414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0" name="直線コネクタ 729">
          <a:extLst>
            <a:ext uri="{FF2B5EF4-FFF2-40B4-BE49-F238E27FC236}">
              <a16:creationId xmlns:a16="http://schemas.microsoft.com/office/drawing/2014/main" id="{66990EA9-1A48-4643-947B-38EAF83BE7B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1" name="テキスト ボックス 730">
          <a:extLst>
            <a:ext uri="{FF2B5EF4-FFF2-40B4-BE49-F238E27FC236}">
              <a16:creationId xmlns:a16="http://schemas.microsoft.com/office/drawing/2014/main" id="{B8CCB6E5-86F4-443C-A518-581525F4C14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2" name="直線コネクタ 731">
          <a:extLst>
            <a:ext uri="{FF2B5EF4-FFF2-40B4-BE49-F238E27FC236}">
              <a16:creationId xmlns:a16="http://schemas.microsoft.com/office/drawing/2014/main" id="{22B1A770-61AA-4BA8-9A2B-912A010A235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3" name="テキスト ボックス 732">
          <a:extLst>
            <a:ext uri="{FF2B5EF4-FFF2-40B4-BE49-F238E27FC236}">
              <a16:creationId xmlns:a16="http://schemas.microsoft.com/office/drawing/2014/main" id="{67B47D8D-96B1-497B-AE5D-36D732FEA9E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4" name="直線コネクタ 733">
          <a:extLst>
            <a:ext uri="{FF2B5EF4-FFF2-40B4-BE49-F238E27FC236}">
              <a16:creationId xmlns:a16="http://schemas.microsoft.com/office/drawing/2014/main" id="{41A17DA3-A529-418A-A1C2-231A339C83F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5" name="テキスト ボックス 734">
          <a:extLst>
            <a:ext uri="{FF2B5EF4-FFF2-40B4-BE49-F238E27FC236}">
              <a16:creationId xmlns:a16="http://schemas.microsoft.com/office/drawing/2014/main" id="{5451AE21-7F63-4AC7-A59D-00D8DDFF348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6" name="直線コネクタ 735">
          <a:extLst>
            <a:ext uri="{FF2B5EF4-FFF2-40B4-BE49-F238E27FC236}">
              <a16:creationId xmlns:a16="http://schemas.microsoft.com/office/drawing/2014/main" id="{5F6C61F6-79D3-48B4-99E3-5FABA282332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7" name="テキスト ボックス 736">
          <a:extLst>
            <a:ext uri="{FF2B5EF4-FFF2-40B4-BE49-F238E27FC236}">
              <a16:creationId xmlns:a16="http://schemas.microsoft.com/office/drawing/2014/main" id="{FE370705-0531-4E30-8465-BCFDB12F24A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8" name="直線コネクタ 737">
          <a:extLst>
            <a:ext uri="{FF2B5EF4-FFF2-40B4-BE49-F238E27FC236}">
              <a16:creationId xmlns:a16="http://schemas.microsoft.com/office/drawing/2014/main" id="{C29030F7-541D-418C-ADEE-C85E4C37EA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9" name="テキスト ボックス 738">
          <a:extLst>
            <a:ext uri="{FF2B5EF4-FFF2-40B4-BE49-F238E27FC236}">
              <a16:creationId xmlns:a16="http://schemas.microsoft.com/office/drawing/2014/main" id="{5D645A43-6095-42FA-AC46-B4537DFC852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0" name="【公民館】&#10;有形固定資産減価償却率グラフ枠">
          <a:extLst>
            <a:ext uri="{FF2B5EF4-FFF2-40B4-BE49-F238E27FC236}">
              <a16:creationId xmlns:a16="http://schemas.microsoft.com/office/drawing/2014/main" id="{523B34C6-B054-46F9-A3CD-5A42BA964B8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41" name="直線コネクタ 740">
          <a:extLst>
            <a:ext uri="{FF2B5EF4-FFF2-40B4-BE49-F238E27FC236}">
              <a16:creationId xmlns:a16="http://schemas.microsoft.com/office/drawing/2014/main" id="{7140563A-A461-47CD-A266-8BC12B92B94D}"/>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42" name="【公民館】&#10;有形固定資産減価償却率最小値テキスト">
          <a:extLst>
            <a:ext uri="{FF2B5EF4-FFF2-40B4-BE49-F238E27FC236}">
              <a16:creationId xmlns:a16="http://schemas.microsoft.com/office/drawing/2014/main" id="{A3129DC1-9237-4F11-941C-1E5F48F15EDF}"/>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43" name="直線コネクタ 742">
          <a:extLst>
            <a:ext uri="{FF2B5EF4-FFF2-40B4-BE49-F238E27FC236}">
              <a16:creationId xmlns:a16="http://schemas.microsoft.com/office/drawing/2014/main" id="{F0CF4284-5EE8-4773-850A-477B29A88681}"/>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44" name="【公民館】&#10;有形固定資産減価償却率最大値テキスト">
          <a:extLst>
            <a:ext uri="{FF2B5EF4-FFF2-40B4-BE49-F238E27FC236}">
              <a16:creationId xmlns:a16="http://schemas.microsoft.com/office/drawing/2014/main" id="{8682BC03-28AB-43F5-B7FC-F1B44FA5AE3C}"/>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45" name="直線コネクタ 744">
          <a:extLst>
            <a:ext uri="{FF2B5EF4-FFF2-40B4-BE49-F238E27FC236}">
              <a16:creationId xmlns:a16="http://schemas.microsoft.com/office/drawing/2014/main" id="{D8942CD4-7135-488E-8CDA-43AC3BC1F30F}"/>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46" name="【公民館】&#10;有形固定資産減価償却率平均値テキスト">
          <a:extLst>
            <a:ext uri="{FF2B5EF4-FFF2-40B4-BE49-F238E27FC236}">
              <a16:creationId xmlns:a16="http://schemas.microsoft.com/office/drawing/2014/main" id="{484CFC58-E83E-4343-9FC3-D36625AB15A9}"/>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47" name="フローチャート: 判断 746">
          <a:extLst>
            <a:ext uri="{FF2B5EF4-FFF2-40B4-BE49-F238E27FC236}">
              <a16:creationId xmlns:a16="http://schemas.microsoft.com/office/drawing/2014/main" id="{0EDAFBEB-4B7A-4E41-BDF6-2479BCC85072}"/>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48" name="フローチャート: 判断 747">
          <a:extLst>
            <a:ext uri="{FF2B5EF4-FFF2-40B4-BE49-F238E27FC236}">
              <a16:creationId xmlns:a16="http://schemas.microsoft.com/office/drawing/2014/main" id="{6B7AF64F-757B-485A-B492-958523E247C1}"/>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49" name="フローチャート: 判断 748">
          <a:extLst>
            <a:ext uri="{FF2B5EF4-FFF2-40B4-BE49-F238E27FC236}">
              <a16:creationId xmlns:a16="http://schemas.microsoft.com/office/drawing/2014/main" id="{CB48F80A-BB73-4B9F-BCB5-1AA8572F6309}"/>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50" name="フローチャート: 判断 749">
          <a:extLst>
            <a:ext uri="{FF2B5EF4-FFF2-40B4-BE49-F238E27FC236}">
              <a16:creationId xmlns:a16="http://schemas.microsoft.com/office/drawing/2014/main" id="{4222E84E-9BBE-4747-9C80-EAEEE2D35A07}"/>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51" name="フローチャート: 判断 750">
          <a:extLst>
            <a:ext uri="{FF2B5EF4-FFF2-40B4-BE49-F238E27FC236}">
              <a16:creationId xmlns:a16="http://schemas.microsoft.com/office/drawing/2014/main" id="{B12BF592-4FC6-4E23-8DBB-C56560E0FA5B}"/>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7B076A3B-94FA-4B52-B68D-24E00C8CB3D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0AAD32CA-8384-4115-AF48-0C99BC6AA56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CE282E78-9A5F-441F-981C-A7B4E04B2D6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DC5FE5BA-A815-4C33-BAE6-2F1563B8F77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569CA4B4-78BD-436E-A4FB-DB434CE3F46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135889</xdr:rowOff>
    </xdr:from>
    <xdr:to>
      <xdr:col>85</xdr:col>
      <xdr:colOff>177800</xdr:colOff>
      <xdr:row>105</xdr:row>
      <xdr:rowOff>66039</xdr:rowOff>
    </xdr:to>
    <xdr:sp macro="" textlink="">
      <xdr:nvSpPr>
        <xdr:cNvPr id="757" name="楕円 756">
          <a:extLst>
            <a:ext uri="{FF2B5EF4-FFF2-40B4-BE49-F238E27FC236}">
              <a16:creationId xmlns:a16="http://schemas.microsoft.com/office/drawing/2014/main" id="{DEEB4A19-DF82-4583-B640-D29E91933CCD}"/>
            </a:ext>
          </a:extLst>
        </xdr:cNvPr>
        <xdr:cNvSpPr/>
      </xdr:nvSpPr>
      <xdr:spPr>
        <a:xfrm>
          <a:off x="16268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114316</xdr:rowOff>
    </xdr:from>
    <xdr:ext cx="405111" cy="259045"/>
    <xdr:sp macro="" textlink="">
      <xdr:nvSpPr>
        <xdr:cNvPr id="758" name="【公民館】&#10;有形固定資産減価償却率該当値テキスト">
          <a:extLst>
            <a:ext uri="{FF2B5EF4-FFF2-40B4-BE49-F238E27FC236}">
              <a16:creationId xmlns:a16="http://schemas.microsoft.com/office/drawing/2014/main" id="{00FE9C31-65CA-4F4D-99F4-7A6E35A92956}"/>
            </a:ext>
          </a:extLst>
        </xdr:cNvPr>
        <xdr:cNvSpPr txBox="1"/>
      </xdr:nvSpPr>
      <xdr:spPr>
        <a:xfrm>
          <a:off x="16357600"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95886</xdr:rowOff>
    </xdr:from>
    <xdr:to>
      <xdr:col>81</xdr:col>
      <xdr:colOff>101600</xdr:colOff>
      <xdr:row>105</xdr:row>
      <xdr:rowOff>26036</xdr:rowOff>
    </xdr:to>
    <xdr:sp macro="" textlink="">
      <xdr:nvSpPr>
        <xdr:cNvPr id="759" name="楕円 758">
          <a:extLst>
            <a:ext uri="{FF2B5EF4-FFF2-40B4-BE49-F238E27FC236}">
              <a16:creationId xmlns:a16="http://schemas.microsoft.com/office/drawing/2014/main" id="{02A1AA1A-6743-4D78-A926-E1CF340F0F19}"/>
            </a:ext>
          </a:extLst>
        </xdr:cNvPr>
        <xdr:cNvSpPr/>
      </xdr:nvSpPr>
      <xdr:spPr>
        <a:xfrm>
          <a:off x="15430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146686</xdr:rowOff>
    </xdr:from>
    <xdr:to>
      <xdr:col>85</xdr:col>
      <xdr:colOff>127000</xdr:colOff>
      <xdr:row>105</xdr:row>
      <xdr:rowOff>15239</xdr:rowOff>
    </xdr:to>
    <xdr:cxnSp macro="">
      <xdr:nvCxnSpPr>
        <xdr:cNvPr id="760" name="直線コネクタ 759">
          <a:extLst>
            <a:ext uri="{FF2B5EF4-FFF2-40B4-BE49-F238E27FC236}">
              <a16:creationId xmlns:a16="http://schemas.microsoft.com/office/drawing/2014/main" id="{8C96C6B2-541A-4752-8523-A09623B129D6}"/>
            </a:ext>
          </a:extLst>
        </xdr:cNvPr>
        <xdr:cNvCxnSpPr/>
      </xdr:nvCxnSpPr>
      <xdr:spPr>
        <a:xfrm>
          <a:off x="15481300" y="17977486"/>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135889</xdr:rowOff>
    </xdr:from>
    <xdr:to>
      <xdr:col>76</xdr:col>
      <xdr:colOff>165100</xdr:colOff>
      <xdr:row>105</xdr:row>
      <xdr:rowOff>66039</xdr:rowOff>
    </xdr:to>
    <xdr:sp macro="" textlink="">
      <xdr:nvSpPr>
        <xdr:cNvPr id="761" name="楕円 760">
          <a:extLst>
            <a:ext uri="{FF2B5EF4-FFF2-40B4-BE49-F238E27FC236}">
              <a16:creationId xmlns:a16="http://schemas.microsoft.com/office/drawing/2014/main" id="{60887139-BC74-4BD5-B725-9F527448AB75}"/>
            </a:ext>
          </a:extLst>
        </xdr:cNvPr>
        <xdr:cNvSpPr/>
      </xdr:nvSpPr>
      <xdr:spPr>
        <a:xfrm>
          <a:off x="14541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146686</xdr:rowOff>
    </xdr:from>
    <xdr:to>
      <xdr:col>81</xdr:col>
      <xdr:colOff>50800</xdr:colOff>
      <xdr:row>105</xdr:row>
      <xdr:rowOff>15239</xdr:rowOff>
    </xdr:to>
    <xdr:cxnSp macro="">
      <xdr:nvCxnSpPr>
        <xdr:cNvPr id="762" name="直線コネクタ 761">
          <a:extLst>
            <a:ext uri="{FF2B5EF4-FFF2-40B4-BE49-F238E27FC236}">
              <a16:creationId xmlns:a16="http://schemas.microsoft.com/office/drawing/2014/main" id="{1942AB25-4B6C-4608-8697-A4FC1C39A30A}"/>
            </a:ext>
          </a:extLst>
        </xdr:cNvPr>
        <xdr:cNvCxnSpPr/>
      </xdr:nvCxnSpPr>
      <xdr:spPr>
        <a:xfrm flipV="1">
          <a:off x="14592300" y="179774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763" name="楕円 762">
          <a:extLst>
            <a:ext uri="{FF2B5EF4-FFF2-40B4-BE49-F238E27FC236}">
              <a16:creationId xmlns:a16="http://schemas.microsoft.com/office/drawing/2014/main" id="{249D4F47-F2F0-46B1-887C-8DEC3596E327}"/>
            </a:ext>
          </a:extLst>
        </xdr:cNvPr>
        <xdr:cNvSpPr/>
      </xdr:nvSpPr>
      <xdr:spPr>
        <a:xfrm>
          <a:off x="13652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144780</xdr:rowOff>
    </xdr:from>
    <xdr:to>
      <xdr:col>76</xdr:col>
      <xdr:colOff>114300</xdr:colOff>
      <xdr:row>105</xdr:row>
      <xdr:rowOff>15239</xdr:rowOff>
    </xdr:to>
    <xdr:cxnSp macro="">
      <xdr:nvCxnSpPr>
        <xdr:cNvPr id="764" name="直線コネクタ 763">
          <a:extLst>
            <a:ext uri="{FF2B5EF4-FFF2-40B4-BE49-F238E27FC236}">
              <a16:creationId xmlns:a16="http://schemas.microsoft.com/office/drawing/2014/main" id="{F37629C5-F687-43E7-8364-16ED197DC2AD}"/>
            </a:ext>
          </a:extLst>
        </xdr:cNvPr>
        <xdr:cNvCxnSpPr/>
      </xdr:nvCxnSpPr>
      <xdr:spPr>
        <a:xfrm>
          <a:off x="13703300" y="179755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55880</xdr:rowOff>
    </xdr:from>
    <xdr:to>
      <xdr:col>67</xdr:col>
      <xdr:colOff>101600</xdr:colOff>
      <xdr:row>104</xdr:row>
      <xdr:rowOff>157480</xdr:rowOff>
    </xdr:to>
    <xdr:sp macro="" textlink="">
      <xdr:nvSpPr>
        <xdr:cNvPr id="765" name="楕円 764">
          <a:extLst>
            <a:ext uri="{FF2B5EF4-FFF2-40B4-BE49-F238E27FC236}">
              <a16:creationId xmlns:a16="http://schemas.microsoft.com/office/drawing/2014/main" id="{B811F71E-99DC-45CA-8C13-501597781FCE}"/>
            </a:ext>
          </a:extLst>
        </xdr:cNvPr>
        <xdr:cNvSpPr/>
      </xdr:nvSpPr>
      <xdr:spPr>
        <a:xfrm>
          <a:off x="12763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106680</xdr:rowOff>
    </xdr:from>
    <xdr:to>
      <xdr:col>71</xdr:col>
      <xdr:colOff>177800</xdr:colOff>
      <xdr:row>104</xdr:row>
      <xdr:rowOff>144780</xdr:rowOff>
    </xdr:to>
    <xdr:cxnSp macro="">
      <xdr:nvCxnSpPr>
        <xdr:cNvPr id="766" name="直線コネクタ 765">
          <a:extLst>
            <a:ext uri="{FF2B5EF4-FFF2-40B4-BE49-F238E27FC236}">
              <a16:creationId xmlns:a16="http://schemas.microsoft.com/office/drawing/2014/main" id="{071215DD-8D89-4F86-9CF8-1DB43E06209E}"/>
            </a:ext>
          </a:extLst>
        </xdr:cNvPr>
        <xdr:cNvCxnSpPr/>
      </xdr:nvCxnSpPr>
      <xdr:spPr>
        <a:xfrm>
          <a:off x="12814300" y="17937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67" name="n_1aveValue【公民館】&#10;有形固定資産減価償却率">
          <a:extLst>
            <a:ext uri="{FF2B5EF4-FFF2-40B4-BE49-F238E27FC236}">
              <a16:creationId xmlns:a16="http://schemas.microsoft.com/office/drawing/2014/main" id="{9FF93848-2840-4FA0-87A3-EE5C1A082417}"/>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68" name="n_2aveValue【公民館】&#10;有形固定資産減価償却率">
          <a:extLst>
            <a:ext uri="{FF2B5EF4-FFF2-40B4-BE49-F238E27FC236}">
              <a16:creationId xmlns:a16="http://schemas.microsoft.com/office/drawing/2014/main" id="{ACC53A70-57BA-493B-955C-21BE82D82CCD}"/>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69" name="n_3aveValue【公民館】&#10;有形固定資産減価償却率">
          <a:extLst>
            <a:ext uri="{FF2B5EF4-FFF2-40B4-BE49-F238E27FC236}">
              <a16:creationId xmlns:a16="http://schemas.microsoft.com/office/drawing/2014/main" id="{AD3320E1-4BA5-45E2-AF47-2F8B4EF12BAB}"/>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70" name="n_4aveValue【公民館】&#10;有形固定資産減価償却率">
          <a:extLst>
            <a:ext uri="{FF2B5EF4-FFF2-40B4-BE49-F238E27FC236}">
              <a16:creationId xmlns:a16="http://schemas.microsoft.com/office/drawing/2014/main" id="{25FB6A87-955A-4440-8792-52BE3695CB65}"/>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17163</xdr:rowOff>
    </xdr:from>
    <xdr:ext cx="405111" cy="259045"/>
    <xdr:sp macro="" textlink="">
      <xdr:nvSpPr>
        <xdr:cNvPr id="771" name="n_1mainValue【公民館】&#10;有形固定資産減価償却率">
          <a:extLst>
            <a:ext uri="{FF2B5EF4-FFF2-40B4-BE49-F238E27FC236}">
              <a16:creationId xmlns:a16="http://schemas.microsoft.com/office/drawing/2014/main" id="{62B24FBD-B5A6-41B9-9069-767BAC03D5DB}"/>
            </a:ext>
          </a:extLst>
        </xdr:cNvPr>
        <xdr:cNvSpPr txBox="1"/>
      </xdr:nvSpPr>
      <xdr:spPr>
        <a:xfrm>
          <a:off x="15266044" y="1801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57166</xdr:rowOff>
    </xdr:from>
    <xdr:ext cx="405111" cy="259045"/>
    <xdr:sp macro="" textlink="">
      <xdr:nvSpPr>
        <xdr:cNvPr id="772" name="n_2mainValue【公民館】&#10;有形固定資産減価償却率">
          <a:extLst>
            <a:ext uri="{FF2B5EF4-FFF2-40B4-BE49-F238E27FC236}">
              <a16:creationId xmlns:a16="http://schemas.microsoft.com/office/drawing/2014/main" id="{4B108980-AA95-4F01-BD2B-7C56EDC0F8A5}"/>
            </a:ext>
          </a:extLst>
        </xdr:cNvPr>
        <xdr:cNvSpPr txBox="1"/>
      </xdr:nvSpPr>
      <xdr:spPr>
        <a:xfrm>
          <a:off x="143897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15257</xdr:rowOff>
    </xdr:from>
    <xdr:ext cx="405111" cy="259045"/>
    <xdr:sp macro="" textlink="">
      <xdr:nvSpPr>
        <xdr:cNvPr id="773" name="n_3mainValue【公民館】&#10;有形固定資産減価償却率">
          <a:extLst>
            <a:ext uri="{FF2B5EF4-FFF2-40B4-BE49-F238E27FC236}">
              <a16:creationId xmlns:a16="http://schemas.microsoft.com/office/drawing/2014/main" id="{41A31DC6-F07B-42D2-93C2-4533D69BC6DD}"/>
            </a:ext>
          </a:extLst>
        </xdr:cNvPr>
        <xdr:cNvSpPr txBox="1"/>
      </xdr:nvSpPr>
      <xdr:spPr>
        <a:xfrm>
          <a:off x="13500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148607</xdr:rowOff>
    </xdr:from>
    <xdr:ext cx="405111" cy="259045"/>
    <xdr:sp macro="" textlink="">
      <xdr:nvSpPr>
        <xdr:cNvPr id="774" name="n_4mainValue【公民館】&#10;有形固定資産減価償却率">
          <a:extLst>
            <a:ext uri="{FF2B5EF4-FFF2-40B4-BE49-F238E27FC236}">
              <a16:creationId xmlns:a16="http://schemas.microsoft.com/office/drawing/2014/main" id="{1CE6202B-4054-44D1-BDA7-1A39656EDDB2}"/>
            </a:ext>
          </a:extLst>
        </xdr:cNvPr>
        <xdr:cNvSpPr txBox="1"/>
      </xdr:nvSpPr>
      <xdr:spPr>
        <a:xfrm>
          <a:off x="12611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5" name="正方形/長方形 774">
          <a:extLst>
            <a:ext uri="{FF2B5EF4-FFF2-40B4-BE49-F238E27FC236}">
              <a16:creationId xmlns:a16="http://schemas.microsoft.com/office/drawing/2014/main" id="{9B1215A8-D4FC-471F-952D-F50E45EF743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6" name="正方形/長方形 775">
          <a:extLst>
            <a:ext uri="{FF2B5EF4-FFF2-40B4-BE49-F238E27FC236}">
              <a16:creationId xmlns:a16="http://schemas.microsoft.com/office/drawing/2014/main" id="{927CBC9C-D64D-4D94-B434-F0883722D58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7" name="正方形/長方形 776">
          <a:extLst>
            <a:ext uri="{FF2B5EF4-FFF2-40B4-BE49-F238E27FC236}">
              <a16:creationId xmlns:a16="http://schemas.microsoft.com/office/drawing/2014/main" id="{BADE8D21-A16D-4524-B0A8-B0042278504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8" name="正方形/長方形 777">
          <a:extLst>
            <a:ext uri="{FF2B5EF4-FFF2-40B4-BE49-F238E27FC236}">
              <a16:creationId xmlns:a16="http://schemas.microsoft.com/office/drawing/2014/main" id="{E729F3DF-5B1C-497A-9CF2-DFC895709C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9" name="正方形/長方形 778">
          <a:extLst>
            <a:ext uri="{FF2B5EF4-FFF2-40B4-BE49-F238E27FC236}">
              <a16:creationId xmlns:a16="http://schemas.microsoft.com/office/drawing/2014/main" id="{9D614C77-7ADA-4A79-BBE6-C937B05EF9F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0" name="正方形/長方形 779">
          <a:extLst>
            <a:ext uri="{FF2B5EF4-FFF2-40B4-BE49-F238E27FC236}">
              <a16:creationId xmlns:a16="http://schemas.microsoft.com/office/drawing/2014/main" id="{6F725131-ADC2-4F16-968C-A39C4744BD9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1" name="正方形/長方形 780">
          <a:extLst>
            <a:ext uri="{FF2B5EF4-FFF2-40B4-BE49-F238E27FC236}">
              <a16:creationId xmlns:a16="http://schemas.microsoft.com/office/drawing/2014/main" id="{099B79BE-DF86-4BEB-8421-7B6590889D1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2" name="正方形/長方形 781">
          <a:extLst>
            <a:ext uri="{FF2B5EF4-FFF2-40B4-BE49-F238E27FC236}">
              <a16:creationId xmlns:a16="http://schemas.microsoft.com/office/drawing/2014/main" id="{AE52A6D2-390E-4C1A-9D09-FE9F1A2172B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3" name="テキスト ボックス 782">
          <a:extLst>
            <a:ext uri="{FF2B5EF4-FFF2-40B4-BE49-F238E27FC236}">
              <a16:creationId xmlns:a16="http://schemas.microsoft.com/office/drawing/2014/main" id="{06CB73DB-E911-4893-80ED-2B41100F09E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4" name="直線コネクタ 783">
          <a:extLst>
            <a:ext uri="{FF2B5EF4-FFF2-40B4-BE49-F238E27FC236}">
              <a16:creationId xmlns:a16="http://schemas.microsoft.com/office/drawing/2014/main" id="{5F69F364-48FE-4503-9EB7-659FCAB998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5" name="直線コネクタ 784">
          <a:extLst>
            <a:ext uri="{FF2B5EF4-FFF2-40B4-BE49-F238E27FC236}">
              <a16:creationId xmlns:a16="http://schemas.microsoft.com/office/drawing/2014/main" id="{BBD2BCEC-3E5C-4E9C-B5D8-CAA0EF72D9E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6" name="テキスト ボックス 785">
          <a:extLst>
            <a:ext uri="{FF2B5EF4-FFF2-40B4-BE49-F238E27FC236}">
              <a16:creationId xmlns:a16="http://schemas.microsoft.com/office/drawing/2014/main" id="{9E9D553A-A37D-45A8-B8FF-A740CD9F421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7" name="直線コネクタ 786">
          <a:extLst>
            <a:ext uri="{FF2B5EF4-FFF2-40B4-BE49-F238E27FC236}">
              <a16:creationId xmlns:a16="http://schemas.microsoft.com/office/drawing/2014/main" id="{CDFC2988-5509-4F4D-8F52-3B2356FC043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8" name="テキスト ボックス 787">
          <a:extLst>
            <a:ext uri="{FF2B5EF4-FFF2-40B4-BE49-F238E27FC236}">
              <a16:creationId xmlns:a16="http://schemas.microsoft.com/office/drawing/2014/main" id="{0697A34A-7935-48FC-A728-25F19A3E270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89" name="直線コネクタ 788">
          <a:extLst>
            <a:ext uri="{FF2B5EF4-FFF2-40B4-BE49-F238E27FC236}">
              <a16:creationId xmlns:a16="http://schemas.microsoft.com/office/drawing/2014/main" id="{9EC7790B-53D9-42A5-AE50-1460F5E0373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0" name="テキスト ボックス 789">
          <a:extLst>
            <a:ext uri="{FF2B5EF4-FFF2-40B4-BE49-F238E27FC236}">
              <a16:creationId xmlns:a16="http://schemas.microsoft.com/office/drawing/2014/main" id="{396931B7-14F2-4372-BA67-8B1D7F9058B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1" name="直線コネクタ 790">
          <a:extLst>
            <a:ext uri="{FF2B5EF4-FFF2-40B4-BE49-F238E27FC236}">
              <a16:creationId xmlns:a16="http://schemas.microsoft.com/office/drawing/2014/main" id="{0205C96D-7105-44DE-B0B1-4640521014E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2" name="テキスト ボックス 791">
          <a:extLst>
            <a:ext uri="{FF2B5EF4-FFF2-40B4-BE49-F238E27FC236}">
              <a16:creationId xmlns:a16="http://schemas.microsoft.com/office/drawing/2014/main" id="{23C9B80A-254D-4E0D-9095-BED44968120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3" name="直線コネクタ 792">
          <a:extLst>
            <a:ext uri="{FF2B5EF4-FFF2-40B4-BE49-F238E27FC236}">
              <a16:creationId xmlns:a16="http://schemas.microsoft.com/office/drawing/2014/main" id="{D40CB1DF-5FC5-4CE3-8499-6D9C00B81ED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4" name="テキスト ボックス 793">
          <a:extLst>
            <a:ext uri="{FF2B5EF4-FFF2-40B4-BE49-F238E27FC236}">
              <a16:creationId xmlns:a16="http://schemas.microsoft.com/office/drawing/2014/main" id="{0775621B-E0E9-49A9-95DC-73EBD98D9D9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5" name="【公民館】&#10;一人当たり面積グラフ枠">
          <a:extLst>
            <a:ext uri="{FF2B5EF4-FFF2-40B4-BE49-F238E27FC236}">
              <a16:creationId xmlns:a16="http://schemas.microsoft.com/office/drawing/2014/main" id="{2CB90743-742C-44D4-92AE-AB5326F2698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796" name="直線コネクタ 795">
          <a:extLst>
            <a:ext uri="{FF2B5EF4-FFF2-40B4-BE49-F238E27FC236}">
              <a16:creationId xmlns:a16="http://schemas.microsoft.com/office/drawing/2014/main" id="{8734B011-B904-4F17-BAE7-CCB17BDFCB47}"/>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97" name="【公民館】&#10;一人当たり面積最小値テキスト">
          <a:extLst>
            <a:ext uri="{FF2B5EF4-FFF2-40B4-BE49-F238E27FC236}">
              <a16:creationId xmlns:a16="http://schemas.microsoft.com/office/drawing/2014/main" id="{AC96A0F5-1A6D-47A2-BBB6-D61D94A7D59B}"/>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98" name="直線コネクタ 797">
          <a:extLst>
            <a:ext uri="{FF2B5EF4-FFF2-40B4-BE49-F238E27FC236}">
              <a16:creationId xmlns:a16="http://schemas.microsoft.com/office/drawing/2014/main" id="{284A7A95-D51E-4110-8DC5-F3EFA5A7E603}"/>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799" name="【公民館】&#10;一人当たり面積最大値テキスト">
          <a:extLst>
            <a:ext uri="{FF2B5EF4-FFF2-40B4-BE49-F238E27FC236}">
              <a16:creationId xmlns:a16="http://schemas.microsoft.com/office/drawing/2014/main" id="{C68B0E57-78CE-4022-87DE-AC7558BD71D9}"/>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00" name="直線コネクタ 799">
          <a:extLst>
            <a:ext uri="{FF2B5EF4-FFF2-40B4-BE49-F238E27FC236}">
              <a16:creationId xmlns:a16="http://schemas.microsoft.com/office/drawing/2014/main" id="{2B3E0D86-D90B-4C81-A23A-5319E6AF03E0}"/>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01" name="【公民館】&#10;一人当たり面積平均値テキスト">
          <a:extLst>
            <a:ext uri="{FF2B5EF4-FFF2-40B4-BE49-F238E27FC236}">
              <a16:creationId xmlns:a16="http://schemas.microsoft.com/office/drawing/2014/main" id="{3A72F3F3-B0B5-49A0-9A04-8B7D9F816D69}"/>
            </a:ext>
          </a:extLst>
        </xdr:cNvPr>
        <xdr:cNvSpPr txBox="1"/>
      </xdr:nvSpPr>
      <xdr:spPr>
        <a:xfrm>
          <a:off x="22199600" y="18118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02" name="フローチャート: 判断 801">
          <a:extLst>
            <a:ext uri="{FF2B5EF4-FFF2-40B4-BE49-F238E27FC236}">
              <a16:creationId xmlns:a16="http://schemas.microsoft.com/office/drawing/2014/main" id="{F1C1166E-1C3A-483D-A78D-6DE03263B11D}"/>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03" name="フローチャート: 判断 802">
          <a:extLst>
            <a:ext uri="{FF2B5EF4-FFF2-40B4-BE49-F238E27FC236}">
              <a16:creationId xmlns:a16="http://schemas.microsoft.com/office/drawing/2014/main" id="{A13E11C0-5566-4080-B6B4-15E24143B53D}"/>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04" name="フローチャート: 判断 803">
          <a:extLst>
            <a:ext uri="{FF2B5EF4-FFF2-40B4-BE49-F238E27FC236}">
              <a16:creationId xmlns:a16="http://schemas.microsoft.com/office/drawing/2014/main" id="{948550C1-423F-487C-90D7-7A8C8230AC6B}"/>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05" name="フローチャート: 判断 804">
          <a:extLst>
            <a:ext uri="{FF2B5EF4-FFF2-40B4-BE49-F238E27FC236}">
              <a16:creationId xmlns:a16="http://schemas.microsoft.com/office/drawing/2014/main" id="{7BF81BD8-76DB-4CF1-A35C-0F3D1A4CBC31}"/>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06" name="フローチャート: 判断 805">
          <a:extLst>
            <a:ext uri="{FF2B5EF4-FFF2-40B4-BE49-F238E27FC236}">
              <a16:creationId xmlns:a16="http://schemas.microsoft.com/office/drawing/2014/main" id="{13C76477-A6A7-491A-86CB-4306A0391FC5}"/>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F7675CC5-E14C-4487-BE11-867D624981B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14D5D7D5-8C65-4A47-A6A3-B0E1CC6ED0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5FE7C437-F300-480C-8362-7D771D6CDD8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DE64A212-1A11-4E31-ADE5-5A228128722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D2010C5D-D9FE-4B27-90CD-864EE7D4024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151130</xdr:rowOff>
    </xdr:from>
    <xdr:to>
      <xdr:col>116</xdr:col>
      <xdr:colOff>114300</xdr:colOff>
      <xdr:row>105</xdr:row>
      <xdr:rowOff>81280</xdr:rowOff>
    </xdr:to>
    <xdr:sp macro="" textlink="">
      <xdr:nvSpPr>
        <xdr:cNvPr id="812" name="楕円 811">
          <a:extLst>
            <a:ext uri="{FF2B5EF4-FFF2-40B4-BE49-F238E27FC236}">
              <a16:creationId xmlns:a16="http://schemas.microsoft.com/office/drawing/2014/main" id="{746131AB-316D-4094-A2EB-1BFB78EEB7F9}"/>
            </a:ext>
          </a:extLst>
        </xdr:cNvPr>
        <xdr:cNvSpPr/>
      </xdr:nvSpPr>
      <xdr:spPr>
        <a:xfrm>
          <a:off x="221107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2557</xdr:rowOff>
    </xdr:from>
    <xdr:ext cx="469744" cy="259045"/>
    <xdr:sp macro="" textlink="">
      <xdr:nvSpPr>
        <xdr:cNvPr id="813" name="【公民館】&#10;一人当たり面積該当値テキスト">
          <a:extLst>
            <a:ext uri="{FF2B5EF4-FFF2-40B4-BE49-F238E27FC236}">
              <a16:creationId xmlns:a16="http://schemas.microsoft.com/office/drawing/2014/main" id="{A472B9EE-5AA3-4B77-8A44-6F95E94A0210}"/>
            </a:ext>
          </a:extLst>
        </xdr:cNvPr>
        <xdr:cNvSpPr txBox="1"/>
      </xdr:nvSpPr>
      <xdr:spPr>
        <a:xfrm>
          <a:off x="22199600"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157987</xdr:rowOff>
    </xdr:from>
    <xdr:to>
      <xdr:col>112</xdr:col>
      <xdr:colOff>38100</xdr:colOff>
      <xdr:row>105</xdr:row>
      <xdr:rowOff>88137</xdr:rowOff>
    </xdr:to>
    <xdr:sp macro="" textlink="">
      <xdr:nvSpPr>
        <xdr:cNvPr id="814" name="楕円 813">
          <a:extLst>
            <a:ext uri="{FF2B5EF4-FFF2-40B4-BE49-F238E27FC236}">
              <a16:creationId xmlns:a16="http://schemas.microsoft.com/office/drawing/2014/main" id="{B959E6DB-30F1-42AA-81F3-E2539B156EBE}"/>
            </a:ext>
          </a:extLst>
        </xdr:cNvPr>
        <xdr:cNvSpPr/>
      </xdr:nvSpPr>
      <xdr:spPr>
        <a:xfrm>
          <a:off x="212725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30480</xdr:rowOff>
    </xdr:from>
    <xdr:to>
      <xdr:col>116</xdr:col>
      <xdr:colOff>63500</xdr:colOff>
      <xdr:row>105</xdr:row>
      <xdr:rowOff>37337</xdr:rowOff>
    </xdr:to>
    <xdr:cxnSp macro="">
      <xdr:nvCxnSpPr>
        <xdr:cNvPr id="815" name="直線コネクタ 814">
          <a:extLst>
            <a:ext uri="{FF2B5EF4-FFF2-40B4-BE49-F238E27FC236}">
              <a16:creationId xmlns:a16="http://schemas.microsoft.com/office/drawing/2014/main" id="{9CC06170-99FA-4BA4-A140-70C3FCE8D4AE}"/>
            </a:ext>
          </a:extLst>
        </xdr:cNvPr>
        <xdr:cNvCxnSpPr/>
      </xdr:nvCxnSpPr>
      <xdr:spPr>
        <a:xfrm flipV="1">
          <a:off x="21323300" y="18032730"/>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16" name="楕円 815">
          <a:extLst>
            <a:ext uri="{FF2B5EF4-FFF2-40B4-BE49-F238E27FC236}">
              <a16:creationId xmlns:a16="http://schemas.microsoft.com/office/drawing/2014/main" id="{5018CA5D-C7AE-41FB-B626-5200CB15E4E2}"/>
            </a:ext>
          </a:extLst>
        </xdr:cNvPr>
        <xdr:cNvSpPr/>
      </xdr:nvSpPr>
      <xdr:spPr>
        <a:xfrm>
          <a:off x="20383500" y="1799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37337</xdr:rowOff>
    </xdr:from>
    <xdr:to>
      <xdr:col>111</xdr:col>
      <xdr:colOff>177800</xdr:colOff>
      <xdr:row>105</xdr:row>
      <xdr:rowOff>44196</xdr:rowOff>
    </xdr:to>
    <xdr:cxnSp macro="">
      <xdr:nvCxnSpPr>
        <xdr:cNvPr id="817" name="直線コネクタ 816">
          <a:extLst>
            <a:ext uri="{FF2B5EF4-FFF2-40B4-BE49-F238E27FC236}">
              <a16:creationId xmlns:a16="http://schemas.microsoft.com/office/drawing/2014/main" id="{869B4EC8-DA83-400C-A98A-214C292F4A6C}"/>
            </a:ext>
          </a:extLst>
        </xdr:cNvPr>
        <xdr:cNvCxnSpPr/>
      </xdr:nvCxnSpPr>
      <xdr:spPr>
        <a:xfrm flipV="1">
          <a:off x="20434300" y="1803958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254</xdr:rowOff>
    </xdr:from>
    <xdr:to>
      <xdr:col>102</xdr:col>
      <xdr:colOff>165100</xdr:colOff>
      <xdr:row>105</xdr:row>
      <xdr:rowOff>101854</xdr:rowOff>
    </xdr:to>
    <xdr:sp macro="" textlink="">
      <xdr:nvSpPr>
        <xdr:cNvPr id="818" name="楕円 817">
          <a:extLst>
            <a:ext uri="{FF2B5EF4-FFF2-40B4-BE49-F238E27FC236}">
              <a16:creationId xmlns:a16="http://schemas.microsoft.com/office/drawing/2014/main" id="{70ECE676-C4E0-42EE-A751-0B186FC1BF37}"/>
            </a:ext>
          </a:extLst>
        </xdr:cNvPr>
        <xdr:cNvSpPr/>
      </xdr:nvSpPr>
      <xdr:spPr>
        <a:xfrm>
          <a:off x="19494500" y="1800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44196</xdr:rowOff>
    </xdr:from>
    <xdr:to>
      <xdr:col>107</xdr:col>
      <xdr:colOff>50800</xdr:colOff>
      <xdr:row>105</xdr:row>
      <xdr:rowOff>51054</xdr:rowOff>
    </xdr:to>
    <xdr:cxnSp macro="">
      <xdr:nvCxnSpPr>
        <xdr:cNvPr id="819" name="直線コネクタ 818">
          <a:extLst>
            <a:ext uri="{FF2B5EF4-FFF2-40B4-BE49-F238E27FC236}">
              <a16:creationId xmlns:a16="http://schemas.microsoft.com/office/drawing/2014/main" id="{335B536C-9CB0-49CC-97A0-615D21018AD0}"/>
            </a:ext>
          </a:extLst>
        </xdr:cNvPr>
        <xdr:cNvCxnSpPr/>
      </xdr:nvCxnSpPr>
      <xdr:spPr>
        <a:xfrm flipV="1">
          <a:off x="19545300" y="180464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87122</xdr:rowOff>
    </xdr:from>
    <xdr:to>
      <xdr:col>98</xdr:col>
      <xdr:colOff>38100</xdr:colOff>
      <xdr:row>105</xdr:row>
      <xdr:rowOff>17272</xdr:rowOff>
    </xdr:to>
    <xdr:sp macro="" textlink="">
      <xdr:nvSpPr>
        <xdr:cNvPr id="820" name="楕円 819">
          <a:extLst>
            <a:ext uri="{FF2B5EF4-FFF2-40B4-BE49-F238E27FC236}">
              <a16:creationId xmlns:a16="http://schemas.microsoft.com/office/drawing/2014/main" id="{36F69FB3-76C3-46E1-BEF4-DF85322D9659}"/>
            </a:ext>
          </a:extLst>
        </xdr:cNvPr>
        <xdr:cNvSpPr/>
      </xdr:nvSpPr>
      <xdr:spPr>
        <a:xfrm>
          <a:off x="18605500" y="1791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137922</xdr:rowOff>
    </xdr:from>
    <xdr:to>
      <xdr:col>102</xdr:col>
      <xdr:colOff>114300</xdr:colOff>
      <xdr:row>105</xdr:row>
      <xdr:rowOff>51054</xdr:rowOff>
    </xdr:to>
    <xdr:cxnSp macro="">
      <xdr:nvCxnSpPr>
        <xdr:cNvPr id="821" name="直線コネクタ 820">
          <a:extLst>
            <a:ext uri="{FF2B5EF4-FFF2-40B4-BE49-F238E27FC236}">
              <a16:creationId xmlns:a16="http://schemas.microsoft.com/office/drawing/2014/main" id="{1D736071-E26B-4CA1-B447-8A003A016FAE}"/>
            </a:ext>
          </a:extLst>
        </xdr:cNvPr>
        <xdr:cNvCxnSpPr/>
      </xdr:nvCxnSpPr>
      <xdr:spPr>
        <a:xfrm>
          <a:off x="18656300" y="17968722"/>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822" name="n_1aveValue【公民館】&#10;一人当たり面積">
          <a:extLst>
            <a:ext uri="{FF2B5EF4-FFF2-40B4-BE49-F238E27FC236}">
              <a16:creationId xmlns:a16="http://schemas.microsoft.com/office/drawing/2014/main" id="{7E952904-A898-48A2-BE92-4895350D80C2}"/>
            </a:ext>
          </a:extLst>
        </xdr:cNvPr>
        <xdr:cNvSpPr txBox="1"/>
      </xdr:nvSpPr>
      <xdr:spPr>
        <a:xfrm>
          <a:off x="21075727" y="182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823" name="n_2aveValue【公民館】&#10;一人当たり面積">
          <a:extLst>
            <a:ext uri="{FF2B5EF4-FFF2-40B4-BE49-F238E27FC236}">
              <a16:creationId xmlns:a16="http://schemas.microsoft.com/office/drawing/2014/main" id="{573CB55C-B6F2-4281-9E73-8BA79C10B4D6}"/>
            </a:ext>
          </a:extLst>
        </xdr:cNvPr>
        <xdr:cNvSpPr txBox="1"/>
      </xdr:nvSpPr>
      <xdr:spPr>
        <a:xfrm>
          <a:off x="20199427" y="182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824" name="n_3aveValue【公民館】&#10;一人当たり面積">
          <a:extLst>
            <a:ext uri="{FF2B5EF4-FFF2-40B4-BE49-F238E27FC236}">
              <a16:creationId xmlns:a16="http://schemas.microsoft.com/office/drawing/2014/main" id="{97ED9A21-8C57-45DC-9D34-CF5FCF6C54A5}"/>
            </a:ext>
          </a:extLst>
        </xdr:cNvPr>
        <xdr:cNvSpPr txBox="1"/>
      </xdr:nvSpPr>
      <xdr:spPr>
        <a:xfrm>
          <a:off x="193104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25" name="n_4aveValue【公民館】&#10;一人当たり面積">
          <a:extLst>
            <a:ext uri="{FF2B5EF4-FFF2-40B4-BE49-F238E27FC236}">
              <a16:creationId xmlns:a16="http://schemas.microsoft.com/office/drawing/2014/main" id="{199A15E2-8BE0-40D9-A88C-E36F99C3E798}"/>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104664</xdr:rowOff>
    </xdr:from>
    <xdr:ext cx="469744" cy="259045"/>
    <xdr:sp macro="" textlink="">
      <xdr:nvSpPr>
        <xdr:cNvPr id="826" name="n_1mainValue【公民館】&#10;一人当たり面積">
          <a:extLst>
            <a:ext uri="{FF2B5EF4-FFF2-40B4-BE49-F238E27FC236}">
              <a16:creationId xmlns:a16="http://schemas.microsoft.com/office/drawing/2014/main" id="{76EC06AF-D462-40AE-8699-AC31D803F1FA}"/>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827" name="n_2mainValue【公民館】&#10;一人当たり面積">
          <a:extLst>
            <a:ext uri="{FF2B5EF4-FFF2-40B4-BE49-F238E27FC236}">
              <a16:creationId xmlns:a16="http://schemas.microsoft.com/office/drawing/2014/main" id="{BE6976AA-2DFF-4741-8694-525B929FB41C}"/>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118381</xdr:rowOff>
    </xdr:from>
    <xdr:ext cx="469744" cy="259045"/>
    <xdr:sp macro="" textlink="">
      <xdr:nvSpPr>
        <xdr:cNvPr id="828" name="n_3mainValue【公民館】&#10;一人当たり面積">
          <a:extLst>
            <a:ext uri="{FF2B5EF4-FFF2-40B4-BE49-F238E27FC236}">
              <a16:creationId xmlns:a16="http://schemas.microsoft.com/office/drawing/2014/main" id="{35A48420-B730-44F8-8581-3824DF20FF74}"/>
            </a:ext>
          </a:extLst>
        </xdr:cNvPr>
        <xdr:cNvSpPr txBox="1"/>
      </xdr:nvSpPr>
      <xdr:spPr>
        <a:xfrm>
          <a:off x="19310427" y="1777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33799</xdr:rowOff>
    </xdr:from>
    <xdr:ext cx="469744" cy="259045"/>
    <xdr:sp macro="" textlink="">
      <xdr:nvSpPr>
        <xdr:cNvPr id="829" name="n_4mainValue【公民館】&#10;一人当たり面積">
          <a:extLst>
            <a:ext uri="{FF2B5EF4-FFF2-40B4-BE49-F238E27FC236}">
              <a16:creationId xmlns:a16="http://schemas.microsoft.com/office/drawing/2014/main" id="{117A6891-5252-4F91-8477-0BFC71DA63D1}"/>
            </a:ext>
          </a:extLst>
        </xdr:cNvPr>
        <xdr:cNvSpPr txBox="1"/>
      </xdr:nvSpPr>
      <xdr:spPr>
        <a:xfrm>
          <a:off x="18421427" y="1769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F07513AF-70E5-4D28-BFF2-972FCFBCC78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35A63462-1227-4329-A131-4FE88A0AF41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B5BBBEFB-B30F-433A-A8EE-C6060EAFF6C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ほとんどの類型において、有形固定資産原価償却率は類似団体平均と同じ</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ものの、公営住宅については、類似団体平均を大幅に下回っている。これは、令和元年度に新たに市営住宅を建設したことに加え、令和３年度に老朽化に伴う改修を行うなどの維持管理を行っているためである。また、漁港においても保全事業や改修事業を行い長寿命化を図っているため、</a:t>
          </a:r>
          <a:r>
            <a:rPr kumimoji="1" lang="ja-JP" altLang="ja-JP" sz="1100" b="0" i="0" baseline="0">
              <a:solidFill>
                <a:schemeClr val="dk1"/>
              </a:solidFill>
              <a:effectLst/>
              <a:latin typeface="+mn-lt"/>
              <a:ea typeface="+mn-ea"/>
              <a:cs typeface="+mn-cs"/>
            </a:rPr>
            <a:t>有形固定資産原価償却率は</a:t>
          </a:r>
          <a:r>
            <a:rPr kumimoji="1" lang="ja-JP" altLang="ja-JP" sz="1100">
              <a:solidFill>
                <a:schemeClr val="dk1"/>
              </a:solidFill>
              <a:effectLst/>
              <a:latin typeface="+mn-lt"/>
              <a:ea typeface="+mn-ea"/>
              <a:cs typeface="+mn-cs"/>
            </a:rPr>
            <a:t>類似団体平均を下回っている。一人当たり面積が類似団体平均を大幅に下回っていた児童館については、令和４年度に解体した。</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51BD4F-E621-4304-A814-12F00995E6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22D718-43A9-420D-AA77-DDE5269E94A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1D85B1-58B4-472C-8440-AAB4D373554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5CEAE5-1AF3-4F19-BD0F-83AC29F4ADF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福岡県柳川市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67CE01-1CF0-46FE-86A3-05C585629A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605438-81B7-48B4-BD9B-2BE5A283C41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CBEB18-3DE8-482A-AFEA-941260EAB62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885A9B-41AE-4905-8FF4-6BFFAC2C98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9BD598-1C71-46FA-B2E7-183672F9DFE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E46117C-9748-490F-830A-E8FC1ACDC1C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61,536
60,673
77.15
34,252,450
33,693,306
455,358
17,379,364
35,964,903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2F4D0D-494B-4F6B-A70D-BBE54CE69A7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C98E737-92B4-4BB8-8201-859509F1ED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DECF4E-C511-4564-B84A-D226FBBE24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19.4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BC806A-023F-4B44-919D-B476D098B25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B8CF25D-0D1C-47BC-99F1-AFDDBA20F21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ED35592-E406-4CCA-AEA1-41B52E02E34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C1156E-0730-437F-B6BF-515586F1766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3C6F2D-F74E-4946-9024-4B4ED6FF005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D29E56-6554-4ECB-A2D1-799AA146401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5658A7A-F976-4638-8143-65BAF212E8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C08485-EC69-4511-BC38-A87BF3BFBCE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3DFF95-3FE5-485A-8090-01A15D78FCB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849C46-0A20-4C49-A265-F2CF511532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BF253AB-82F8-4A7C-9931-3DB4B1BF64C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BC1BB5-9D49-4480-B465-83B43FBD2E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6D2D47A-730C-4674-B883-4AC07A0B8F9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29C5DE-54BD-4F7B-8A9B-8255687F877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D8004F-AEC2-4B9D-905D-EED85D54471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B1C6243-57BD-4A23-870B-F53265CC41B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4F5A2A2-FED6-4BC4-8880-0F5B5954A64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C69D35-0B7C-4B7B-BE11-EAC7F02040B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5620F09-56EF-4AB2-A021-E154CAEA1F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06BB25-284B-4D5F-A26B-6D5923AE8CE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AD031C-AEC4-4244-950F-80AD890B12F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D8C378-5863-4200-B945-ADB99BC07E2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3231E16-5808-49EE-AEBD-03BE57DECC6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B5A931-E942-46B4-A451-2681F08D3B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2965BC-8ADE-457C-A1F5-64F1525BF2A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B01DF4A-9883-4DE6-AF5B-312E2F68B84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593C9A9-A8E3-48F7-8213-497E65570E2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4FEF918-42FB-4A8D-876C-6018A5C1A86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18C0BF-EAC1-447D-ADFD-EAC0FE25200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4F55846-BEE8-40DF-8A9A-0C418582926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8646202-B8A3-4D24-9320-B51AD8FE066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CA9478-11ED-450B-90D3-04AB5633295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5D51A53-435E-4C5D-8E9B-DFE902A7678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566CE0C-6D3B-416E-A78A-DD32370D90C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6D8AE93-0029-44AA-86BA-5F67E5DE706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1C80361-CDD6-47AE-B693-3F393D6A189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4CCA2F7-C456-4200-B0AD-7D6EBDABF2F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2E5AF51-1359-445F-92E0-28FD6D8A8EF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B536AEE-F2CC-4AA7-81EA-E28E8275B64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8353F7F-45D6-4ADE-AE7C-B7F16CC0679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5099D28-5CF5-434C-83B0-B15619E568A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34009B6-59F2-40B2-A0FA-209D80B5198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19EE38A-A416-45C0-8EE2-1E5011DFA51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706F01E0-9F12-4BE1-A05A-FC6601C1DE85}"/>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C275942F-40B7-49FB-B59B-8E929AC5C890}"/>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4FCEF49B-3537-4AEA-9E5F-4B80DEFEE8FB}"/>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BFBEEE33-62F6-4C0A-850D-BAE8B1A2E267}"/>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29E42924-7920-4CA0-9D26-6D908AC30EDE}"/>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5E882056-E1DC-4ADA-8D96-32AC6947680C}"/>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05FB194C-AF12-4786-AC40-E9568D6B1C49}"/>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B79F8802-BD6A-40E4-ABB6-9D6B596958D9}"/>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60A749C1-F06A-480D-971E-8245D977E286}"/>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C64C6725-4E99-4EA6-B980-6CD2B445046C}"/>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D9964F94-6B91-4FD5-B9AF-F37E09EA00FA}"/>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23BDDA-59E6-469D-9FF2-A0B4BA36465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DC944D-B25F-4E2E-8B7D-3097E7EA660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4B8C3C3-7862-4F85-A860-F494533ECA2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097A7A9-C0D8-43A1-BE27-25F85BD53E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7D14643-AC9C-4DA2-9036-AB4EDE5F00E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156028</xdr:rowOff>
    </xdr:from>
    <xdr:to>
      <xdr:col>24</xdr:col>
      <xdr:colOff>114300</xdr:colOff>
      <xdr:row>39</xdr:row>
      <xdr:rowOff>86178</xdr:rowOff>
    </xdr:to>
    <xdr:sp macro="" textlink="">
      <xdr:nvSpPr>
        <xdr:cNvPr id="74" name="楕円 73">
          <a:extLst>
            <a:ext uri="{FF2B5EF4-FFF2-40B4-BE49-F238E27FC236}">
              <a16:creationId xmlns:a16="http://schemas.microsoft.com/office/drawing/2014/main" id="{8B5B01A1-C4A1-4C12-A4E4-33EE213884EA}"/>
            </a:ext>
          </a:extLst>
        </xdr:cNvPr>
        <xdr:cNvSpPr/>
      </xdr:nvSpPr>
      <xdr:spPr>
        <a:xfrm>
          <a:off x="4584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134455</xdr:rowOff>
    </xdr:from>
    <xdr:ext cx="405111" cy="259045"/>
    <xdr:sp macro="" textlink="">
      <xdr:nvSpPr>
        <xdr:cNvPr id="75" name="【図書館】&#10;有形固定資産減価償却率該当値テキスト">
          <a:extLst>
            <a:ext uri="{FF2B5EF4-FFF2-40B4-BE49-F238E27FC236}">
              <a16:creationId xmlns:a16="http://schemas.microsoft.com/office/drawing/2014/main" id="{E29AAB0E-1537-4CF6-890F-5CA2971C19DB}"/>
            </a:ext>
          </a:extLst>
        </xdr:cNvPr>
        <xdr:cNvSpPr txBox="1"/>
      </xdr:nvSpPr>
      <xdr:spPr>
        <a:xfrm>
          <a:off x="4673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macro="" textlink="">
      <xdr:nvSpPr>
        <xdr:cNvPr id="76" name="楕円 75">
          <a:extLst>
            <a:ext uri="{FF2B5EF4-FFF2-40B4-BE49-F238E27FC236}">
              <a16:creationId xmlns:a16="http://schemas.microsoft.com/office/drawing/2014/main" id="{0334000B-1CDC-445A-9D1E-B230233264A3}"/>
            </a:ext>
          </a:extLst>
        </xdr:cNvPr>
        <xdr:cNvSpPr/>
      </xdr:nvSpPr>
      <xdr:spPr>
        <a:xfrm>
          <a:off x="3746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35378</xdr:rowOff>
    </xdr:to>
    <xdr:cxnSp macro="">
      <xdr:nvCxnSpPr>
        <xdr:cNvPr id="77" name="直線コネクタ 76">
          <a:extLst>
            <a:ext uri="{FF2B5EF4-FFF2-40B4-BE49-F238E27FC236}">
              <a16:creationId xmlns:a16="http://schemas.microsoft.com/office/drawing/2014/main" id="{26D7EA94-77F5-4DCD-B72A-396EF21C2E1F}"/>
            </a:ext>
          </a:extLst>
        </xdr:cNvPr>
        <xdr:cNvCxnSpPr/>
      </xdr:nvCxnSpPr>
      <xdr:spPr>
        <a:xfrm>
          <a:off x="3797300" y="670233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72753</xdr:rowOff>
    </xdr:from>
    <xdr:to>
      <xdr:col>15</xdr:col>
      <xdr:colOff>101600</xdr:colOff>
      <xdr:row>39</xdr:row>
      <xdr:rowOff>2903</xdr:rowOff>
    </xdr:to>
    <xdr:sp macro="" textlink="">
      <xdr:nvSpPr>
        <xdr:cNvPr id="78" name="楕円 77">
          <a:extLst>
            <a:ext uri="{FF2B5EF4-FFF2-40B4-BE49-F238E27FC236}">
              <a16:creationId xmlns:a16="http://schemas.microsoft.com/office/drawing/2014/main" id="{8C7AD95B-71AD-437F-A456-478823293F6B}"/>
            </a:ext>
          </a:extLst>
        </xdr:cNvPr>
        <xdr:cNvSpPr/>
      </xdr:nvSpPr>
      <xdr:spPr>
        <a:xfrm>
          <a:off x="2857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123553</xdr:rowOff>
    </xdr:from>
    <xdr:to>
      <xdr:col>19</xdr:col>
      <xdr:colOff>177800</xdr:colOff>
      <xdr:row>39</xdr:row>
      <xdr:rowOff>15784</xdr:rowOff>
    </xdr:to>
    <xdr:cxnSp macro="">
      <xdr:nvCxnSpPr>
        <xdr:cNvPr id="79" name="直線コネクタ 78">
          <a:extLst>
            <a:ext uri="{FF2B5EF4-FFF2-40B4-BE49-F238E27FC236}">
              <a16:creationId xmlns:a16="http://schemas.microsoft.com/office/drawing/2014/main" id="{3AE3BAF8-D8E0-4BA3-83D1-24C4FA73EC28}"/>
            </a:ext>
          </a:extLst>
        </xdr:cNvPr>
        <xdr:cNvCxnSpPr/>
      </xdr:nvCxnSpPr>
      <xdr:spPr>
        <a:xfrm>
          <a:off x="2908300" y="6638653"/>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44994</xdr:rowOff>
    </xdr:from>
    <xdr:to>
      <xdr:col>10</xdr:col>
      <xdr:colOff>165100</xdr:colOff>
      <xdr:row>38</xdr:row>
      <xdr:rowOff>146594</xdr:rowOff>
    </xdr:to>
    <xdr:sp macro="" textlink="">
      <xdr:nvSpPr>
        <xdr:cNvPr id="80" name="楕円 79">
          <a:extLst>
            <a:ext uri="{FF2B5EF4-FFF2-40B4-BE49-F238E27FC236}">
              <a16:creationId xmlns:a16="http://schemas.microsoft.com/office/drawing/2014/main" id="{C7D9CDC6-14C7-44C5-9859-40735EF16810}"/>
            </a:ext>
          </a:extLst>
        </xdr:cNvPr>
        <xdr:cNvSpPr/>
      </xdr:nvSpPr>
      <xdr:spPr>
        <a:xfrm>
          <a:off x="1968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95794</xdr:rowOff>
    </xdr:from>
    <xdr:to>
      <xdr:col>15</xdr:col>
      <xdr:colOff>50800</xdr:colOff>
      <xdr:row>38</xdr:row>
      <xdr:rowOff>123553</xdr:rowOff>
    </xdr:to>
    <xdr:cxnSp macro="">
      <xdr:nvCxnSpPr>
        <xdr:cNvPr id="81" name="直線コネクタ 80">
          <a:extLst>
            <a:ext uri="{FF2B5EF4-FFF2-40B4-BE49-F238E27FC236}">
              <a16:creationId xmlns:a16="http://schemas.microsoft.com/office/drawing/2014/main" id="{97007B7F-768E-4785-AD51-52AC9E2BEB6B}"/>
            </a:ext>
          </a:extLst>
        </xdr:cNvPr>
        <xdr:cNvCxnSpPr/>
      </xdr:nvCxnSpPr>
      <xdr:spPr>
        <a:xfrm>
          <a:off x="2019300" y="661089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18869</xdr:rowOff>
    </xdr:from>
    <xdr:to>
      <xdr:col>6</xdr:col>
      <xdr:colOff>38100</xdr:colOff>
      <xdr:row>38</xdr:row>
      <xdr:rowOff>120469</xdr:rowOff>
    </xdr:to>
    <xdr:sp macro="" textlink="">
      <xdr:nvSpPr>
        <xdr:cNvPr id="82" name="楕円 81">
          <a:extLst>
            <a:ext uri="{FF2B5EF4-FFF2-40B4-BE49-F238E27FC236}">
              <a16:creationId xmlns:a16="http://schemas.microsoft.com/office/drawing/2014/main" id="{B55A750D-7D15-48B4-8FD6-86D0569FCFE1}"/>
            </a:ext>
          </a:extLst>
        </xdr:cNvPr>
        <xdr:cNvSpPr/>
      </xdr:nvSpPr>
      <xdr:spPr>
        <a:xfrm>
          <a:off x="1079500" y="65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69669</xdr:rowOff>
    </xdr:from>
    <xdr:to>
      <xdr:col>10</xdr:col>
      <xdr:colOff>114300</xdr:colOff>
      <xdr:row>38</xdr:row>
      <xdr:rowOff>95794</xdr:rowOff>
    </xdr:to>
    <xdr:cxnSp macro="">
      <xdr:nvCxnSpPr>
        <xdr:cNvPr id="83" name="直線コネクタ 82">
          <a:extLst>
            <a:ext uri="{FF2B5EF4-FFF2-40B4-BE49-F238E27FC236}">
              <a16:creationId xmlns:a16="http://schemas.microsoft.com/office/drawing/2014/main" id="{40B4F43A-E89C-4C1D-954E-1F6CC79195B4}"/>
            </a:ext>
          </a:extLst>
        </xdr:cNvPr>
        <xdr:cNvCxnSpPr/>
      </xdr:nvCxnSpPr>
      <xdr:spPr>
        <a:xfrm>
          <a:off x="1130300" y="65847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9B1C9836-19AE-465D-82AD-0CCFF7D1FF7C}"/>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9C12936A-914E-4914-9C97-B10D71B0BA13}"/>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BA38AD25-8E6F-40CA-B72A-23E114F449A6}"/>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00B8602F-D000-4EEE-AFAA-BE11D9A96AFF}"/>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9B652F2D-FFD0-4A32-9D71-4B069C34ADA2}"/>
            </a:ext>
          </a:extLst>
        </xdr:cNvPr>
        <xdr:cNvSpPr txBox="1"/>
      </xdr:nvSpPr>
      <xdr:spPr>
        <a:xfrm>
          <a:off x="35820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483FD7A2-A8D3-4731-9FBA-CBFB8B052815}"/>
            </a:ext>
          </a:extLst>
        </xdr:cNvPr>
        <xdr:cNvSpPr txBox="1"/>
      </xdr:nvSpPr>
      <xdr:spPr>
        <a:xfrm>
          <a:off x="2705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137721</xdr:rowOff>
    </xdr:from>
    <xdr:ext cx="405111" cy="259045"/>
    <xdr:sp macro="" textlink="">
      <xdr:nvSpPr>
        <xdr:cNvPr id="90" name="n_3mainValue【図書館】&#10;有形固定資産減価償却率">
          <a:extLst>
            <a:ext uri="{FF2B5EF4-FFF2-40B4-BE49-F238E27FC236}">
              <a16:creationId xmlns:a16="http://schemas.microsoft.com/office/drawing/2014/main" id="{0B286C9A-BA21-46CB-B12E-FE2BBD3739E0}"/>
            </a:ext>
          </a:extLst>
        </xdr:cNvPr>
        <xdr:cNvSpPr txBox="1"/>
      </xdr:nvSpPr>
      <xdr:spPr>
        <a:xfrm>
          <a:off x="1816744"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111596</xdr:rowOff>
    </xdr:from>
    <xdr:ext cx="405111" cy="259045"/>
    <xdr:sp macro="" textlink="">
      <xdr:nvSpPr>
        <xdr:cNvPr id="91" name="n_4mainValue【図書館】&#10;有形固定資産減価償却率">
          <a:extLst>
            <a:ext uri="{FF2B5EF4-FFF2-40B4-BE49-F238E27FC236}">
              <a16:creationId xmlns:a16="http://schemas.microsoft.com/office/drawing/2014/main" id="{E521E9D8-A3A9-4F97-9551-1B9BA1184845}"/>
            </a:ext>
          </a:extLst>
        </xdr:cNvPr>
        <xdr:cNvSpPr txBox="1"/>
      </xdr:nvSpPr>
      <xdr:spPr>
        <a:xfrm>
          <a:off x="927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2E52531-BEB6-4113-B320-C89378F4AE4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F30A673-3372-4E8D-952A-AF874BAF3CF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5327790-78DF-4DAC-A32D-7781FD0D775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E8FBD59-E404-44E8-8779-9AA98A05290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5E5499A-2511-43C7-A4AD-D3516249D31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4A83F25-1D65-41A6-B444-F8DC62F2A36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283EC87-B839-4B2B-814D-8A89CB3F86C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ABBAB99-39A6-43F6-B257-12DE662C10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4782DEC-6C5B-4083-8FB7-798EAA72733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2235553-4FEA-4E7E-925B-C9D6D678DAA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CA63448-164B-4084-84AE-580846E99AA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794A906-5FB8-4A59-B5DA-FC010A3FCFC3}"/>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9080F49-F590-421E-BF7C-A5FDDF4D432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D1BC264-5FBB-4948-9496-29D43425817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B03DCE-2328-45C3-8171-9DC693EE35F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96C4354-012F-432A-8EB3-BB9EAEDB407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5B5F94D-735E-4FF4-A66F-DDBEC5567ED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059B784-36FB-46B7-8F5F-273B0CFC40F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8FC5450-439E-497E-A5E0-FDA1FF973C8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C81010E-D231-418D-AAE7-9D951350EBF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9C02709-FA2E-4E7A-988E-050861D9A1C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E3D35AF5-AA85-4EB1-8682-F1D5C30D8464}"/>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95562D58-EAF7-4AAC-A4A9-7ED6732A68FC}"/>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F34EE8A6-0ABD-49F3-B623-B428BF2CABD0}"/>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820ACC0A-EBB8-468B-9F8E-852E48DC011B}"/>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B80A9860-CBB6-4E1E-B211-1F67E451A4F9}"/>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EFFC3E2D-1666-48E0-8F1C-64EBBBA55B6F}"/>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3574449D-3CA7-423A-9752-11AB2A28F02F}"/>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44596DC1-2C7F-4DD6-A875-3AD687AD5092}"/>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B24D533A-FB86-4F9A-93BB-D06FFADDA783}"/>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947B6C26-F4D1-43FD-A673-7FD3B59BC0AE}"/>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8C6A5C10-1886-4C08-87DE-0C323AA31EEF}"/>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0AD6D7-F49E-4AA4-9868-CBC457E3E41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289065D-BA30-4523-A9AC-97CB8DED0E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EBE68FE-FD1A-49DA-BB41-90BC400FFDA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CC02036-AE2C-4564-B475-13696B32D97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FF7B10B-BE9E-4FD3-BADA-E3E23082E16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132842</xdr:rowOff>
    </xdr:from>
    <xdr:to>
      <xdr:col>55</xdr:col>
      <xdr:colOff>50800</xdr:colOff>
      <xdr:row>40</xdr:row>
      <xdr:rowOff>62992</xdr:rowOff>
    </xdr:to>
    <xdr:sp macro="" textlink="">
      <xdr:nvSpPr>
        <xdr:cNvPr id="129" name="楕円 128">
          <a:extLst>
            <a:ext uri="{FF2B5EF4-FFF2-40B4-BE49-F238E27FC236}">
              <a16:creationId xmlns:a16="http://schemas.microsoft.com/office/drawing/2014/main" id="{7D6D96B5-7EDD-4640-ABD8-932D7438113A}"/>
            </a:ext>
          </a:extLst>
        </xdr:cNvPr>
        <xdr:cNvSpPr/>
      </xdr:nvSpPr>
      <xdr:spPr>
        <a:xfrm>
          <a:off x="104267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155719</xdr:rowOff>
    </xdr:from>
    <xdr:ext cx="469744" cy="259045"/>
    <xdr:sp macro="" textlink="">
      <xdr:nvSpPr>
        <xdr:cNvPr id="130" name="【図書館】&#10;一人当たり面積該当値テキスト">
          <a:extLst>
            <a:ext uri="{FF2B5EF4-FFF2-40B4-BE49-F238E27FC236}">
              <a16:creationId xmlns:a16="http://schemas.microsoft.com/office/drawing/2014/main" id="{BF51B57B-51CA-4BF5-BCEA-9C4F15795555}"/>
            </a:ext>
          </a:extLst>
        </xdr:cNvPr>
        <xdr:cNvSpPr txBox="1"/>
      </xdr:nvSpPr>
      <xdr:spPr>
        <a:xfrm>
          <a:off x="10515600" y="667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137414</xdr:rowOff>
    </xdr:from>
    <xdr:to>
      <xdr:col>50</xdr:col>
      <xdr:colOff>165100</xdr:colOff>
      <xdr:row>40</xdr:row>
      <xdr:rowOff>67564</xdr:rowOff>
    </xdr:to>
    <xdr:sp macro="" textlink="">
      <xdr:nvSpPr>
        <xdr:cNvPr id="131" name="楕円 130">
          <a:extLst>
            <a:ext uri="{FF2B5EF4-FFF2-40B4-BE49-F238E27FC236}">
              <a16:creationId xmlns:a16="http://schemas.microsoft.com/office/drawing/2014/main" id="{AF1E0BB0-B226-4390-82B8-38F603956A04}"/>
            </a:ext>
          </a:extLst>
        </xdr:cNvPr>
        <xdr:cNvSpPr/>
      </xdr:nvSpPr>
      <xdr:spPr>
        <a:xfrm>
          <a:off x="9588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12192</xdr:rowOff>
    </xdr:from>
    <xdr:to>
      <xdr:col>55</xdr:col>
      <xdr:colOff>0</xdr:colOff>
      <xdr:row>40</xdr:row>
      <xdr:rowOff>16764</xdr:rowOff>
    </xdr:to>
    <xdr:cxnSp macro="">
      <xdr:nvCxnSpPr>
        <xdr:cNvPr id="132" name="直線コネクタ 131">
          <a:extLst>
            <a:ext uri="{FF2B5EF4-FFF2-40B4-BE49-F238E27FC236}">
              <a16:creationId xmlns:a16="http://schemas.microsoft.com/office/drawing/2014/main" id="{1570BA48-6436-4ED7-BD16-226A8493826F}"/>
            </a:ext>
          </a:extLst>
        </xdr:cNvPr>
        <xdr:cNvCxnSpPr/>
      </xdr:nvCxnSpPr>
      <xdr:spPr>
        <a:xfrm flipV="1">
          <a:off x="9639300" y="68701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141986</xdr:rowOff>
    </xdr:from>
    <xdr:to>
      <xdr:col>46</xdr:col>
      <xdr:colOff>38100</xdr:colOff>
      <xdr:row>40</xdr:row>
      <xdr:rowOff>72136</xdr:rowOff>
    </xdr:to>
    <xdr:sp macro="" textlink="">
      <xdr:nvSpPr>
        <xdr:cNvPr id="133" name="楕円 132">
          <a:extLst>
            <a:ext uri="{FF2B5EF4-FFF2-40B4-BE49-F238E27FC236}">
              <a16:creationId xmlns:a16="http://schemas.microsoft.com/office/drawing/2014/main" id="{F6A4AF17-55F0-42E3-B834-EAAD93F172BE}"/>
            </a:ext>
          </a:extLst>
        </xdr:cNvPr>
        <xdr:cNvSpPr/>
      </xdr:nvSpPr>
      <xdr:spPr>
        <a:xfrm>
          <a:off x="8699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xdr:rowOff>
    </xdr:from>
    <xdr:to>
      <xdr:col>50</xdr:col>
      <xdr:colOff>114300</xdr:colOff>
      <xdr:row>40</xdr:row>
      <xdr:rowOff>21336</xdr:rowOff>
    </xdr:to>
    <xdr:cxnSp macro="">
      <xdr:nvCxnSpPr>
        <xdr:cNvPr id="134" name="直線コネクタ 133">
          <a:extLst>
            <a:ext uri="{FF2B5EF4-FFF2-40B4-BE49-F238E27FC236}">
              <a16:creationId xmlns:a16="http://schemas.microsoft.com/office/drawing/2014/main" id="{4A3076C1-7D1D-4178-B05A-175E11EEAC9D}"/>
            </a:ext>
          </a:extLst>
        </xdr:cNvPr>
        <xdr:cNvCxnSpPr/>
      </xdr:nvCxnSpPr>
      <xdr:spPr>
        <a:xfrm flipV="1">
          <a:off x="8750300" y="68747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146558</xdr:rowOff>
    </xdr:from>
    <xdr:to>
      <xdr:col>41</xdr:col>
      <xdr:colOff>101600</xdr:colOff>
      <xdr:row>40</xdr:row>
      <xdr:rowOff>76708</xdr:rowOff>
    </xdr:to>
    <xdr:sp macro="" textlink="">
      <xdr:nvSpPr>
        <xdr:cNvPr id="135" name="楕円 134">
          <a:extLst>
            <a:ext uri="{FF2B5EF4-FFF2-40B4-BE49-F238E27FC236}">
              <a16:creationId xmlns:a16="http://schemas.microsoft.com/office/drawing/2014/main" id="{C5D744F2-600F-4B9F-B727-C1FB389481F0}"/>
            </a:ext>
          </a:extLst>
        </xdr:cNvPr>
        <xdr:cNvSpPr/>
      </xdr:nvSpPr>
      <xdr:spPr>
        <a:xfrm>
          <a:off x="7810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21336</xdr:rowOff>
    </xdr:from>
    <xdr:to>
      <xdr:col>45</xdr:col>
      <xdr:colOff>177800</xdr:colOff>
      <xdr:row>40</xdr:row>
      <xdr:rowOff>25908</xdr:rowOff>
    </xdr:to>
    <xdr:cxnSp macro="">
      <xdr:nvCxnSpPr>
        <xdr:cNvPr id="136" name="直線コネクタ 135">
          <a:extLst>
            <a:ext uri="{FF2B5EF4-FFF2-40B4-BE49-F238E27FC236}">
              <a16:creationId xmlns:a16="http://schemas.microsoft.com/office/drawing/2014/main" id="{2ADBF589-F6BF-4992-9555-71C150C5C3FC}"/>
            </a:ext>
          </a:extLst>
        </xdr:cNvPr>
        <xdr:cNvCxnSpPr/>
      </xdr:nvCxnSpPr>
      <xdr:spPr>
        <a:xfrm flipV="1">
          <a:off x="7861300" y="6879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7" name="楕円 136">
          <a:extLst>
            <a:ext uri="{FF2B5EF4-FFF2-40B4-BE49-F238E27FC236}">
              <a16:creationId xmlns:a16="http://schemas.microsoft.com/office/drawing/2014/main" id="{7538ABD4-26B6-46B2-93EF-7C622B8D5B8B}"/>
            </a:ext>
          </a:extLst>
        </xdr:cNvPr>
        <xdr:cNvSpPr/>
      </xdr:nvSpPr>
      <xdr:spPr>
        <a:xfrm>
          <a:off x="692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25908</xdr:rowOff>
    </xdr:from>
    <xdr:to>
      <xdr:col>41</xdr:col>
      <xdr:colOff>50800</xdr:colOff>
      <xdr:row>40</xdr:row>
      <xdr:rowOff>30480</xdr:rowOff>
    </xdr:to>
    <xdr:cxnSp macro="">
      <xdr:nvCxnSpPr>
        <xdr:cNvPr id="138" name="直線コネクタ 137">
          <a:extLst>
            <a:ext uri="{FF2B5EF4-FFF2-40B4-BE49-F238E27FC236}">
              <a16:creationId xmlns:a16="http://schemas.microsoft.com/office/drawing/2014/main" id="{43D111E9-4FCF-4F97-8968-5E9E883D8296}"/>
            </a:ext>
          </a:extLst>
        </xdr:cNvPr>
        <xdr:cNvCxnSpPr/>
      </xdr:nvCxnSpPr>
      <xdr:spPr>
        <a:xfrm flipV="1">
          <a:off x="6972300" y="688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BE6B5974-C111-4802-B9B2-C517A3F89094}"/>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49231F35-A975-4DEA-936F-C4350B941752}"/>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2859390B-B510-46DD-A631-38656166CF8B}"/>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AEE0B36A-D9FA-490D-93B3-52C7E996B4F8}"/>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84091</xdr:rowOff>
    </xdr:from>
    <xdr:ext cx="469744" cy="259045"/>
    <xdr:sp macro="" textlink="">
      <xdr:nvSpPr>
        <xdr:cNvPr id="143" name="n_1mainValue【図書館】&#10;一人当たり面積">
          <a:extLst>
            <a:ext uri="{FF2B5EF4-FFF2-40B4-BE49-F238E27FC236}">
              <a16:creationId xmlns:a16="http://schemas.microsoft.com/office/drawing/2014/main" id="{6D47F74A-A09A-4048-97D8-22FADA8EF9CC}"/>
            </a:ext>
          </a:extLst>
        </xdr:cNvPr>
        <xdr:cNvSpPr txBox="1"/>
      </xdr:nvSpPr>
      <xdr:spPr>
        <a:xfrm>
          <a:off x="93917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88663</xdr:rowOff>
    </xdr:from>
    <xdr:ext cx="469744" cy="259045"/>
    <xdr:sp macro="" textlink="">
      <xdr:nvSpPr>
        <xdr:cNvPr id="144" name="n_2mainValue【図書館】&#10;一人当たり面積">
          <a:extLst>
            <a:ext uri="{FF2B5EF4-FFF2-40B4-BE49-F238E27FC236}">
              <a16:creationId xmlns:a16="http://schemas.microsoft.com/office/drawing/2014/main" id="{7A6DF5F9-8AA3-4E4A-AC50-A2C1F24A2D11}"/>
            </a:ext>
          </a:extLst>
        </xdr:cNvPr>
        <xdr:cNvSpPr txBox="1"/>
      </xdr:nvSpPr>
      <xdr:spPr>
        <a:xfrm>
          <a:off x="8515427" y="66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93235</xdr:rowOff>
    </xdr:from>
    <xdr:ext cx="469744" cy="259045"/>
    <xdr:sp macro="" textlink="">
      <xdr:nvSpPr>
        <xdr:cNvPr id="145" name="n_3mainValue【図書館】&#10;一人当たり面積">
          <a:extLst>
            <a:ext uri="{FF2B5EF4-FFF2-40B4-BE49-F238E27FC236}">
              <a16:creationId xmlns:a16="http://schemas.microsoft.com/office/drawing/2014/main" id="{256F26F7-E6FF-4234-98F1-C59DD5C24B18}"/>
            </a:ext>
          </a:extLst>
        </xdr:cNvPr>
        <xdr:cNvSpPr txBox="1"/>
      </xdr:nvSpPr>
      <xdr:spPr>
        <a:xfrm>
          <a:off x="76264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97807</xdr:rowOff>
    </xdr:from>
    <xdr:ext cx="469744" cy="259045"/>
    <xdr:sp macro="" textlink="">
      <xdr:nvSpPr>
        <xdr:cNvPr id="146" name="n_4mainValue【図書館】&#10;一人当たり面積">
          <a:extLst>
            <a:ext uri="{FF2B5EF4-FFF2-40B4-BE49-F238E27FC236}">
              <a16:creationId xmlns:a16="http://schemas.microsoft.com/office/drawing/2014/main" id="{FF5A7314-D328-49A3-BAB0-5CDC0D274620}"/>
            </a:ext>
          </a:extLst>
        </xdr:cNvPr>
        <xdr:cNvSpPr txBox="1"/>
      </xdr:nvSpPr>
      <xdr:spPr>
        <a:xfrm>
          <a:off x="6737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2382201-A16A-412B-B26D-3B87B986CC9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334AC03-3A2D-499C-9E0D-28395E1CA1E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ABAE09D-9E38-4634-9929-AA05D20F464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AE0A086-0DDB-4791-81BA-C71DAA64B4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6CBB8D2-ED28-4D42-90F2-CE588A10A13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BC2168F-D58D-416A-A0E5-2AC97536D05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694B663-1C74-4229-ADCC-6B4696966EC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E029DBE-7C8B-4AFC-B175-95B7AD6ED92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940555E-C354-4F5E-9C4D-AED1ED880D2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EA35498-82FA-48B2-BFA1-428D799577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87C873F-E139-4D1D-9CA4-E0C32DEA2D3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F84A8598-1B5D-4800-8D72-9367273910AF}"/>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C532BE1C-B1FE-4C1A-A123-E7D499BA5E64}"/>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D07E5BE0-53C6-4CEF-9B62-39B47D085326}"/>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979774DC-EC16-4D5A-AEC7-A1FF1B568756}"/>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397955C1-9D5F-45F5-AD98-78B81E07268D}"/>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7691F8E5-0C08-4AD3-BFC6-45CE10BA1AF1}"/>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B4624863-C45B-44A6-93F7-AD38A822F38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784C7714-EF16-40DB-81DB-FE545262DDF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459473E1-C1CE-4D63-A4B7-F27233E9DA9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1D7CD96F-E685-491C-9FB4-6781404E24B1}"/>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22D5D998-0211-439E-85E2-180B2E954F3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72D2CB34-62EE-4064-BC60-F5F0E62738DD}"/>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EB2AF6D3-400D-4046-A0EC-10313F183F1A}"/>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D037B38C-F97C-4644-8F26-AAF633CAAD96}"/>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F2FBE65C-D2F9-485F-A107-F2AD127DA9B2}"/>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7B753DE0-22A9-4ED7-A8AE-003EB099817B}"/>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9C1C1C8B-EE2F-4BB2-8099-AEB45B47ECBE}"/>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5DDB7372-9DF0-44F0-8A6A-23216362E07C}"/>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32DD9E5B-4A98-4F6F-B9BC-408110E3CBD9}"/>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6AF26522-5039-43CF-9CCE-E2A431EAB40A}"/>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691A6FF4-61F0-4667-B1E3-A0FECFD1AFD1}"/>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00998D5F-1794-49CA-95F5-961A73C54B32}"/>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8E97BA6-BEA7-4EA8-813D-43BDFFEF04A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0370738-AE5A-40FC-BCC5-774239F3DF5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435CC26-71A8-40FF-B251-6852E13636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58FB120-0CC8-4BD4-9AC4-98CC527E7F3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F33AC41-EFFB-4005-ACF2-CAD4986EE09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148082</xdr:rowOff>
    </xdr:from>
    <xdr:to>
      <xdr:col>24</xdr:col>
      <xdr:colOff>114300</xdr:colOff>
      <xdr:row>62</xdr:row>
      <xdr:rowOff>78232</xdr:rowOff>
    </xdr:to>
    <xdr:sp macro="" textlink="">
      <xdr:nvSpPr>
        <xdr:cNvPr id="185" name="楕円 184">
          <a:extLst>
            <a:ext uri="{FF2B5EF4-FFF2-40B4-BE49-F238E27FC236}">
              <a16:creationId xmlns:a16="http://schemas.microsoft.com/office/drawing/2014/main" id="{592227C6-C152-4143-8A82-3E03FA43AC66}"/>
            </a:ext>
          </a:extLst>
        </xdr:cNvPr>
        <xdr:cNvSpPr/>
      </xdr:nvSpPr>
      <xdr:spPr>
        <a:xfrm>
          <a:off x="45847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126509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B314099D-D675-417C-B08D-58E29C77494A}"/>
            </a:ext>
          </a:extLst>
        </xdr:cNvPr>
        <xdr:cNvSpPr txBox="1"/>
      </xdr:nvSpPr>
      <xdr:spPr>
        <a:xfrm>
          <a:off x="4673600" y="1058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102362</xdr:rowOff>
    </xdr:from>
    <xdr:to>
      <xdr:col>20</xdr:col>
      <xdr:colOff>38100</xdr:colOff>
      <xdr:row>62</xdr:row>
      <xdr:rowOff>32512</xdr:rowOff>
    </xdr:to>
    <xdr:sp macro="" textlink="">
      <xdr:nvSpPr>
        <xdr:cNvPr id="187" name="楕円 186">
          <a:extLst>
            <a:ext uri="{FF2B5EF4-FFF2-40B4-BE49-F238E27FC236}">
              <a16:creationId xmlns:a16="http://schemas.microsoft.com/office/drawing/2014/main" id="{F28B6992-B5A4-4F66-B8C5-B6DAF9C8AC78}"/>
            </a:ext>
          </a:extLst>
        </xdr:cNvPr>
        <xdr:cNvSpPr/>
      </xdr:nvSpPr>
      <xdr:spPr>
        <a:xfrm>
          <a:off x="3746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153162</xdr:rowOff>
    </xdr:from>
    <xdr:to>
      <xdr:col>24</xdr:col>
      <xdr:colOff>63500</xdr:colOff>
      <xdr:row>62</xdr:row>
      <xdr:rowOff>27432</xdr:rowOff>
    </xdr:to>
    <xdr:cxnSp macro="">
      <xdr:nvCxnSpPr>
        <xdr:cNvPr id="188" name="直線コネクタ 187">
          <a:extLst>
            <a:ext uri="{FF2B5EF4-FFF2-40B4-BE49-F238E27FC236}">
              <a16:creationId xmlns:a16="http://schemas.microsoft.com/office/drawing/2014/main" id="{7EAC287A-ACCD-4B22-89C0-C7F35E95468C}"/>
            </a:ext>
          </a:extLst>
        </xdr:cNvPr>
        <xdr:cNvCxnSpPr/>
      </xdr:nvCxnSpPr>
      <xdr:spPr>
        <a:xfrm>
          <a:off x="3797300" y="1061161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113792</xdr:rowOff>
    </xdr:from>
    <xdr:to>
      <xdr:col>15</xdr:col>
      <xdr:colOff>101600</xdr:colOff>
      <xdr:row>62</xdr:row>
      <xdr:rowOff>43942</xdr:rowOff>
    </xdr:to>
    <xdr:sp macro="" textlink="">
      <xdr:nvSpPr>
        <xdr:cNvPr id="189" name="楕円 188">
          <a:extLst>
            <a:ext uri="{FF2B5EF4-FFF2-40B4-BE49-F238E27FC236}">
              <a16:creationId xmlns:a16="http://schemas.microsoft.com/office/drawing/2014/main" id="{48F8885D-ACB5-4107-9EB0-05D3E9EF2419}"/>
            </a:ext>
          </a:extLst>
        </xdr:cNvPr>
        <xdr:cNvSpPr/>
      </xdr:nvSpPr>
      <xdr:spPr>
        <a:xfrm>
          <a:off x="28575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153162</xdr:rowOff>
    </xdr:from>
    <xdr:to>
      <xdr:col>19</xdr:col>
      <xdr:colOff>177800</xdr:colOff>
      <xdr:row>61</xdr:row>
      <xdr:rowOff>164592</xdr:rowOff>
    </xdr:to>
    <xdr:cxnSp macro="">
      <xdr:nvCxnSpPr>
        <xdr:cNvPr id="190" name="直線コネクタ 189">
          <a:extLst>
            <a:ext uri="{FF2B5EF4-FFF2-40B4-BE49-F238E27FC236}">
              <a16:creationId xmlns:a16="http://schemas.microsoft.com/office/drawing/2014/main" id="{3D51C6DF-5CFF-4B82-BA5F-65E5E2AD5BB9}"/>
            </a:ext>
          </a:extLst>
        </xdr:cNvPr>
        <xdr:cNvCxnSpPr/>
      </xdr:nvCxnSpPr>
      <xdr:spPr>
        <a:xfrm flipV="1">
          <a:off x="2908300" y="1061161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122936</xdr:rowOff>
    </xdr:from>
    <xdr:to>
      <xdr:col>10</xdr:col>
      <xdr:colOff>165100</xdr:colOff>
      <xdr:row>62</xdr:row>
      <xdr:rowOff>53086</xdr:rowOff>
    </xdr:to>
    <xdr:sp macro="" textlink="">
      <xdr:nvSpPr>
        <xdr:cNvPr id="191" name="楕円 190">
          <a:extLst>
            <a:ext uri="{FF2B5EF4-FFF2-40B4-BE49-F238E27FC236}">
              <a16:creationId xmlns:a16="http://schemas.microsoft.com/office/drawing/2014/main" id="{29A82406-0221-4A17-8D16-A3E37F332875}"/>
            </a:ext>
          </a:extLst>
        </xdr:cNvPr>
        <xdr:cNvSpPr/>
      </xdr:nvSpPr>
      <xdr:spPr>
        <a:xfrm>
          <a:off x="196850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164592</xdr:rowOff>
    </xdr:from>
    <xdr:to>
      <xdr:col>15</xdr:col>
      <xdr:colOff>50800</xdr:colOff>
      <xdr:row>62</xdr:row>
      <xdr:rowOff>2286</xdr:rowOff>
    </xdr:to>
    <xdr:cxnSp macro="">
      <xdr:nvCxnSpPr>
        <xdr:cNvPr id="192" name="直線コネクタ 191">
          <a:extLst>
            <a:ext uri="{FF2B5EF4-FFF2-40B4-BE49-F238E27FC236}">
              <a16:creationId xmlns:a16="http://schemas.microsoft.com/office/drawing/2014/main" id="{528ADCA4-9B66-470C-B43C-4A7CC00F4ED0}"/>
            </a:ext>
          </a:extLst>
        </xdr:cNvPr>
        <xdr:cNvCxnSpPr/>
      </xdr:nvCxnSpPr>
      <xdr:spPr>
        <a:xfrm flipV="1">
          <a:off x="2019300" y="1062304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132080</xdr:rowOff>
    </xdr:from>
    <xdr:to>
      <xdr:col>6</xdr:col>
      <xdr:colOff>38100</xdr:colOff>
      <xdr:row>62</xdr:row>
      <xdr:rowOff>62230</xdr:rowOff>
    </xdr:to>
    <xdr:sp macro="" textlink="">
      <xdr:nvSpPr>
        <xdr:cNvPr id="193" name="楕円 192">
          <a:extLst>
            <a:ext uri="{FF2B5EF4-FFF2-40B4-BE49-F238E27FC236}">
              <a16:creationId xmlns:a16="http://schemas.microsoft.com/office/drawing/2014/main" id="{783B198D-1B36-4188-A471-3387E48D8CA7}"/>
            </a:ext>
          </a:extLst>
        </xdr:cNvPr>
        <xdr:cNvSpPr/>
      </xdr:nvSpPr>
      <xdr:spPr>
        <a:xfrm>
          <a:off x="1079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xdr:rowOff>
    </xdr:from>
    <xdr:to>
      <xdr:col>10</xdr:col>
      <xdr:colOff>114300</xdr:colOff>
      <xdr:row>62</xdr:row>
      <xdr:rowOff>11430</xdr:rowOff>
    </xdr:to>
    <xdr:cxnSp macro="">
      <xdr:nvCxnSpPr>
        <xdr:cNvPr id="194" name="直線コネクタ 193">
          <a:extLst>
            <a:ext uri="{FF2B5EF4-FFF2-40B4-BE49-F238E27FC236}">
              <a16:creationId xmlns:a16="http://schemas.microsoft.com/office/drawing/2014/main" id="{6BE117AA-5723-4B4C-BEB4-5F1185BFC150}"/>
            </a:ext>
          </a:extLst>
        </xdr:cNvPr>
        <xdr:cNvCxnSpPr/>
      </xdr:nvCxnSpPr>
      <xdr:spPr>
        <a:xfrm flipV="1">
          <a:off x="1130300" y="1063218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CB633E28-7DFE-4758-8A33-95AB2DF8F301}"/>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716EA48E-1AAD-416C-81FE-90852832EC18}"/>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51D31AF7-063A-454A-8D36-284067207A1E}"/>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7D1F3CFA-843E-44AE-9946-FD7A9FE61D97}"/>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23639</xdr:rowOff>
    </xdr:from>
    <xdr:ext cx="405111" cy="259045"/>
    <xdr:sp macro="" textlink="">
      <xdr:nvSpPr>
        <xdr:cNvPr id="199" name="n_1mainValue【体育館・プール】&#10;有形固定資産減価償却率">
          <a:extLst>
            <a:ext uri="{FF2B5EF4-FFF2-40B4-BE49-F238E27FC236}">
              <a16:creationId xmlns:a16="http://schemas.microsoft.com/office/drawing/2014/main" id="{FAB60482-7421-4A5C-B929-BDE7814D7A79}"/>
            </a:ext>
          </a:extLst>
        </xdr:cNvPr>
        <xdr:cNvSpPr txBox="1"/>
      </xdr:nvSpPr>
      <xdr:spPr>
        <a:xfrm>
          <a:off x="3582044" y="1065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35069</xdr:rowOff>
    </xdr:from>
    <xdr:ext cx="405111" cy="259045"/>
    <xdr:sp macro="" textlink="">
      <xdr:nvSpPr>
        <xdr:cNvPr id="200" name="n_2mainValue【体育館・プール】&#10;有形固定資産減価償却率">
          <a:extLst>
            <a:ext uri="{FF2B5EF4-FFF2-40B4-BE49-F238E27FC236}">
              <a16:creationId xmlns:a16="http://schemas.microsoft.com/office/drawing/2014/main" id="{B01B3D16-2FB1-4596-881A-6CC95208EDD0}"/>
            </a:ext>
          </a:extLst>
        </xdr:cNvPr>
        <xdr:cNvSpPr txBox="1"/>
      </xdr:nvSpPr>
      <xdr:spPr>
        <a:xfrm>
          <a:off x="2705744" y="1066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44213</xdr:rowOff>
    </xdr:from>
    <xdr:ext cx="405111" cy="259045"/>
    <xdr:sp macro="" textlink="">
      <xdr:nvSpPr>
        <xdr:cNvPr id="201" name="n_3mainValue【体育館・プール】&#10;有形固定資産減価償却率">
          <a:extLst>
            <a:ext uri="{FF2B5EF4-FFF2-40B4-BE49-F238E27FC236}">
              <a16:creationId xmlns:a16="http://schemas.microsoft.com/office/drawing/2014/main" id="{6DBDFA14-4B31-44C7-BC66-33E4D2CFDDD4}"/>
            </a:ext>
          </a:extLst>
        </xdr:cNvPr>
        <xdr:cNvSpPr txBox="1"/>
      </xdr:nvSpPr>
      <xdr:spPr>
        <a:xfrm>
          <a:off x="1816744" y="10674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53357</xdr:rowOff>
    </xdr:from>
    <xdr:ext cx="405111" cy="259045"/>
    <xdr:sp macro="" textlink="">
      <xdr:nvSpPr>
        <xdr:cNvPr id="202" name="n_4mainValue【体育館・プール】&#10;有形固定資産減価償却率">
          <a:extLst>
            <a:ext uri="{FF2B5EF4-FFF2-40B4-BE49-F238E27FC236}">
              <a16:creationId xmlns:a16="http://schemas.microsoft.com/office/drawing/2014/main" id="{2FDC2BAA-80DE-4981-8074-434100B262E0}"/>
            </a:ext>
          </a:extLst>
        </xdr:cNvPr>
        <xdr:cNvSpPr txBox="1"/>
      </xdr:nvSpPr>
      <xdr:spPr>
        <a:xfrm>
          <a:off x="927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C169E6DB-2AA9-4386-B73B-40CF374AE05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1331E76D-B79A-4F08-8219-104D5F69418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EDF095F-94CB-4E68-B1EF-8EE33F98557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27791CD5-332A-44A9-B925-727927B4839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B3ECA5FF-E035-43DD-A9F1-BA22DA00AA9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DB39B3E-3E3E-441F-B1A4-DA99DD2EAF5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42AE2D5-517D-4D4D-A5EF-A0D9ADBB53A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61E237C-4D1E-42E1-BD78-BAE6060BF40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6D077AC-320D-4518-AD22-398297EF8C4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974B9551-799B-4FF1-800B-5D147EAD2DF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A1B453B5-8453-4575-B83F-A95986AD1F1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10DF8CB1-25C5-4ABB-A8A1-DEE14BA9F48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9884B50-5D02-45C2-9E8B-2C5D62B4C25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D20EC51F-C38A-4528-9791-AC550C55551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A7C2520A-9E32-432E-A83E-928FCFB6672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7C6688D6-BC97-4585-A52B-992514773CE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D889F038-B30A-4DCF-8BD2-25AF5282A4D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CEF3F8B2-ED04-4E74-968F-10DED60ABC9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5725036A-7FEA-4027-81BB-7E877980F2B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F4294BC1-6595-4F10-A8C5-8C39D0DC21F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6EC806F-31C3-46F3-B72E-1D23E04CD2D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86BD52AD-78C8-4F40-9A45-41311FC218A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5602A657-4916-436F-9BF1-13638782E65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E39CD996-BC32-4487-BD7B-A5F90FB665B7}"/>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A801B7B9-BF90-4F34-B8C0-954E8737CF5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3FF2752E-5B17-4F78-B671-36B064FA42C6}"/>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24937D6D-6CD1-4D8C-892C-E08A3C60FF7B}"/>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EE552E0A-D6FE-47D6-A98B-C3EE55822792}"/>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52023BFD-1E3C-4B27-8D16-38D36A42C4DB}"/>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8CDFBF81-FFB7-4F2D-8591-B50810129517}"/>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73DF806D-8022-40F7-83A2-69DAC3572BAB}"/>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40556E56-21FC-4DFE-A1DF-2326151D0E51}"/>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9B4FA8AB-50CF-46BF-A29A-3BDFE3241EF5}"/>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98CA1D74-AA73-4C19-B382-F044D279988D}"/>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16A7673-7A4D-4BC7-A403-8D1863C78C2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47883A8-4008-4F11-AB75-0F7750F22F6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25EDA2F-B647-45DF-AEA3-E4329831CA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64BCFAC-CD7E-405D-BA37-148CC5D4B9E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881B623-55CE-4ABC-BCE1-10C8AEA6A5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41910</xdr:rowOff>
    </xdr:from>
    <xdr:to>
      <xdr:col>55</xdr:col>
      <xdr:colOff>50800</xdr:colOff>
      <xdr:row>63</xdr:row>
      <xdr:rowOff>143510</xdr:rowOff>
    </xdr:to>
    <xdr:sp macro="" textlink="">
      <xdr:nvSpPr>
        <xdr:cNvPr id="242" name="楕円 241">
          <a:extLst>
            <a:ext uri="{FF2B5EF4-FFF2-40B4-BE49-F238E27FC236}">
              <a16:creationId xmlns:a16="http://schemas.microsoft.com/office/drawing/2014/main" id="{005C28FF-216F-414B-B3ED-720DF3241C69}"/>
            </a:ext>
          </a:extLst>
        </xdr:cNvPr>
        <xdr:cNvSpPr/>
      </xdr:nvSpPr>
      <xdr:spPr>
        <a:xfrm>
          <a:off x="10426700" y="1084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20337</xdr:rowOff>
    </xdr:from>
    <xdr:ext cx="469744" cy="259045"/>
    <xdr:sp macro="" textlink="">
      <xdr:nvSpPr>
        <xdr:cNvPr id="243" name="【体育館・プール】&#10;一人当たり面積該当値テキスト">
          <a:extLst>
            <a:ext uri="{FF2B5EF4-FFF2-40B4-BE49-F238E27FC236}">
              <a16:creationId xmlns:a16="http://schemas.microsoft.com/office/drawing/2014/main" id="{95DC6777-E19A-4ACE-BA75-3ED149CBC31C}"/>
            </a:ext>
          </a:extLst>
        </xdr:cNvPr>
        <xdr:cNvSpPr txBox="1"/>
      </xdr:nvSpPr>
      <xdr:spPr>
        <a:xfrm>
          <a:off x="10515600" y="1082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41910</xdr:rowOff>
    </xdr:from>
    <xdr:to>
      <xdr:col>50</xdr:col>
      <xdr:colOff>165100</xdr:colOff>
      <xdr:row>63</xdr:row>
      <xdr:rowOff>143510</xdr:rowOff>
    </xdr:to>
    <xdr:sp macro="" textlink="">
      <xdr:nvSpPr>
        <xdr:cNvPr id="244" name="楕円 243">
          <a:extLst>
            <a:ext uri="{FF2B5EF4-FFF2-40B4-BE49-F238E27FC236}">
              <a16:creationId xmlns:a16="http://schemas.microsoft.com/office/drawing/2014/main" id="{DA50212D-80B8-49B8-BBCE-4A240F315DD1}"/>
            </a:ext>
          </a:extLst>
        </xdr:cNvPr>
        <xdr:cNvSpPr/>
      </xdr:nvSpPr>
      <xdr:spPr>
        <a:xfrm>
          <a:off x="9588500" y="1084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92710</xdr:rowOff>
    </xdr:from>
    <xdr:to>
      <xdr:col>55</xdr:col>
      <xdr:colOff>0</xdr:colOff>
      <xdr:row>63</xdr:row>
      <xdr:rowOff>92710</xdr:rowOff>
    </xdr:to>
    <xdr:cxnSp macro="">
      <xdr:nvCxnSpPr>
        <xdr:cNvPr id="245" name="直線コネクタ 244">
          <a:extLst>
            <a:ext uri="{FF2B5EF4-FFF2-40B4-BE49-F238E27FC236}">
              <a16:creationId xmlns:a16="http://schemas.microsoft.com/office/drawing/2014/main" id="{B3C5F1F8-0AA8-4F96-8E80-E30CF2B0DA62}"/>
            </a:ext>
          </a:extLst>
        </xdr:cNvPr>
        <xdr:cNvCxnSpPr/>
      </xdr:nvCxnSpPr>
      <xdr:spPr>
        <a:xfrm>
          <a:off x="9639300" y="10894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45720</xdr:rowOff>
    </xdr:from>
    <xdr:to>
      <xdr:col>46</xdr:col>
      <xdr:colOff>38100</xdr:colOff>
      <xdr:row>63</xdr:row>
      <xdr:rowOff>147320</xdr:rowOff>
    </xdr:to>
    <xdr:sp macro="" textlink="">
      <xdr:nvSpPr>
        <xdr:cNvPr id="246" name="楕円 245">
          <a:extLst>
            <a:ext uri="{FF2B5EF4-FFF2-40B4-BE49-F238E27FC236}">
              <a16:creationId xmlns:a16="http://schemas.microsoft.com/office/drawing/2014/main" id="{3587111B-53ED-4843-AD26-1BFE84BDD142}"/>
            </a:ext>
          </a:extLst>
        </xdr:cNvPr>
        <xdr:cNvSpPr/>
      </xdr:nvSpPr>
      <xdr:spPr>
        <a:xfrm>
          <a:off x="8699500" y="1084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92710</xdr:rowOff>
    </xdr:from>
    <xdr:to>
      <xdr:col>50</xdr:col>
      <xdr:colOff>114300</xdr:colOff>
      <xdr:row>63</xdr:row>
      <xdr:rowOff>96520</xdr:rowOff>
    </xdr:to>
    <xdr:cxnSp macro="">
      <xdr:nvCxnSpPr>
        <xdr:cNvPr id="247" name="直線コネクタ 246">
          <a:extLst>
            <a:ext uri="{FF2B5EF4-FFF2-40B4-BE49-F238E27FC236}">
              <a16:creationId xmlns:a16="http://schemas.microsoft.com/office/drawing/2014/main" id="{E8752DD9-141C-4F9B-80A3-086B39C84C94}"/>
            </a:ext>
          </a:extLst>
        </xdr:cNvPr>
        <xdr:cNvCxnSpPr/>
      </xdr:nvCxnSpPr>
      <xdr:spPr>
        <a:xfrm flipV="1">
          <a:off x="8750300" y="10894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46990</xdr:rowOff>
    </xdr:from>
    <xdr:to>
      <xdr:col>41</xdr:col>
      <xdr:colOff>101600</xdr:colOff>
      <xdr:row>63</xdr:row>
      <xdr:rowOff>148590</xdr:rowOff>
    </xdr:to>
    <xdr:sp macro="" textlink="">
      <xdr:nvSpPr>
        <xdr:cNvPr id="248" name="楕円 247">
          <a:extLst>
            <a:ext uri="{FF2B5EF4-FFF2-40B4-BE49-F238E27FC236}">
              <a16:creationId xmlns:a16="http://schemas.microsoft.com/office/drawing/2014/main" id="{6B8F8201-B9B9-452B-8171-3E62E09BE474}"/>
            </a:ext>
          </a:extLst>
        </xdr:cNvPr>
        <xdr:cNvSpPr/>
      </xdr:nvSpPr>
      <xdr:spPr>
        <a:xfrm>
          <a:off x="7810500" y="1084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96520</xdr:rowOff>
    </xdr:from>
    <xdr:to>
      <xdr:col>45</xdr:col>
      <xdr:colOff>177800</xdr:colOff>
      <xdr:row>63</xdr:row>
      <xdr:rowOff>97790</xdr:rowOff>
    </xdr:to>
    <xdr:cxnSp macro="">
      <xdr:nvCxnSpPr>
        <xdr:cNvPr id="249" name="直線コネクタ 248">
          <a:extLst>
            <a:ext uri="{FF2B5EF4-FFF2-40B4-BE49-F238E27FC236}">
              <a16:creationId xmlns:a16="http://schemas.microsoft.com/office/drawing/2014/main" id="{D3836862-7928-40F1-BC6A-43BF7C9A71C2}"/>
            </a:ext>
          </a:extLst>
        </xdr:cNvPr>
        <xdr:cNvCxnSpPr/>
      </xdr:nvCxnSpPr>
      <xdr:spPr>
        <a:xfrm flipV="1">
          <a:off x="7861300" y="1089787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139700</xdr:rowOff>
    </xdr:from>
    <xdr:to>
      <xdr:col>36</xdr:col>
      <xdr:colOff>165100</xdr:colOff>
      <xdr:row>63</xdr:row>
      <xdr:rowOff>69850</xdr:rowOff>
    </xdr:to>
    <xdr:sp macro="" textlink="">
      <xdr:nvSpPr>
        <xdr:cNvPr id="250" name="楕円 249">
          <a:extLst>
            <a:ext uri="{FF2B5EF4-FFF2-40B4-BE49-F238E27FC236}">
              <a16:creationId xmlns:a16="http://schemas.microsoft.com/office/drawing/2014/main" id="{797B3E72-C95D-444A-8CE1-C8EE5F1EC33E}"/>
            </a:ext>
          </a:extLst>
        </xdr:cNvPr>
        <xdr:cNvSpPr/>
      </xdr:nvSpPr>
      <xdr:spPr>
        <a:xfrm>
          <a:off x="6921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19050</xdr:rowOff>
    </xdr:from>
    <xdr:to>
      <xdr:col>41</xdr:col>
      <xdr:colOff>50800</xdr:colOff>
      <xdr:row>63</xdr:row>
      <xdr:rowOff>97790</xdr:rowOff>
    </xdr:to>
    <xdr:cxnSp macro="">
      <xdr:nvCxnSpPr>
        <xdr:cNvPr id="251" name="直線コネクタ 250">
          <a:extLst>
            <a:ext uri="{FF2B5EF4-FFF2-40B4-BE49-F238E27FC236}">
              <a16:creationId xmlns:a16="http://schemas.microsoft.com/office/drawing/2014/main" id="{39A4C36D-5905-444B-87D9-30F4A21AE3D3}"/>
            </a:ext>
          </a:extLst>
        </xdr:cNvPr>
        <xdr:cNvCxnSpPr/>
      </xdr:nvCxnSpPr>
      <xdr:spPr>
        <a:xfrm>
          <a:off x="6972300" y="10820400"/>
          <a:ext cx="8890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19862A84-14BA-4705-8D3E-03FF38C9A8C9}"/>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4AD79309-2E6C-44D5-9016-435E4AED1E0A}"/>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428FBBD1-BDA1-455C-919F-B5DCEEB63F89}"/>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5" name="n_4aveValue【体育館・プール】&#10;一人当たり面積">
          <a:extLst>
            <a:ext uri="{FF2B5EF4-FFF2-40B4-BE49-F238E27FC236}">
              <a16:creationId xmlns:a16="http://schemas.microsoft.com/office/drawing/2014/main" id="{26BD35DC-BE23-45B6-9228-14743C69F5B5}"/>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134637</xdr:rowOff>
    </xdr:from>
    <xdr:ext cx="469744" cy="259045"/>
    <xdr:sp macro="" textlink="">
      <xdr:nvSpPr>
        <xdr:cNvPr id="256" name="n_1mainValue【体育館・プール】&#10;一人当たり面積">
          <a:extLst>
            <a:ext uri="{FF2B5EF4-FFF2-40B4-BE49-F238E27FC236}">
              <a16:creationId xmlns:a16="http://schemas.microsoft.com/office/drawing/2014/main" id="{8E8E6EFD-9061-414D-8D5F-30527C65405E}"/>
            </a:ext>
          </a:extLst>
        </xdr:cNvPr>
        <xdr:cNvSpPr txBox="1"/>
      </xdr:nvSpPr>
      <xdr:spPr>
        <a:xfrm>
          <a:off x="9391727" y="10935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138447</xdr:rowOff>
    </xdr:from>
    <xdr:ext cx="469744" cy="259045"/>
    <xdr:sp macro="" textlink="">
      <xdr:nvSpPr>
        <xdr:cNvPr id="257" name="n_2mainValue【体育館・プール】&#10;一人当たり面積">
          <a:extLst>
            <a:ext uri="{FF2B5EF4-FFF2-40B4-BE49-F238E27FC236}">
              <a16:creationId xmlns:a16="http://schemas.microsoft.com/office/drawing/2014/main" id="{F509E337-9E1E-4DEB-91DE-FF2C1081AB5C}"/>
            </a:ext>
          </a:extLst>
        </xdr:cNvPr>
        <xdr:cNvSpPr txBox="1"/>
      </xdr:nvSpPr>
      <xdr:spPr>
        <a:xfrm>
          <a:off x="8515427" y="1093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139717</xdr:rowOff>
    </xdr:from>
    <xdr:ext cx="469744" cy="259045"/>
    <xdr:sp macro="" textlink="">
      <xdr:nvSpPr>
        <xdr:cNvPr id="258" name="n_3mainValue【体育館・プール】&#10;一人当たり面積">
          <a:extLst>
            <a:ext uri="{FF2B5EF4-FFF2-40B4-BE49-F238E27FC236}">
              <a16:creationId xmlns:a16="http://schemas.microsoft.com/office/drawing/2014/main" id="{121A7E8E-4FA1-410D-9829-665BD8F529CB}"/>
            </a:ext>
          </a:extLst>
        </xdr:cNvPr>
        <xdr:cNvSpPr txBox="1"/>
      </xdr:nvSpPr>
      <xdr:spPr>
        <a:xfrm>
          <a:off x="7626427" y="1094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60977</xdr:rowOff>
    </xdr:from>
    <xdr:ext cx="469744" cy="259045"/>
    <xdr:sp macro="" textlink="">
      <xdr:nvSpPr>
        <xdr:cNvPr id="259" name="n_4mainValue【体育館・プール】&#10;一人当たり面積">
          <a:extLst>
            <a:ext uri="{FF2B5EF4-FFF2-40B4-BE49-F238E27FC236}">
              <a16:creationId xmlns:a16="http://schemas.microsoft.com/office/drawing/2014/main" id="{47495DBA-C191-41C8-839B-667C6A95717A}"/>
            </a:ext>
          </a:extLst>
        </xdr:cNvPr>
        <xdr:cNvSpPr txBox="1"/>
      </xdr:nvSpPr>
      <xdr:spPr>
        <a:xfrm>
          <a:off x="6737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DCA4CC3-D162-4702-BAE3-7DD36EDEFCE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3D31134-C5CA-462B-8601-F4E69A1807A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7C63F18-43CF-4B98-9751-E97265C8826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60F4BC7-3A80-48D3-A45F-E61780B1E2C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2005903-9A08-4D46-82D9-0E1C40873C6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9A0112D-8EF8-4038-B55E-913D849188D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D0C7C8E8-7F47-4CB2-848E-CAAED300686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16FB33F-611C-4A92-84A6-9A2A419865B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0113E8B3-137E-409C-A618-C59E59C2CDD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A06A42D5-EE79-4897-8C31-E02683E4E94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9B805A79-33B4-4943-8AE6-7E6F8F1A16A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3C918171-50F7-4BC0-8253-001E33F30FA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251AFA58-489A-48C5-9E47-6A200CC99D3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67C2074A-B172-417C-A21F-0AA3B14CE56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89398305-56F3-4EEC-A255-B6265479178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FEA11511-A64A-4BA8-BA76-85FA7A575F1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F9574529-8FD5-4000-8C26-BA62643314A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6FD1DDB1-B521-4349-A633-21B1274BBF6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3BF71009-7624-4CB7-96EA-260405A236D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B83BA691-6411-40EC-9435-0A6AC48AE8B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263FF18D-CF13-4A5B-BE32-A38CC58B004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C30382BA-B516-464B-BD42-80FF5D160F3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241C7E88-B30C-4485-8C99-7ABBE1F3426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D739805E-6B9E-4CCB-8DE2-977C692D282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011D978A-6B69-4754-A0AA-561A7F26768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4FB83912-1ED3-4F8F-984E-763A6354B28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29C8F4A8-6286-469E-804D-FBFE8D3149A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D563C221-60B8-44F1-A618-FD366F7CA0C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B28DC707-098E-4819-9516-CD2307971D0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359CCE78-C2C2-4C52-BC7B-E6C9F86E4B9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C82F9FE1-94F0-4B2F-9038-A7F3B524447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AF36C244-BCFE-4D8E-A78C-A310A2ADE23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77FCDF99-0FE8-4B6E-8054-19D6E146D02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2BB715C4-21E3-4B37-A9A2-4376EDB5F94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AD64CD6C-7F1E-4496-ADB1-688DD264991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74FE4A18-A3C0-43C3-8C8C-5599533EB36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1D824F6F-A943-4D3E-8F9A-56CD982CDB6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D3AACB99-E000-4CAE-93C7-D0219E0D0CA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4C069E2E-02DE-46C0-A70B-3DB0D5BF503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B4BA44AA-6A27-4EB6-A81B-ECEEB0FD251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7ABBEB42-81A7-4881-A3DA-C34D402447E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59871</xdr:rowOff>
    </xdr:from>
    <xdr:to>
      <xdr:col>24</xdr:col>
      <xdr:colOff>62865</xdr:colOff>
      <xdr:row>109</xdr:row>
      <xdr:rowOff>35379</xdr:rowOff>
    </xdr:to>
    <xdr:cxnSp macro="">
      <xdr:nvCxnSpPr>
        <xdr:cNvPr id="301" name="直線コネクタ 300">
          <a:extLst>
            <a:ext uri="{FF2B5EF4-FFF2-40B4-BE49-F238E27FC236}">
              <a16:creationId xmlns:a16="http://schemas.microsoft.com/office/drawing/2014/main" id="{77A6B95D-3FF5-423B-8674-5FB36B246A46}"/>
            </a:ext>
          </a:extLst>
        </xdr:cNvPr>
        <xdr:cNvCxnSpPr/>
      </xdr:nvCxnSpPr>
      <xdr:spPr>
        <a:xfrm flipV="1">
          <a:off x="4634865" y="17376321"/>
          <a:ext cx="0" cy="1347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9B87AC2F-0BE4-42FA-BD47-9849B2917EF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3" name="直線コネクタ 302">
          <a:extLst>
            <a:ext uri="{FF2B5EF4-FFF2-40B4-BE49-F238E27FC236}">
              <a16:creationId xmlns:a16="http://schemas.microsoft.com/office/drawing/2014/main" id="{4CF6D630-7E5D-42F4-ABCF-8BD9977E0DB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6548</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E629A1DB-C8B7-47E9-87EA-16DEEEEC1052}"/>
            </a:ext>
          </a:extLst>
        </xdr:cNvPr>
        <xdr:cNvSpPr txBox="1"/>
      </xdr:nvSpPr>
      <xdr:spPr>
        <a:xfrm>
          <a:off x="4673600" y="17151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59871</xdr:rowOff>
    </xdr:from>
    <xdr:to>
      <xdr:col>24</xdr:col>
      <xdr:colOff>152400</xdr:colOff>
      <xdr:row>101</xdr:row>
      <xdr:rowOff>59871</xdr:rowOff>
    </xdr:to>
    <xdr:cxnSp macro="">
      <xdr:nvCxnSpPr>
        <xdr:cNvPr id="305" name="直線コネクタ 304">
          <a:extLst>
            <a:ext uri="{FF2B5EF4-FFF2-40B4-BE49-F238E27FC236}">
              <a16:creationId xmlns:a16="http://schemas.microsoft.com/office/drawing/2014/main" id="{73073845-933C-4253-9D78-60E88C0B2CA8}"/>
            </a:ext>
          </a:extLst>
        </xdr:cNvPr>
        <xdr:cNvCxnSpPr/>
      </xdr:nvCxnSpPr>
      <xdr:spPr>
        <a:xfrm>
          <a:off x="4546600" y="1737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43015</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C3EE6A6E-86C2-4F92-932C-107758C02D89}"/>
            </a:ext>
          </a:extLst>
        </xdr:cNvPr>
        <xdr:cNvSpPr txBox="1"/>
      </xdr:nvSpPr>
      <xdr:spPr>
        <a:xfrm>
          <a:off x="4673600" y="1787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64588</xdr:rowOff>
    </xdr:from>
    <xdr:to>
      <xdr:col>24</xdr:col>
      <xdr:colOff>114300</xdr:colOff>
      <xdr:row>104</xdr:row>
      <xdr:rowOff>166188</xdr:rowOff>
    </xdr:to>
    <xdr:sp macro="" textlink="">
      <xdr:nvSpPr>
        <xdr:cNvPr id="307" name="フローチャート: 判断 306">
          <a:extLst>
            <a:ext uri="{FF2B5EF4-FFF2-40B4-BE49-F238E27FC236}">
              <a16:creationId xmlns:a16="http://schemas.microsoft.com/office/drawing/2014/main" id="{883FC892-8338-4922-9C42-95147F44EF68}"/>
            </a:ext>
          </a:extLst>
        </xdr:cNvPr>
        <xdr:cNvSpPr/>
      </xdr:nvSpPr>
      <xdr:spPr>
        <a:xfrm>
          <a:off x="4584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33564</xdr:rowOff>
    </xdr:from>
    <xdr:to>
      <xdr:col>20</xdr:col>
      <xdr:colOff>38100</xdr:colOff>
      <xdr:row>104</xdr:row>
      <xdr:rowOff>135164</xdr:rowOff>
    </xdr:to>
    <xdr:sp macro="" textlink="">
      <xdr:nvSpPr>
        <xdr:cNvPr id="308" name="フローチャート: 判断 307">
          <a:extLst>
            <a:ext uri="{FF2B5EF4-FFF2-40B4-BE49-F238E27FC236}">
              <a16:creationId xmlns:a16="http://schemas.microsoft.com/office/drawing/2014/main" id="{48EB2F6A-68D0-4C49-B5BE-63822B204271}"/>
            </a:ext>
          </a:extLst>
        </xdr:cNvPr>
        <xdr:cNvSpPr/>
      </xdr:nvSpPr>
      <xdr:spPr>
        <a:xfrm>
          <a:off x="37465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23768</xdr:rowOff>
    </xdr:from>
    <xdr:to>
      <xdr:col>15</xdr:col>
      <xdr:colOff>101600</xdr:colOff>
      <xdr:row>104</xdr:row>
      <xdr:rowOff>125368</xdr:rowOff>
    </xdr:to>
    <xdr:sp macro="" textlink="">
      <xdr:nvSpPr>
        <xdr:cNvPr id="309" name="フローチャート: 判断 308">
          <a:extLst>
            <a:ext uri="{FF2B5EF4-FFF2-40B4-BE49-F238E27FC236}">
              <a16:creationId xmlns:a16="http://schemas.microsoft.com/office/drawing/2014/main" id="{D97E605A-FBA2-4BAC-99BF-030B860E8518}"/>
            </a:ext>
          </a:extLst>
        </xdr:cNvPr>
        <xdr:cNvSpPr/>
      </xdr:nvSpPr>
      <xdr:spPr>
        <a:xfrm>
          <a:off x="2857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169092</xdr:rowOff>
    </xdr:from>
    <xdr:to>
      <xdr:col>10</xdr:col>
      <xdr:colOff>165100</xdr:colOff>
      <xdr:row>104</xdr:row>
      <xdr:rowOff>99242</xdr:rowOff>
    </xdr:to>
    <xdr:sp macro="" textlink="">
      <xdr:nvSpPr>
        <xdr:cNvPr id="310" name="フローチャート: 判断 309">
          <a:extLst>
            <a:ext uri="{FF2B5EF4-FFF2-40B4-BE49-F238E27FC236}">
              <a16:creationId xmlns:a16="http://schemas.microsoft.com/office/drawing/2014/main" id="{12F44C2E-2BB5-4ECB-910C-C72CD4E43653}"/>
            </a:ext>
          </a:extLst>
        </xdr:cNvPr>
        <xdr:cNvSpPr/>
      </xdr:nvSpPr>
      <xdr:spPr>
        <a:xfrm>
          <a:off x="1968500" y="1782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311" name="フローチャート: 判断 310">
          <a:extLst>
            <a:ext uri="{FF2B5EF4-FFF2-40B4-BE49-F238E27FC236}">
              <a16:creationId xmlns:a16="http://schemas.microsoft.com/office/drawing/2014/main" id="{26BF3285-EEC0-40C6-93EE-1F32882977BD}"/>
            </a:ext>
          </a:extLst>
        </xdr:cNvPr>
        <xdr:cNvSpPr/>
      </xdr:nvSpPr>
      <xdr:spPr>
        <a:xfrm>
          <a:off x="1079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9822E883-FF07-4FC2-B1F6-5D0BD554760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50E3ED80-91A8-4B8D-99D9-C4C89448EFC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BF228358-DF61-4E8F-A07D-837D483294F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CB976498-3732-48A4-8887-049B0B5887D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56601364-5996-4219-A6FA-987833F626B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9071</xdr:rowOff>
    </xdr:from>
    <xdr:to>
      <xdr:col>24</xdr:col>
      <xdr:colOff>114300</xdr:colOff>
      <xdr:row>101</xdr:row>
      <xdr:rowOff>110671</xdr:rowOff>
    </xdr:to>
    <xdr:sp macro="" textlink="">
      <xdr:nvSpPr>
        <xdr:cNvPr id="317" name="楕円 316">
          <a:extLst>
            <a:ext uri="{FF2B5EF4-FFF2-40B4-BE49-F238E27FC236}">
              <a16:creationId xmlns:a16="http://schemas.microsoft.com/office/drawing/2014/main" id="{A98FA41D-1CC3-4D83-BCAC-78805C3F92C1}"/>
            </a:ext>
          </a:extLst>
        </xdr:cNvPr>
        <xdr:cNvSpPr/>
      </xdr:nvSpPr>
      <xdr:spPr>
        <a:xfrm>
          <a:off x="4584700" y="1732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133548</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BDDE6946-5CC8-45A0-9FC3-C7521BD609A7}"/>
            </a:ext>
          </a:extLst>
        </xdr:cNvPr>
        <xdr:cNvSpPr txBox="1"/>
      </xdr:nvSpPr>
      <xdr:spPr>
        <a:xfrm>
          <a:off x="4673600" y="17278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79284</xdr:rowOff>
    </xdr:from>
    <xdr:to>
      <xdr:col>20</xdr:col>
      <xdr:colOff>38100</xdr:colOff>
      <xdr:row>101</xdr:row>
      <xdr:rowOff>9434</xdr:rowOff>
    </xdr:to>
    <xdr:sp macro="" textlink="">
      <xdr:nvSpPr>
        <xdr:cNvPr id="319" name="楕円 318">
          <a:extLst>
            <a:ext uri="{FF2B5EF4-FFF2-40B4-BE49-F238E27FC236}">
              <a16:creationId xmlns:a16="http://schemas.microsoft.com/office/drawing/2014/main" id="{3D24D714-71B7-46D4-B005-3D5A37DAF263}"/>
            </a:ext>
          </a:extLst>
        </xdr:cNvPr>
        <xdr:cNvSpPr/>
      </xdr:nvSpPr>
      <xdr:spPr>
        <a:xfrm>
          <a:off x="3746500" y="1722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130084</xdr:rowOff>
    </xdr:from>
    <xdr:to>
      <xdr:col>24</xdr:col>
      <xdr:colOff>63500</xdr:colOff>
      <xdr:row>101</xdr:row>
      <xdr:rowOff>59871</xdr:rowOff>
    </xdr:to>
    <xdr:cxnSp macro="">
      <xdr:nvCxnSpPr>
        <xdr:cNvPr id="320" name="直線コネクタ 319">
          <a:extLst>
            <a:ext uri="{FF2B5EF4-FFF2-40B4-BE49-F238E27FC236}">
              <a16:creationId xmlns:a16="http://schemas.microsoft.com/office/drawing/2014/main" id="{618716F0-C78E-4EE3-A972-77ECEACA190A}"/>
            </a:ext>
          </a:extLst>
        </xdr:cNvPr>
        <xdr:cNvCxnSpPr/>
      </xdr:nvCxnSpPr>
      <xdr:spPr>
        <a:xfrm>
          <a:off x="3797300" y="17275084"/>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72752</xdr:rowOff>
    </xdr:from>
    <xdr:to>
      <xdr:col>15</xdr:col>
      <xdr:colOff>101600</xdr:colOff>
      <xdr:row>102</xdr:row>
      <xdr:rowOff>2902</xdr:rowOff>
    </xdr:to>
    <xdr:sp macro="" textlink="">
      <xdr:nvSpPr>
        <xdr:cNvPr id="321" name="楕円 320">
          <a:extLst>
            <a:ext uri="{FF2B5EF4-FFF2-40B4-BE49-F238E27FC236}">
              <a16:creationId xmlns:a16="http://schemas.microsoft.com/office/drawing/2014/main" id="{8DD6CBC4-0C39-49AF-A11A-34D6A3F7B7E9}"/>
            </a:ext>
          </a:extLst>
        </xdr:cNvPr>
        <xdr:cNvSpPr/>
      </xdr:nvSpPr>
      <xdr:spPr>
        <a:xfrm>
          <a:off x="2857500" y="1738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130084</xdr:rowOff>
    </xdr:from>
    <xdr:to>
      <xdr:col>19</xdr:col>
      <xdr:colOff>177800</xdr:colOff>
      <xdr:row>101</xdr:row>
      <xdr:rowOff>123552</xdr:rowOff>
    </xdr:to>
    <xdr:cxnSp macro="">
      <xdr:nvCxnSpPr>
        <xdr:cNvPr id="322" name="直線コネクタ 321">
          <a:extLst>
            <a:ext uri="{FF2B5EF4-FFF2-40B4-BE49-F238E27FC236}">
              <a16:creationId xmlns:a16="http://schemas.microsoft.com/office/drawing/2014/main" id="{A6CAE152-BC23-4309-BA40-BC531D93886C}"/>
            </a:ext>
          </a:extLst>
        </xdr:cNvPr>
        <xdr:cNvCxnSpPr/>
      </xdr:nvCxnSpPr>
      <xdr:spPr>
        <a:xfrm flipV="1">
          <a:off x="2908300" y="17275084"/>
          <a:ext cx="889000" cy="16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17236</xdr:rowOff>
    </xdr:from>
    <xdr:to>
      <xdr:col>10</xdr:col>
      <xdr:colOff>165100</xdr:colOff>
      <xdr:row>101</xdr:row>
      <xdr:rowOff>118836</xdr:rowOff>
    </xdr:to>
    <xdr:sp macro="" textlink="">
      <xdr:nvSpPr>
        <xdr:cNvPr id="323" name="楕円 322">
          <a:extLst>
            <a:ext uri="{FF2B5EF4-FFF2-40B4-BE49-F238E27FC236}">
              <a16:creationId xmlns:a16="http://schemas.microsoft.com/office/drawing/2014/main" id="{BE0831AA-24E0-433B-BCE7-84E3FAB0C4FC}"/>
            </a:ext>
          </a:extLst>
        </xdr:cNvPr>
        <xdr:cNvSpPr/>
      </xdr:nvSpPr>
      <xdr:spPr>
        <a:xfrm>
          <a:off x="1968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68036</xdr:rowOff>
    </xdr:from>
    <xdr:to>
      <xdr:col>15</xdr:col>
      <xdr:colOff>50800</xdr:colOff>
      <xdr:row>101</xdr:row>
      <xdr:rowOff>123552</xdr:rowOff>
    </xdr:to>
    <xdr:cxnSp macro="">
      <xdr:nvCxnSpPr>
        <xdr:cNvPr id="324" name="直線コネクタ 323">
          <a:extLst>
            <a:ext uri="{FF2B5EF4-FFF2-40B4-BE49-F238E27FC236}">
              <a16:creationId xmlns:a16="http://schemas.microsoft.com/office/drawing/2014/main" id="{C95628FD-AC29-46E0-A050-63276854EFCF}"/>
            </a:ext>
          </a:extLst>
        </xdr:cNvPr>
        <xdr:cNvCxnSpPr/>
      </xdr:nvCxnSpPr>
      <xdr:spPr>
        <a:xfrm>
          <a:off x="2019300" y="17384486"/>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126637</xdr:rowOff>
    </xdr:from>
    <xdr:to>
      <xdr:col>6</xdr:col>
      <xdr:colOff>38100</xdr:colOff>
      <xdr:row>101</xdr:row>
      <xdr:rowOff>56787</xdr:rowOff>
    </xdr:to>
    <xdr:sp macro="" textlink="">
      <xdr:nvSpPr>
        <xdr:cNvPr id="325" name="楕円 324">
          <a:extLst>
            <a:ext uri="{FF2B5EF4-FFF2-40B4-BE49-F238E27FC236}">
              <a16:creationId xmlns:a16="http://schemas.microsoft.com/office/drawing/2014/main" id="{7D5FF8D8-0881-4B5C-AC27-4B9DA98734DC}"/>
            </a:ext>
          </a:extLst>
        </xdr:cNvPr>
        <xdr:cNvSpPr/>
      </xdr:nvSpPr>
      <xdr:spPr>
        <a:xfrm>
          <a:off x="1079500" y="1727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5987</xdr:rowOff>
    </xdr:from>
    <xdr:to>
      <xdr:col>10</xdr:col>
      <xdr:colOff>114300</xdr:colOff>
      <xdr:row>101</xdr:row>
      <xdr:rowOff>68036</xdr:rowOff>
    </xdr:to>
    <xdr:cxnSp macro="">
      <xdr:nvCxnSpPr>
        <xdr:cNvPr id="326" name="直線コネクタ 325">
          <a:extLst>
            <a:ext uri="{FF2B5EF4-FFF2-40B4-BE49-F238E27FC236}">
              <a16:creationId xmlns:a16="http://schemas.microsoft.com/office/drawing/2014/main" id="{60F608A8-1892-40CE-B94F-4B54FEAB63E0}"/>
            </a:ext>
          </a:extLst>
        </xdr:cNvPr>
        <xdr:cNvCxnSpPr/>
      </xdr:nvCxnSpPr>
      <xdr:spPr>
        <a:xfrm>
          <a:off x="1130300" y="1732243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126291</xdr:rowOff>
    </xdr:from>
    <xdr:ext cx="405111" cy="259045"/>
    <xdr:sp macro="" textlink="">
      <xdr:nvSpPr>
        <xdr:cNvPr id="327" name="n_1aveValue【市民会館】&#10;有形固定資産減価償却率">
          <a:extLst>
            <a:ext uri="{FF2B5EF4-FFF2-40B4-BE49-F238E27FC236}">
              <a16:creationId xmlns:a16="http://schemas.microsoft.com/office/drawing/2014/main" id="{9F11A6F2-8E35-4327-BB3F-1A816AD7ADB3}"/>
            </a:ext>
          </a:extLst>
        </xdr:cNvPr>
        <xdr:cNvSpPr txBox="1"/>
      </xdr:nvSpPr>
      <xdr:spPr>
        <a:xfrm>
          <a:off x="3582044" y="1795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116495</xdr:rowOff>
    </xdr:from>
    <xdr:ext cx="405111" cy="259045"/>
    <xdr:sp macro="" textlink="">
      <xdr:nvSpPr>
        <xdr:cNvPr id="328" name="n_2aveValue【市民会館】&#10;有形固定資産減価償却率">
          <a:extLst>
            <a:ext uri="{FF2B5EF4-FFF2-40B4-BE49-F238E27FC236}">
              <a16:creationId xmlns:a16="http://schemas.microsoft.com/office/drawing/2014/main" id="{20DCB306-9F05-45E0-A3E8-B3260A14F38E}"/>
            </a:ext>
          </a:extLst>
        </xdr:cNvPr>
        <xdr:cNvSpPr txBox="1"/>
      </xdr:nvSpPr>
      <xdr:spPr>
        <a:xfrm>
          <a:off x="2705744"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90369</xdr:rowOff>
    </xdr:from>
    <xdr:ext cx="405111" cy="259045"/>
    <xdr:sp macro="" textlink="">
      <xdr:nvSpPr>
        <xdr:cNvPr id="329" name="n_3aveValue【市民会館】&#10;有形固定資産減価償却率">
          <a:extLst>
            <a:ext uri="{FF2B5EF4-FFF2-40B4-BE49-F238E27FC236}">
              <a16:creationId xmlns:a16="http://schemas.microsoft.com/office/drawing/2014/main" id="{9434EC79-CD10-4537-B879-71A571710B7B}"/>
            </a:ext>
          </a:extLst>
        </xdr:cNvPr>
        <xdr:cNvSpPr txBox="1"/>
      </xdr:nvSpPr>
      <xdr:spPr>
        <a:xfrm>
          <a:off x="1816744"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154050</xdr:rowOff>
    </xdr:from>
    <xdr:ext cx="405111" cy="259045"/>
    <xdr:sp macro="" textlink="">
      <xdr:nvSpPr>
        <xdr:cNvPr id="330" name="n_4aveValue【市民会館】&#10;有形固定資産減価償却率">
          <a:extLst>
            <a:ext uri="{FF2B5EF4-FFF2-40B4-BE49-F238E27FC236}">
              <a16:creationId xmlns:a16="http://schemas.microsoft.com/office/drawing/2014/main" id="{04C490C2-34D0-487D-B944-CF02F5A3CD07}"/>
            </a:ext>
          </a:extLst>
        </xdr:cNvPr>
        <xdr:cNvSpPr txBox="1"/>
      </xdr:nvSpPr>
      <xdr:spPr>
        <a:xfrm>
          <a:off x="927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25961</xdr:rowOff>
    </xdr:from>
    <xdr:ext cx="405111" cy="259045"/>
    <xdr:sp macro="" textlink="">
      <xdr:nvSpPr>
        <xdr:cNvPr id="331" name="n_1mainValue【市民会館】&#10;有形固定資産減価償却率">
          <a:extLst>
            <a:ext uri="{FF2B5EF4-FFF2-40B4-BE49-F238E27FC236}">
              <a16:creationId xmlns:a16="http://schemas.microsoft.com/office/drawing/2014/main" id="{139A301E-1C97-4F35-964A-FD20074A4768}"/>
            </a:ext>
          </a:extLst>
        </xdr:cNvPr>
        <xdr:cNvSpPr txBox="1"/>
      </xdr:nvSpPr>
      <xdr:spPr>
        <a:xfrm>
          <a:off x="3582044" y="1699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19429</xdr:rowOff>
    </xdr:from>
    <xdr:ext cx="405111" cy="259045"/>
    <xdr:sp macro="" textlink="">
      <xdr:nvSpPr>
        <xdr:cNvPr id="332" name="n_2mainValue【市民会館】&#10;有形固定資産減価償却率">
          <a:extLst>
            <a:ext uri="{FF2B5EF4-FFF2-40B4-BE49-F238E27FC236}">
              <a16:creationId xmlns:a16="http://schemas.microsoft.com/office/drawing/2014/main" id="{02C0A553-2B54-45C1-B838-2070C4BF33E7}"/>
            </a:ext>
          </a:extLst>
        </xdr:cNvPr>
        <xdr:cNvSpPr txBox="1"/>
      </xdr:nvSpPr>
      <xdr:spPr>
        <a:xfrm>
          <a:off x="2705744" y="1716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135363</xdr:rowOff>
    </xdr:from>
    <xdr:ext cx="405111" cy="259045"/>
    <xdr:sp macro="" textlink="">
      <xdr:nvSpPr>
        <xdr:cNvPr id="333" name="n_3mainValue【市民会館】&#10;有形固定資産減価償却率">
          <a:extLst>
            <a:ext uri="{FF2B5EF4-FFF2-40B4-BE49-F238E27FC236}">
              <a16:creationId xmlns:a16="http://schemas.microsoft.com/office/drawing/2014/main" id="{A8F51736-1F8B-47A9-B9AB-DED760A9DEB5}"/>
            </a:ext>
          </a:extLst>
        </xdr:cNvPr>
        <xdr:cNvSpPr txBox="1"/>
      </xdr:nvSpPr>
      <xdr:spPr>
        <a:xfrm>
          <a:off x="18167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73314</xdr:rowOff>
    </xdr:from>
    <xdr:ext cx="405111" cy="259045"/>
    <xdr:sp macro="" textlink="">
      <xdr:nvSpPr>
        <xdr:cNvPr id="334" name="n_4mainValue【市民会館】&#10;有形固定資産減価償却率">
          <a:extLst>
            <a:ext uri="{FF2B5EF4-FFF2-40B4-BE49-F238E27FC236}">
              <a16:creationId xmlns:a16="http://schemas.microsoft.com/office/drawing/2014/main" id="{9E9F7D5C-6DC2-4F78-ABE0-9F2347CC2CB0}"/>
            </a:ext>
          </a:extLst>
        </xdr:cNvPr>
        <xdr:cNvSpPr txBox="1"/>
      </xdr:nvSpPr>
      <xdr:spPr>
        <a:xfrm>
          <a:off x="927744" y="1704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BACE959B-9C9D-4C70-A3FB-5E1469C4438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80997450-8EF1-4ABA-9C04-FD727276F2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7EF25F3D-40FD-427D-978B-83D68011AB3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4B47523D-3BBD-446E-A1D5-8CA580E18AF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64C7AC00-0722-46A6-8C9C-8EE11E9E65F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25228515-DBFF-456B-8D63-19723EA5406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253256FB-CC5C-43D0-AE99-2012F57FC17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9949CA96-381E-4828-B787-20E340A52C1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408EDC80-2B27-4F4A-BFC3-3B50C2E3B19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FECFB25C-682D-4E88-A3A7-86B0BDF6871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38368E5C-2290-44B3-8049-3EBD6B14113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B51DF225-6B65-46B1-89EA-BDB0266D9D2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B8E460D9-A95E-4CE6-9F4B-8C2A58090D3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58301668-9FF8-480E-9DC5-89DE21EC73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84AEAB40-BC99-4BEF-BA58-93839667819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6A5D1C0C-A1BD-4462-B85E-E5DB937CDCF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AF409167-85FB-4883-B633-C0676E6E188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0AE6BB79-8AF1-44D4-8635-D626365C03C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B8EA142E-8F6B-4E6C-A2C6-733FEB7B7A9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E98E9AFC-0A8B-482F-BAF1-A3699BF736A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C1464D10-99B9-4A83-9130-EB1A688CC52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C9B2DFBC-A566-44DE-8A79-9E20A0C7E4B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FB0CBFDF-855D-4E36-8EB2-A9EE233CB38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358" name="直線コネクタ 357">
          <a:extLst>
            <a:ext uri="{FF2B5EF4-FFF2-40B4-BE49-F238E27FC236}">
              <a16:creationId xmlns:a16="http://schemas.microsoft.com/office/drawing/2014/main" id="{F3DCC082-299B-4CDA-914C-DA6CE6037E22}"/>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359" name="【市民会館】&#10;一人当たり面積最小値テキスト">
          <a:extLst>
            <a:ext uri="{FF2B5EF4-FFF2-40B4-BE49-F238E27FC236}">
              <a16:creationId xmlns:a16="http://schemas.microsoft.com/office/drawing/2014/main" id="{E256975F-1BC6-43EC-9CF9-B76B3CAD417E}"/>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360" name="直線コネクタ 359">
          <a:extLst>
            <a:ext uri="{FF2B5EF4-FFF2-40B4-BE49-F238E27FC236}">
              <a16:creationId xmlns:a16="http://schemas.microsoft.com/office/drawing/2014/main" id="{27E4D532-CC92-4722-B662-929B2E8351B3}"/>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361" name="【市民会館】&#10;一人当たり面積最大値テキスト">
          <a:extLst>
            <a:ext uri="{FF2B5EF4-FFF2-40B4-BE49-F238E27FC236}">
              <a16:creationId xmlns:a16="http://schemas.microsoft.com/office/drawing/2014/main" id="{EFC65C29-5A41-453E-A147-286A4C61A26E}"/>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362" name="直線コネクタ 361">
          <a:extLst>
            <a:ext uri="{FF2B5EF4-FFF2-40B4-BE49-F238E27FC236}">
              <a16:creationId xmlns:a16="http://schemas.microsoft.com/office/drawing/2014/main" id="{88BDC025-2903-4EED-B47D-951A2D69DB2F}"/>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363" name="【市民会館】&#10;一人当たり面積平均値テキスト">
          <a:extLst>
            <a:ext uri="{FF2B5EF4-FFF2-40B4-BE49-F238E27FC236}">
              <a16:creationId xmlns:a16="http://schemas.microsoft.com/office/drawing/2014/main" id="{619B6A6F-2971-4BA5-A631-839B69FCAC8D}"/>
            </a:ext>
          </a:extLst>
        </xdr:cNvPr>
        <xdr:cNvSpPr txBox="1"/>
      </xdr:nvSpPr>
      <xdr:spPr>
        <a:xfrm>
          <a:off x="10515600" y="1812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364" name="フローチャート: 判断 363">
          <a:extLst>
            <a:ext uri="{FF2B5EF4-FFF2-40B4-BE49-F238E27FC236}">
              <a16:creationId xmlns:a16="http://schemas.microsoft.com/office/drawing/2014/main" id="{5675534D-DF19-4B0D-9CAD-CB97929C873F}"/>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365" name="フローチャート: 判断 364">
          <a:extLst>
            <a:ext uri="{FF2B5EF4-FFF2-40B4-BE49-F238E27FC236}">
              <a16:creationId xmlns:a16="http://schemas.microsoft.com/office/drawing/2014/main" id="{D89167D5-37CB-4E62-BEA7-7B320F5E6514}"/>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366" name="フローチャート: 判断 365">
          <a:extLst>
            <a:ext uri="{FF2B5EF4-FFF2-40B4-BE49-F238E27FC236}">
              <a16:creationId xmlns:a16="http://schemas.microsoft.com/office/drawing/2014/main" id="{6BC549B4-5D5D-4EAE-BD52-2A56EEB73487}"/>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367" name="フローチャート: 判断 366">
          <a:extLst>
            <a:ext uri="{FF2B5EF4-FFF2-40B4-BE49-F238E27FC236}">
              <a16:creationId xmlns:a16="http://schemas.microsoft.com/office/drawing/2014/main" id="{378DC51F-A554-436F-AAEF-074FBC497BE9}"/>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368" name="フローチャート: 判断 367">
          <a:extLst>
            <a:ext uri="{FF2B5EF4-FFF2-40B4-BE49-F238E27FC236}">
              <a16:creationId xmlns:a16="http://schemas.microsoft.com/office/drawing/2014/main" id="{09E2F274-10B1-4053-BE4F-8DFB0D277B65}"/>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C807546F-C2FB-47B9-AE61-4A58DAA9B8F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E8E07F02-E98C-4018-931E-1B4C079ABAF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1E59F19D-35A2-40CF-89D3-F890867FD0E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68F96A91-C203-4AAA-9994-4BA500B6693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E43BE35D-98E5-418D-9AEF-CE7D55ABE71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109220</xdr:rowOff>
    </xdr:from>
    <xdr:to>
      <xdr:col>55</xdr:col>
      <xdr:colOff>50800</xdr:colOff>
      <xdr:row>106</xdr:row>
      <xdr:rowOff>39370</xdr:rowOff>
    </xdr:to>
    <xdr:sp macro="" textlink="">
      <xdr:nvSpPr>
        <xdr:cNvPr id="374" name="楕円 373">
          <a:extLst>
            <a:ext uri="{FF2B5EF4-FFF2-40B4-BE49-F238E27FC236}">
              <a16:creationId xmlns:a16="http://schemas.microsoft.com/office/drawing/2014/main" id="{3923F89E-3808-41A7-B1E0-875F4072A920}"/>
            </a:ext>
          </a:extLst>
        </xdr:cNvPr>
        <xdr:cNvSpPr/>
      </xdr:nvSpPr>
      <xdr:spPr>
        <a:xfrm>
          <a:off x="104267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132097</xdr:rowOff>
    </xdr:from>
    <xdr:ext cx="469744" cy="259045"/>
    <xdr:sp macro="" textlink="">
      <xdr:nvSpPr>
        <xdr:cNvPr id="375" name="【市民会館】&#10;一人当たり面積該当値テキスト">
          <a:extLst>
            <a:ext uri="{FF2B5EF4-FFF2-40B4-BE49-F238E27FC236}">
              <a16:creationId xmlns:a16="http://schemas.microsoft.com/office/drawing/2014/main" id="{C9CEB80B-026A-4AEF-807B-B130400CECDE}"/>
            </a:ext>
          </a:extLst>
        </xdr:cNvPr>
        <xdr:cNvSpPr txBox="1"/>
      </xdr:nvSpPr>
      <xdr:spPr>
        <a:xfrm>
          <a:off x="10515600"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105411</xdr:rowOff>
    </xdr:from>
    <xdr:to>
      <xdr:col>50</xdr:col>
      <xdr:colOff>165100</xdr:colOff>
      <xdr:row>105</xdr:row>
      <xdr:rowOff>35561</xdr:rowOff>
    </xdr:to>
    <xdr:sp macro="" textlink="">
      <xdr:nvSpPr>
        <xdr:cNvPr id="376" name="楕円 375">
          <a:extLst>
            <a:ext uri="{FF2B5EF4-FFF2-40B4-BE49-F238E27FC236}">
              <a16:creationId xmlns:a16="http://schemas.microsoft.com/office/drawing/2014/main" id="{26AB4E92-7BE9-4030-8A8E-13559EB03E82}"/>
            </a:ext>
          </a:extLst>
        </xdr:cNvPr>
        <xdr:cNvSpPr/>
      </xdr:nvSpPr>
      <xdr:spPr>
        <a:xfrm>
          <a:off x="9588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156211</xdr:rowOff>
    </xdr:from>
    <xdr:to>
      <xdr:col>55</xdr:col>
      <xdr:colOff>0</xdr:colOff>
      <xdr:row>105</xdr:row>
      <xdr:rowOff>160020</xdr:rowOff>
    </xdr:to>
    <xdr:cxnSp macro="">
      <xdr:nvCxnSpPr>
        <xdr:cNvPr id="377" name="直線コネクタ 376">
          <a:extLst>
            <a:ext uri="{FF2B5EF4-FFF2-40B4-BE49-F238E27FC236}">
              <a16:creationId xmlns:a16="http://schemas.microsoft.com/office/drawing/2014/main" id="{0C5548C7-C07F-4050-9074-C0E7A8FE7B93}"/>
            </a:ext>
          </a:extLst>
        </xdr:cNvPr>
        <xdr:cNvCxnSpPr/>
      </xdr:nvCxnSpPr>
      <xdr:spPr>
        <a:xfrm>
          <a:off x="9639300" y="17987011"/>
          <a:ext cx="8382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86361</xdr:rowOff>
    </xdr:from>
    <xdr:to>
      <xdr:col>46</xdr:col>
      <xdr:colOff>38100</xdr:colOff>
      <xdr:row>106</xdr:row>
      <xdr:rowOff>16511</xdr:rowOff>
    </xdr:to>
    <xdr:sp macro="" textlink="">
      <xdr:nvSpPr>
        <xdr:cNvPr id="378" name="楕円 377">
          <a:extLst>
            <a:ext uri="{FF2B5EF4-FFF2-40B4-BE49-F238E27FC236}">
              <a16:creationId xmlns:a16="http://schemas.microsoft.com/office/drawing/2014/main" id="{556F89E2-BB07-4F86-AEC6-9511F7D9EF79}"/>
            </a:ext>
          </a:extLst>
        </xdr:cNvPr>
        <xdr:cNvSpPr/>
      </xdr:nvSpPr>
      <xdr:spPr>
        <a:xfrm>
          <a:off x="8699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156211</xdr:rowOff>
    </xdr:from>
    <xdr:to>
      <xdr:col>50</xdr:col>
      <xdr:colOff>114300</xdr:colOff>
      <xdr:row>105</xdr:row>
      <xdr:rowOff>137161</xdr:rowOff>
    </xdr:to>
    <xdr:cxnSp macro="">
      <xdr:nvCxnSpPr>
        <xdr:cNvPr id="379" name="直線コネクタ 378">
          <a:extLst>
            <a:ext uri="{FF2B5EF4-FFF2-40B4-BE49-F238E27FC236}">
              <a16:creationId xmlns:a16="http://schemas.microsoft.com/office/drawing/2014/main" id="{32F968F8-4661-4276-91E5-A5E2CC521634}"/>
            </a:ext>
          </a:extLst>
        </xdr:cNvPr>
        <xdr:cNvCxnSpPr/>
      </xdr:nvCxnSpPr>
      <xdr:spPr>
        <a:xfrm flipV="1">
          <a:off x="8750300" y="1798701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90170</xdr:rowOff>
    </xdr:from>
    <xdr:to>
      <xdr:col>41</xdr:col>
      <xdr:colOff>101600</xdr:colOff>
      <xdr:row>106</xdr:row>
      <xdr:rowOff>20320</xdr:rowOff>
    </xdr:to>
    <xdr:sp macro="" textlink="">
      <xdr:nvSpPr>
        <xdr:cNvPr id="380" name="楕円 379">
          <a:extLst>
            <a:ext uri="{FF2B5EF4-FFF2-40B4-BE49-F238E27FC236}">
              <a16:creationId xmlns:a16="http://schemas.microsoft.com/office/drawing/2014/main" id="{54C5148A-CA69-4EF9-BCA2-91AAC3819739}"/>
            </a:ext>
          </a:extLst>
        </xdr:cNvPr>
        <xdr:cNvSpPr/>
      </xdr:nvSpPr>
      <xdr:spPr>
        <a:xfrm>
          <a:off x="7810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137161</xdr:rowOff>
    </xdr:from>
    <xdr:to>
      <xdr:col>45</xdr:col>
      <xdr:colOff>177800</xdr:colOff>
      <xdr:row>105</xdr:row>
      <xdr:rowOff>140970</xdr:rowOff>
    </xdr:to>
    <xdr:cxnSp macro="">
      <xdr:nvCxnSpPr>
        <xdr:cNvPr id="381" name="直線コネクタ 380">
          <a:extLst>
            <a:ext uri="{FF2B5EF4-FFF2-40B4-BE49-F238E27FC236}">
              <a16:creationId xmlns:a16="http://schemas.microsoft.com/office/drawing/2014/main" id="{BB876F2D-354B-4CB8-8F36-84925FB666C7}"/>
            </a:ext>
          </a:extLst>
        </xdr:cNvPr>
        <xdr:cNvCxnSpPr/>
      </xdr:nvCxnSpPr>
      <xdr:spPr>
        <a:xfrm flipV="1">
          <a:off x="7861300" y="181394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101600</xdr:rowOff>
    </xdr:from>
    <xdr:to>
      <xdr:col>36</xdr:col>
      <xdr:colOff>165100</xdr:colOff>
      <xdr:row>106</xdr:row>
      <xdr:rowOff>31750</xdr:rowOff>
    </xdr:to>
    <xdr:sp macro="" textlink="">
      <xdr:nvSpPr>
        <xdr:cNvPr id="382" name="楕円 381">
          <a:extLst>
            <a:ext uri="{FF2B5EF4-FFF2-40B4-BE49-F238E27FC236}">
              <a16:creationId xmlns:a16="http://schemas.microsoft.com/office/drawing/2014/main" id="{C4914C0E-49AC-48AE-A48B-3096B9F4692E}"/>
            </a:ext>
          </a:extLst>
        </xdr:cNvPr>
        <xdr:cNvSpPr/>
      </xdr:nvSpPr>
      <xdr:spPr>
        <a:xfrm>
          <a:off x="6921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140970</xdr:rowOff>
    </xdr:from>
    <xdr:to>
      <xdr:col>41</xdr:col>
      <xdr:colOff>50800</xdr:colOff>
      <xdr:row>105</xdr:row>
      <xdr:rowOff>152400</xdr:rowOff>
    </xdr:to>
    <xdr:cxnSp macro="">
      <xdr:nvCxnSpPr>
        <xdr:cNvPr id="383" name="直線コネクタ 382">
          <a:extLst>
            <a:ext uri="{FF2B5EF4-FFF2-40B4-BE49-F238E27FC236}">
              <a16:creationId xmlns:a16="http://schemas.microsoft.com/office/drawing/2014/main" id="{F4CA8954-6A55-45B5-9587-F4DA8597965A}"/>
            </a:ext>
          </a:extLst>
        </xdr:cNvPr>
        <xdr:cNvCxnSpPr/>
      </xdr:nvCxnSpPr>
      <xdr:spPr>
        <a:xfrm flipV="1">
          <a:off x="6972300" y="181432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384" name="n_1aveValue【市民会館】&#10;一人当たり面積">
          <a:extLst>
            <a:ext uri="{FF2B5EF4-FFF2-40B4-BE49-F238E27FC236}">
              <a16:creationId xmlns:a16="http://schemas.microsoft.com/office/drawing/2014/main" id="{72232B66-5758-4A93-8FA1-2FB1F6EE1AD9}"/>
            </a:ext>
          </a:extLst>
        </xdr:cNvPr>
        <xdr:cNvSpPr txBox="1"/>
      </xdr:nvSpPr>
      <xdr:spPr>
        <a:xfrm>
          <a:off x="93917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385" name="n_2aveValue【市民会館】&#10;一人当たり面積">
          <a:extLst>
            <a:ext uri="{FF2B5EF4-FFF2-40B4-BE49-F238E27FC236}">
              <a16:creationId xmlns:a16="http://schemas.microsoft.com/office/drawing/2014/main" id="{67EFEC31-8CBF-46BA-8224-BD702E991903}"/>
            </a:ext>
          </a:extLst>
        </xdr:cNvPr>
        <xdr:cNvSpPr txBox="1"/>
      </xdr:nvSpPr>
      <xdr:spPr>
        <a:xfrm>
          <a:off x="8515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386" name="n_3aveValue【市民会館】&#10;一人当たり面積">
          <a:extLst>
            <a:ext uri="{FF2B5EF4-FFF2-40B4-BE49-F238E27FC236}">
              <a16:creationId xmlns:a16="http://schemas.microsoft.com/office/drawing/2014/main" id="{98788528-9183-4044-A776-1448AA17301A}"/>
            </a:ext>
          </a:extLst>
        </xdr:cNvPr>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387" name="n_4aveValue【市民会館】&#10;一人当たり面積">
          <a:extLst>
            <a:ext uri="{FF2B5EF4-FFF2-40B4-BE49-F238E27FC236}">
              <a16:creationId xmlns:a16="http://schemas.microsoft.com/office/drawing/2014/main" id="{1E8D128D-B862-4B33-9AD9-2DA2F698A283}"/>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52088</xdr:rowOff>
    </xdr:from>
    <xdr:ext cx="469744" cy="259045"/>
    <xdr:sp macro="" textlink="">
      <xdr:nvSpPr>
        <xdr:cNvPr id="388" name="n_1mainValue【市民会館】&#10;一人当たり面積">
          <a:extLst>
            <a:ext uri="{FF2B5EF4-FFF2-40B4-BE49-F238E27FC236}">
              <a16:creationId xmlns:a16="http://schemas.microsoft.com/office/drawing/2014/main" id="{FB239318-4274-4D74-9EBC-7512D3F73111}"/>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33038</xdr:rowOff>
    </xdr:from>
    <xdr:ext cx="469744" cy="259045"/>
    <xdr:sp macro="" textlink="">
      <xdr:nvSpPr>
        <xdr:cNvPr id="389" name="n_2mainValue【市民会館】&#10;一人当たり面積">
          <a:extLst>
            <a:ext uri="{FF2B5EF4-FFF2-40B4-BE49-F238E27FC236}">
              <a16:creationId xmlns:a16="http://schemas.microsoft.com/office/drawing/2014/main" id="{74CBEBEA-0EB7-42D3-A3FD-ED4611F6AFC1}"/>
            </a:ext>
          </a:extLst>
        </xdr:cNvPr>
        <xdr:cNvSpPr txBox="1"/>
      </xdr:nvSpPr>
      <xdr:spPr>
        <a:xfrm>
          <a:off x="8515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36847</xdr:rowOff>
    </xdr:from>
    <xdr:ext cx="469744" cy="259045"/>
    <xdr:sp macro="" textlink="">
      <xdr:nvSpPr>
        <xdr:cNvPr id="390" name="n_3mainValue【市民会館】&#10;一人当たり面積">
          <a:extLst>
            <a:ext uri="{FF2B5EF4-FFF2-40B4-BE49-F238E27FC236}">
              <a16:creationId xmlns:a16="http://schemas.microsoft.com/office/drawing/2014/main" id="{87F013EE-4F24-4CD0-856A-EA3C858C73B0}"/>
            </a:ext>
          </a:extLst>
        </xdr:cNvPr>
        <xdr:cNvSpPr txBox="1"/>
      </xdr:nvSpPr>
      <xdr:spPr>
        <a:xfrm>
          <a:off x="7626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48277</xdr:rowOff>
    </xdr:from>
    <xdr:ext cx="469744" cy="259045"/>
    <xdr:sp macro="" textlink="">
      <xdr:nvSpPr>
        <xdr:cNvPr id="391" name="n_4mainValue【市民会館】&#10;一人当たり面積">
          <a:extLst>
            <a:ext uri="{FF2B5EF4-FFF2-40B4-BE49-F238E27FC236}">
              <a16:creationId xmlns:a16="http://schemas.microsoft.com/office/drawing/2014/main" id="{25461B23-4F02-464B-A9D6-E3078DF0025C}"/>
            </a:ext>
          </a:extLst>
        </xdr:cNvPr>
        <xdr:cNvSpPr txBox="1"/>
      </xdr:nvSpPr>
      <xdr:spPr>
        <a:xfrm>
          <a:off x="6737427" y="1787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40EE99A-B1FF-40D7-A2D6-CFAC2600FC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D74FEB3-894E-410F-9732-027831B401F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B425198-2AB2-4CB6-AF43-A8B6AEC6893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BBFEABD-9DBE-4B62-9915-829E4851BE5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315AEFD6-A762-45A8-87BA-686EE3D76E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DA73214-3253-4F17-94A9-287095B5F7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5E6F731-F7D5-4313-B015-7443C9BCBE7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462711F-371C-4DAD-9973-CD5E960934C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DD78A22-E122-4652-A191-60C61CD5351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ADB2DCD-6500-4E45-A157-88C55E7F94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CFC3577-C74F-412E-ACF1-0FB16CFB021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77C1CE29-EF66-463A-9335-9CE752E3183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8CF45D2E-9111-43C0-AB61-A185914279A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CCEFA93C-0B12-43B0-9E22-922B54D6B38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DB507B4E-B509-47F8-A335-C33F2F31896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1C803A4E-7ADA-42A6-9B4C-46E4567176D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E8C98728-4BC9-4854-B9EA-AEB41AE5DED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6DE72A9B-7C0B-4ED3-B3FE-F8A0624C13E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26015B0D-3640-4B72-B2D4-0E716AC17BB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C68994E6-EFD6-453E-B5DF-467FCB5C263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213B644-9153-46E7-A0D4-E2EBBF7349A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C3C0FC2B-47BB-4CFB-B8A6-84203E085A4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6A5035F2-E898-45B7-A75E-CA36916D976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AA94276D-C6F8-4CF7-8A31-0873CF47B2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BEDA388B-B132-43AB-89FB-8F9E3D7897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76200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F69DDC5-8492-4FB6-B7D0-A0571C857B9B}"/>
            </a:ext>
          </a:extLst>
        </xdr:cNvPr>
        <xdr:cNvCxnSpPr/>
      </xdr:nvCxnSpPr>
      <xdr:spPr>
        <a:xfrm flipV="1">
          <a:off x="16318864" y="6076950"/>
          <a:ext cx="0" cy="1216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一般廃棄物処理施設】&#10;有形固定資産減価償却率最小値テキスト">
          <a:extLst>
            <a:ext uri="{FF2B5EF4-FFF2-40B4-BE49-F238E27FC236}">
              <a16:creationId xmlns:a16="http://schemas.microsoft.com/office/drawing/2014/main" id="{7ACE900E-56B0-4FF1-BAF3-AC78171D284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7BD92514-004E-4387-96D2-C305DC683F5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22877</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103DF5D4-20D3-488E-AF98-FF2E36757C03}"/>
            </a:ext>
          </a:extLst>
        </xdr:cNvPr>
        <xdr:cNvSpPr txBox="1"/>
      </xdr:nvSpPr>
      <xdr:spPr>
        <a:xfrm>
          <a:off x="16357600" y="585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76200</xdr:rowOff>
    </xdr:from>
    <xdr:to>
      <xdr:col>86</xdr:col>
      <xdr:colOff>25400</xdr:colOff>
      <xdr:row>35</xdr:row>
      <xdr:rowOff>76200</xdr:rowOff>
    </xdr:to>
    <xdr:cxnSp macro="">
      <xdr:nvCxnSpPr>
        <xdr:cNvPr id="421" name="直線コネクタ 420">
          <a:extLst>
            <a:ext uri="{FF2B5EF4-FFF2-40B4-BE49-F238E27FC236}">
              <a16:creationId xmlns:a16="http://schemas.microsoft.com/office/drawing/2014/main" id="{A05D9A6B-F67A-41D5-965A-038A6DA4C8E4}"/>
            </a:ext>
          </a:extLst>
        </xdr:cNvPr>
        <xdr:cNvCxnSpPr/>
      </xdr:nvCxnSpPr>
      <xdr:spPr>
        <a:xfrm>
          <a:off x="16230600" y="6076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70774</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A83287F5-7273-4F8E-9545-7365FAC9E871}"/>
            </a:ext>
          </a:extLst>
        </xdr:cNvPr>
        <xdr:cNvSpPr txBox="1"/>
      </xdr:nvSpPr>
      <xdr:spPr>
        <a:xfrm>
          <a:off x="16357600" y="65858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92347</xdr:rowOff>
    </xdr:from>
    <xdr:to>
      <xdr:col>85</xdr:col>
      <xdr:colOff>177800</xdr:colOff>
      <xdr:row>39</xdr:row>
      <xdr:rowOff>22497</xdr:rowOff>
    </xdr:to>
    <xdr:sp macro="" textlink="">
      <xdr:nvSpPr>
        <xdr:cNvPr id="423" name="フローチャート: 判断 422">
          <a:extLst>
            <a:ext uri="{FF2B5EF4-FFF2-40B4-BE49-F238E27FC236}">
              <a16:creationId xmlns:a16="http://schemas.microsoft.com/office/drawing/2014/main" id="{54F3399E-9D85-46AF-9727-1CD5779C30FB}"/>
            </a:ext>
          </a:extLst>
        </xdr:cNvPr>
        <xdr:cNvSpPr/>
      </xdr:nvSpPr>
      <xdr:spPr>
        <a:xfrm>
          <a:off x="162687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4" name="フローチャート: 判断 423">
          <a:extLst>
            <a:ext uri="{FF2B5EF4-FFF2-40B4-BE49-F238E27FC236}">
              <a16:creationId xmlns:a16="http://schemas.microsoft.com/office/drawing/2014/main" id="{DC3E43A2-063D-4497-9F82-AE4106288BFC}"/>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103777</xdr:rowOff>
    </xdr:from>
    <xdr:to>
      <xdr:col>76</xdr:col>
      <xdr:colOff>165100</xdr:colOff>
      <xdr:row>39</xdr:row>
      <xdr:rowOff>33927</xdr:rowOff>
    </xdr:to>
    <xdr:sp macro="" textlink="">
      <xdr:nvSpPr>
        <xdr:cNvPr id="425" name="フローチャート: 判断 424">
          <a:extLst>
            <a:ext uri="{FF2B5EF4-FFF2-40B4-BE49-F238E27FC236}">
              <a16:creationId xmlns:a16="http://schemas.microsoft.com/office/drawing/2014/main" id="{1916C3ED-BB9D-4702-9BCA-427F62DCA5DB}"/>
            </a:ext>
          </a:extLst>
        </xdr:cNvPr>
        <xdr:cNvSpPr/>
      </xdr:nvSpPr>
      <xdr:spPr>
        <a:xfrm>
          <a:off x="145415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31931</xdr:rowOff>
    </xdr:from>
    <xdr:to>
      <xdr:col>72</xdr:col>
      <xdr:colOff>38100</xdr:colOff>
      <xdr:row>38</xdr:row>
      <xdr:rowOff>133531</xdr:rowOff>
    </xdr:to>
    <xdr:sp macro="" textlink="">
      <xdr:nvSpPr>
        <xdr:cNvPr id="426" name="フローチャート: 判断 425">
          <a:extLst>
            <a:ext uri="{FF2B5EF4-FFF2-40B4-BE49-F238E27FC236}">
              <a16:creationId xmlns:a16="http://schemas.microsoft.com/office/drawing/2014/main" id="{D47D6E59-C926-4455-BA09-B23897358BF3}"/>
            </a:ext>
          </a:extLst>
        </xdr:cNvPr>
        <xdr:cNvSpPr/>
      </xdr:nvSpPr>
      <xdr:spPr>
        <a:xfrm>
          <a:off x="13652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427" name="フローチャート: 判断 426">
          <a:extLst>
            <a:ext uri="{FF2B5EF4-FFF2-40B4-BE49-F238E27FC236}">
              <a16:creationId xmlns:a16="http://schemas.microsoft.com/office/drawing/2014/main" id="{5EAC48CC-286B-46CE-88D6-8F5E99CAFF11}"/>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7E0D90C-84DD-4F36-BC39-5E28EF8AB30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9AD0301-B57E-422C-A72E-E414B54005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B49F689-B9EC-473F-83A8-DB5C41455AC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2887157-9679-4303-B6B7-A8E567E6B43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6C5B0BC-1949-454B-B549-FB97C1C76CE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129903</xdr:rowOff>
    </xdr:from>
    <xdr:to>
      <xdr:col>85</xdr:col>
      <xdr:colOff>177800</xdr:colOff>
      <xdr:row>38</xdr:row>
      <xdr:rowOff>60053</xdr:rowOff>
    </xdr:to>
    <xdr:sp macro="" textlink="">
      <xdr:nvSpPr>
        <xdr:cNvPr id="433" name="楕円 432">
          <a:extLst>
            <a:ext uri="{FF2B5EF4-FFF2-40B4-BE49-F238E27FC236}">
              <a16:creationId xmlns:a16="http://schemas.microsoft.com/office/drawing/2014/main" id="{411C2A15-5BFE-4A96-9805-70CA558B9355}"/>
            </a:ext>
          </a:extLst>
        </xdr:cNvPr>
        <xdr:cNvSpPr/>
      </xdr:nvSpPr>
      <xdr:spPr>
        <a:xfrm>
          <a:off x="16268700" y="64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152780</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4EEDFBA9-6972-4105-B55C-62CE80F2759D}"/>
            </a:ext>
          </a:extLst>
        </xdr:cNvPr>
        <xdr:cNvSpPr txBox="1"/>
      </xdr:nvSpPr>
      <xdr:spPr>
        <a:xfrm>
          <a:off x="16357600"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128270</xdr:rowOff>
    </xdr:from>
    <xdr:to>
      <xdr:col>81</xdr:col>
      <xdr:colOff>101600</xdr:colOff>
      <xdr:row>34</xdr:row>
      <xdr:rowOff>58420</xdr:rowOff>
    </xdr:to>
    <xdr:sp macro="" textlink="">
      <xdr:nvSpPr>
        <xdr:cNvPr id="435" name="楕円 434">
          <a:extLst>
            <a:ext uri="{FF2B5EF4-FFF2-40B4-BE49-F238E27FC236}">
              <a16:creationId xmlns:a16="http://schemas.microsoft.com/office/drawing/2014/main" id="{8B04B327-8BE3-4135-A4A3-C5ECDF4E11F7}"/>
            </a:ext>
          </a:extLst>
        </xdr:cNvPr>
        <xdr:cNvSpPr/>
      </xdr:nvSpPr>
      <xdr:spPr>
        <a:xfrm>
          <a:off x="15430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7620</xdr:rowOff>
    </xdr:from>
    <xdr:to>
      <xdr:col>85</xdr:col>
      <xdr:colOff>127000</xdr:colOff>
      <xdr:row>38</xdr:row>
      <xdr:rowOff>9253</xdr:rowOff>
    </xdr:to>
    <xdr:cxnSp macro="">
      <xdr:nvCxnSpPr>
        <xdr:cNvPr id="436" name="直線コネクタ 435">
          <a:extLst>
            <a:ext uri="{FF2B5EF4-FFF2-40B4-BE49-F238E27FC236}">
              <a16:creationId xmlns:a16="http://schemas.microsoft.com/office/drawing/2014/main" id="{241680CF-6FAA-48CA-83C3-3234F6899E86}"/>
            </a:ext>
          </a:extLst>
        </xdr:cNvPr>
        <xdr:cNvCxnSpPr/>
      </xdr:nvCxnSpPr>
      <xdr:spPr>
        <a:xfrm>
          <a:off x="15481300" y="5836920"/>
          <a:ext cx="838200" cy="68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907</xdr:rowOff>
    </xdr:from>
    <xdr:to>
      <xdr:col>76</xdr:col>
      <xdr:colOff>165100</xdr:colOff>
      <xdr:row>42</xdr:row>
      <xdr:rowOff>102507</xdr:rowOff>
    </xdr:to>
    <xdr:sp macro="" textlink="">
      <xdr:nvSpPr>
        <xdr:cNvPr id="437" name="楕円 436">
          <a:extLst>
            <a:ext uri="{FF2B5EF4-FFF2-40B4-BE49-F238E27FC236}">
              <a16:creationId xmlns:a16="http://schemas.microsoft.com/office/drawing/2014/main" id="{F90DAACF-561A-4FED-8B27-16E108CA5794}"/>
            </a:ext>
          </a:extLst>
        </xdr:cNvPr>
        <xdr:cNvSpPr/>
      </xdr:nvSpPr>
      <xdr:spPr>
        <a:xfrm>
          <a:off x="14541500" y="720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7620</xdr:rowOff>
    </xdr:from>
    <xdr:to>
      <xdr:col>81</xdr:col>
      <xdr:colOff>50800</xdr:colOff>
      <xdr:row>42</xdr:row>
      <xdr:rowOff>51707</xdr:rowOff>
    </xdr:to>
    <xdr:cxnSp macro="">
      <xdr:nvCxnSpPr>
        <xdr:cNvPr id="438" name="直線コネクタ 437">
          <a:extLst>
            <a:ext uri="{FF2B5EF4-FFF2-40B4-BE49-F238E27FC236}">
              <a16:creationId xmlns:a16="http://schemas.microsoft.com/office/drawing/2014/main" id="{355E4FF3-A432-428F-98D2-C4EB6C4E82C0}"/>
            </a:ext>
          </a:extLst>
        </xdr:cNvPr>
        <xdr:cNvCxnSpPr/>
      </xdr:nvCxnSpPr>
      <xdr:spPr>
        <a:xfrm flipV="1">
          <a:off x="14592300" y="5836920"/>
          <a:ext cx="889000" cy="141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170724</xdr:rowOff>
    </xdr:from>
    <xdr:to>
      <xdr:col>72</xdr:col>
      <xdr:colOff>38100</xdr:colOff>
      <xdr:row>42</xdr:row>
      <xdr:rowOff>100874</xdr:rowOff>
    </xdr:to>
    <xdr:sp macro="" textlink="">
      <xdr:nvSpPr>
        <xdr:cNvPr id="439" name="楕円 438">
          <a:extLst>
            <a:ext uri="{FF2B5EF4-FFF2-40B4-BE49-F238E27FC236}">
              <a16:creationId xmlns:a16="http://schemas.microsoft.com/office/drawing/2014/main" id="{8624E280-B9E8-4BB2-94D7-A47568057161}"/>
            </a:ext>
          </a:extLst>
        </xdr:cNvPr>
        <xdr:cNvSpPr/>
      </xdr:nvSpPr>
      <xdr:spPr>
        <a:xfrm>
          <a:off x="13652500" y="720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50074</xdr:rowOff>
    </xdr:from>
    <xdr:to>
      <xdr:col>76</xdr:col>
      <xdr:colOff>114300</xdr:colOff>
      <xdr:row>42</xdr:row>
      <xdr:rowOff>51707</xdr:rowOff>
    </xdr:to>
    <xdr:cxnSp macro="">
      <xdr:nvCxnSpPr>
        <xdr:cNvPr id="440" name="直線コネクタ 439">
          <a:extLst>
            <a:ext uri="{FF2B5EF4-FFF2-40B4-BE49-F238E27FC236}">
              <a16:creationId xmlns:a16="http://schemas.microsoft.com/office/drawing/2014/main" id="{A6B8D976-0071-4DFA-BAA9-C2853EDD53A9}"/>
            </a:ext>
          </a:extLst>
        </xdr:cNvPr>
        <xdr:cNvCxnSpPr/>
      </xdr:nvCxnSpPr>
      <xdr:spPr>
        <a:xfrm>
          <a:off x="13703300" y="72509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169091</xdr:rowOff>
    </xdr:from>
    <xdr:to>
      <xdr:col>67</xdr:col>
      <xdr:colOff>101600</xdr:colOff>
      <xdr:row>42</xdr:row>
      <xdr:rowOff>99241</xdr:rowOff>
    </xdr:to>
    <xdr:sp macro="" textlink="">
      <xdr:nvSpPr>
        <xdr:cNvPr id="441" name="楕円 440">
          <a:extLst>
            <a:ext uri="{FF2B5EF4-FFF2-40B4-BE49-F238E27FC236}">
              <a16:creationId xmlns:a16="http://schemas.microsoft.com/office/drawing/2014/main" id="{443ADC3D-45BC-4E1A-8B78-30C01983CAA0}"/>
            </a:ext>
          </a:extLst>
        </xdr:cNvPr>
        <xdr:cNvSpPr/>
      </xdr:nvSpPr>
      <xdr:spPr>
        <a:xfrm>
          <a:off x="12763500" y="719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48441</xdr:rowOff>
    </xdr:from>
    <xdr:to>
      <xdr:col>71</xdr:col>
      <xdr:colOff>177800</xdr:colOff>
      <xdr:row>42</xdr:row>
      <xdr:rowOff>50074</xdr:rowOff>
    </xdr:to>
    <xdr:cxnSp macro="">
      <xdr:nvCxnSpPr>
        <xdr:cNvPr id="442" name="直線コネクタ 441">
          <a:extLst>
            <a:ext uri="{FF2B5EF4-FFF2-40B4-BE49-F238E27FC236}">
              <a16:creationId xmlns:a16="http://schemas.microsoft.com/office/drawing/2014/main" id="{0AC35D17-8202-44C3-A002-467EA5BCC158}"/>
            </a:ext>
          </a:extLst>
        </xdr:cNvPr>
        <xdr:cNvCxnSpPr/>
      </xdr:nvCxnSpPr>
      <xdr:spPr>
        <a:xfrm>
          <a:off x="12814300" y="724934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2D90906A-FD28-478F-BEA3-65CD6450061C}"/>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50454</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AC0AE736-0468-4A92-AC5A-E169369A9B44}"/>
            </a:ext>
          </a:extLst>
        </xdr:cNvPr>
        <xdr:cNvSpPr txBox="1"/>
      </xdr:nvSpPr>
      <xdr:spPr>
        <a:xfrm>
          <a:off x="143897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150058</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D08D73CD-A84F-4EF5-A698-EAE41E28A81C}"/>
            </a:ext>
          </a:extLst>
        </xdr:cNvPr>
        <xdr:cNvSpPr txBox="1"/>
      </xdr:nvSpPr>
      <xdr:spPr>
        <a:xfrm>
          <a:off x="1350074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31166B0B-D39C-4340-BD9D-DD39F37A9CA2}"/>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74947</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BB8091B1-53C4-486F-BD3E-773ED8F57198}"/>
            </a:ext>
          </a:extLst>
        </xdr:cNvPr>
        <xdr:cNvSpPr txBox="1"/>
      </xdr:nvSpPr>
      <xdr:spPr>
        <a:xfrm>
          <a:off x="152660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93634</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EAC2BEE4-0ED2-4229-8E5C-BBFED5AE1784}"/>
            </a:ext>
          </a:extLst>
        </xdr:cNvPr>
        <xdr:cNvSpPr txBox="1"/>
      </xdr:nvSpPr>
      <xdr:spPr>
        <a:xfrm>
          <a:off x="14389744" y="729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92001</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613D1346-731D-450B-AF68-99F2D13BAA54}"/>
            </a:ext>
          </a:extLst>
        </xdr:cNvPr>
        <xdr:cNvSpPr txBox="1"/>
      </xdr:nvSpPr>
      <xdr:spPr>
        <a:xfrm>
          <a:off x="13500744" y="729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90368</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24DB6444-C77F-40D2-B1FF-DFABFFD4C64A}"/>
            </a:ext>
          </a:extLst>
        </xdr:cNvPr>
        <xdr:cNvSpPr txBox="1"/>
      </xdr:nvSpPr>
      <xdr:spPr>
        <a:xfrm>
          <a:off x="12611744" y="729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F6E68D6B-FA3C-4C38-979D-915AB802C7D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2C0DC75-A852-42C9-956D-C4335CE6C23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AC00C874-500F-40DF-B8E5-EC9CF7C6EFD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F5897346-2114-4C39-B97A-CB4AE31D54C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2AE4513-FE91-4B06-9CD2-D6EB1EBBF25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EE4D0B3-4AEB-4962-8704-C6F9062743D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DC510F3B-CA7C-4363-BE08-5C5F174B26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076CBEB-2FDF-4BA0-AC57-4F9A40A7411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1C82C516-FE63-4180-9AB3-49E16DD9B78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7B7E92A-BEC8-49D7-A14E-7BBA5AC2A2F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9D91B781-4B24-4419-BA2B-8A99684FC25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a:extLst>
            <a:ext uri="{FF2B5EF4-FFF2-40B4-BE49-F238E27FC236}">
              <a16:creationId xmlns:a16="http://schemas.microsoft.com/office/drawing/2014/main" id="{BDB04B37-D4D9-42CE-ADC2-06E0914B721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93784CD4-B1A6-42D5-8AC8-0F85A3B9579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a:extLst>
            <a:ext uri="{FF2B5EF4-FFF2-40B4-BE49-F238E27FC236}">
              <a16:creationId xmlns:a16="http://schemas.microsoft.com/office/drawing/2014/main" id="{5EAE00E0-D824-4C24-B844-C2FDCDFC002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FD906190-17A5-4D97-9DB3-E95E311643E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6" name="テキスト ボックス 465">
          <a:extLst>
            <a:ext uri="{FF2B5EF4-FFF2-40B4-BE49-F238E27FC236}">
              <a16:creationId xmlns:a16="http://schemas.microsoft.com/office/drawing/2014/main" id="{8E02D513-3C85-4E7C-93CF-6FABC38888A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F991099F-10A0-4C36-B245-0D0B94060C6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8" name="テキスト ボックス 467">
          <a:extLst>
            <a:ext uri="{FF2B5EF4-FFF2-40B4-BE49-F238E27FC236}">
              <a16:creationId xmlns:a16="http://schemas.microsoft.com/office/drawing/2014/main" id="{EB6D211B-7B4A-4B27-8103-56F4CBCA0D2A}"/>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BF7B061-6E28-4BF7-8D0B-1EE3F8F4C3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a:extLst>
            <a:ext uri="{FF2B5EF4-FFF2-40B4-BE49-F238E27FC236}">
              <a16:creationId xmlns:a16="http://schemas.microsoft.com/office/drawing/2014/main" id="{13A90DFD-260B-4D99-B6AD-83C5635EA44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E1D4B937-EC08-455E-A4C3-FD4834BB35F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472" name="直線コネクタ 471">
          <a:extLst>
            <a:ext uri="{FF2B5EF4-FFF2-40B4-BE49-F238E27FC236}">
              <a16:creationId xmlns:a16="http://schemas.microsoft.com/office/drawing/2014/main" id="{EAB7693F-0B03-4A6C-8239-B403C50665BA}"/>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473" name="【一般廃棄物処理施設】&#10;一人当たり有形固定資産（償却資産）額最小値テキスト">
          <a:extLst>
            <a:ext uri="{FF2B5EF4-FFF2-40B4-BE49-F238E27FC236}">
              <a16:creationId xmlns:a16="http://schemas.microsoft.com/office/drawing/2014/main" id="{EF7628BB-6602-4296-A636-F15A2E68DC41}"/>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474" name="直線コネクタ 473">
          <a:extLst>
            <a:ext uri="{FF2B5EF4-FFF2-40B4-BE49-F238E27FC236}">
              <a16:creationId xmlns:a16="http://schemas.microsoft.com/office/drawing/2014/main" id="{5D072E73-9D92-41A1-901D-B5FFD3FA59BB}"/>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475" name="【一般廃棄物処理施設】&#10;一人当たり有形固定資産（償却資産）額最大値テキスト">
          <a:extLst>
            <a:ext uri="{FF2B5EF4-FFF2-40B4-BE49-F238E27FC236}">
              <a16:creationId xmlns:a16="http://schemas.microsoft.com/office/drawing/2014/main" id="{6CDAC112-EC37-49C1-822F-65FD9D8A830C}"/>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476" name="直線コネクタ 475">
          <a:extLst>
            <a:ext uri="{FF2B5EF4-FFF2-40B4-BE49-F238E27FC236}">
              <a16:creationId xmlns:a16="http://schemas.microsoft.com/office/drawing/2014/main" id="{3B7B5782-F0BF-49A6-A640-D24D9BFE9B69}"/>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05283055-E42B-4F89-BD98-2CC9282DBCD8}"/>
            </a:ext>
          </a:extLst>
        </xdr:cNvPr>
        <xdr:cNvSpPr txBox="1"/>
      </xdr:nvSpPr>
      <xdr:spPr>
        <a:xfrm>
          <a:off x="22199600" y="6466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478" name="フローチャート: 判断 477">
          <a:extLst>
            <a:ext uri="{FF2B5EF4-FFF2-40B4-BE49-F238E27FC236}">
              <a16:creationId xmlns:a16="http://schemas.microsoft.com/office/drawing/2014/main" id="{D3BE7242-868E-4C75-A3A3-778BA7D5E198}"/>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479" name="フローチャート: 判断 478">
          <a:extLst>
            <a:ext uri="{FF2B5EF4-FFF2-40B4-BE49-F238E27FC236}">
              <a16:creationId xmlns:a16="http://schemas.microsoft.com/office/drawing/2014/main" id="{F7F88A21-3093-4DF5-88B3-DDADF1FD3C06}"/>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480" name="フローチャート: 判断 479">
          <a:extLst>
            <a:ext uri="{FF2B5EF4-FFF2-40B4-BE49-F238E27FC236}">
              <a16:creationId xmlns:a16="http://schemas.microsoft.com/office/drawing/2014/main" id="{F9E6E076-3D46-4EF1-A9CB-C9AF707E2FA6}"/>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481" name="フローチャート: 判断 480">
          <a:extLst>
            <a:ext uri="{FF2B5EF4-FFF2-40B4-BE49-F238E27FC236}">
              <a16:creationId xmlns:a16="http://schemas.microsoft.com/office/drawing/2014/main" id="{877517F5-D878-496A-96BB-894A24274E71}"/>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482" name="フローチャート: 判断 481">
          <a:extLst>
            <a:ext uri="{FF2B5EF4-FFF2-40B4-BE49-F238E27FC236}">
              <a16:creationId xmlns:a16="http://schemas.microsoft.com/office/drawing/2014/main" id="{733D59F2-8717-4E4A-97EF-66ED918AAFEE}"/>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404D7A0-9144-45B6-9E3C-837BC004522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C5339D0-9FD6-4894-A159-6A7124B7908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24DB436-9D7C-41C4-B72A-A67D47AB405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B7BE054-C423-4F06-A53A-1942CEE1798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672C887-403F-4D71-86C8-2A7A5C15C29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37077</xdr:rowOff>
    </xdr:from>
    <xdr:to>
      <xdr:col>116</xdr:col>
      <xdr:colOff>114300</xdr:colOff>
      <xdr:row>41</xdr:row>
      <xdr:rowOff>138677</xdr:rowOff>
    </xdr:to>
    <xdr:sp macro="" textlink="">
      <xdr:nvSpPr>
        <xdr:cNvPr id="488" name="楕円 487">
          <a:extLst>
            <a:ext uri="{FF2B5EF4-FFF2-40B4-BE49-F238E27FC236}">
              <a16:creationId xmlns:a16="http://schemas.microsoft.com/office/drawing/2014/main" id="{36EBAAB6-EBA4-46F7-93A1-8523893C403F}"/>
            </a:ext>
          </a:extLst>
        </xdr:cNvPr>
        <xdr:cNvSpPr/>
      </xdr:nvSpPr>
      <xdr:spPr>
        <a:xfrm>
          <a:off x="22110700" y="706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123454</xdr:rowOff>
    </xdr:from>
    <xdr:ext cx="469744" cy="259045"/>
    <xdr:sp macro="" textlink="">
      <xdr:nvSpPr>
        <xdr:cNvPr id="489" name="【一般廃棄物処理施設】&#10;一人当たり有形固定資産（償却資産）額該当値テキスト">
          <a:extLst>
            <a:ext uri="{FF2B5EF4-FFF2-40B4-BE49-F238E27FC236}">
              <a16:creationId xmlns:a16="http://schemas.microsoft.com/office/drawing/2014/main" id="{8DA9CFD2-C0BF-463C-A7C5-BD9DA6B91C47}"/>
            </a:ext>
          </a:extLst>
        </xdr:cNvPr>
        <xdr:cNvSpPr txBox="1"/>
      </xdr:nvSpPr>
      <xdr:spPr>
        <a:xfrm>
          <a:off x="22199600" y="698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42463</xdr:rowOff>
    </xdr:from>
    <xdr:to>
      <xdr:col>112</xdr:col>
      <xdr:colOff>38100</xdr:colOff>
      <xdr:row>40</xdr:row>
      <xdr:rowOff>144063</xdr:rowOff>
    </xdr:to>
    <xdr:sp macro="" textlink="">
      <xdr:nvSpPr>
        <xdr:cNvPr id="490" name="楕円 489">
          <a:extLst>
            <a:ext uri="{FF2B5EF4-FFF2-40B4-BE49-F238E27FC236}">
              <a16:creationId xmlns:a16="http://schemas.microsoft.com/office/drawing/2014/main" id="{5EF5A9C9-0ADB-4F68-93A4-0FEE8E7830DB}"/>
            </a:ext>
          </a:extLst>
        </xdr:cNvPr>
        <xdr:cNvSpPr/>
      </xdr:nvSpPr>
      <xdr:spPr>
        <a:xfrm>
          <a:off x="21272500" y="690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93263</xdr:rowOff>
    </xdr:from>
    <xdr:to>
      <xdr:col>116</xdr:col>
      <xdr:colOff>63500</xdr:colOff>
      <xdr:row>41</xdr:row>
      <xdr:rowOff>87877</xdr:rowOff>
    </xdr:to>
    <xdr:cxnSp macro="">
      <xdr:nvCxnSpPr>
        <xdr:cNvPr id="491" name="直線コネクタ 490">
          <a:extLst>
            <a:ext uri="{FF2B5EF4-FFF2-40B4-BE49-F238E27FC236}">
              <a16:creationId xmlns:a16="http://schemas.microsoft.com/office/drawing/2014/main" id="{1C659A23-B5BE-4A01-9058-DCB603AA6778}"/>
            </a:ext>
          </a:extLst>
        </xdr:cNvPr>
        <xdr:cNvCxnSpPr/>
      </xdr:nvCxnSpPr>
      <xdr:spPr>
        <a:xfrm>
          <a:off x="21323300" y="6951263"/>
          <a:ext cx="838200" cy="16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48695</xdr:rowOff>
    </xdr:from>
    <xdr:to>
      <xdr:col>107</xdr:col>
      <xdr:colOff>101600</xdr:colOff>
      <xdr:row>40</xdr:row>
      <xdr:rowOff>150295</xdr:rowOff>
    </xdr:to>
    <xdr:sp macro="" textlink="">
      <xdr:nvSpPr>
        <xdr:cNvPr id="492" name="楕円 491">
          <a:extLst>
            <a:ext uri="{FF2B5EF4-FFF2-40B4-BE49-F238E27FC236}">
              <a16:creationId xmlns:a16="http://schemas.microsoft.com/office/drawing/2014/main" id="{08790A09-F662-4CE9-8362-A0B292520EC7}"/>
            </a:ext>
          </a:extLst>
        </xdr:cNvPr>
        <xdr:cNvSpPr/>
      </xdr:nvSpPr>
      <xdr:spPr>
        <a:xfrm>
          <a:off x="20383500" y="69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93263</xdr:rowOff>
    </xdr:from>
    <xdr:to>
      <xdr:col>111</xdr:col>
      <xdr:colOff>177800</xdr:colOff>
      <xdr:row>40</xdr:row>
      <xdr:rowOff>99495</xdr:rowOff>
    </xdr:to>
    <xdr:cxnSp macro="">
      <xdr:nvCxnSpPr>
        <xdr:cNvPr id="493" name="直線コネクタ 492">
          <a:extLst>
            <a:ext uri="{FF2B5EF4-FFF2-40B4-BE49-F238E27FC236}">
              <a16:creationId xmlns:a16="http://schemas.microsoft.com/office/drawing/2014/main" id="{56D6000E-C7B6-4135-838C-35566C5CAED7}"/>
            </a:ext>
          </a:extLst>
        </xdr:cNvPr>
        <xdr:cNvCxnSpPr/>
      </xdr:nvCxnSpPr>
      <xdr:spPr>
        <a:xfrm flipV="1">
          <a:off x="20434300" y="6951263"/>
          <a:ext cx="889000" cy="6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47392</xdr:rowOff>
    </xdr:from>
    <xdr:to>
      <xdr:col>102</xdr:col>
      <xdr:colOff>165100</xdr:colOff>
      <xdr:row>40</xdr:row>
      <xdr:rowOff>148992</xdr:rowOff>
    </xdr:to>
    <xdr:sp macro="" textlink="">
      <xdr:nvSpPr>
        <xdr:cNvPr id="494" name="楕円 493">
          <a:extLst>
            <a:ext uri="{FF2B5EF4-FFF2-40B4-BE49-F238E27FC236}">
              <a16:creationId xmlns:a16="http://schemas.microsoft.com/office/drawing/2014/main" id="{471A6B00-4689-4A10-B107-716A7D2BF066}"/>
            </a:ext>
          </a:extLst>
        </xdr:cNvPr>
        <xdr:cNvSpPr/>
      </xdr:nvSpPr>
      <xdr:spPr>
        <a:xfrm>
          <a:off x="19494500" y="690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98192</xdr:rowOff>
    </xdr:from>
    <xdr:to>
      <xdr:col>107</xdr:col>
      <xdr:colOff>50800</xdr:colOff>
      <xdr:row>40</xdr:row>
      <xdr:rowOff>99495</xdr:rowOff>
    </xdr:to>
    <xdr:cxnSp macro="">
      <xdr:nvCxnSpPr>
        <xdr:cNvPr id="495" name="直線コネクタ 494">
          <a:extLst>
            <a:ext uri="{FF2B5EF4-FFF2-40B4-BE49-F238E27FC236}">
              <a16:creationId xmlns:a16="http://schemas.microsoft.com/office/drawing/2014/main" id="{FC193043-B746-4CA3-A110-3D1A9287156B}"/>
            </a:ext>
          </a:extLst>
        </xdr:cNvPr>
        <xdr:cNvCxnSpPr/>
      </xdr:nvCxnSpPr>
      <xdr:spPr>
        <a:xfrm>
          <a:off x="19545300" y="6956192"/>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50811</xdr:rowOff>
    </xdr:from>
    <xdr:to>
      <xdr:col>98</xdr:col>
      <xdr:colOff>38100</xdr:colOff>
      <xdr:row>40</xdr:row>
      <xdr:rowOff>152411</xdr:rowOff>
    </xdr:to>
    <xdr:sp macro="" textlink="">
      <xdr:nvSpPr>
        <xdr:cNvPr id="496" name="楕円 495">
          <a:extLst>
            <a:ext uri="{FF2B5EF4-FFF2-40B4-BE49-F238E27FC236}">
              <a16:creationId xmlns:a16="http://schemas.microsoft.com/office/drawing/2014/main" id="{6042E3F9-16BF-4708-9EF6-EB41466ADEF2}"/>
            </a:ext>
          </a:extLst>
        </xdr:cNvPr>
        <xdr:cNvSpPr/>
      </xdr:nvSpPr>
      <xdr:spPr>
        <a:xfrm>
          <a:off x="18605500" y="690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98192</xdr:rowOff>
    </xdr:from>
    <xdr:to>
      <xdr:col>102</xdr:col>
      <xdr:colOff>114300</xdr:colOff>
      <xdr:row>40</xdr:row>
      <xdr:rowOff>101611</xdr:rowOff>
    </xdr:to>
    <xdr:cxnSp macro="">
      <xdr:nvCxnSpPr>
        <xdr:cNvPr id="497" name="直線コネクタ 496">
          <a:extLst>
            <a:ext uri="{FF2B5EF4-FFF2-40B4-BE49-F238E27FC236}">
              <a16:creationId xmlns:a16="http://schemas.microsoft.com/office/drawing/2014/main" id="{D065208A-B92A-4365-9219-200148D1B4C2}"/>
            </a:ext>
          </a:extLst>
        </xdr:cNvPr>
        <xdr:cNvCxnSpPr/>
      </xdr:nvCxnSpPr>
      <xdr:spPr>
        <a:xfrm flipV="1">
          <a:off x="18656300" y="6956192"/>
          <a:ext cx="889000" cy="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401F7184-F7D0-4A08-9402-DF5E83E350DE}"/>
            </a:ext>
          </a:extLst>
        </xdr:cNvPr>
        <xdr:cNvSpPr txBox="1"/>
      </xdr:nvSpPr>
      <xdr:spPr>
        <a:xfrm>
          <a:off x="21011095" y="641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32271148-FA58-4CE4-B848-5240C74B47A3}"/>
            </a:ext>
          </a:extLst>
        </xdr:cNvPr>
        <xdr:cNvSpPr txBox="1"/>
      </xdr:nvSpPr>
      <xdr:spPr>
        <a:xfrm>
          <a:off x="20134795" y="641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C58F4AA5-84B4-4643-8CF6-EC4F4C8107D6}"/>
            </a:ext>
          </a:extLst>
        </xdr:cNvPr>
        <xdr:cNvSpPr txBox="1"/>
      </xdr:nvSpPr>
      <xdr:spPr>
        <a:xfrm>
          <a:off x="19245795" y="64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01" name="n_4aveValue【一般廃棄物処理施設】&#10;一人当たり有形固定資産（償却資産）額">
          <a:extLst>
            <a:ext uri="{FF2B5EF4-FFF2-40B4-BE49-F238E27FC236}">
              <a16:creationId xmlns:a16="http://schemas.microsoft.com/office/drawing/2014/main" id="{5F1A3669-006B-49B2-9709-82476E7290F2}"/>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135190</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C517C5D5-D493-40A8-89AC-B71984E21952}"/>
            </a:ext>
          </a:extLst>
        </xdr:cNvPr>
        <xdr:cNvSpPr txBox="1"/>
      </xdr:nvSpPr>
      <xdr:spPr>
        <a:xfrm>
          <a:off x="210434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141422</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F704F770-0591-4C62-B238-CA24521CF123}"/>
            </a:ext>
          </a:extLst>
        </xdr:cNvPr>
        <xdr:cNvSpPr txBox="1"/>
      </xdr:nvSpPr>
      <xdr:spPr>
        <a:xfrm>
          <a:off x="20167111" y="699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140119</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9F4E1787-97E5-48A7-A219-CD45FB457342}"/>
            </a:ext>
          </a:extLst>
        </xdr:cNvPr>
        <xdr:cNvSpPr txBox="1"/>
      </xdr:nvSpPr>
      <xdr:spPr>
        <a:xfrm>
          <a:off x="19278111" y="699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143538</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A036E096-6A7E-4EE9-8E16-3DD0F5E33D87}"/>
            </a:ext>
          </a:extLst>
        </xdr:cNvPr>
        <xdr:cNvSpPr txBox="1"/>
      </xdr:nvSpPr>
      <xdr:spPr>
        <a:xfrm>
          <a:off x="18389111" y="700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26C3A83-A0F8-4DB1-8BCD-810C755FC53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38FFF35-9A53-43F4-AE60-65ABDB1D1A9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5020817-E2AA-4A4D-BD2D-6194CB53868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C8B8E42-1E5F-4A88-A999-8EB56E76E5E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FEAD1C6-CB6E-4924-BC66-1ABE331AEDD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85BC9EB-6930-439D-8641-D1E3F4C456A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F8341D17-C9BB-4AB9-8524-363CF38DC67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0C9DB5E-BFCE-4A2D-A74D-B33F93734B1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D573931-6B2D-4336-B114-E0AF84D3D1C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2EFFEE5E-2C2B-47C0-9227-FD7F241C16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D5B8545-950D-4D9A-AF16-809C438860D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FA40AF75-CEFE-497F-86F5-B9F1615A3E6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331FF8F5-91DD-4CD7-8152-4DC0928F135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FF1C55BB-B512-43A6-9E01-B1D7E148810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23BF112-E791-4D8D-ABAB-10A6C854860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57AC1E92-DAFF-430A-981F-49150982963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9C9BE570-7F13-4ED6-BA37-97A85DDFEF7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EB178421-3697-4D01-B16D-C54498B731C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67CB31C8-AFB2-4AC6-889C-A502A1223AB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45CE56EB-A233-4830-A27B-541EDE64530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B60850C7-018E-43E4-889C-9CCD325E647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C11D81A1-7C68-46D7-AE84-31FFA6EC45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A96974BF-232A-4E4C-9007-CC7E3BE5918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23F2EBEB-2FE0-4243-965B-EC53A53C66D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530" name="直線コネクタ 529">
          <a:extLst>
            <a:ext uri="{FF2B5EF4-FFF2-40B4-BE49-F238E27FC236}">
              <a16:creationId xmlns:a16="http://schemas.microsoft.com/office/drawing/2014/main" id="{288A87DF-62FF-4432-BBC4-61B743DA3718}"/>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531" name="【保健センター・保健所】&#10;有形固定資産減価償却率最小値テキスト">
          <a:extLst>
            <a:ext uri="{FF2B5EF4-FFF2-40B4-BE49-F238E27FC236}">
              <a16:creationId xmlns:a16="http://schemas.microsoft.com/office/drawing/2014/main" id="{7E862B2D-1A05-4BF6-BD89-F5DC43060D89}"/>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532" name="直線コネクタ 531">
          <a:extLst>
            <a:ext uri="{FF2B5EF4-FFF2-40B4-BE49-F238E27FC236}">
              <a16:creationId xmlns:a16="http://schemas.microsoft.com/office/drawing/2014/main" id="{796AAF2E-2DF0-4F69-8EF0-254409252A9B}"/>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1936D917-433B-4AE9-83CC-3C1DF22B2A83}"/>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534" name="直線コネクタ 533">
          <a:extLst>
            <a:ext uri="{FF2B5EF4-FFF2-40B4-BE49-F238E27FC236}">
              <a16:creationId xmlns:a16="http://schemas.microsoft.com/office/drawing/2014/main" id="{D456EC28-3619-4592-9D6F-50F75232E6A1}"/>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4A96EA6C-946C-430C-875C-CD92F00C7D7F}"/>
            </a:ext>
          </a:extLst>
        </xdr:cNvPr>
        <xdr:cNvSpPr txBox="1"/>
      </xdr:nvSpPr>
      <xdr:spPr>
        <a:xfrm>
          <a:off x="16357600" y="1013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536" name="フローチャート: 判断 535">
          <a:extLst>
            <a:ext uri="{FF2B5EF4-FFF2-40B4-BE49-F238E27FC236}">
              <a16:creationId xmlns:a16="http://schemas.microsoft.com/office/drawing/2014/main" id="{30CECD53-A91A-45D9-8EDB-C60A6827811D}"/>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537" name="フローチャート: 判断 536">
          <a:extLst>
            <a:ext uri="{FF2B5EF4-FFF2-40B4-BE49-F238E27FC236}">
              <a16:creationId xmlns:a16="http://schemas.microsoft.com/office/drawing/2014/main" id="{5B0870E3-7C2E-4A0B-8AC5-692DB13C9505}"/>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538" name="フローチャート: 判断 537">
          <a:extLst>
            <a:ext uri="{FF2B5EF4-FFF2-40B4-BE49-F238E27FC236}">
              <a16:creationId xmlns:a16="http://schemas.microsoft.com/office/drawing/2014/main" id="{12D239F7-4516-457F-94D2-EA7686B74E46}"/>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539" name="フローチャート: 判断 538">
          <a:extLst>
            <a:ext uri="{FF2B5EF4-FFF2-40B4-BE49-F238E27FC236}">
              <a16:creationId xmlns:a16="http://schemas.microsoft.com/office/drawing/2014/main" id="{106758F9-90AD-4548-BDFF-3F1352BEB853}"/>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540" name="フローチャート: 判断 539">
          <a:extLst>
            <a:ext uri="{FF2B5EF4-FFF2-40B4-BE49-F238E27FC236}">
              <a16:creationId xmlns:a16="http://schemas.microsoft.com/office/drawing/2014/main" id="{5F39F0CB-7061-44AC-ACA2-68633BF8D469}"/>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73EF9E7-61E9-4E49-841A-FBBD0340280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1123D7A-359B-4CC0-879F-F2DAEE1E0DD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FA80942-4F65-46A2-920E-99735B1EF4D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0A95A77-02C1-467C-9B26-C509924576D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E1CDFAE-9F18-4407-A04C-639CA735CC6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67310</xdr:rowOff>
    </xdr:from>
    <xdr:to>
      <xdr:col>85</xdr:col>
      <xdr:colOff>177800</xdr:colOff>
      <xdr:row>58</xdr:row>
      <xdr:rowOff>168910</xdr:rowOff>
    </xdr:to>
    <xdr:sp macro="" textlink="">
      <xdr:nvSpPr>
        <xdr:cNvPr id="546" name="楕円 545">
          <a:extLst>
            <a:ext uri="{FF2B5EF4-FFF2-40B4-BE49-F238E27FC236}">
              <a16:creationId xmlns:a16="http://schemas.microsoft.com/office/drawing/2014/main" id="{DF64A6B9-C8CB-4540-8362-ED39CB6B93AB}"/>
            </a:ext>
          </a:extLst>
        </xdr:cNvPr>
        <xdr:cNvSpPr/>
      </xdr:nvSpPr>
      <xdr:spPr>
        <a:xfrm>
          <a:off x="162687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90187</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F4C840F8-D9C4-4159-813C-A8CAFDC7CBAD}"/>
            </a:ext>
          </a:extLst>
        </xdr:cNvPr>
        <xdr:cNvSpPr txBox="1"/>
      </xdr:nvSpPr>
      <xdr:spPr>
        <a:xfrm>
          <a:off x="16357600"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31115</xdr:rowOff>
    </xdr:from>
    <xdr:to>
      <xdr:col>81</xdr:col>
      <xdr:colOff>101600</xdr:colOff>
      <xdr:row>58</xdr:row>
      <xdr:rowOff>132715</xdr:rowOff>
    </xdr:to>
    <xdr:sp macro="" textlink="">
      <xdr:nvSpPr>
        <xdr:cNvPr id="548" name="楕円 547">
          <a:extLst>
            <a:ext uri="{FF2B5EF4-FFF2-40B4-BE49-F238E27FC236}">
              <a16:creationId xmlns:a16="http://schemas.microsoft.com/office/drawing/2014/main" id="{3F87BDA3-65B5-4752-903E-88E156B84ADD}"/>
            </a:ext>
          </a:extLst>
        </xdr:cNvPr>
        <xdr:cNvSpPr/>
      </xdr:nvSpPr>
      <xdr:spPr>
        <a:xfrm>
          <a:off x="15430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81915</xdr:rowOff>
    </xdr:from>
    <xdr:to>
      <xdr:col>85</xdr:col>
      <xdr:colOff>127000</xdr:colOff>
      <xdr:row>58</xdr:row>
      <xdr:rowOff>118110</xdr:rowOff>
    </xdr:to>
    <xdr:cxnSp macro="">
      <xdr:nvCxnSpPr>
        <xdr:cNvPr id="549" name="直線コネクタ 548">
          <a:extLst>
            <a:ext uri="{FF2B5EF4-FFF2-40B4-BE49-F238E27FC236}">
              <a16:creationId xmlns:a16="http://schemas.microsoft.com/office/drawing/2014/main" id="{051C809C-1CC3-41D5-B8A2-D2BEBD93CF9B}"/>
            </a:ext>
          </a:extLst>
        </xdr:cNvPr>
        <xdr:cNvCxnSpPr/>
      </xdr:nvCxnSpPr>
      <xdr:spPr>
        <a:xfrm>
          <a:off x="15481300" y="1002601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166370</xdr:rowOff>
    </xdr:from>
    <xdr:to>
      <xdr:col>76</xdr:col>
      <xdr:colOff>165100</xdr:colOff>
      <xdr:row>58</xdr:row>
      <xdr:rowOff>96520</xdr:rowOff>
    </xdr:to>
    <xdr:sp macro="" textlink="">
      <xdr:nvSpPr>
        <xdr:cNvPr id="550" name="楕円 549">
          <a:extLst>
            <a:ext uri="{FF2B5EF4-FFF2-40B4-BE49-F238E27FC236}">
              <a16:creationId xmlns:a16="http://schemas.microsoft.com/office/drawing/2014/main" id="{D71AE06F-C8AF-443A-A4A7-2FA9BC88D40A}"/>
            </a:ext>
          </a:extLst>
        </xdr:cNvPr>
        <xdr:cNvSpPr/>
      </xdr:nvSpPr>
      <xdr:spPr>
        <a:xfrm>
          <a:off x="14541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45720</xdr:rowOff>
    </xdr:from>
    <xdr:to>
      <xdr:col>81</xdr:col>
      <xdr:colOff>50800</xdr:colOff>
      <xdr:row>58</xdr:row>
      <xdr:rowOff>81915</xdr:rowOff>
    </xdr:to>
    <xdr:cxnSp macro="">
      <xdr:nvCxnSpPr>
        <xdr:cNvPr id="551" name="直線コネクタ 550">
          <a:extLst>
            <a:ext uri="{FF2B5EF4-FFF2-40B4-BE49-F238E27FC236}">
              <a16:creationId xmlns:a16="http://schemas.microsoft.com/office/drawing/2014/main" id="{D4EE7B1C-949D-419D-A046-3B280DFB6A79}"/>
            </a:ext>
          </a:extLst>
        </xdr:cNvPr>
        <xdr:cNvCxnSpPr/>
      </xdr:nvCxnSpPr>
      <xdr:spPr>
        <a:xfrm>
          <a:off x="14592300" y="99898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126365</xdr:rowOff>
    </xdr:from>
    <xdr:to>
      <xdr:col>72</xdr:col>
      <xdr:colOff>38100</xdr:colOff>
      <xdr:row>58</xdr:row>
      <xdr:rowOff>56515</xdr:rowOff>
    </xdr:to>
    <xdr:sp macro="" textlink="">
      <xdr:nvSpPr>
        <xdr:cNvPr id="552" name="楕円 551">
          <a:extLst>
            <a:ext uri="{FF2B5EF4-FFF2-40B4-BE49-F238E27FC236}">
              <a16:creationId xmlns:a16="http://schemas.microsoft.com/office/drawing/2014/main" id="{939AB196-57EA-40F6-A825-6CCE50183037}"/>
            </a:ext>
          </a:extLst>
        </xdr:cNvPr>
        <xdr:cNvSpPr/>
      </xdr:nvSpPr>
      <xdr:spPr>
        <a:xfrm>
          <a:off x="13652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5715</xdr:rowOff>
    </xdr:from>
    <xdr:to>
      <xdr:col>76</xdr:col>
      <xdr:colOff>114300</xdr:colOff>
      <xdr:row>58</xdr:row>
      <xdr:rowOff>45720</xdr:rowOff>
    </xdr:to>
    <xdr:cxnSp macro="">
      <xdr:nvCxnSpPr>
        <xdr:cNvPr id="553" name="直線コネクタ 552">
          <a:extLst>
            <a:ext uri="{FF2B5EF4-FFF2-40B4-BE49-F238E27FC236}">
              <a16:creationId xmlns:a16="http://schemas.microsoft.com/office/drawing/2014/main" id="{D220F3BD-B8E3-448B-8243-6C81EE369DBF}"/>
            </a:ext>
          </a:extLst>
        </xdr:cNvPr>
        <xdr:cNvCxnSpPr/>
      </xdr:nvCxnSpPr>
      <xdr:spPr>
        <a:xfrm>
          <a:off x="13703300" y="99498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90170</xdr:rowOff>
    </xdr:from>
    <xdr:to>
      <xdr:col>67</xdr:col>
      <xdr:colOff>101600</xdr:colOff>
      <xdr:row>58</xdr:row>
      <xdr:rowOff>20320</xdr:rowOff>
    </xdr:to>
    <xdr:sp macro="" textlink="">
      <xdr:nvSpPr>
        <xdr:cNvPr id="554" name="楕円 553">
          <a:extLst>
            <a:ext uri="{FF2B5EF4-FFF2-40B4-BE49-F238E27FC236}">
              <a16:creationId xmlns:a16="http://schemas.microsoft.com/office/drawing/2014/main" id="{F19238B6-7222-46A8-A3AF-185807E8186A}"/>
            </a:ext>
          </a:extLst>
        </xdr:cNvPr>
        <xdr:cNvSpPr/>
      </xdr:nvSpPr>
      <xdr:spPr>
        <a:xfrm>
          <a:off x="12763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140970</xdr:rowOff>
    </xdr:from>
    <xdr:to>
      <xdr:col>71</xdr:col>
      <xdr:colOff>177800</xdr:colOff>
      <xdr:row>58</xdr:row>
      <xdr:rowOff>5715</xdr:rowOff>
    </xdr:to>
    <xdr:cxnSp macro="">
      <xdr:nvCxnSpPr>
        <xdr:cNvPr id="555" name="直線コネクタ 554">
          <a:extLst>
            <a:ext uri="{FF2B5EF4-FFF2-40B4-BE49-F238E27FC236}">
              <a16:creationId xmlns:a16="http://schemas.microsoft.com/office/drawing/2014/main" id="{CEBF1F69-7840-43A5-88D4-A740E65D0DED}"/>
            </a:ext>
          </a:extLst>
        </xdr:cNvPr>
        <xdr:cNvCxnSpPr/>
      </xdr:nvCxnSpPr>
      <xdr:spPr>
        <a:xfrm>
          <a:off x="12814300" y="99136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D4A23B67-4C9D-42B7-A093-9F560411A552}"/>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87647</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154FED8B-EDF7-420D-BED5-9DDE14089137}"/>
            </a:ext>
          </a:extLst>
        </xdr:cNvPr>
        <xdr:cNvSpPr txBox="1"/>
      </xdr:nvSpPr>
      <xdr:spPr>
        <a:xfrm>
          <a:off x="143897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4A03BE0A-28DD-427F-AD36-5FC76F9ED977}"/>
            </a:ext>
          </a:extLst>
        </xdr:cNvPr>
        <xdr:cNvSpPr txBox="1"/>
      </xdr:nvSpPr>
      <xdr:spPr>
        <a:xfrm>
          <a:off x="13500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131462</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2CB5C2CB-F3DB-4C61-9873-707C8ACA6484}"/>
            </a:ext>
          </a:extLst>
        </xdr:cNvPr>
        <xdr:cNvSpPr txBox="1"/>
      </xdr:nvSpPr>
      <xdr:spPr>
        <a:xfrm>
          <a:off x="1261174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149242</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82A1C521-BBE9-4BD8-A018-C9A9F9B5E80E}"/>
            </a:ext>
          </a:extLst>
        </xdr:cNvPr>
        <xdr:cNvSpPr txBox="1"/>
      </xdr:nvSpPr>
      <xdr:spPr>
        <a:xfrm>
          <a:off x="152660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113047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33B273E2-5BE0-4A54-8BC8-538FC41C1655}"/>
            </a:ext>
          </a:extLst>
        </xdr:cNvPr>
        <xdr:cNvSpPr txBox="1"/>
      </xdr:nvSpPr>
      <xdr:spPr>
        <a:xfrm>
          <a:off x="14389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73042</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AB3B468F-43EC-4D7B-84E2-6333FEE4E81E}"/>
            </a:ext>
          </a:extLst>
        </xdr:cNvPr>
        <xdr:cNvSpPr txBox="1"/>
      </xdr:nvSpPr>
      <xdr:spPr>
        <a:xfrm>
          <a:off x="135007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36847</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7E5F4103-AE66-49F4-A06A-EE9C3830532A}"/>
            </a:ext>
          </a:extLst>
        </xdr:cNvPr>
        <xdr:cNvSpPr txBox="1"/>
      </xdr:nvSpPr>
      <xdr:spPr>
        <a:xfrm>
          <a:off x="126117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89C4E4A9-62CA-4BE0-964B-5CF3772CF1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BC0EA874-B0EC-4F73-A224-A0BA6396294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D84C991A-1D31-421D-B7ED-03E57AE909A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64C5752-B9F7-4689-A364-8E61B900D7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64D415AB-570D-4A0F-B04C-8EA080E687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E4913131-E2F5-4454-AD07-03CE7E5E8D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177698F7-BF8F-4253-B2CD-2C3E180614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2BC715F6-E5F4-47B5-B329-9F80C095966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79F2E62D-325D-4C88-A2C7-B7AB3E2E848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DC7E010B-42C5-4A65-AE10-FE446883756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26A12F9-1318-445B-A02B-35D5934C8FB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7647E478-965F-41F3-827D-846B4312B73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17BCD150-8DAE-42A8-AAAE-C823B4D8B5A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F1FFCD98-43D9-4ED8-BC59-7A81ABD01D6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9B4FEFC3-8FB3-42FB-82A1-79D2F76BF82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CC24C96E-1685-4CDC-A9C8-6893A43FC3B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9464F724-3E02-47BF-A0AE-A86B117A0E3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DF1C1452-E624-473D-9E9D-ED1F9FD1D85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CB555CE2-2CDC-494E-B5A9-6AB32715A4F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7720B5B7-0BDD-4396-B5B7-5AC2DFEE58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D5E1CB73-D854-4B6E-9CD7-799B3C8EC81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4E28CDC5-0521-4C2C-ABC4-D4ADF9A4519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3E7DF885-97A3-4FE3-88F6-A34682D7657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587" name="直線コネクタ 586">
          <a:extLst>
            <a:ext uri="{FF2B5EF4-FFF2-40B4-BE49-F238E27FC236}">
              <a16:creationId xmlns:a16="http://schemas.microsoft.com/office/drawing/2014/main" id="{FF2BE4F7-9753-4437-BCB7-2096F5AB16BF}"/>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2098EEF4-80F6-4CC3-AEF5-3B44E2D11E9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89" name="直線コネクタ 588">
          <a:extLst>
            <a:ext uri="{FF2B5EF4-FFF2-40B4-BE49-F238E27FC236}">
              <a16:creationId xmlns:a16="http://schemas.microsoft.com/office/drawing/2014/main" id="{B11424F9-6E11-418E-8268-53EAC3DE9581}"/>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4D50504A-4679-4E4C-A100-95980449C8BA}"/>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91" name="直線コネクタ 590">
          <a:extLst>
            <a:ext uri="{FF2B5EF4-FFF2-40B4-BE49-F238E27FC236}">
              <a16:creationId xmlns:a16="http://schemas.microsoft.com/office/drawing/2014/main" id="{BB36501B-6286-4A93-9056-A8646D917955}"/>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A78DB3E2-A636-4901-8B61-F9873C747863}"/>
            </a:ext>
          </a:extLst>
        </xdr:cNvPr>
        <xdr:cNvSpPr txBox="1"/>
      </xdr:nvSpPr>
      <xdr:spPr>
        <a:xfrm>
          <a:off x="22199600" y="1051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593" name="フローチャート: 判断 592">
          <a:extLst>
            <a:ext uri="{FF2B5EF4-FFF2-40B4-BE49-F238E27FC236}">
              <a16:creationId xmlns:a16="http://schemas.microsoft.com/office/drawing/2014/main" id="{40970E26-BCC0-4C0C-A1E0-880FBB3D7ABA}"/>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594" name="フローチャート: 判断 593">
          <a:extLst>
            <a:ext uri="{FF2B5EF4-FFF2-40B4-BE49-F238E27FC236}">
              <a16:creationId xmlns:a16="http://schemas.microsoft.com/office/drawing/2014/main" id="{B59362C9-2491-4EF9-98C1-E31E078AF296}"/>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595" name="フローチャート: 判断 594">
          <a:extLst>
            <a:ext uri="{FF2B5EF4-FFF2-40B4-BE49-F238E27FC236}">
              <a16:creationId xmlns:a16="http://schemas.microsoft.com/office/drawing/2014/main" id="{798CB859-0EFC-4E4B-A29A-C70CAE2CEBA0}"/>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596" name="フローチャート: 判断 595">
          <a:extLst>
            <a:ext uri="{FF2B5EF4-FFF2-40B4-BE49-F238E27FC236}">
              <a16:creationId xmlns:a16="http://schemas.microsoft.com/office/drawing/2014/main" id="{6833667E-4631-44BB-A85F-166497859F97}"/>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597" name="フローチャート: 判断 596">
          <a:extLst>
            <a:ext uri="{FF2B5EF4-FFF2-40B4-BE49-F238E27FC236}">
              <a16:creationId xmlns:a16="http://schemas.microsoft.com/office/drawing/2014/main" id="{AF8F0863-9281-4F99-AA92-A526DA502FFD}"/>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2AF087C-B102-4FCB-9599-187969FFB8A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A3E9BAA-C1A3-4DB9-A9D9-FC2CFA578DA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485DA68-4358-4A2B-903D-ACAF9D7659C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040AB41-9E91-42EA-8D8B-F11A3726C5E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92320DC-743A-419D-A8B1-9EC52F7C732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105410</xdr:rowOff>
    </xdr:from>
    <xdr:to>
      <xdr:col>116</xdr:col>
      <xdr:colOff>114300</xdr:colOff>
      <xdr:row>58</xdr:row>
      <xdr:rowOff>35560</xdr:rowOff>
    </xdr:to>
    <xdr:sp macro="" textlink="">
      <xdr:nvSpPr>
        <xdr:cNvPr id="603" name="楕円 602">
          <a:extLst>
            <a:ext uri="{FF2B5EF4-FFF2-40B4-BE49-F238E27FC236}">
              <a16:creationId xmlns:a16="http://schemas.microsoft.com/office/drawing/2014/main" id="{81BA2F2E-CDF8-4337-86C5-6384214C1E5C}"/>
            </a:ext>
          </a:extLst>
        </xdr:cNvPr>
        <xdr:cNvSpPr/>
      </xdr:nvSpPr>
      <xdr:spPr>
        <a:xfrm>
          <a:off x="221107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128287</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6E828D23-7BBF-4E68-80F6-089859510AAE}"/>
            </a:ext>
          </a:extLst>
        </xdr:cNvPr>
        <xdr:cNvSpPr txBox="1"/>
      </xdr:nvSpPr>
      <xdr:spPr>
        <a:xfrm>
          <a:off x="22199600" y="972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120650</xdr:rowOff>
    </xdr:from>
    <xdr:to>
      <xdr:col>112</xdr:col>
      <xdr:colOff>38100</xdr:colOff>
      <xdr:row>58</xdr:row>
      <xdr:rowOff>50800</xdr:rowOff>
    </xdr:to>
    <xdr:sp macro="" textlink="">
      <xdr:nvSpPr>
        <xdr:cNvPr id="605" name="楕円 604">
          <a:extLst>
            <a:ext uri="{FF2B5EF4-FFF2-40B4-BE49-F238E27FC236}">
              <a16:creationId xmlns:a16="http://schemas.microsoft.com/office/drawing/2014/main" id="{7DFCE7DD-CD97-4E9B-8D6A-D50452148244}"/>
            </a:ext>
          </a:extLst>
        </xdr:cNvPr>
        <xdr:cNvSpPr/>
      </xdr:nvSpPr>
      <xdr:spPr>
        <a:xfrm>
          <a:off x="2127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156210</xdr:rowOff>
    </xdr:from>
    <xdr:to>
      <xdr:col>116</xdr:col>
      <xdr:colOff>63500</xdr:colOff>
      <xdr:row>58</xdr:row>
      <xdr:rowOff>0</xdr:rowOff>
    </xdr:to>
    <xdr:cxnSp macro="">
      <xdr:nvCxnSpPr>
        <xdr:cNvPr id="606" name="直線コネクタ 605">
          <a:extLst>
            <a:ext uri="{FF2B5EF4-FFF2-40B4-BE49-F238E27FC236}">
              <a16:creationId xmlns:a16="http://schemas.microsoft.com/office/drawing/2014/main" id="{364AE74C-42EB-405A-8E30-5F5D45261C96}"/>
            </a:ext>
          </a:extLst>
        </xdr:cNvPr>
        <xdr:cNvCxnSpPr/>
      </xdr:nvCxnSpPr>
      <xdr:spPr>
        <a:xfrm flipV="1">
          <a:off x="21323300" y="99288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135890</xdr:rowOff>
    </xdr:from>
    <xdr:to>
      <xdr:col>107</xdr:col>
      <xdr:colOff>101600</xdr:colOff>
      <xdr:row>58</xdr:row>
      <xdr:rowOff>66040</xdr:rowOff>
    </xdr:to>
    <xdr:sp macro="" textlink="">
      <xdr:nvSpPr>
        <xdr:cNvPr id="607" name="楕円 606">
          <a:extLst>
            <a:ext uri="{FF2B5EF4-FFF2-40B4-BE49-F238E27FC236}">
              <a16:creationId xmlns:a16="http://schemas.microsoft.com/office/drawing/2014/main" id="{620690D9-4F42-429D-BFD2-86071E49F8F5}"/>
            </a:ext>
          </a:extLst>
        </xdr:cNvPr>
        <xdr:cNvSpPr/>
      </xdr:nvSpPr>
      <xdr:spPr>
        <a:xfrm>
          <a:off x="20383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0</xdr:rowOff>
    </xdr:from>
    <xdr:to>
      <xdr:col>111</xdr:col>
      <xdr:colOff>177800</xdr:colOff>
      <xdr:row>58</xdr:row>
      <xdr:rowOff>15240</xdr:rowOff>
    </xdr:to>
    <xdr:cxnSp macro="">
      <xdr:nvCxnSpPr>
        <xdr:cNvPr id="608" name="直線コネクタ 607">
          <a:extLst>
            <a:ext uri="{FF2B5EF4-FFF2-40B4-BE49-F238E27FC236}">
              <a16:creationId xmlns:a16="http://schemas.microsoft.com/office/drawing/2014/main" id="{03AEB283-25BB-4125-883F-2DF5C98528A9}"/>
            </a:ext>
          </a:extLst>
        </xdr:cNvPr>
        <xdr:cNvCxnSpPr/>
      </xdr:nvCxnSpPr>
      <xdr:spPr>
        <a:xfrm flipV="1">
          <a:off x="20434300" y="9944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151130</xdr:rowOff>
    </xdr:from>
    <xdr:to>
      <xdr:col>102</xdr:col>
      <xdr:colOff>165100</xdr:colOff>
      <xdr:row>58</xdr:row>
      <xdr:rowOff>81280</xdr:rowOff>
    </xdr:to>
    <xdr:sp macro="" textlink="">
      <xdr:nvSpPr>
        <xdr:cNvPr id="609" name="楕円 608">
          <a:extLst>
            <a:ext uri="{FF2B5EF4-FFF2-40B4-BE49-F238E27FC236}">
              <a16:creationId xmlns:a16="http://schemas.microsoft.com/office/drawing/2014/main" id="{7D271BC9-6FEA-42F9-8B9D-3F94CCEC8163}"/>
            </a:ext>
          </a:extLst>
        </xdr:cNvPr>
        <xdr:cNvSpPr/>
      </xdr:nvSpPr>
      <xdr:spPr>
        <a:xfrm>
          <a:off x="19494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15240</xdr:rowOff>
    </xdr:from>
    <xdr:to>
      <xdr:col>107</xdr:col>
      <xdr:colOff>50800</xdr:colOff>
      <xdr:row>58</xdr:row>
      <xdr:rowOff>30480</xdr:rowOff>
    </xdr:to>
    <xdr:cxnSp macro="">
      <xdr:nvCxnSpPr>
        <xdr:cNvPr id="610" name="直線コネクタ 609">
          <a:extLst>
            <a:ext uri="{FF2B5EF4-FFF2-40B4-BE49-F238E27FC236}">
              <a16:creationId xmlns:a16="http://schemas.microsoft.com/office/drawing/2014/main" id="{BCEA37F6-F29C-41DB-9188-145F05F8C916}"/>
            </a:ext>
          </a:extLst>
        </xdr:cNvPr>
        <xdr:cNvCxnSpPr/>
      </xdr:nvCxnSpPr>
      <xdr:spPr>
        <a:xfrm flipV="1">
          <a:off x="19545300" y="9959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166370</xdr:rowOff>
    </xdr:from>
    <xdr:to>
      <xdr:col>98</xdr:col>
      <xdr:colOff>38100</xdr:colOff>
      <xdr:row>58</xdr:row>
      <xdr:rowOff>96520</xdr:rowOff>
    </xdr:to>
    <xdr:sp macro="" textlink="">
      <xdr:nvSpPr>
        <xdr:cNvPr id="611" name="楕円 610">
          <a:extLst>
            <a:ext uri="{FF2B5EF4-FFF2-40B4-BE49-F238E27FC236}">
              <a16:creationId xmlns:a16="http://schemas.microsoft.com/office/drawing/2014/main" id="{4F5289C3-B703-4B37-A594-CB77D9BEFC9C}"/>
            </a:ext>
          </a:extLst>
        </xdr:cNvPr>
        <xdr:cNvSpPr/>
      </xdr:nvSpPr>
      <xdr:spPr>
        <a:xfrm>
          <a:off x="18605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30480</xdr:rowOff>
    </xdr:from>
    <xdr:to>
      <xdr:col>102</xdr:col>
      <xdr:colOff>114300</xdr:colOff>
      <xdr:row>58</xdr:row>
      <xdr:rowOff>45720</xdr:rowOff>
    </xdr:to>
    <xdr:cxnSp macro="">
      <xdr:nvCxnSpPr>
        <xdr:cNvPr id="612" name="直線コネクタ 611">
          <a:extLst>
            <a:ext uri="{FF2B5EF4-FFF2-40B4-BE49-F238E27FC236}">
              <a16:creationId xmlns:a16="http://schemas.microsoft.com/office/drawing/2014/main" id="{74AD7E80-3023-4BAF-B17E-7B0C48CB827D}"/>
            </a:ext>
          </a:extLst>
        </xdr:cNvPr>
        <xdr:cNvCxnSpPr/>
      </xdr:nvCxnSpPr>
      <xdr:spPr>
        <a:xfrm flipV="1">
          <a:off x="18656300" y="9974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613" name="n_1aveValue【保健センター・保健所】&#10;一人当たり面積">
          <a:extLst>
            <a:ext uri="{FF2B5EF4-FFF2-40B4-BE49-F238E27FC236}">
              <a16:creationId xmlns:a16="http://schemas.microsoft.com/office/drawing/2014/main" id="{60324C8D-3C3E-4188-9544-006775BAA180}"/>
            </a:ext>
          </a:extLst>
        </xdr:cNvPr>
        <xdr:cNvSpPr txBox="1"/>
      </xdr:nvSpPr>
      <xdr:spPr>
        <a:xfrm>
          <a:off x="210757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614" name="n_2aveValue【保健センター・保健所】&#10;一人当たり面積">
          <a:extLst>
            <a:ext uri="{FF2B5EF4-FFF2-40B4-BE49-F238E27FC236}">
              <a16:creationId xmlns:a16="http://schemas.microsoft.com/office/drawing/2014/main" id="{29261E5D-2C1B-4CEF-B57A-715743668833}"/>
            </a:ext>
          </a:extLst>
        </xdr:cNvPr>
        <xdr:cNvSpPr txBox="1"/>
      </xdr:nvSpPr>
      <xdr:spPr>
        <a:xfrm>
          <a:off x="20199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615" name="n_3aveValue【保健センター・保健所】&#10;一人当たり面積">
          <a:extLst>
            <a:ext uri="{FF2B5EF4-FFF2-40B4-BE49-F238E27FC236}">
              <a16:creationId xmlns:a16="http://schemas.microsoft.com/office/drawing/2014/main" id="{A0728CDC-B45B-45A9-83AA-9E2D1BF26553}"/>
            </a:ext>
          </a:extLst>
        </xdr:cNvPr>
        <xdr:cNvSpPr txBox="1"/>
      </xdr:nvSpPr>
      <xdr:spPr>
        <a:xfrm>
          <a:off x="19310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616" name="n_4aveValue【保健センター・保健所】&#10;一人当たり面積">
          <a:extLst>
            <a:ext uri="{FF2B5EF4-FFF2-40B4-BE49-F238E27FC236}">
              <a16:creationId xmlns:a16="http://schemas.microsoft.com/office/drawing/2014/main" id="{7666FB5E-77C1-4CD1-B6C4-FE49C4376C84}"/>
            </a:ext>
          </a:extLst>
        </xdr:cNvPr>
        <xdr:cNvSpPr txBox="1"/>
      </xdr:nvSpPr>
      <xdr:spPr>
        <a:xfrm>
          <a:off x="1842142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67327</xdr:rowOff>
    </xdr:from>
    <xdr:ext cx="469744" cy="259045"/>
    <xdr:sp macro="" textlink="">
      <xdr:nvSpPr>
        <xdr:cNvPr id="617" name="n_1mainValue【保健センター・保健所】&#10;一人当たり面積">
          <a:extLst>
            <a:ext uri="{FF2B5EF4-FFF2-40B4-BE49-F238E27FC236}">
              <a16:creationId xmlns:a16="http://schemas.microsoft.com/office/drawing/2014/main" id="{F12D5D5D-EA98-4A82-B0CD-095C2D35A371}"/>
            </a:ext>
          </a:extLst>
        </xdr:cNvPr>
        <xdr:cNvSpPr txBox="1"/>
      </xdr:nvSpPr>
      <xdr:spPr>
        <a:xfrm>
          <a:off x="21075727" y="966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82567</xdr:rowOff>
    </xdr:from>
    <xdr:ext cx="469744" cy="259045"/>
    <xdr:sp macro="" textlink="">
      <xdr:nvSpPr>
        <xdr:cNvPr id="618" name="n_2mainValue【保健センター・保健所】&#10;一人当たり面積">
          <a:extLst>
            <a:ext uri="{FF2B5EF4-FFF2-40B4-BE49-F238E27FC236}">
              <a16:creationId xmlns:a16="http://schemas.microsoft.com/office/drawing/2014/main" id="{703325DA-13F6-422D-898F-1788C9EBF7CF}"/>
            </a:ext>
          </a:extLst>
        </xdr:cNvPr>
        <xdr:cNvSpPr txBox="1"/>
      </xdr:nvSpPr>
      <xdr:spPr>
        <a:xfrm>
          <a:off x="20199427" y="968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97807</xdr:rowOff>
    </xdr:from>
    <xdr:ext cx="469744" cy="259045"/>
    <xdr:sp macro="" textlink="">
      <xdr:nvSpPr>
        <xdr:cNvPr id="619" name="n_3mainValue【保健センター・保健所】&#10;一人当たり面積">
          <a:extLst>
            <a:ext uri="{FF2B5EF4-FFF2-40B4-BE49-F238E27FC236}">
              <a16:creationId xmlns:a16="http://schemas.microsoft.com/office/drawing/2014/main" id="{53F0DD26-BD28-4F45-9A0E-60B0A5F5FCB8}"/>
            </a:ext>
          </a:extLst>
        </xdr:cNvPr>
        <xdr:cNvSpPr txBox="1"/>
      </xdr:nvSpPr>
      <xdr:spPr>
        <a:xfrm>
          <a:off x="19310427" y="969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113047</xdr:rowOff>
    </xdr:from>
    <xdr:ext cx="469744" cy="259045"/>
    <xdr:sp macro="" textlink="">
      <xdr:nvSpPr>
        <xdr:cNvPr id="620" name="n_4mainValue【保健センター・保健所】&#10;一人当たり面積">
          <a:extLst>
            <a:ext uri="{FF2B5EF4-FFF2-40B4-BE49-F238E27FC236}">
              <a16:creationId xmlns:a16="http://schemas.microsoft.com/office/drawing/2014/main" id="{D0E29C6A-7471-4849-9254-C700A0C26FC4}"/>
            </a:ext>
          </a:extLst>
        </xdr:cNvPr>
        <xdr:cNvSpPr txBox="1"/>
      </xdr:nvSpPr>
      <xdr:spPr>
        <a:xfrm>
          <a:off x="18421427" y="97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9B86875C-289F-4DBB-B6CD-F79C9D4AF6B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CBBFF82A-90F3-430A-8D21-0AC54CD9B74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D399D482-70A3-4B63-B28A-BC47F3E41FC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6C0511B6-61BB-45F2-8387-565A4FDC101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68A6C567-5233-4F6F-A8BB-BF29A7CB507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521C7649-2AF1-45EF-B03B-B8F38AD8B63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5D676095-D81A-4429-98E1-2E1B208FF7C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1A4DE8B6-B7D0-4212-AA2B-0D7FD6DB55B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8837FAB0-5E7E-4007-9FD0-97D3388EFE8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C7A19125-FFE9-4B81-8F92-CC55720FC11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FDCC1A3C-654C-4659-9A4B-1C875CEA16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92B87126-60C0-4089-8EBA-8DC588CA197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2417DD26-5254-4571-A22F-AC24ABA1863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B18096C4-EF7E-4AFF-BFFA-271A06A61D2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7C2E7DF4-2B41-484C-8DE3-658CEBD583A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2082E043-D40B-4968-BFCA-73401554FBE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4A18351B-BDE4-444E-8E96-ABFB2220BE9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1566DA60-0C9D-4BAE-8E89-FF12EB1BF7F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F7E1571F-9ED1-4C12-8623-4A0CD67963D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150A16C0-9AEC-4112-9B92-B5DCCEB1FC4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E86B7C64-4FE4-4C4E-A779-C0D03C3A5BB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837DF8CE-B11E-4B9A-B33D-B39A4452E1F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749D25B-DDFA-4129-89D7-7C3A650B498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3906F92F-92CA-4210-B7DF-171F023BF09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645" name="直線コネクタ 644">
          <a:extLst>
            <a:ext uri="{FF2B5EF4-FFF2-40B4-BE49-F238E27FC236}">
              <a16:creationId xmlns:a16="http://schemas.microsoft.com/office/drawing/2014/main" id="{1D844926-F8B5-43AB-9810-DE3E4BB40920}"/>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0FC06DA7-9FC8-4707-9548-5C3864800355}"/>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647" name="直線コネクタ 646">
          <a:extLst>
            <a:ext uri="{FF2B5EF4-FFF2-40B4-BE49-F238E27FC236}">
              <a16:creationId xmlns:a16="http://schemas.microsoft.com/office/drawing/2014/main" id="{4551C106-859C-4135-A92B-492621879C56}"/>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2CED7C47-69DB-434B-8C88-E29A6A1DC5D3}"/>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9" name="直線コネクタ 648">
          <a:extLst>
            <a:ext uri="{FF2B5EF4-FFF2-40B4-BE49-F238E27FC236}">
              <a16:creationId xmlns:a16="http://schemas.microsoft.com/office/drawing/2014/main" id="{BAEF6E51-49F4-4233-A881-6FC21B23DA45}"/>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5E9BCA5F-D07E-41C0-9FB7-115287DE1010}"/>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651" name="フローチャート: 判断 650">
          <a:extLst>
            <a:ext uri="{FF2B5EF4-FFF2-40B4-BE49-F238E27FC236}">
              <a16:creationId xmlns:a16="http://schemas.microsoft.com/office/drawing/2014/main" id="{10473F3A-1914-42B0-8D06-31B8B224415C}"/>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652" name="フローチャート: 判断 651">
          <a:extLst>
            <a:ext uri="{FF2B5EF4-FFF2-40B4-BE49-F238E27FC236}">
              <a16:creationId xmlns:a16="http://schemas.microsoft.com/office/drawing/2014/main" id="{B65D3169-D9E2-48BC-8BCE-846FCFBCC936}"/>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653" name="フローチャート: 判断 652">
          <a:extLst>
            <a:ext uri="{FF2B5EF4-FFF2-40B4-BE49-F238E27FC236}">
              <a16:creationId xmlns:a16="http://schemas.microsoft.com/office/drawing/2014/main" id="{E74C54D7-1A31-4A9A-B76D-9AE282717E1C}"/>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654" name="フローチャート: 判断 653">
          <a:extLst>
            <a:ext uri="{FF2B5EF4-FFF2-40B4-BE49-F238E27FC236}">
              <a16:creationId xmlns:a16="http://schemas.microsoft.com/office/drawing/2014/main" id="{CE79FE2B-85DF-45F6-AE45-2D3B44DEE49A}"/>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655" name="フローチャート: 判断 654">
          <a:extLst>
            <a:ext uri="{FF2B5EF4-FFF2-40B4-BE49-F238E27FC236}">
              <a16:creationId xmlns:a16="http://schemas.microsoft.com/office/drawing/2014/main" id="{50B6DD74-167C-4DE9-906E-E47F78785BE2}"/>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5828B6C2-B829-4536-B94F-F16732EC559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756724A-F328-4974-9024-90B765AED2F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AF2767E-EAA4-40DF-888E-569B7A3EE11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BE3B39E-1CF0-4C86-8662-CF4F80DCCC9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B98F3F2-300B-4C2A-A54D-35F6122B8EC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61595</xdr:rowOff>
    </xdr:from>
    <xdr:to>
      <xdr:col>85</xdr:col>
      <xdr:colOff>177800</xdr:colOff>
      <xdr:row>82</xdr:row>
      <xdr:rowOff>163195</xdr:rowOff>
    </xdr:to>
    <xdr:sp macro="" textlink="">
      <xdr:nvSpPr>
        <xdr:cNvPr id="661" name="楕円 660">
          <a:extLst>
            <a:ext uri="{FF2B5EF4-FFF2-40B4-BE49-F238E27FC236}">
              <a16:creationId xmlns:a16="http://schemas.microsoft.com/office/drawing/2014/main" id="{68953318-04E3-47F5-ACB5-90A6818071B8}"/>
            </a:ext>
          </a:extLst>
        </xdr:cNvPr>
        <xdr:cNvSpPr/>
      </xdr:nvSpPr>
      <xdr:spPr>
        <a:xfrm>
          <a:off x="162687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40022</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670A4A5C-3F5B-4598-BB77-E0C6907A018C}"/>
            </a:ext>
          </a:extLst>
        </xdr:cNvPr>
        <xdr:cNvSpPr txBox="1"/>
      </xdr:nvSpPr>
      <xdr:spPr>
        <a:xfrm>
          <a:off x="16357600"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2539</xdr:rowOff>
    </xdr:from>
    <xdr:to>
      <xdr:col>81</xdr:col>
      <xdr:colOff>101600</xdr:colOff>
      <xdr:row>82</xdr:row>
      <xdr:rowOff>104139</xdr:rowOff>
    </xdr:to>
    <xdr:sp macro="" textlink="">
      <xdr:nvSpPr>
        <xdr:cNvPr id="663" name="楕円 662">
          <a:extLst>
            <a:ext uri="{FF2B5EF4-FFF2-40B4-BE49-F238E27FC236}">
              <a16:creationId xmlns:a16="http://schemas.microsoft.com/office/drawing/2014/main" id="{257CBC66-9C96-4898-A232-59270E01CE23}"/>
            </a:ext>
          </a:extLst>
        </xdr:cNvPr>
        <xdr:cNvSpPr/>
      </xdr:nvSpPr>
      <xdr:spPr>
        <a:xfrm>
          <a:off x="15430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53339</xdr:rowOff>
    </xdr:from>
    <xdr:to>
      <xdr:col>85</xdr:col>
      <xdr:colOff>127000</xdr:colOff>
      <xdr:row>82</xdr:row>
      <xdr:rowOff>112395</xdr:rowOff>
    </xdr:to>
    <xdr:cxnSp macro="">
      <xdr:nvCxnSpPr>
        <xdr:cNvPr id="664" name="直線コネクタ 663">
          <a:extLst>
            <a:ext uri="{FF2B5EF4-FFF2-40B4-BE49-F238E27FC236}">
              <a16:creationId xmlns:a16="http://schemas.microsoft.com/office/drawing/2014/main" id="{D4A384FA-00DD-40E6-A036-FD2E251EFAD0}"/>
            </a:ext>
          </a:extLst>
        </xdr:cNvPr>
        <xdr:cNvCxnSpPr/>
      </xdr:nvCxnSpPr>
      <xdr:spPr>
        <a:xfrm>
          <a:off x="15481300" y="14112239"/>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158750</xdr:rowOff>
    </xdr:from>
    <xdr:to>
      <xdr:col>76</xdr:col>
      <xdr:colOff>165100</xdr:colOff>
      <xdr:row>82</xdr:row>
      <xdr:rowOff>88900</xdr:rowOff>
    </xdr:to>
    <xdr:sp macro="" textlink="">
      <xdr:nvSpPr>
        <xdr:cNvPr id="665" name="楕円 664">
          <a:extLst>
            <a:ext uri="{FF2B5EF4-FFF2-40B4-BE49-F238E27FC236}">
              <a16:creationId xmlns:a16="http://schemas.microsoft.com/office/drawing/2014/main" id="{E5565D9E-DF33-4C94-88E8-8D9FDAD9C251}"/>
            </a:ext>
          </a:extLst>
        </xdr:cNvPr>
        <xdr:cNvSpPr/>
      </xdr:nvSpPr>
      <xdr:spPr>
        <a:xfrm>
          <a:off x="1454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38100</xdr:rowOff>
    </xdr:from>
    <xdr:to>
      <xdr:col>81</xdr:col>
      <xdr:colOff>50800</xdr:colOff>
      <xdr:row>82</xdr:row>
      <xdr:rowOff>53339</xdr:rowOff>
    </xdr:to>
    <xdr:cxnSp macro="">
      <xdr:nvCxnSpPr>
        <xdr:cNvPr id="666" name="直線コネクタ 665">
          <a:extLst>
            <a:ext uri="{FF2B5EF4-FFF2-40B4-BE49-F238E27FC236}">
              <a16:creationId xmlns:a16="http://schemas.microsoft.com/office/drawing/2014/main" id="{7EFE4A98-40AE-4C81-A272-FD6ECBFAC584}"/>
            </a:ext>
          </a:extLst>
        </xdr:cNvPr>
        <xdr:cNvCxnSpPr/>
      </xdr:nvCxnSpPr>
      <xdr:spPr>
        <a:xfrm>
          <a:off x="14592300" y="140970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7" name="楕円 666">
          <a:extLst>
            <a:ext uri="{FF2B5EF4-FFF2-40B4-BE49-F238E27FC236}">
              <a16:creationId xmlns:a16="http://schemas.microsoft.com/office/drawing/2014/main" id="{AE5619D0-888F-4F26-90CE-87ABD1DE02E2}"/>
            </a:ext>
          </a:extLst>
        </xdr:cNvPr>
        <xdr:cNvSpPr/>
      </xdr:nvSpPr>
      <xdr:spPr>
        <a:xfrm>
          <a:off x="13652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38100</xdr:rowOff>
    </xdr:from>
    <xdr:to>
      <xdr:col>76</xdr:col>
      <xdr:colOff>114300</xdr:colOff>
      <xdr:row>82</xdr:row>
      <xdr:rowOff>70486</xdr:rowOff>
    </xdr:to>
    <xdr:cxnSp macro="">
      <xdr:nvCxnSpPr>
        <xdr:cNvPr id="668" name="直線コネクタ 667">
          <a:extLst>
            <a:ext uri="{FF2B5EF4-FFF2-40B4-BE49-F238E27FC236}">
              <a16:creationId xmlns:a16="http://schemas.microsoft.com/office/drawing/2014/main" id="{61F31213-D488-430A-B26B-AE5445A09A61}"/>
            </a:ext>
          </a:extLst>
        </xdr:cNvPr>
        <xdr:cNvCxnSpPr/>
      </xdr:nvCxnSpPr>
      <xdr:spPr>
        <a:xfrm flipV="1">
          <a:off x="13703300" y="140970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31114</xdr:rowOff>
    </xdr:from>
    <xdr:to>
      <xdr:col>67</xdr:col>
      <xdr:colOff>101600</xdr:colOff>
      <xdr:row>82</xdr:row>
      <xdr:rowOff>132714</xdr:rowOff>
    </xdr:to>
    <xdr:sp macro="" textlink="">
      <xdr:nvSpPr>
        <xdr:cNvPr id="669" name="楕円 668">
          <a:extLst>
            <a:ext uri="{FF2B5EF4-FFF2-40B4-BE49-F238E27FC236}">
              <a16:creationId xmlns:a16="http://schemas.microsoft.com/office/drawing/2014/main" id="{52AFD63A-5411-4DE2-918B-1A68A6E5A0C5}"/>
            </a:ext>
          </a:extLst>
        </xdr:cNvPr>
        <xdr:cNvSpPr/>
      </xdr:nvSpPr>
      <xdr:spPr>
        <a:xfrm>
          <a:off x="12763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70486</xdr:rowOff>
    </xdr:from>
    <xdr:to>
      <xdr:col>71</xdr:col>
      <xdr:colOff>177800</xdr:colOff>
      <xdr:row>82</xdr:row>
      <xdr:rowOff>81914</xdr:rowOff>
    </xdr:to>
    <xdr:cxnSp macro="">
      <xdr:nvCxnSpPr>
        <xdr:cNvPr id="670" name="直線コネクタ 669">
          <a:extLst>
            <a:ext uri="{FF2B5EF4-FFF2-40B4-BE49-F238E27FC236}">
              <a16:creationId xmlns:a16="http://schemas.microsoft.com/office/drawing/2014/main" id="{B1BDCA17-15C6-4B19-86D3-71C3500E5264}"/>
            </a:ext>
          </a:extLst>
        </xdr:cNvPr>
        <xdr:cNvCxnSpPr/>
      </xdr:nvCxnSpPr>
      <xdr:spPr>
        <a:xfrm flipV="1">
          <a:off x="12814300" y="1412938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671" name="n_1aveValue【消防施設】&#10;有形固定資産減価償却率">
          <a:extLst>
            <a:ext uri="{FF2B5EF4-FFF2-40B4-BE49-F238E27FC236}">
              <a16:creationId xmlns:a16="http://schemas.microsoft.com/office/drawing/2014/main" id="{B78B9DE0-3869-46DC-87E7-9E644743E23A}"/>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672" name="n_2aveValue【消防施設】&#10;有形固定資産減価償却率">
          <a:extLst>
            <a:ext uri="{FF2B5EF4-FFF2-40B4-BE49-F238E27FC236}">
              <a16:creationId xmlns:a16="http://schemas.microsoft.com/office/drawing/2014/main" id="{9A8524C6-DCAD-4A77-A019-C040E347BC69}"/>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673" name="n_3aveValue【消防施設】&#10;有形固定資産減価償却率">
          <a:extLst>
            <a:ext uri="{FF2B5EF4-FFF2-40B4-BE49-F238E27FC236}">
              <a16:creationId xmlns:a16="http://schemas.microsoft.com/office/drawing/2014/main" id="{5D6CC596-BD4A-4EC3-A90C-6996C32CFA9C}"/>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674" name="n_4aveValue【消防施設】&#10;有形固定資産減価償却率">
          <a:extLst>
            <a:ext uri="{FF2B5EF4-FFF2-40B4-BE49-F238E27FC236}">
              <a16:creationId xmlns:a16="http://schemas.microsoft.com/office/drawing/2014/main" id="{DF815D5E-B96A-4021-9B7F-7CA51DF978AD}"/>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120666</xdr:rowOff>
    </xdr:from>
    <xdr:ext cx="405111" cy="259045"/>
    <xdr:sp macro="" textlink="">
      <xdr:nvSpPr>
        <xdr:cNvPr id="675" name="n_1mainValue【消防施設】&#10;有形固定資産減価償却率">
          <a:extLst>
            <a:ext uri="{FF2B5EF4-FFF2-40B4-BE49-F238E27FC236}">
              <a16:creationId xmlns:a16="http://schemas.microsoft.com/office/drawing/2014/main" id="{C9D03A31-1A01-4D5B-BE72-FC19FFC981C9}"/>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105427</xdr:rowOff>
    </xdr:from>
    <xdr:ext cx="405111" cy="259045"/>
    <xdr:sp macro="" textlink="">
      <xdr:nvSpPr>
        <xdr:cNvPr id="676" name="n_2mainValue【消防施設】&#10;有形固定資産減価償却率">
          <a:extLst>
            <a:ext uri="{FF2B5EF4-FFF2-40B4-BE49-F238E27FC236}">
              <a16:creationId xmlns:a16="http://schemas.microsoft.com/office/drawing/2014/main" id="{3EBD3547-6F36-4FEC-A9F5-DE171FB62765}"/>
            </a:ext>
          </a:extLst>
        </xdr:cNvPr>
        <xdr:cNvSpPr txBox="1"/>
      </xdr:nvSpPr>
      <xdr:spPr>
        <a:xfrm>
          <a:off x="14389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77" name="n_3mainValue【消防施設】&#10;有形固定資産減価償却率">
          <a:extLst>
            <a:ext uri="{FF2B5EF4-FFF2-40B4-BE49-F238E27FC236}">
              <a16:creationId xmlns:a16="http://schemas.microsoft.com/office/drawing/2014/main" id="{E23CEE4D-EB36-4904-A186-839B6C1F5989}"/>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123841</xdr:rowOff>
    </xdr:from>
    <xdr:ext cx="405111" cy="259045"/>
    <xdr:sp macro="" textlink="">
      <xdr:nvSpPr>
        <xdr:cNvPr id="678" name="n_4mainValue【消防施設】&#10;有形固定資産減価償却率">
          <a:extLst>
            <a:ext uri="{FF2B5EF4-FFF2-40B4-BE49-F238E27FC236}">
              <a16:creationId xmlns:a16="http://schemas.microsoft.com/office/drawing/2014/main" id="{83F4D7B0-1BFA-41F2-A82D-3BA97A32B9C1}"/>
            </a:ext>
          </a:extLst>
        </xdr:cNvPr>
        <xdr:cNvSpPr txBox="1"/>
      </xdr:nvSpPr>
      <xdr:spPr>
        <a:xfrm>
          <a:off x="126117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73451763-4B79-4903-A2B3-7A1B2F56A4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6DD58684-8F41-419F-B788-895A332F858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EDDBCBFD-21A7-478C-B005-46981B338C6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EE88A4F4-83DF-4DDC-AE27-8104F4E07C1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53D9C37F-FF8C-4456-86F9-6698A446C40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2996A5BF-26C5-4F44-B737-BAEAF8FE05F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1B650240-8A9C-429F-89D8-58E2DFADD06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60791D7-0EF9-4EA6-98E3-87FC9241A97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267CDA6-E7C1-4AF7-8334-5C82E16FE0F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E95DAB4F-4A1A-4859-8F3C-7F044C795DE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2E3859EB-9B21-4C4E-B8D6-A04CA2BB46A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6A6E6177-6BB3-4A08-AEB0-342D858B8E2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37A7883B-57D7-4461-8590-91AC5E962D5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E07321F1-E31E-42B5-AE76-EEB5BB6E26F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0C790709-FB1D-4056-8A0A-48CE5269D99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1AE98A99-D0A4-4CD4-8A89-2A667E6FEE4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BA59FA1E-2910-4717-B037-38B266223BA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1D63FD9F-BED0-452F-B387-25DB364D1ED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32B2B1B0-6CCC-4910-992A-BE627B27445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818ECAE4-8537-4F21-B896-A2768476C5E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DC9CA36C-58CD-4E7A-AC0D-EE6D988A8CC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00" name="直線コネクタ 699">
          <a:extLst>
            <a:ext uri="{FF2B5EF4-FFF2-40B4-BE49-F238E27FC236}">
              <a16:creationId xmlns:a16="http://schemas.microsoft.com/office/drawing/2014/main" id="{DE8E75A3-5811-49B6-9056-0DCD14F29019}"/>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01" name="【消防施設】&#10;一人当たり面積最小値テキスト">
          <a:extLst>
            <a:ext uri="{FF2B5EF4-FFF2-40B4-BE49-F238E27FC236}">
              <a16:creationId xmlns:a16="http://schemas.microsoft.com/office/drawing/2014/main" id="{8FBFF30D-EB86-425C-B358-12EE2A1B993B}"/>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02" name="直線コネクタ 701">
          <a:extLst>
            <a:ext uri="{FF2B5EF4-FFF2-40B4-BE49-F238E27FC236}">
              <a16:creationId xmlns:a16="http://schemas.microsoft.com/office/drawing/2014/main" id="{26C2ABC0-053A-4848-B2D7-E474ED95C5B4}"/>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03" name="【消防施設】&#10;一人当たり面積最大値テキスト">
          <a:extLst>
            <a:ext uri="{FF2B5EF4-FFF2-40B4-BE49-F238E27FC236}">
              <a16:creationId xmlns:a16="http://schemas.microsoft.com/office/drawing/2014/main" id="{D070FF3E-AB96-439F-9204-5CD2A265E6F0}"/>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04" name="直線コネクタ 703">
          <a:extLst>
            <a:ext uri="{FF2B5EF4-FFF2-40B4-BE49-F238E27FC236}">
              <a16:creationId xmlns:a16="http://schemas.microsoft.com/office/drawing/2014/main" id="{AB85EC94-58E4-4FF8-8FC2-03A4F5755F14}"/>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705" name="【消防施設】&#10;一人当たり面積平均値テキスト">
          <a:extLst>
            <a:ext uri="{FF2B5EF4-FFF2-40B4-BE49-F238E27FC236}">
              <a16:creationId xmlns:a16="http://schemas.microsoft.com/office/drawing/2014/main" id="{58C7A362-742C-4780-81D9-CF10F3341BA3}"/>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706" name="フローチャート: 判断 705">
          <a:extLst>
            <a:ext uri="{FF2B5EF4-FFF2-40B4-BE49-F238E27FC236}">
              <a16:creationId xmlns:a16="http://schemas.microsoft.com/office/drawing/2014/main" id="{00FBA430-79C1-4287-BD7B-AF81D5064EAB}"/>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707" name="フローチャート: 判断 706">
          <a:extLst>
            <a:ext uri="{FF2B5EF4-FFF2-40B4-BE49-F238E27FC236}">
              <a16:creationId xmlns:a16="http://schemas.microsoft.com/office/drawing/2014/main" id="{668895CD-0A87-4B8A-B3F1-E14EC2AA4CED}"/>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708" name="フローチャート: 判断 707">
          <a:extLst>
            <a:ext uri="{FF2B5EF4-FFF2-40B4-BE49-F238E27FC236}">
              <a16:creationId xmlns:a16="http://schemas.microsoft.com/office/drawing/2014/main" id="{1890554D-1136-4996-8F62-5C04EFCD0302}"/>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709" name="フローチャート: 判断 708">
          <a:extLst>
            <a:ext uri="{FF2B5EF4-FFF2-40B4-BE49-F238E27FC236}">
              <a16:creationId xmlns:a16="http://schemas.microsoft.com/office/drawing/2014/main" id="{09E76457-AA45-414A-90CF-1436A86ED356}"/>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710" name="フローチャート: 判断 709">
          <a:extLst>
            <a:ext uri="{FF2B5EF4-FFF2-40B4-BE49-F238E27FC236}">
              <a16:creationId xmlns:a16="http://schemas.microsoft.com/office/drawing/2014/main" id="{B102D95C-9A62-4ED7-A4AE-8CB00A0EA55D}"/>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EFCA6BF1-5550-4005-8320-951316179ED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91ADEE1-C611-4FA6-AB02-B6FC3913AD0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A8E0E98-F395-401E-949F-3A955AA9E66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9564E8C-E8FD-4BE5-B1A7-F8BE2C01C69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8C60ABF-360F-4BE8-836D-C7ED262616C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85598</xdr:rowOff>
    </xdr:from>
    <xdr:to>
      <xdr:col>116</xdr:col>
      <xdr:colOff>114300</xdr:colOff>
      <xdr:row>84</xdr:row>
      <xdr:rowOff>15748</xdr:rowOff>
    </xdr:to>
    <xdr:sp macro="" textlink="">
      <xdr:nvSpPr>
        <xdr:cNvPr id="716" name="楕円 715">
          <a:extLst>
            <a:ext uri="{FF2B5EF4-FFF2-40B4-BE49-F238E27FC236}">
              <a16:creationId xmlns:a16="http://schemas.microsoft.com/office/drawing/2014/main" id="{1CA62AC7-EBC3-4BC4-AB40-979A4B5F6D26}"/>
            </a:ext>
          </a:extLst>
        </xdr:cNvPr>
        <xdr:cNvSpPr/>
      </xdr:nvSpPr>
      <xdr:spPr>
        <a:xfrm>
          <a:off x="221107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64025</xdr:rowOff>
    </xdr:from>
    <xdr:ext cx="469744" cy="259045"/>
    <xdr:sp macro="" textlink="">
      <xdr:nvSpPr>
        <xdr:cNvPr id="717" name="【消防施設】&#10;一人当たり面積該当値テキスト">
          <a:extLst>
            <a:ext uri="{FF2B5EF4-FFF2-40B4-BE49-F238E27FC236}">
              <a16:creationId xmlns:a16="http://schemas.microsoft.com/office/drawing/2014/main" id="{70C277AC-9242-4B7F-83A8-350AED699A86}"/>
            </a:ext>
          </a:extLst>
        </xdr:cNvPr>
        <xdr:cNvSpPr txBox="1"/>
      </xdr:nvSpPr>
      <xdr:spPr>
        <a:xfrm>
          <a:off x="22199600" y="1429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81026</xdr:rowOff>
    </xdr:from>
    <xdr:to>
      <xdr:col>112</xdr:col>
      <xdr:colOff>38100</xdr:colOff>
      <xdr:row>84</xdr:row>
      <xdr:rowOff>11176</xdr:rowOff>
    </xdr:to>
    <xdr:sp macro="" textlink="">
      <xdr:nvSpPr>
        <xdr:cNvPr id="718" name="楕円 717">
          <a:extLst>
            <a:ext uri="{FF2B5EF4-FFF2-40B4-BE49-F238E27FC236}">
              <a16:creationId xmlns:a16="http://schemas.microsoft.com/office/drawing/2014/main" id="{4C69D077-6242-4398-B978-3315CBB2DF27}"/>
            </a:ext>
          </a:extLst>
        </xdr:cNvPr>
        <xdr:cNvSpPr/>
      </xdr:nvSpPr>
      <xdr:spPr>
        <a:xfrm>
          <a:off x="212725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131826</xdr:rowOff>
    </xdr:from>
    <xdr:to>
      <xdr:col>116</xdr:col>
      <xdr:colOff>63500</xdr:colOff>
      <xdr:row>83</xdr:row>
      <xdr:rowOff>136398</xdr:rowOff>
    </xdr:to>
    <xdr:cxnSp macro="">
      <xdr:nvCxnSpPr>
        <xdr:cNvPr id="719" name="直線コネクタ 718">
          <a:extLst>
            <a:ext uri="{FF2B5EF4-FFF2-40B4-BE49-F238E27FC236}">
              <a16:creationId xmlns:a16="http://schemas.microsoft.com/office/drawing/2014/main" id="{AA7F0429-AA88-4DFD-BEE7-B22C84096F70}"/>
            </a:ext>
          </a:extLst>
        </xdr:cNvPr>
        <xdr:cNvCxnSpPr/>
      </xdr:nvCxnSpPr>
      <xdr:spPr>
        <a:xfrm>
          <a:off x="21323300" y="143621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85598</xdr:rowOff>
    </xdr:from>
    <xdr:to>
      <xdr:col>107</xdr:col>
      <xdr:colOff>101600</xdr:colOff>
      <xdr:row>84</xdr:row>
      <xdr:rowOff>15748</xdr:rowOff>
    </xdr:to>
    <xdr:sp macro="" textlink="">
      <xdr:nvSpPr>
        <xdr:cNvPr id="720" name="楕円 719">
          <a:extLst>
            <a:ext uri="{FF2B5EF4-FFF2-40B4-BE49-F238E27FC236}">
              <a16:creationId xmlns:a16="http://schemas.microsoft.com/office/drawing/2014/main" id="{83E553DC-00A5-4E0C-A30F-CCA681F0623E}"/>
            </a:ext>
          </a:extLst>
        </xdr:cNvPr>
        <xdr:cNvSpPr/>
      </xdr:nvSpPr>
      <xdr:spPr>
        <a:xfrm>
          <a:off x="20383500" y="1431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131826</xdr:rowOff>
    </xdr:from>
    <xdr:to>
      <xdr:col>111</xdr:col>
      <xdr:colOff>177800</xdr:colOff>
      <xdr:row>83</xdr:row>
      <xdr:rowOff>136398</xdr:rowOff>
    </xdr:to>
    <xdr:cxnSp macro="">
      <xdr:nvCxnSpPr>
        <xdr:cNvPr id="721" name="直線コネクタ 720">
          <a:extLst>
            <a:ext uri="{FF2B5EF4-FFF2-40B4-BE49-F238E27FC236}">
              <a16:creationId xmlns:a16="http://schemas.microsoft.com/office/drawing/2014/main" id="{39F0EF38-748F-44DC-8E8A-312F3988ABEB}"/>
            </a:ext>
          </a:extLst>
        </xdr:cNvPr>
        <xdr:cNvCxnSpPr/>
      </xdr:nvCxnSpPr>
      <xdr:spPr>
        <a:xfrm flipV="1">
          <a:off x="20434300" y="14362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99313</xdr:rowOff>
    </xdr:from>
    <xdr:to>
      <xdr:col>102</xdr:col>
      <xdr:colOff>165100</xdr:colOff>
      <xdr:row>84</xdr:row>
      <xdr:rowOff>29463</xdr:rowOff>
    </xdr:to>
    <xdr:sp macro="" textlink="">
      <xdr:nvSpPr>
        <xdr:cNvPr id="722" name="楕円 721">
          <a:extLst>
            <a:ext uri="{FF2B5EF4-FFF2-40B4-BE49-F238E27FC236}">
              <a16:creationId xmlns:a16="http://schemas.microsoft.com/office/drawing/2014/main" id="{91D19CA8-FC23-473B-B20B-C0F7DC71D950}"/>
            </a:ext>
          </a:extLst>
        </xdr:cNvPr>
        <xdr:cNvSpPr/>
      </xdr:nvSpPr>
      <xdr:spPr>
        <a:xfrm>
          <a:off x="19494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136398</xdr:rowOff>
    </xdr:from>
    <xdr:to>
      <xdr:col>107</xdr:col>
      <xdr:colOff>50800</xdr:colOff>
      <xdr:row>83</xdr:row>
      <xdr:rowOff>150113</xdr:rowOff>
    </xdr:to>
    <xdr:cxnSp macro="">
      <xdr:nvCxnSpPr>
        <xdr:cNvPr id="723" name="直線コネクタ 722">
          <a:extLst>
            <a:ext uri="{FF2B5EF4-FFF2-40B4-BE49-F238E27FC236}">
              <a16:creationId xmlns:a16="http://schemas.microsoft.com/office/drawing/2014/main" id="{5DE08131-F306-4BBA-A8D3-A4FE40C7B370}"/>
            </a:ext>
          </a:extLst>
        </xdr:cNvPr>
        <xdr:cNvCxnSpPr/>
      </xdr:nvCxnSpPr>
      <xdr:spPr>
        <a:xfrm flipV="1">
          <a:off x="19545300" y="143667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99313</xdr:rowOff>
    </xdr:from>
    <xdr:to>
      <xdr:col>98</xdr:col>
      <xdr:colOff>38100</xdr:colOff>
      <xdr:row>84</xdr:row>
      <xdr:rowOff>29463</xdr:rowOff>
    </xdr:to>
    <xdr:sp macro="" textlink="">
      <xdr:nvSpPr>
        <xdr:cNvPr id="724" name="楕円 723">
          <a:extLst>
            <a:ext uri="{FF2B5EF4-FFF2-40B4-BE49-F238E27FC236}">
              <a16:creationId xmlns:a16="http://schemas.microsoft.com/office/drawing/2014/main" id="{78B4D22B-638F-44E5-9DA3-B199CA9645DE}"/>
            </a:ext>
          </a:extLst>
        </xdr:cNvPr>
        <xdr:cNvSpPr/>
      </xdr:nvSpPr>
      <xdr:spPr>
        <a:xfrm>
          <a:off x="18605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150113</xdr:rowOff>
    </xdr:from>
    <xdr:to>
      <xdr:col>102</xdr:col>
      <xdr:colOff>114300</xdr:colOff>
      <xdr:row>83</xdr:row>
      <xdr:rowOff>150113</xdr:rowOff>
    </xdr:to>
    <xdr:cxnSp macro="">
      <xdr:nvCxnSpPr>
        <xdr:cNvPr id="725" name="直線コネクタ 724">
          <a:extLst>
            <a:ext uri="{FF2B5EF4-FFF2-40B4-BE49-F238E27FC236}">
              <a16:creationId xmlns:a16="http://schemas.microsoft.com/office/drawing/2014/main" id="{F8D3F31D-92E6-41D8-89CA-F9CA6E670CEF}"/>
            </a:ext>
          </a:extLst>
        </xdr:cNvPr>
        <xdr:cNvCxnSpPr/>
      </xdr:nvCxnSpPr>
      <xdr:spPr>
        <a:xfrm>
          <a:off x="18656300" y="143804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726" name="n_1aveValue【消防施設】&#10;一人当たり面積">
          <a:extLst>
            <a:ext uri="{FF2B5EF4-FFF2-40B4-BE49-F238E27FC236}">
              <a16:creationId xmlns:a16="http://schemas.microsoft.com/office/drawing/2014/main" id="{B1110705-308A-4C5D-A6FE-619306FD36D8}"/>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727" name="n_2aveValue【消防施設】&#10;一人当たり面積">
          <a:extLst>
            <a:ext uri="{FF2B5EF4-FFF2-40B4-BE49-F238E27FC236}">
              <a16:creationId xmlns:a16="http://schemas.microsoft.com/office/drawing/2014/main" id="{0A95ABA1-C549-4AD9-B358-108863A7B2F3}"/>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728" name="n_3aveValue【消防施設】&#10;一人当たり面積">
          <a:extLst>
            <a:ext uri="{FF2B5EF4-FFF2-40B4-BE49-F238E27FC236}">
              <a16:creationId xmlns:a16="http://schemas.microsoft.com/office/drawing/2014/main" id="{EE2918C0-2B8A-49D0-B665-1190BC233ED7}"/>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729" name="n_4aveValue【消防施設】&#10;一人当たり面積">
          <a:extLst>
            <a:ext uri="{FF2B5EF4-FFF2-40B4-BE49-F238E27FC236}">
              <a16:creationId xmlns:a16="http://schemas.microsoft.com/office/drawing/2014/main" id="{7BD496D1-58DA-435F-A736-F947877913AF}"/>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2303</xdr:rowOff>
    </xdr:from>
    <xdr:ext cx="469744" cy="259045"/>
    <xdr:sp macro="" textlink="">
      <xdr:nvSpPr>
        <xdr:cNvPr id="730" name="n_1mainValue【消防施設】&#10;一人当たり面積">
          <a:extLst>
            <a:ext uri="{FF2B5EF4-FFF2-40B4-BE49-F238E27FC236}">
              <a16:creationId xmlns:a16="http://schemas.microsoft.com/office/drawing/2014/main" id="{F182AF4C-A332-43EB-BD3B-37127E1DD2D6}"/>
            </a:ext>
          </a:extLst>
        </xdr:cNvPr>
        <xdr:cNvSpPr txBox="1"/>
      </xdr:nvSpPr>
      <xdr:spPr>
        <a:xfrm>
          <a:off x="21075727" y="1440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6875</xdr:rowOff>
    </xdr:from>
    <xdr:ext cx="469744" cy="259045"/>
    <xdr:sp macro="" textlink="">
      <xdr:nvSpPr>
        <xdr:cNvPr id="731" name="n_2mainValue【消防施設】&#10;一人当たり面積">
          <a:extLst>
            <a:ext uri="{FF2B5EF4-FFF2-40B4-BE49-F238E27FC236}">
              <a16:creationId xmlns:a16="http://schemas.microsoft.com/office/drawing/2014/main" id="{C405FC32-4F57-4141-B047-C5BCE1F38E7C}"/>
            </a:ext>
          </a:extLst>
        </xdr:cNvPr>
        <xdr:cNvSpPr txBox="1"/>
      </xdr:nvSpPr>
      <xdr:spPr>
        <a:xfrm>
          <a:off x="20199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20590</xdr:rowOff>
    </xdr:from>
    <xdr:ext cx="469744" cy="259045"/>
    <xdr:sp macro="" textlink="">
      <xdr:nvSpPr>
        <xdr:cNvPr id="732" name="n_3mainValue【消防施設】&#10;一人当たり面積">
          <a:extLst>
            <a:ext uri="{FF2B5EF4-FFF2-40B4-BE49-F238E27FC236}">
              <a16:creationId xmlns:a16="http://schemas.microsoft.com/office/drawing/2014/main" id="{BC006AA1-6CF7-4188-8D84-C1ECDE7956B4}"/>
            </a:ext>
          </a:extLst>
        </xdr:cNvPr>
        <xdr:cNvSpPr txBox="1"/>
      </xdr:nvSpPr>
      <xdr:spPr>
        <a:xfrm>
          <a:off x="19310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20590</xdr:rowOff>
    </xdr:from>
    <xdr:ext cx="469744" cy="259045"/>
    <xdr:sp macro="" textlink="">
      <xdr:nvSpPr>
        <xdr:cNvPr id="733" name="n_4mainValue【消防施設】&#10;一人当たり面積">
          <a:extLst>
            <a:ext uri="{FF2B5EF4-FFF2-40B4-BE49-F238E27FC236}">
              <a16:creationId xmlns:a16="http://schemas.microsoft.com/office/drawing/2014/main" id="{26461A3E-7A01-4BFD-AF3D-38CF5024B621}"/>
            </a:ext>
          </a:extLst>
        </xdr:cNvPr>
        <xdr:cNvSpPr txBox="1"/>
      </xdr:nvSpPr>
      <xdr:spPr>
        <a:xfrm>
          <a:off x="18421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D830C6F0-4CA5-4183-AF68-B3400E3D3E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76100E5D-53EE-480C-A9AC-9E7050B798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54FCD339-EF73-4ECA-A8C4-3DE49BDE54B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DCDAAA67-4755-402E-AD12-96950392FD7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BA2DB9D-8FB0-4894-BB4E-93FCA2F516B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4A218278-3283-443A-95AA-7BAC62183F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A90D7DFC-AFCB-42E7-9FC1-A9652ACC618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D600883A-AEBC-443E-85D0-776236FFF80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C76E68A9-1178-4981-9B61-53B6CC970EB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FEB48848-EF73-40CA-A852-67425AFED73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08A6E217-307C-4493-9DBE-2257CFBE5AF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D6D993D2-89A4-489F-BD5E-F681ADE3DB4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19553386-4F23-4EB4-9A4A-64F4EC85422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9CE7AA77-962D-4E51-ADDC-888E6555934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F08D093F-8B4A-4E6E-9316-D99CDE850D9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1BAE3965-C115-4778-9CB7-C039BCA736A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7A9B2DA4-620D-4C5B-93E0-860A253523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353F784E-98F5-403B-960A-343247C5708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FB4CB6F0-447A-4478-8369-356BABA23D3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677442D2-5641-4246-AB57-1414CB0BD18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797BF849-3A1F-4879-8B64-CC14AD3B8AD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D4DA350D-B9F1-48E3-8AC9-4DD5501FA21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55E46C21-A617-473D-8D66-51229044A92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E9845EF2-E1EE-46AF-85D9-E559FDE74D4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CC1659CB-0C88-4ACE-964B-FDE3101877C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759" name="直線コネクタ 758">
          <a:extLst>
            <a:ext uri="{FF2B5EF4-FFF2-40B4-BE49-F238E27FC236}">
              <a16:creationId xmlns:a16="http://schemas.microsoft.com/office/drawing/2014/main" id="{E9CA21AD-D4A5-402F-893B-CD93470F635C}"/>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760" name="【庁舎】&#10;有形固定資産減価償却率最小値テキスト">
          <a:extLst>
            <a:ext uri="{FF2B5EF4-FFF2-40B4-BE49-F238E27FC236}">
              <a16:creationId xmlns:a16="http://schemas.microsoft.com/office/drawing/2014/main" id="{D4C17FD9-1494-4E0E-A28A-FBB35EF4898E}"/>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761" name="直線コネクタ 760">
          <a:extLst>
            <a:ext uri="{FF2B5EF4-FFF2-40B4-BE49-F238E27FC236}">
              <a16:creationId xmlns:a16="http://schemas.microsoft.com/office/drawing/2014/main" id="{9AED71B2-C9BA-45E6-9688-8BF470A146D5}"/>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762" name="【庁舎】&#10;有形固定資産減価償却率最大値テキスト">
          <a:extLst>
            <a:ext uri="{FF2B5EF4-FFF2-40B4-BE49-F238E27FC236}">
              <a16:creationId xmlns:a16="http://schemas.microsoft.com/office/drawing/2014/main" id="{5C15B1BD-4E27-4614-B465-A7124B650712}"/>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763" name="直線コネクタ 762">
          <a:extLst>
            <a:ext uri="{FF2B5EF4-FFF2-40B4-BE49-F238E27FC236}">
              <a16:creationId xmlns:a16="http://schemas.microsoft.com/office/drawing/2014/main" id="{380FBA5C-DC88-4EDC-A38F-2E723055F303}"/>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764" name="【庁舎】&#10;有形固定資産減価償却率平均値テキスト">
          <a:extLst>
            <a:ext uri="{FF2B5EF4-FFF2-40B4-BE49-F238E27FC236}">
              <a16:creationId xmlns:a16="http://schemas.microsoft.com/office/drawing/2014/main" id="{692E3285-D853-4D72-884D-BB0891E550B3}"/>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765" name="フローチャート: 判断 764">
          <a:extLst>
            <a:ext uri="{FF2B5EF4-FFF2-40B4-BE49-F238E27FC236}">
              <a16:creationId xmlns:a16="http://schemas.microsoft.com/office/drawing/2014/main" id="{CC05C48F-3092-4C7F-B3B4-88B8A2031722}"/>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766" name="フローチャート: 判断 765">
          <a:extLst>
            <a:ext uri="{FF2B5EF4-FFF2-40B4-BE49-F238E27FC236}">
              <a16:creationId xmlns:a16="http://schemas.microsoft.com/office/drawing/2014/main" id="{CF585039-5F72-4504-9666-9EACBCD8FB6B}"/>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767" name="フローチャート: 判断 766">
          <a:extLst>
            <a:ext uri="{FF2B5EF4-FFF2-40B4-BE49-F238E27FC236}">
              <a16:creationId xmlns:a16="http://schemas.microsoft.com/office/drawing/2014/main" id="{5681B50E-CC8E-492F-841C-4DDD752CAF2F}"/>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768" name="フローチャート: 判断 767">
          <a:extLst>
            <a:ext uri="{FF2B5EF4-FFF2-40B4-BE49-F238E27FC236}">
              <a16:creationId xmlns:a16="http://schemas.microsoft.com/office/drawing/2014/main" id="{D2183A1B-83A8-4EEA-BF71-B3C9D052451A}"/>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769" name="フローチャート: 判断 768">
          <a:extLst>
            <a:ext uri="{FF2B5EF4-FFF2-40B4-BE49-F238E27FC236}">
              <a16:creationId xmlns:a16="http://schemas.microsoft.com/office/drawing/2014/main" id="{5E53E708-B914-4A0B-805B-E360BAE7065B}"/>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FB2C167-76F8-4A38-806C-0A781EA0C1B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23C27360-8662-40CF-ADD6-C1FFDDC0C7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A607E53-6299-4654-ABBB-8B145D3CB14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5900F7E-EDCA-4E22-90CF-801183BAFE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5226711-11AA-44BB-8584-C579BE459FC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149498</xdr:rowOff>
    </xdr:from>
    <xdr:to>
      <xdr:col>85</xdr:col>
      <xdr:colOff>177800</xdr:colOff>
      <xdr:row>107</xdr:row>
      <xdr:rowOff>79648</xdr:rowOff>
    </xdr:to>
    <xdr:sp macro="" textlink="">
      <xdr:nvSpPr>
        <xdr:cNvPr id="775" name="楕円 774">
          <a:extLst>
            <a:ext uri="{FF2B5EF4-FFF2-40B4-BE49-F238E27FC236}">
              <a16:creationId xmlns:a16="http://schemas.microsoft.com/office/drawing/2014/main" id="{9D27344C-88E6-49AF-944F-15969B8E3A4B}"/>
            </a:ext>
          </a:extLst>
        </xdr:cNvPr>
        <xdr:cNvSpPr/>
      </xdr:nvSpPr>
      <xdr:spPr>
        <a:xfrm>
          <a:off x="162687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127925</xdr:rowOff>
    </xdr:from>
    <xdr:ext cx="405111" cy="259045"/>
    <xdr:sp macro="" textlink="">
      <xdr:nvSpPr>
        <xdr:cNvPr id="776" name="【庁舎】&#10;有形固定資産減価償却率該当値テキスト">
          <a:extLst>
            <a:ext uri="{FF2B5EF4-FFF2-40B4-BE49-F238E27FC236}">
              <a16:creationId xmlns:a16="http://schemas.microsoft.com/office/drawing/2014/main" id="{2E65C85D-1305-442B-8330-7B7CE624421B}"/>
            </a:ext>
          </a:extLst>
        </xdr:cNvPr>
        <xdr:cNvSpPr txBox="1"/>
      </xdr:nvSpPr>
      <xdr:spPr>
        <a:xfrm>
          <a:off x="16357600"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149498</xdr:rowOff>
    </xdr:from>
    <xdr:to>
      <xdr:col>81</xdr:col>
      <xdr:colOff>101600</xdr:colOff>
      <xdr:row>107</xdr:row>
      <xdr:rowOff>79648</xdr:rowOff>
    </xdr:to>
    <xdr:sp macro="" textlink="">
      <xdr:nvSpPr>
        <xdr:cNvPr id="777" name="楕円 776">
          <a:extLst>
            <a:ext uri="{FF2B5EF4-FFF2-40B4-BE49-F238E27FC236}">
              <a16:creationId xmlns:a16="http://schemas.microsoft.com/office/drawing/2014/main" id="{97DCE0BB-FA69-4C0D-8FEA-7A3AC5C1D8D5}"/>
            </a:ext>
          </a:extLst>
        </xdr:cNvPr>
        <xdr:cNvSpPr/>
      </xdr:nvSpPr>
      <xdr:spPr>
        <a:xfrm>
          <a:off x="15430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28848</xdr:rowOff>
    </xdr:from>
    <xdr:to>
      <xdr:col>85</xdr:col>
      <xdr:colOff>127000</xdr:colOff>
      <xdr:row>107</xdr:row>
      <xdr:rowOff>28848</xdr:rowOff>
    </xdr:to>
    <xdr:cxnSp macro="">
      <xdr:nvCxnSpPr>
        <xdr:cNvPr id="778" name="直線コネクタ 777">
          <a:extLst>
            <a:ext uri="{FF2B5EF4-FFF2-40B4-BE49-F238E27FC236}">
              <a16:creationId xmlns:a16="http://schemas.microsoft.com/office/drawing/2014/main" id="{ABDC3379-BDAA-466D-B2EB-5242AE0E58FA}"/>
            </a:ext>
          </a:extLst>
        </xdr:cNvPr>
        <xdr:cNvCxnSpPr/>
      </xdr:nvCxnSpPr>
      <xdr:spPr>
        <a:xfrm>
          <a:off x="15481300" y="183739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141332</xdr:rowOff>
    </xdr:from>
    <xdr:to>
      <xdr:col>76</xdr:col>
      <xdr:colOff>165100</xdr:colOff>
      <xdr:row>107</xdr:row>
      <xdr:rowOff>71482</xdr:rowOff>
    </xdr:to>
    <xdr:sp macro="" textlink="">
      <xdr:nvSpPr>
        <xdr:cNvPr id="779" name="楕円 778">
          <a:extLst>
            <a:ext uri="{FF2B5EF4-FFF2-40B4-BE49-F238E27FC236}">
              <a16:creationId xmlns:a16="http://schemas.microsoft.com/office/drawing/2014/main" id="{932B3CFD-C09B-4AAB-A78C-94F08BA8399D}"/>
            </a:ext>
          </a:extLst>
        </xdr:cNvPr>
        <xdr:cNvSpPr/>
      </xdr:nvSpPr>
      <xdr:spPr>
        <a:xfrm>
          <a:off x="14541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20682</xdr:rowOff>
    </xdr:from>
    <xdr:to>
      <xdr:col>81</xdr:col>
      <xdr:colOff>50800</xdr:colOff>
      <xdr:row>107</xdr:row>
      <xdr:rowOff>28848</xdr:rowOff>
    </xdr:to>
    <xdr:cxnSp macro="">
      <xdr:nvCxnSpPr>
        <xdr:cNvPr id="780" name="直線コネクタ 779">
          <a:extLst>
            <a:ext uri="{FF2B5EF4-FFF2-40B4-BE49-F238E27FC236}">
              <a16:creationId xmlns:a16="http://schemas.microsoft.com/office/drawing/2014/main" id="{EBCA670D-891D-4ECF-BE10-7D229D7FBD68}"/>
            </a:ext>
          </a:extLst>
        </xdr:cNvPr>
        <xdr:cNvCxnSpPr/>
      </xdr:nvCxnSpPr>
      <xdr:spPr>
        <a:xfrm>
          <a:off x="14592300" y="1836583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157662</xdr:rowOff>
    </xdr:from>
    <xdr:to>
      <xdr:col>72</xdr:col>
      <xdr:colOff>38100</xdr:colOff>
      <xdr:row>107</xdr:row>
      <xdr:rowOff>87812</xdr:rowOff>
    </xdr:to>
    <xdr:sp macro="" textlink="">
      <xdr:nvSpPr>
        <xdr:cNvPr id="781" name="楕円 780">
          <a:extLst>
            <a:ext uri="{FF2B5EF4-FFF2-40B4-BE49-F238E27FC236}">
              <a16:creationId xmlns:a16="http://schemas.microsoft.com/office/drawing/2014/main" id="{8012BC92-8E21-4C46-AA83-2D12EDEC69DB}"/>
            </a:ext>
          </a:extLst>
        </xdr:cNvPr>
        <xdr:cNvSpPr/>
      </xdr:nvSpPr>
      <xdr:spPr>
        <a:xfrm>
          <a:off x="13652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20682</xdr:rowOff>
    </xdr:from>
    <xdr:to>
      <xdr:col>76</xdr:col>
      <xdr:colOff>114300</xdr:colOff>
      <xdr:row>107</xdr:row>
      <xdr:rowOff>37012</xdr:rowOff>
    </xdr:to>
    <xdr:cxnSp macro="">
      <xdr:nvCxnSpPr>
        <xdr:cNvPr id="782" name="直線コネクタ 781">
          <a:extLst>
            <a:ext uri="{FF2B5EF4-FFF2-40B4-BE49-F238E27FC236}">
              <a16:creationId xmlns:a16="http://schemas.microsoft.com/office/drawing/2014/main" id="{82D1CAAC-E7B8-4CF8-BC8C-1BF52ACB561A}"/>
            </a:ext>
          </a:extLst>
        </xdr:cNvPr>
        <xdr:cNvCxnSpPr/>
      </xdr:nvCxnSpPr>
      <xdr:spPr>
        <a:xfrm flipV="1">
          <a:off x="13703300" y="18365832"/>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115207</xdr:rowOff>
    </xdr:from>
    <xdr:to>
      <xdr:col>67</xdr:col>
      <xdr:colOff>101600</xdr:colOff>
      <xdr:row>107</xdr:row>
      <xdr:rowOff>45357</xdr:rowOff>
    </xdr:to>
    <xdr:sp macro="" textlink="">
      <xdr:nvSpPr>
        <xdr:cNvPr id="783" name="楕円 782">
          <a:extLst>
            <a:ext uri="{FF2B5EF4-FFF2-40B4-BE49-F238E27FC236}">
              <a16:creationId xmlns:a16="http://schemas.microsoft.com/office/drawing/2014/main" id="{7CAA3375-FBEB-4FD5-906A-5B1909045C3B}"/>
            </a:ext>
          </a:extLst>
        </xdr:cNvPr>
        <xdr:cNvSpPr/>
      </xdr:nvSpPr>
      <xdr:spPr>
        <a:xfrm>
          <a:off x="12763500" y="182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166007</xdr:rowOff>
    </xdr:from>
    <xdr:to>
      <xdr:col>71</xdr:col>
      <xdr:colOff>177800</xdr:colOff>
      <xdr:row>107</xdr:row>
      <xdr:rowOff>37012</xdr:rowOff>
    </xdr:to>
    <xdr:cxnSp macro="">
      <xdr:nvCxnSpPr>
        <xdr:cNvPr id="784" name="直線コネクタ 783">
          <a:extLst>
            <a:ext uri="{FF2B5EF4-FFF2-40B4-BE49-F238E27FC236}">
              <a16:creationId xmlns:a16="http://schemas.microsoft.com/office/drawing/2014/main" id="{8F92D981-2D98-41E0-8D6C-C3D6E7B91653}"/>
            </a:ext>
          </a:extLst>
        </xdr:cNvPr>
        <xdr:cNvCxnSpPr/>
      </xdr:nvCxnSpPr>
      <xdr:spPr>
        <a:xfrm>
          <a:off x="12814300" y="1833970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785" name="n_1aveValue【庁舎】&#10;有形固定資産減価償却率">
          <a:extLst>
            <a:ext uri="{FF2B5EF4-FFF2-40B4-BE49-F238E27FC236}">
              <a16:creationId xmlns:a16="http://schemas.microsoft.com/office/drawing/2014/main" id="{DF611CC4-738E-4579-8049-7BB2E1104D12}"/>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786" name="n_2aveValue【庁舎】&#10;有形固定資産減価償却率">
          <a:extLst>
            <a:ext uri="{FF2B5EF4-FFF2-40B4-BE49-F238E27FC236}">
              <a16:creationId xmlns:a16="http://schemas.microsoft.com/office/drawing/2014/main" id="{31156D98-2C8B-4877-9951-6E1EFD015CEA}"/>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787" name="n_3aveValue【庁舎】&#10;有形固定資産減価償却率">
          <a:extLst>
            <a:ext uri="{FF2B5EF4-FFF2-40B4-BE49-F238E27FC236}">
              <a16:creationId xmlns:a16="http://schemas.microsoft.com/office/drawing/2014/main" id="{F421904A-259C-4830-BF19-D65DC7D1F1B7}"/>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788" name="n_4aveValue【庁舎】&#10;有形固定資産減価償却率">
          <a:extLst>
            <a:ext uri="{FF2B5EF4-FFF2-40B4-BE49-F238E27FC236}">
              <a16:creationId xmlns:a16="http://schemas.microsoft.com/office/drawing/2014/main" id="{520070FD-5FAD-4942-A3EC-A8E44BAB4EC0}"/>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70775</xdr:rowOff>
    </xdr:from>
    <xdr:ext cx="405111" cy="259045"/>
    <xdr:sp macro="" textlink="">
      <xdr:nvSpPr>
        <xdr:cNvPr id="789" name="n_1mainValue【庁舎】&#10;有形固定資産減価償却率">
          <a:extLst>
            <a:ext uri="{FF2B5EF4-FFF2-40B4-BE49-F238E27FC236}">
              <a16:creationId xmlns:a16="http://schemas.microsoft.com/office/drawing/2014/main" id="{BA4D7BCE-7CCD-4210-AAF0-D7520AFDD0E4}"/>
            </a:ext>
          </a:extLst>
        </xdr:cNvPr>
        <xdr:cNvSpPr txBox="1"/>
      </xdr:nvSpPr>
      <xdr:spPr>
        <a:xfrm>
          <a:off x="152660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62609</xdr:rowOff>
    </xdr:from>
    <xdr:ext cx="405111" cy="259045"/>
    <xdr:sp macro="" textlink="">
      <xdr:nvSpPr>
        <xdr:cNvPr id="790" name="n_2mainValue【庁舎】&#10;有形固定資産減価償却率">
          <a:extLst>
            <a:ext uri="{FF2B5EF4-FFF2-40B4-BE49-F238E27FC236}">
              <a16:creationId xmlns:a16="http://schemas.microsoft.com/office/drawing/2014/main" id="{ACF66D53-63E0-4F3F-BFF2-52ACE675F1D3}"/>
            </a:ext>
          </a:extLst>
        </xdr:cNvPr>
        <xdr:cNvSpPr txBox="1"/>
      </xdr:nvSpPr>
      <xdr:spPr>
        <a:xfrm>
          <a:off x="14389744" y="1840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78939</xdr:rowOff>
    </xdr:from>
    <xdr:ext cx="405111" cy="259045"/>
    <xdr:sp macro="" textlink="">
      <xdr:nvSpPr>
        <xdr:cNvPr id="791" name="n_3mainValue【庁舎】&#10;有形固定資産減価償却率">
          <a:extLst>
            <a:ext uri="{FF2B5EF4-FFF2-40B4-BE49-F238E27FC236}">
              <a16:creationId xmlns:a16="http://schemas.microsoft.com/office/drawing/2014/main" id="{5371DF32-7000-404A-B55F-6E70AF7139E8}"/>
            </a:ext>
          </a:extLst>
        </xdr:cNvPr>
        <xdr:cNvSpPr txBox="1"/>
      </xdr:nvSpPr>
      <xdr:spPr>
        <a:xfrm>
          <a:off x="13500744" y="1842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36484</xdr:rowOff>
    </xdr:from>
    <xdr:ext cx="405111" cy="259045"/>
    <xdr:sp macro="" textlink="">
      <xdr:nvSpPr>
        <xdr:cNvPr id="792" name="n_4mainValue【庁舎】&#10;有形固定資産減価償却率">
          <a:extLst>
            <a:ext uri="{FF2B5EF4-FFF2-40B4-BE49-F238E27FC236}">
              <a16:creationId xmlns:a16="http://schemas.microsoft.com/office/drawing/2014/main" id="{344AE8CA-4945-4B8F-964E-945DFA1FA123}"/>
            </a:ext>
          </a:extLst>
        </xdr:cNvPr>
        <xdr:cNvSpPr txBox="1"/>
      </xdr:nvSpPr>
      <xdr:spPr>
        <a:xfrm>
          <a:off x="12611744" y="183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362ECFA7-7EDA-4423-807C-4224A6AEDC5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697D5C0F-2DCE-4127-8363-1FBDD40D509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FFE73162-DF25-4C62-879C-D76428CD01A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65D47438-5140-43A3-9572-CC79DF8A514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2111E661-7D08-4A7A-9D0B-406A3F746A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D4F08B8-1589-489E-BCB4-9ADABBDEE78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8622D6EF-148E-4FD3-B883-2FC19CD44FF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66BFB411-8CE5-42A5-950D-8D1D11278F5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938CB3A8-A90B-452E-B78F-D17D7E8C79D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DD15503D-51C7-4995-A51F-C34D82B554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BE029ACB-E4A0-4D24-9C65-3D8EF2E1B36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10017E88-00EE-4801-8CD6-14C422B5C08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F77E41C3-D4A4-4D45-B9E4-7B57F5C9689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9F71E43A-13F8-4272-89A0-B358AFF0BBE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CD5BD5B0-D772-43BF-B909-C82D2163F39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4DAC9984-D2EB-4CB0-A5E3-FE5AB038408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0D4FA730-40C9-4E6D-A11A-E3B8B58E09F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5B2F5BA3-FAFC-4E13-8E2C-65C249AACBE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A82D9441-E807-46C0-8FAE-3951E26443B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2" name="テキスト ボックス 811">
          <a:extLst>
            <a:ext uri="{FF2B5EF4-FFF2-40B4-BE49-F238E27FC236}">
              <a16:creationId xmlns:a16="http://schemas.microsoft.com/office/drawing/2014/main" id="{BD388684-124C-444D-A2F7-E4EEC60944F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A9E42443-5937-4C92-92B6-E3D2EA2E7CD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FCF09E3E-6920-4E10-AF69-8C9BFE617F1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32DDC046-1061-4BB5-B6E0-A678EA9B41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816" name="直線コネクタ 815">
          <a:extLst>
            <a:ext uri="{FF2B5EF4-FFF2-40B4-BE49-F238E27FC236}">
              <a16:creationId xmlns:a16="http://schemas.microsoft.com/office/drawing/2014/main" id="{A8F8A23F-45C4-4D88-8A03-0A9A70733C02}"/>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817" name="【庁舎】&#10;一人当たり面積最小値テキスト">
          <a:extLst>
            <a:ext uri="{FF2B5EF4-FFF2-40B4-BE49-F238E27FC236}">
              <a16:creationId xmlns:a16="http://schemas.microsoft.com/office/drawing/2014/main" id="{30FA3BB8-788D-4074-B630-A8245E061009}"/>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818" name="直線コネクタ 817">
          <a:extLst>
            <a:ext uri="{FF2B5EF4-FFF2-40B4-BE49-F238E27FC236}">
              <a16:creationId xmlns:a16="http://schemas.microsoft.com/office/drawing/2014/main" id="{B2C67A70-BFD4-4A7B-AEA2-C4BF136DC87F}"/>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819" name="【庁舎】&#10;一人当たり面積最大値テキスト">
          <a:extLst>
            <a:ext uri="{FF2B5EF4-FFF2-40B4-BE49-F238E27FC236}">
              <a16:creationId xmlns:a16="http://schemas.microsoft.com/office/drawing/2014/main" id="{4BCE32EC-C0A3-4DE5-9BC7-E2E857CBC36A}"/>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820" name="直線コネクタ 819">
          <a:extLst>
            <a:ext uri="{FF2B5EF4-FFF2-40B4-BE49-F238E27FC236}">
              <a16:creationId xmlns:a16="http://schemas.microsoft.com/office/drawing/2014/main" id="{7B66A42E-D958-4C50-AC85-038CDA7774AB}"/>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821" name="【庁舎】&#10;一人当たり面積平均値テキスト">
          <a:extLst>
            <a:ext uri="{FF2B5EF4-FFF2-40B4-BE49-F238E27FC236}">
              <a16:creationId xmlns:a16="http://schemas.microsoft.com/office/drawing/2014/main" id="{0B810D26-4367-4435-B2CE-F1A99E9154DF}"/>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822" name="フローチャート: 判断 821">
          <a:extLst>
            <a:ext uri="{FF2B5EF4-FFF2-40B4-BE49-F238E27FC236}">
              <a16:creationId xmlns:a16="http://schemas.microsoft.com/office/drawing/2014/main" id="{9B3AF464-31AE-4905-AB16-A6166BF1E1B3}"/>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823" name="フローチャート: 判断 822">
          <a:extLst>
            <a:ext uri="{FF2B5EF4-FFF2-40B4-BE49-F238E27FC236}">
              <a16:creationId xmlns:a16="http://schemas.microsoft.com/office/drawing/2014/main" id="{E2C9CA9B-EBEB-4962-802C-286F431A7B77}"/>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24" name="フローチャート: 判断 823">
          <a:extLst>
            <a:ext uri="{FF2B5EF4-FFF2-40B4-BE49-F238E27FC236}">
              <a16:creationId xmlns:a16="http://schemas.microsoft.com/office/drawing/2014/main" id="{9E18EB32-14F8-4056-B199-98526445A28F}"/>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825" name="フローチャート: 判断 824">
          <a:extLst>
            <a:ext uri="{FF2B5EF4-FFF2-40B4-BE49-F238E27FC236}">
              <a16:creationId xmlns:a16="http://schemas.microsoft.com/office/drawing/2014/main" id="{3D6B7B49-C795-40BB-923A-B64559E27DEE}"/>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826" name="フローチャート: 判断 825">
          <a:extLst>
            <a:ext uri="{FF2B5EF4-FFF2-40B4-BE49-F238E27FC236}">
              <a16:creationId xmlns:a16="http://schemas.microsoft.com/office/drawing/2014/main" id="{3BD199D8-5C65-4DCE-A747-E9D7FE51555B}"/>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05B5206-C8FC-4DA2-8859-623CA54B90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E62FD32-CEBC-4675-87DB-C8A0187C579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1A8AF1F-995E-4DF8-9DE4-D70EC9FCD82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8A5D01C9-1AC1-453D-A1B9-C5D2583F6E8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6F1F2BF-5014-4659-BD3E-C2D5764C525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2" name="楕円 831">
          <a:extLst>
            <a:ext uri="{FF2B5EF4-FFF2-40B4-BE49-F238E27FC236}">
              <a16:creationId xmlns:a16="http://schemas.microsoft.com/office/drawing/2014/main" id="{B2722094-737C-44F2-ADC8-6D84BF0752F3}"/>
            </a:ext>
          </a:extLst>
        </xdr:cNvPr>
        <xdr:cNvSpPr/>
      </xdr:nvSpPr>
      <xdr:spPr>
        <a:xfrm>
          <a:off x="221107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95266</xdr:rowOff>
    </xdr:from>
    <xdr:ext cx="469744" cy="259045"/>
    <xdr:sp macro="" textlink="">
      <xdr:nvSpPr>
        <xdr:cNvPr id="833" name="【庁舎】&#10;一人当たり面積該当値テキスト">
          <a:extLst>
            <a:ext uri="{FF2B5EF4-FFF2-40B4-BE49-F238E27FC236}">
              <a16:creationId xmlns:a16="http://schemas.microsoft.com/office/drawing/2014/main" id="{5BB0CA9C-0F18-404B-8C25-A25416EF2B0C}"/>
            </a:ext>
          </a:extLst>
        </xdr:cNvPr>
        <xdr:cNvSpPr txBox="1"/>
      </xdr:nvSpPr>
      <xdr:spPr>
        <a:xfrm>
          <a:off x="22199600"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122555</xdr:rowOff>
    </xdr:from>
    <xdr:to>
      <xdr:col>112</xdr:col>
      <xdr:colOff>38100</xdr:colOff>
      <xdr:row>106</xdr:row>
      <xdr:rowOff>52705</xdr:rowOff>
    </xdr:to>
    <xdr:sp macro="" textlink="">
      <xdr:nvSpPr>
        <xdr:cNvPr id="834" name="楕円 833">
          <a:extLst>
            <a:ext uri="{FF2B5EF4-FFF2-40B4-BE49-F238E27FC236}">
              <a16:creationId xmlns:a16="http://schemas.microsoft.com/office/drawing/2014/main" id="{070866D2-0C7D-49CA-8DA7-6068A69EBDE4}"/>
            </a:ext>
          </a:extLst>
        </xdr:cNvPr>
        <xdr:cNvSpPr/>
      </xdr:nvSpPr>
      <xdr:spPr>
        <a:xfrm>
          <a:off x="212725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167639</xdr:rowOff>
    </xdr:from>
    <xdr:to>
      <xdr:col>116</xdr:col>
      <xdr:colOff>63500</xdr:colOff>
      <xdr:row>106</xdr:row>
      <xdr:rowOff>1905</xdr:rowOff>
    </xdr:to>
    <xdr:cxnSp macro="">
      <xdr:nvCxnSpPr>
        <xdr:cNvPr id="835" name="直線コネクタ 834">
          <a:extLst>
            <a:ext uri="{FF2B5EF4-FFF2-40B4-BE49-F238E27FC236}">
              <a16:creationId xmlns:a16="http://schemas.microsoft.com/office/drawing/2014/main" id="{01BB8A41-81AA-450A-BC96-139E9731F1D7}"/>
            </a:ext>
          </a:extLst>
        </xdr:cNvPr>
        <xdr:cNvCxnSpPr/>
      </xdr:nvCxnSpPr>
      <xdr:spPr>
        <a:xfrm flipV="1">
          <a:off x="21323300" y="1816988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12064</xdr:rowOff>
    </xdr:from>
    <xdr:to>
      <xdr:col>107</xdr:col>
      <xdr:colOff>101600</xdr:colOff>
      <xdr:row>106</xdr:row>
      <xdr:rowOff>113664</xdr:rowOff>
    </xdr:to>
    <xdr:sp macro="" textlink="">
      <xdr:nvSpPr>
        <xdr:cNvPr id="836" name="楕円 835">
          <a:extLst>
            <a:ext uri="{FF2B5EF4-FFF2-40B4-BE49-F238E27FC236}">
              <a16:creationId xmlns:a16="http://schemas.microsoft.com/office/drawing/2014/main" id="{3B5B95F4-4D64-4579-B5F7-D3458DBD453A}"/>
            </a:ext>
          </a:extLst>
        </xdr:cNvPr>
        <xdr:cNvSpPr/>
      </xdr:nvSpPr>
      <xdr:spPr>
        <a:xfrm>
          <a:off x="203835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1905</xdr:rowOff>
    </xdr:from>
    <xdr:to>
      <xdr:col>111</xdr:col>
      <xdr:colOff>177800</xdr:colOff>
      <xdr:row>106</xdr:row>
      <xdr:rowOff>62864</xdr:rowOff>
    </xdr:to>
    <xdr:cxnSp macro="">
      <xdr:nvCxnSpPr>
        <xdr:cNvPr id="837" name="直線コネクタ 836">
          <a:extLst>
            <a:ext uri="{FF2B5EF4-FFF2-40B4-BE49-F238E27FC236}">
              <a16:creationId xmlns:a16="http://schemas.microsoft.com/office/drawing/2014/main" id="{FE93D6FF-F4BE-47DE-9E15-1181363E3BA0}"/>
            </a:ext>
          </a:extLst>
        </xdr:cNvPr>
        <xdr:cNvCxnSpPr/>
      </xdr:nvCxnSpPr>
      <xdr:spPr>
        <a:xfrm flipV="1">
          <a:off x="20434300" y="18175605"/>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17780</xdr:rowOff>
    </xdr:from>
    <xdr:to>
      <xdr:col>102</xdr:col>
      <xdr:colOff>165100</xdr:colOff>
      <xdr:row>106</xdr:row>
      <xdr:rowOff>119380</xdr:rowOff>
    </xdr:to>
    <xdr:sp macro="" textlink="">
      <xdr:nvSpPr>
        <xdr:cNvPr id="838" name="楕円 837">
          <a:extLst>
            <a:ext uri="{FF2B5EF4-FFF2-40B4-BE49-F238E27FC236}">
              <a16:creationId xmlns:a16="http://schemas.microsoft.com/office/drawing/2014/main" id="{BEF48D7D-97E9-47A2-A340-DD8E817CBCE9}"/>
            </a:ext>
          </a:extLst>
        </xdr:cNvPr>
        <xdr:cNvSpPr/>
      </xdr:nvSpPr>
      <xdr:spPr>
        <a:xfrm>
          <a:off x="19494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62864</xdr:rowOff>
    </xdr:from>
    <xdr:to>
      <xdr:col>107</xdr:col>
      <xdr:colOff>50800</xdr:colOff>
      <xdr:row>106</xdr:row>
      <xdr:rowOff>68580</xdr:rowOff>
    </xdr:to>
    <xdr:cxnSp macro="">
      <xdr:nvCxnSpPr>
        <xdr:cNvPr id="839" name="直線コネクタ 838">
          <a:extLst>
            <a:ext uri="{FF2B5EF4-FFF2-40B4-BE49-F238E27FC236}">
              <a16:creationId xmlns:a16="http://schemas.microsoft.com/office/drawing/2014/main" id="{F237BDE9-BD58-4DBA-A566-016F54C18609}"/>
            </a:ext>
          </a:extLst>
        </xdr:cNvPr>
        <xdr:cNvCxnSpPr/>
      </xdr:nvCxnSpPr>
      <xdr:spPr>
        <a:xfrm flipV="1">
          <a:off x="19545300" y="182365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143511</xdr:rowOff>
    </xdr:from>
    <xdr:to>
      <xdr:col>98</xdr:col>
      <xdr:colOff>38100</xdr:colOff>
      <xdr:row>106</xdr:row>
      <xdr:rowOff>73661</xdr:rowOff>
    </xdr:to>
    <xdr:sp macro="" textlink="">
      <xdr:nvSpPr>
        <xdr:cNvPr id="840" name="楕円 839">
          <a:extLst>
            <a:ext uri="{FF2B5EF4-FFF2-40B4-BE49-F238E27FC236}">
              <a16:creationId xmlns:a16="http://schemas.microsoft.com/office/drawing/2014/main" id="{B5FE1168-F3BB-46B3-8AD7-224274E9E045}"/>
            </a:ext>
          </a:extLst>
        </xdr:cNvPr>
        <xdr:cNvSpPr/>
      </xdr:nvSpPr>
      <xdr:spPr>
        <a:xfrm>
          <a:off x="18605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68580</xdr:rowOff>
    </xdr:to>
    <xdr:cxnSp macro="">
      <xdr:nvCxnSpPr>
        <xdr:cNvPr id="841" name="直線コネクタ 840">
          <a:extLst>
            <a:ext uri="{FF2B5EF4-FFF2-40B4-BE49-F238E27FC236}">
              <a16:creationId xmlns:a16="http://schemas.microsoft.com/office/drawing/2014/main" id="{131E26BC-C09F-422F-965F-F76F5396615E}"/>
            </a:ext>
          </a:extLst>
        </xdr:cNvPr>
        <xdr:cNvCxnSpPr/>
      </xdr:nvCxnSpPr>
      <xdr:spPr>
        <a:xfrm>
          <a:off x="18656300" y="18196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842" name="n_1aveValue【庁舎】&#10;一人当たり面積">
          <a:extLst>
            <a:ext uri="{FF2B5EF4-FFF2-40B4-BE49-F238E27FC236}">
              <a16:creationId xmlns:a16="http://schemas.microsoft.com/office/drawing/2014/main" id="{22FE8BE4-8962-438D-A28F-82065812E94F}"/>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843" name="n_2aveValue【庁舎】&#10;一人当たり面積">
          <a:extLst>
            <a:ext uri="{FF2B5EF4-FFF2-40B4-BE49-F238E27FC236}">
              <a16:creationId xmlns:a16="http://schemas.microsoft.com/office/drawing/2014/main" id="{49C478C1-CFC0-464F-9D47-B5F0B20C7CA4}"/>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844" name="n_3aveValue【庁舎】&#10;一人当たり面積">
          <a:extLst>
            <a:ext uri="{FF2B5EF4-FFF2-40B4-BE49-F238E27FC236}">
              <a16:creationId xmlns:a16="http://schemas.microsoft.com/office/drawing/2014/main" id="{818F9CF2-9036-4381-B040-3F2B1FC84917}"/>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38752</xdr:rowOff>
    </xdr:from>
    <xdr:ext cx="469744" cy="259045"/>
    <xdr:sp macro="" textlink="">
      <xdr:nvSpPr>
        <xdr:cNvPr id="845" name="n_4aveValue【庁舎】&#10;一人当たり面積">
          <a:extLst>
            <a:ext uri="{FF2B5EF4-FFF2-40B4-BE49-F238E27FC236}">
              <a16:creationId xmlns:a16="http://schemas.microsoft.com/office/drawing/2014/main" id="{A025BEBD-C601-4B17-A77F-63816DE595FE}"/>
            </a:ext>
          </a:extLst>
        </xdr:cNvPr>
        <xdr:cNvSpPr txBox="1"/>
      </xdr:nvSpPr>
      <xdr:spPr>
        <a:xfrm>
          <a:off x="18421427" y="178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43832</xdr:rowOff>
    </xdr:from>
    <xdr:ext cx="469744" cy="259045"/>
    <xdr:sp macro="" textlink="">
      <xdr:nvSpPr>
        <xdr:cNvPr id="846" name="n_1mainValue【庁舎】&#10;一人当たり面積">
          <a:extLst>
            <a:ext uri="{FF2B5EF4-FFF2-40B4-BE49-F238E27FC236}">
              <a16:creationId xmlns:a16="http://schemas.microsoft.com/office/drawing/2014/main" id="{2FB5698E-6228-48F7-A643-847DEF2C823C}"/>
            </a:ext>
          </a:extLst>
        </xdr:cNvPr>
        <xdr:cNvSpPr txBox="1"/>
      </xdr:nvSpPr>
      <xdr:spPr>
        <a:xfrm>
          <a:off x="21075727"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104791</xdr:rowOff>
    </xdr:from>
    <xdr:ext cx="469744" cy="259045"/>
    <xdr:sp macro="" textlink="">
      <xdr:nvSpPr>
        <xdr:cNvPr id="847" name="n_2mainValue【庁舎】&#10;一人当たり面積">
          <a:extLst>
            <a:ext uri="{FF2B5EF4-FFF2-40B4-BE49-F238E27FC236}">
              <a16:creationId xmlns:a16="http://schemas.microsoft.com/office/drawing/2014/main" id="{7D06DC25-437F-41FF-AF1D-36300817D475}"/>
            </a:ext>
          </a:extLst>
        </xdr:cNvPr>
        <xdr:cNvSpPr txBox="1"/>
      </xdr:nvSpPr>
      <xdr:spPr>
        <a:xfrm>
          <a:off x="20199427" y="182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110507</xdr:rowOff>
    </xdr:from>
    <xdr:ext cx="469744" cy="259045"/>
    <xdr:sp macro="" textlink="">
      <xdr:nvSpPr>
        <xdr:cNvPr id="848" name="n_3mainValue【庁舎】&#10;一人当たり面積">
          <a:extLst>
            <a:ext uri="{FF2B5EF4-FFF2-40B4-BE49-F238E27FC236}">
              <a16:creationId xmlns:a16="http://schemas.microsoft.com/office/drawing/2014/main" id="{3B11F773-6765-4244-AADB-D286259BEC99}"/>
            </a:ext>
          </a:extLst>
        </xdr:cNvPr>
        <xdr:cNvSpPr txBox="1"/>
      </xdr:nvSpPr>
      <xdr:spPr>
        <a:xfrm>
          <a:off x="19310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64788</xdr:rowOff>
    </xdr:from>
    <xdr:ext cx="469744" cy="259045"/>
    <xdr:sp macro="" textlink="">
      <xdr:nvSpPr>
        <xdr:cNvPr id="849" name="n_4mainValue【庁舎】&#10;一人当たり面積">
          <a:extLst>
            <a:ext uri="{FF2B5EF4-FFF2-40B4-BE49-F238E27FC236}">
              <a16:creationId xmlns:a16="http://schemas.microsoft.com/office/drawing/2014/main" id="{8C0A2120-6CED-4E64-8A7D-55EB60E41503}"/>
            </a:ext>
          </a:extLst>
        </xdr:cNvPr>
        <xdr:cNvSpPr txBox="1"/>
      </xdr:nvSpPr>
      <xdr:spPr>
        <a:xfrm>
          <a:off x="18421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47E1C3BC-1E46-44C1-80DD-E6C2191ADF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8EE337C3-C390-4697-B91D-3613854FD53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B1AF7C73-6C1A-4B00-B6DC-18E639CEEA0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有形固定資産減価償却率は、ほとんどの類型において類似団体平均を上回っている。一般廃棄物処理施設は有形固定資産減価償却率が</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％を超えていたが、建替えを行ったためＲ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年度は急激に減少している。同様に市民会館においてもＲ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建替えを行ったため、有形固定資産減価償却率が低くなっている。その他の類型においても、柳川市公共建築物個別施設計画を基に、公共施設等の長寿命化を含む改修、除却、及び新築等を行い、維持管理にかかる経費の軽減を図っ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115" zoomScaleNormal="11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34252450</v>
      </c>
      <c r="BO4" s="462"/>
      <c r="BP4" s="462"/>
      <c r="BQ4" s="462"/>
      <c r="BR4" s="462"/>
      <c r="BS4" s="462"/>
      <c r="BT4" s="462"/>
      <c r="BU4" s="463"/>
      <c r="BV4" s="461">
        <v>34155170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2.6</v>
      </c>
      <c r="CU4" s="602"/>
      <c r="CV4" s="602"/>
      <c r="CW4" s="602"/>
      <c r="CX4" s="602"/>
      <c r="CY4" s="602"/>
      <c r="CZ4" s="602"/>
      <c r="DA4" s="603"/>
      <c r="DB4" s="601">
        <v>3.7</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33693306</v>
      </c>
      <c r="BO5" s="433"/>
      <c r="BP5" s="433"/>
      <c r="BQ5" s="433"/>
      <c r="BR5" s="433"/>
      <c r="BS5" s="433"/>
      <c r="BT5" s="433"/>
      <c r="BU5" s="434"/>
      <c r="BV5" s="432">
        <v>33447730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96.7</v>
      </c>
      <c r="CU5" s="430"/>
      <c r="CV5" s="430"/>
      <c r="CW5" s="430"/>
      <c r="CX5" s="430"/>
      <c r="CY5" s="430"/>
      <c r="CZ5" s="430"/>
      <c r="DA5" s="431"/>
      <c r="DB5" s="429">
        <v>96.4</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559144</v>
      </c>
      <c r="BO6" s="433"/>
      <c r="BP6" s="433"/>
      <c r="BQ6" s="433"/>
      <c r="BR6" s="433"/>
      <c r="BS6" s="433"/>
      <c r="BT6" s="433"/>
      <c r="BU6" s="434"/>
      <c r="BV6" s="432">
        <v>707440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96.9</v>
      </c>
      <c r="CU6" s="576"/>
      <c r="CV6" s="576"/>
      <c r="CW6" s="576"/>
      <c r="CX6" s="576"/>
      <c r="CY6" s="576"/>
      <c r="CZ6" s="576"/>
      <c r="DA6" s="577"/>
      <c r="DB6" s="575">
        <v>97</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103786</v>
      </c>
      <c r="BO7" s="433"/>
      <c r="BP7" s="433"/>
      <c r="BQ7" s="433"/>
      <c r="BR7" s="433"/>
      <c r="BS7" s="433"/>
      <c r="BT7" s="433"/>
      <c r="BU7" s="434"/>
      <c r="BV7" s="432">
        <v>76790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17379364</v>
      </c>
      <c r="CU7" s="433"/>
      <c r="CV7" s="433"/>
      <c r="CW7" s="433"/>
      <c r="CX7" s="433"/>
      <c r="CY7" s="433"/>
      <c r="CZ7" s="433"/>
      <c r="DA7" s="434"/>
      <c r="DB7" s="432">
        <v>16886314</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455358</v>
      </c>
      <c r="BO8" s="433"/>
      <c r="BP8" s="433"/>
      <c r="BQ8" s="433"/>
      <c r="BR8" s="433"/>
      <c r="BS8" s="433"/>
      <c r="BT8" s="433"/>
      <c r="BU8" s="434"/>
      <c r="BV8" s="432">
        <v>630650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0.46</v>
      </c>
      <c r="CU8" s="536"/>
      <c r="CV8" s="536"/>
      <c r="CW8" s="536"/>
      <c r="CX8" s="536"/>
      <c r="CY8" s="536"/>
      <c r="CZ8" s="536"/>
      <c r="DA8" s="537"/>
      <c r="DB8" s="535">
        <v>0.46</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64475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-175292</v>
      </c>
      <c r="BO9" s="433"/>
      <c r="BP9" s="433"/>
      <c r="BQ9" s="433"/>
      <c r="BR9" s="433"/>
      <c r="BS9" s="433"/>
      <c r="BT9" s="433"/>
      <c r="BU9" s="434"/>
      <c r="BV9" s="432">
        <v>-467903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15.4</v>
      </c>
      <c r="CU9" s="430"/>
      <c r="CV9" s="430"/>
      <c r="CW9" s="430"/>
      <c r="CX9" s="430"/>
      <c r="CY9" s="430"/>
      <c r="CZ9" s="430"/>
      <c r="DA9" s="431"/>
      <c r="DB9" s="429">
        <v>14.4</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67777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8322</v>
      </c>
      <c r="BO10" s="433"/>
      <c r="BP10" s="433"/>
      <c r="BQ10" s="433"/>
      <c r="BR10" s="433"/>
      <c r="BS10" s="433"/>
      <c r="BT10" s="433"/>
      <c r="BU10" s="434"/>
      <c r="BV10" s="432">
        <v>8036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61536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60673</v>
      </c>
      <c r="S13" s="520"/>
      <c r="T13" s="520"/>
      <c r="U13" s="520"/>
      <c r="V13" s="521"/>
      <c r="W13" s="522" t="s">
        <v>131</v>
      </c>
      <c r="X13" s="418"/>
      <c r="Y13" s="418"/>
      <c r="Z13" s="418"/>
      <c r="AA13" s="418"/>
      <c r="AB13" s="419"/>
      <c r="AC13" s="385">
        <v>2691</v>
      </c>
      <c r="AD13" s="386"/>
      <c r="AE13" s="386"/>
      <c r="AF13" s="386"/>
      <c r="AG13" s="387"/>
      <c r="AH13" s="385">
        <v>3320</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-166970</v>
      </c>
      <c r="BO13" s="433"/>
      <c r="BP13" s="433"/>
      <c r="BQ13" s="433"/>
      <c r="BR13" s="433"/>
      <c r="BS13" s="433"/>
      <c r="BT13" s="433"/>
      <c r="BU13" s="434"/>
      <c r="BV13" s="432">
        <v>-459867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8.1</v>
      </c>
      <c r="CU13" s="430"/>
      <c r="CV13" s="430"/>
      <c r="CW13" s="430"/>
      <c r="CX13" s="430"/>
      <c r="CY13" s="430"/>
      <c r="CZ13" s="430"/>
      <c r="DA13" s="431"/>
      <c r="DB13" s="429">
        <v>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62365</v>
      </c>
      <c r="S14" s="520"/>
      <c r="T14" s="520"/>
      <c r="U14" s="520"/>
      <c r="V14" s="521"/>
      <c r="W14" s="523"/>
      <c r="X14" s="421"/>
      <c r="Y14" s="421"/>
      <c r="Z14" s="421"/>
      <c r="AA14" s="421"/>
      <c r="AB14" s="422"/>
      <c r="AC14" s="512">
        <v>9.6999999999999993</v>
      </c>
      <c r="AD14" s="513"/>
      <c r="AE14" s="513"/>
      <c r="AF14" s="513"/>
      <c r="AG14" s="514"/>
      <c r="AH14" s="512">
        <v>10.9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19.399999999999999</v>
      </c>
      <c r="CU14" s="530"/>
      <c r="CV14" s="530"/>
      <c r="CW14" s="530"/>
      <c r="CX14" s="530"/>
      <c r="CY14" s="530"/>
      <c r="CZ14" s="530"/>
      <c r="DA14" s="531"/>
      <c r="DB14" s="529">
        <v>23.6</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61596</v>
      </c>
      <c r="S15" s="520"/>
      <c r="T15" s="520"/>
      <c r="U15" s="520"/>
      <c r="V15" s="521"/>
      <c r="W15" s="522" t="s">
        <v>137</v>
      </c>
      <c r="X15" s="418"/>
      <c r="Y15" s="418"/>
      <c r="Z15" s="418"/>
      <c r="AA15" s="418"/>
      <c r="AB15" s="419"/>
      <c r="AC15" s="385">
        <v>6871</v>
      </c>
      <c r="AD15" s="386"/>
      <c r="AE15" s="386"/>
      <c r="AF15" s="386"/>
      <c r="AG15" s="387"/>
      <c r="AH15" s="385">
        <v>7665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7004594</v>
      </c>
      <c r="BO15" s="462"/>
      <c r="BP15" s="462"/>
      <c r="BQ15" s="462"/>
      <c r="BR15" s="462"/>
      <c r="BS15" s="462"/>
      <c r="BT15" s="462"/>
      <c r="BU15" s="463"/>
      <c r="BV15" s="461">
        <v>6981284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24.9</v>
      </c>
      <c r="AD16" s="513"/>
      <c r="AE16" s="513"/>
      <c r="AF16" s="513"/>
      <c r="AG16" s="514"/>
      <c r="AH16" s="512">
        <v>25.3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15555469</v>
      </c>
      <c r="BO16" s="433"/>
      <c r="BP16" s="433"/>
      <c r="BQ16" s="433"/>
      <c r="BR16" s="433"/>
      <c r="BS16" s="433"/>
      <c r="BT16" s="433"/>
      <c r="BU16" s="434"/>
      <c r="BV16" s="432">
        <v>15054274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18040</v>
      </c>
      <c r="AD17" s="386"/>
      <c r="AE17" s="386"/>
      <c r="AF17" s="386"/>
      <c r="AG17" s="387"/>
      <c r="AH17" s="385">
        <v>19368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8759589</v>
      </c>
      <c r="BO17" s="433"/>
      <c r="BP17" s="433"/>
      <c r="BQ17" s="433"/>
      <c r="BR17" s="433"/>
      <c r="BS17" s="433"/>
      <c r="BT17" s="433"/>
      <c r="BU17" s="434"/>
      <c r="BV17" s="432">
        <v>8728048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77.150000000000006</v>
      </c>
      <c r="M18" s="485"/>
      <c r="N18" s="485"/>
      <c r="O18" s="485"/>
      <c r="P18" s="485"/>
      <c r="Q18" s="485"/>
      <c r="R18" s="486"/>
      <c r="S18" s="486"/>
      <c r="T18" s="486"/>
      <c r="U18" s="486"/>
      <c r="V18" s="487"/>
      <c r="W18" s="503"/>
      <c r="X18" s="504"/>
      <c r="Y18" s="504"/>
      <c r="Z18" s="504"/>
      <c r="AA18" s="504"/>
      <c r="AB18" s="528"/>
      <c r="AC18" s="402">
        <v>65.400000000000006</v>
      </c>
      <c r="AD18" s="403"/>
      <c r="AE18" s="403"/>
      <c r="AF18" s="403"/>
      <c r="AG18" s="488"/>
      <c r="AH18" s="402">
        <v>63.8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17248239</v>
      </c>
      <c r="BO18" s="433"/>
      <c r="BP18" s="433"/>
      <c r="BQ18" s="433"/>
      <c r="BR18" s="433"/>
      <c r="BS18" s="433"/>
      <c r="BT18" s="433"/>
      <c r="BU18" s="434"/>
      <c r="BV18" s="432">
        <v>16359148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836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21860100</v>
      </c>
      <c r="BO19" s="433"/>
      <c r="BP19" s="433"/>
      <c r="BQ19" s="433"/>
      <c r="BR19" s="433"/>
      <c r="BS19" s="433"/>
      <c r="BT19" s="433"/>
      <c r="BU19" s="434"/>
      <c r="BV19" s="432">
        <v>21821964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24114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35964903</v>
      </c>
      <c r="BO22" s="462"/>
      <c r="BP22" s="462"/>
      <c r="BQ22" s="462"/>
      <c r="BR22" s="462"/>
      <c r="BS22" s="462"/>
      <c r="BT22" s="462"/>
      <c r="BU22" s="463"/>
      <c r="BV22" s="461">
        <v>36985469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22766180</v>
      </c>
      <c r="BO23" s="433"/>
      <c r="BP23" s="433"/>
      <c r="BQ23" s="433"/>
      <c r="BR23" s="433"/>
      <c r="BS23" s="433"/>
      <c r="BT23" s="433"/>
      <c r="BU23" s="434"/>
      <c r="BV23" s="432">
        <v>23328996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9100</v>
      </c>
      <c r="R24" s="386"/>
      <c r="S24" s="386"/>
      <c r="T24" s="386"/>
      <c r="U24" s="386"/>
      <c r="V24" s="387"/>
      <c r="W24" s="475"/>
      <c r="X24" s="412"/>
      <c r="Y24" s="413"/>
      <c r="Z24" s="388" t="s">
        <v>162</v>
      </c>
      <c r="AA24" s="389"/>
      <c r="AB24" s="389"/>
      <c r="AC24" s="389"/>
      <c r="AD24" s="389"/>
      <c r="AE24" s="389"/>
      <c r="AF24" s="389"/>
      <c r="AG24" s="390"/>
      <c r="AH24" s="385">
        <v>431</v>
      </c>
      <c r="AI24" s="386"/>
      <c r="AJ24" s="386"/>
      <c r="AK24" s="386"/>
      <c r="AL24" s="387"/>
      <c r="AM24" s="385">
        <v>1455487</v>
      </c>
      <c r="AN24" s="386"/>
      <c r="AO24" s="386"/>
      <c r="AP24" s="386"/>
      <c r="AQ24" s="386"/>
      <c r="AR24" s="387"/>
      <c r="AS24" s="385">
        <v>3377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27260497</v>
      </c>
      <c r="BO24" s="433"/>
      <c r="BP24" s="433"/>
      <c r="BQ24" s="433"/>
      <c r="BR24" s="433"/>
      <c r="BS24" s="433"/>
      <c r="BT24" s="433"/>
      <c r="BU24" s="434"/>
      <c r="BV24" s="432">
        <v>27380769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7380</v>
      </c>
      <c r="R25" s="386"/>
      <c r="S25" s="386"/>
      <c r="T25" s="386"/>
      <c r="U25" s="386"/>
      <c r="V25" s="387"/>
      <c r="W25" s="475"/>
      <c r="X25" s="412"/>
      <c r="Y25" s="413"/>
      <c r="Z25" s="388" t="s">
        <v>165</v>
      </c>
      <c r="AA25" s="389"/>
      <c r="AB25" s="389"/>
      <c r="AC25" s="389"/>
      <c r="AD25" s="389"/>
      <c r="AE25" s="389"/>
      <c r="AF25" s="389"/>
      <c r="AG25" s="390"/>
      <c r="AH25" s="385">
        <v>80</v>
      </c>
      <c r="AI25" s="386"/>
      <c r="AJ25" s="386"/>
      <c r="AK25" s="386"/>
      <c r="AL25" s="387"/>
      <c r="AM25" s="385">
        <v>268000</v>
      </c>
      <c r="AN25" s="386"/>
      <c r="AO25" s="386"/>
      <c r="AP25" s="386"/>
      <c r="AQ25" s="386"/>
      <c r="AR25" s="387"/>
      <c r="AS25" s="385">
        <v>3350</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3294693</v>
      </c>
      <c r="BO25" s="462"/>
      <c r="BP25" s="462"/>
      <c r="BQ25" s="462"/>
      <c r="BR25" s="462"/>
      <c r="BS25" s="462"/>
      <c r="BT25" s="462"/>
      <c r="BU25" s="463"/>
      <c r="BV25" s="461">
        <v>1171127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6570</v>
      </c>
      <c r="R26" s="386"/>
      <c r="S26" s="386"/>
      <c r="T26" s="386"/>
      <c r="U26" s="386"/>
      <c r="V26" s="387"/>
      <c r="W26" s="475"/>
      <c r="X26" s="412"/>
      <c r="Y26" s="413"/>
      <c r="Z26" s="388" t="s">
        <v>168</v>
      </c>
      <c r="AA26" s="443"/>
      <c r="AB26" s="443"/>
      <c r="AC26" s="443"/>
      <c r="AD26" s="443"/>
      <c r="AE26" s="443"/>
      <c r="AF26" s="443"/>
      <c r="AG26" s="444"/>
      <c r="AH26" s="385">
        <v>6</v>
      </c>
      <c r="AI26" s="386"/>
      <c r="AJ26" s="386"/>
      <c r="AK26" s="386"/>
      <c r="AL26" s="387"/>
      <c r="AM26" s="385">
        <v>22548</v>
      </c>
      <c r="AN26" s="386"/>
      <c r="AO26" s="386"/>
      <c r="AP26" s="386"/>
      <c r="AQ26" s="386"/>
      <c r="AR26" s="387"/>
      <c r="AS26" s="385">
        <v>3758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4559</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684798</v>
      </c>
      <c r="BO27" s="467"/>
      <c r="BP27" s="467"/>
      <c r="BQ27" s="467"/>
      <c r="BR27" s="467"/>
      <c r="BS27" s="467"/>
      <c r="BT27" s="467"/>
      <c r="BU27" s="468"/>
      <c r="BV27" s="466">
        <v>684798</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4074</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5140318</v>
      </c>
      <c r="BO28" s="462"/>
      <c r="BP28" s="462"/>
      <c r="BQ28" s="462"/>
      <c r="BR28" s="462"/>
      <c r="BS28" s="462"/>
      <c r="BT28" s="462"/>
      <c r="BU28" s="463"/>
      <c r="BV28" s="461">
        <v>5131996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17</v>
      </c>
      <c r="M29" s="386"/>
      <c r="N29" s="386"/>
      <c r="O29" s="386"/>
      <c r="P29" s="387"/>
      <c r="Q29" s="385">
        <v>3880</v>
      </c>
      <c r="R29" s="386"/>
      <c r="S29" s="386"/>
      <c r="T29" s="386"/>
      <c r="U29" s="386"/>
      <c r="V29" s="387"/>
      <c r="W29" s="476"/>
      <c r="X29" s="477"/>
      <c r="Y29" s="478"/>
      <c r="Z29" s="388" t="s">
        <v>178</v>
      </c>
      <c r="AA29" s="389"/>
      <c r="AB29" s="389"/>
      <c r="AC29" s="389"/>
      <c r="AD29" s="389"/>
      <c r="AE29" s="389"/>
      <c r="AF29" s="389"/>
      <c r="AG29" s="390"/>
      <c r="AH29" s="385">
        <v>433</v>
      </c>
      <c r="AI29" s="386"/>
      <c r="AJ29" s="386"/>
      <c r="AK29" s="386"/>
      <c r="AL29" s="387"/>
      <c r="AM29" s="385">
        <v>1464917</v>
      </c>
      <c r="AN29" s="386"/>
      <c r="AO29" s="386"/>
      <c r="AP29" s="386"/>
      <c r="AQ29" s="386"/>
      <c r="AR29" s="387"/>
      <c r="AS29" s="385">
        <v>3383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3232257</v>
      </c>
      <c r="BO29" s="433"/>
      <c r="BP29" s="433"/>
      <c r="BQ29" s="433"/>
      <c r="BR29" s="433"/>
      <c r="BS29" s="433"/>
      <c r="BT29" s="433"/>
      <c r="BU29" s="434"/>
      <c r="BV29" s="432">
        <v>3348372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7309669</v>
      </c>
      <c r="BO30" s="467"/>
      <c r="BP30" s="467"/>
      <c r="BQ30" s="467"/>
      <c r="BR30" s="467"/>
      <c r="BS30" s="467"/>
      <c r="BT30" s="467"/>
      <c r="BU30" s="468"/>
      <c r="BV30" s="466">
        <v>6902746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IF('各会計、関係団体の財政状況及び健全化判断比率'!B30="","",'各会計、関係団体の財政状況及び健全化判断比率'!B30)</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福岡県南広域水道企業団（用水供給事業会計）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柳川市土地開発公社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公共用地先行取得等特別会計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IF('各会計、関係団体の財政状況及び健全化判断比率'!B31="","",'各会計、関係団体の財政状況及び健全化判断比率'!B31)</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柳川みやま土木組合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花宗太田土木組合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大川柳川衛生組合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福岡県市町村職員退職手当組合（一般会計）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福岡県市町村職員退職手当組合（基金特別会計）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有明生活環境施設組合（一般会計）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有明生活環境施設組合（クリーンセンター施設運営特別会計）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有明生活環境施設組合（ごみ焼却施設建設事業特別会計）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福岡県自治振興組合（一般会計）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2HdyLZjBVr7SDFeJyukEN8Oz21W61tWXfd+NwWQECTg5OdiTIbYxWwALEZZAN2PKt8ZS+MbrcwkvtCvh7wkl8w==" saltValue="XWSKof7vI7D4c0wW6KR5F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6642324</v>
      </c>
      <c r="S5" s="690"/>
      <c r="T5" s="690"/>
      <c r="U5" s="690"/>
      <c r="V5" s="690"/>
      <c r="W5" s="690"/>
      <c r="X5" s="690"/>
      <c r="Y5" s="715"/>
      <c r="Z5" s="728">
        <v>19.399999999999999</v>
      </c>
      <c r="AA5" s="728"/>
      <c r="AB5" s="728"/>
      <c r="AC5" s="728"/>
      <c r="AD5" s="729">
        <v>6642324</v>
      </c>
      <c r="AE5" s="729"/>
      <c r="AF5" s="729"/>
      <c r="AG5" s="729"/>
      <c r="AH5" s="729"/>
      <c r="AI5" s="729"/>
      <c r="AJ5" s="729"/>
      <c r="AK5" s="729"/>
      <c r="AL5" s="716">
        <v>37.299999999999997</v>
      </c>
      <c r="AM5" s="698"/>
      <c r="AN5" s="698"/>
      <c r="AO5" s="717"/>
      <c r="AP5" s="692" t="s">
        <v>217</v>
      </c>
      <c r="AQ5" s="693"/>
      <c r="AR5" s="693"/>
      <c r="AS5" s="693"/>
      <c r="AT5" s="693"/>
      <c r="AU5" s="693"/>
      <c r="AV5" s="693"/>
      <c r="AW5" s="693"/>
      <c r="AX5" s="693"/>
      <c r="AY5" s="693"/>
      <c r="AZ5" s="693"/>
      <c r="BA5" s="693"/>
      <c r="BB5" s="693"/>
      <c r="BC5" s="693"/>
      <c r="BD5" s="693"/>
      <c r="BE5" s="693"/>
      <c r="BF5" s="694"/>
      <c r="BG5" s="634">
        <v>6636124</v>
      </c>
      <c r="BH5" s="635"/>
      <c r="BI5" s="635"/>
      <c r="BJ5" s="635"/>
      <c r="BK5" s="635"/>
      <c r="BL5" s="635"/>
      <c r="BM5" s="635"/>
      <c r="BN5" s="636"/>
      <c r="BO5" s="672">
        <v>99.9</v>
      </c>
      <c r="BP5" s="672"/>
      <c r="BQ5" s="672"/>
      <c r="BR5" s="672"/>
      <c r="BS5" s="673">
        <v>61303</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300086</v>
      </c>
      <c r="S6" s="635"/>
      <c r="T6" s="635"/>
      <c r="U6" s="635"/>
      <c r="V6" s="635"/>
      <c r="W6" s="635"/>
      <c r="X6" s="635"/>
      <c r="Y6" s="636"/>
      <c r="Z6" s="672">
        <v>0.9</v>
      </c>
      <c r="AA6" s="672"/>
      <c r="AB6" s="672"/>
      <c r="AC6" s="672"/>
      <c r="AD6" s="673">
        <v>300086</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6636124</v>
      </c>
      <c r="BH6" s="635"/>
      <c r="BI6" s="635"/>
      <c r="BJ6" s="635"/>
      <c r="BK6" s="635"/>
      <c r="BL6" s="635"/>
      <c r="BM6" s="635"/>
      <c r="BN6" s="636"/>
      <c r="BO6" s="672">
        <v>99.9</v>
      </c>
      <c r="BP6" s="672"/>
      <c r="BQ6" s="672"/>
      <c r="BR6" s="672"/>
      <c r="BS6" s="673">
        <v>61303</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204616</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204616</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2462</v>
      </c>
      <c r="S7" s="635"/>
      <c r="T7" s="635"/>
      <c r="U7" s="635"/>
      <c r="V7" s="635"/>
      <c r="W7" s="635"/>
      <c r="X7" s="635"/>
      <c r="Y7" s="636"/>
      <c r="Z7" s="672">
        <v>0</v>
      </c>
      <c r="AA7" s="672"/>
      <c r="AB7" s="672"/>
      <c r="AC7" s="672"/>
      <c r="AD7" s="673">
        <v>2462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2891961</v>
      </c>
      <c r="BH7" s="635"/>
      <c r="BI7" s="635"/>
      <c r="BJ7" s="635"/>
      <c r="BK7" s="635"/>
      <c r="BL7" s="635"/>
      <c r="BM7" s="635"/>
      <c r="BN7" s="636"/>
      <c r="BO7" s="672">
        <v>43.5</v>
      </c>
      <c r="BP7" s="672"/>
      <c r="BQ7" s="672"/>
      <c r="BR7" s="672"/>
      <c r="BS7" s="673">
        <v>61303</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3575884</v>
      </c>
      <c r="CS7" s="635"/>
      <c r="CT7" s="635"/>
      <c r="CU7" s="635"/>
      <c r="CV7" s="635"/>
      <c r="CW7" s="635"/>
      <c r="CX7" s="635"/>
      <c r="CY7" s="636"/>
      <c r="CZ7" s="672">
        <v>10.6</v>
      </c>
      <c r="DA7" s="672"/>
      <c r="DB7" s="672"/>
      <c r="DC7" s="672"/>
      <c r="DD7" s="640">
        <v>155221</v>
      </c>
      <c r="DE7" s="635"/>
      <c r="DF7" s="635"/>
      <c r="DG7" s="635"/>
      <c r="DH7" s="635"/>
      <c r="DI7" s="635"/>
      <c r="DJ7" s="635"/>
      <c r="DK7" s="635"/>
      <c r="DL7" s="635"/>
      <c r="DM7" s="635"/>
      <c r="DN7" s="635"/>
      <c r="DO7" s="635"/>
      <c r="DP7" s="636"/>
      <c r="DQ7" s="640">
        <v>3095554</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50650</v>
      </c>
      <c r="S8" s="635"/>
      <c r="T8" s="635"/>
      <c r="U8" s="635"/>
      <c r="V8" s="635"/>
      <c r="W8" s="635"/>
      <c r="X8" s="635"/>
      <c r="Y8" s="636"/>
      <c r="Z8" s="672">
        <v>0.1</v>
      </c>
      <c r="AA8" s="672"/>
      <c r="AB8" s="672"/>
      <c r="AC8" s="672"/>
      <c r="AD8" s="673">
        <v>50650</v>
      </c>
      <c r="AE8" s="673"/>
      <c r="AF8" s="673"/>
      <c r="AG8" s="673"/>
      <c r="AH8" s="673"/>
      <c r="AI8" s="673"/>
      <c r="AJ8" s="673"/>
      <c r="AK8" s="673"/>
      <c r="AL8" s="637">
        <v>0.3</v>
      </c>
      <c r="AM8" s="638"/>
      <c r="AN8" s="638"/>
      <c r="AO8" s="674"/>
      <c r="AP8" s="631" t="s">
        <v>228</v>
      </c>
      <c r="AQ8" s="632"/>
      <c r="AR8" s="632"/>
      <c r="AS8" s="632"/>
      <c r="AT8" s="632"/>
      <c r="AU8" s="632"/>
      <c r="AV8" s="632"/>
      <c r="AW8" s="632"/>
      <c r="AX8" s="632"/>
      <c r="AY8" s="632"/>
      <c r="AZ8" s="632"/>
      <c r="BA8" s="632"/>
      <c r="BB8" s="632"/>
      <c r="BC8" s="632"/>
      <c r="BD8" s="632"/>
      <c r="BE8" s="632"/>
      <c r="BF8" s="633"/>
      <c r="BG8" s="634">
        <v>91424</v>
      </c>
      <c r="BH8" s="635"/>
      <c r="BI8" s="635"/>
      <c r="BJ8" s="635"/>
      <c r="BK8" s="635"/>
      <c r="BL8" s="635"/>
      <c r="BM8" s="635"/>
      <c r="BN8" s="636"/>
      <c r="BO8" s="672">
        <v>1.4</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13982038</v>
      </c>
      <c r="CS8" s="635"/>
      <c r="CT8" s="635"/>
      <c r="CU8" s="635"/>
      <c r="CV8" s="635"/>
      <c r="CW8" s="635"/>
      <c r="CX8" s="635"/>
      <c r="CY8" s="636"/>
      <c r="CZ8" s="672">
        <v>41.5</v>
      </c>
      <c r="DA8" s="672"/>
      <c r="DB8" s="672"/>
      <c r="DC8" s="672"/>
      <c r="DD8" s="640">
        <v>11246</v>
      </c>
      <c r="DE8" s="635"/>
      <c r="DF8" s="635"/>
      <c r="DG8" s="635"/>
      <c r="DH8" s="635"/>
      <c r="DI8" s="635"/>
      <c r="DJ8" s="635"/>
      <c r="DK8" s="635"/>
      <c r="DL8" s="635"/>
      <c r="DM8" s="635"/>
      <c r="DN8" s="635"/>
      <c r="DO8" s="635"/>
      <c r="DP8" s="636"/>
      <c r="DQ8" s="640">
        <v>6788647</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70998</v>
      </c>
      <c r="S9" s="635"/>
      <c r="T9" s="635"/>
      <c r="U9" s="635"/>
      <c r="V9" s="635"/>
      <c r="W9" s="635"/>
      <c r="X9" s="635"/>
      <c r="Y9" s="636"/>
      <c r="Z9" s="672">
        <v>0.2</v>
      </c>
      <c r="AA9" s="672"/>
      <c r="AB9" s="672"/>
      <c r="AC9" s="672"/>
      <c r="AD9" s="673">
        <v>70998</v>
      </c>
      <c r="AE9" s="673"/>
      <c r="AF9" s="673"/>
      <c r="AG9" s="673"/>
      <c r="AH9" s="673"/>
      <c r="AI9" s="673"/>
      <c r="AJ9" s="673"/>
      <c r="AK9" s="673"/>
      <c r="AL9" s="637">
        <v>0.4</v>
      </c>
      <c r="AM9" s="638"/>
      <c r="AN9" s="638"/>
      <c r="AO9" s="674"/>
      <c r="AP9" s="631" t="s">
        <v>231</v>
      </c>
      <c r="AQ9" s="632"/>
      <c r="AR9" s="632"/>
      <c r="AS9" s="632"/>
      <c r="AT9" s="632"/>
      <c r="AU9" s="632"/>
      <c r="AV9" s="632"/>
      <c r="AW9" s="632"/>
      <c r="AX9" s="632"/>
      <c r="AY9" s="632"/>
      <c r="AZ9" s="632"/>
      <c r="BA9" s="632"/>
      <c r="BB9" s="632"/>
      <c r="BC9" s="632"/>
      <c r="BD9" s="632"/>
      <c r="BE9" s="632"/>
      <c r="BF9" s="633"/>
      <c r="BG9" s="634">
        <v>2440619</v>
      </c>
      <c r="BH9" s="635"/>
      <c r="BI9" s="635"/>
      <c r="BJ9" s="635"/>
      <c r="BK9" s="635"/>
      <c r="BL9" s="635"/>
      <c r="BM9" s="635"/>
      <c r="BN9" s="636"/>
      <c r="BO9" s="672">
        <v>36.700000000000003</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1942904</v>
      </c>
      <c r="CS9" s="635"/>
      <c r="CT9" s="635"/>
      <c r="CU9" s="635"/>
      <c r="CV9" s="635"/>
      <c r="CW9" s="635"/>
      <c r="CX9" s="635"/>
      <c r="CY9" s="636"/>
      <c r="CZ9" s="672">
        <v>5.8</v>
      </c>
      <c r="DA9" s="672"/>
      <c r="DB9" s="672"/>
      <c r="DC9" s="672"/>
      <c r="DD9" s="640">
        <v>65783</v>
      </c>
      <c r="DE9" s="635"/>
      <c r="DF9" s="635"/>
      <c r="DG9" s="635"/>
      <c r="DH9" s="635"/>
      <c r="DI9" s="635"/>
      <c r="DJ9" s="635"/>
      <c r="DK9" s="635"/>
      <c r="DL9" s="635"/>
      <c r="DM9" s="635"/>
      <c r="DN9" s="635"/>
      <c r="DO9" s="635"/>
      <c r="DP9" s="636"/>
      <c r="DQ9" s="640">
        <v>1625514</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145358</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13712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13712</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1583677</v>
      </c>
      <c r="S11" s="635"/>
      <c r="T11" s="635"/>
      <c r="U11" s="635"/>
      <c r="V11" s="635"/>
      <c r="W11" s="635"/>
      <c r="X11" s="635"/>
      <c r="Y11" s="636"/>
      <c r="Z11" s="637">
        <v>4.5999999999999996</v>
      </c>
      <c r="AA11" s="638"/>
      <c r="AB11" s="638"/>
      <c r="AC11" s="639"/>
      <c r="AD11" s="640">
        <v>1583677</v>
      </c>
      <c r="AE11" s="635"/>
      <c r="AF11" s="635"/>
      <c r="AG11" s="635"/>
      <c r="AH11" s="635"/>
      <c r="AI11" s="635"/>
      <c r="AJ11" s="635"/>
      <c r="AK11" s="636"/>
      <c r="AL11" s="637">
        <v>8.9</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214560</v>
      </c>
      <c r="BH11" s="635"/>
      <c r="BI11" s="635"/>
      <c r="BJ11" s="635"/>
      <c r="BK11" s="635"/>
      <c r="BL11" s="635"/>
      <c r="BM11" s="635"/>
      <c r="BN11" s="636"/>
      <c r="BO11" s="672">
        <v>3.2</v>
      </c>
      <c r="BP11" s="672"/>
      <c r="BQ11" s="672"/>
      <c r="BR11" s="672"/>
      <c r="BS11" s="673">
        <v>61303</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2194938</v>
      </c>
      <c r="CS11" s="635"/>
      <c r="CT11" s="635"/>
      <c r="CU11" s="635"/>
      <c r="CV11" s="635"/>
      <c r="CW11" s="635"/>
      <c r="CX11" s="635"/>
      <c r="CY11" s="636"/>
      <c r="CZ11" s="672">
        <v>6.5</v>
      </c>
      <c r="DA11" s="672"/>
      <c r="DB11" s="672"/>
      <c r="DC11" s="672"/>
      <c r="DD11" s="640">
        <v>883183</v>
      </c>
      <c r="DE11" s="635"/>
      <c r="DF11" s="635"/>
      <c r="DG11" s="635"/>
      <c r="DH11" s="635"/>
      <c r="DI11" s="635"/>
      <c r="DJ11" s="635"/>
      <c r="DK11" s="635"/>
      <c r="DL11" s="635"/>
      <c r="DM11" s="635"/>
      <c r="DN11" s="635"/>
      <c r="DO11" s="635"/>
      <c r="DP11" s="636"/>
      <c r="DQ11" s="640">
        <v>974729</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3031684</v>
      </c>
      <c r="BH12" s="635"/>
      <c r="BI12" s="635"/>
      <c r="BJ12" s="635"/>
      <c r="BK12" s="635"/>
      <c r="BL12" s="635"/>
      <c r="BM12" s="635"/>
      <c r="BN12" s="636"/>
      <c r="BO12" s="672">
        <v>45.6</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942936</v>
      </c>
      <c r="CS12" s="635"/>
      <c r="CT12" s="635"/>
      <c r="CU12" s="635"/>
      <c r="CV12" s="635"/>
      <c r="CW12" s="635"/>
      <c r="CX12" s="635"/>
      <c r="CY12" s="636"/>
      <c r="CZ12" s="672">
        <v>2.8</v>
      </c>
      <c r="DA12" s="672"/>
      <c r="DB12" s="672"/>
      <c r="DC12" s="672"/>
      <c r="DD12" s="640">
        <v>6683</v>
      </c>
      <c r="DE12" s="635"/>
      <c r="DF12" s="635"/>
      <c r="DG12" s="635"/>
      <c r="DH12" s="635"/>
      <c r="DI12" s="635"/>
      <c r="DJ12" s="635"/>
      <c r="DK12" s="635"/>
      <c r="DL12" s="635"/>
      <c r="DM12" s="635"/>
      <c r="DN12" s="635"/>
      <c r="DO12" s="635"/>
      <c r="DP12" s="636"/>
      <c r="DQ12" s="640">
        <v>459223</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3023478</v>
      </c>
      <c r="BH13" s="635"/>
      <c r="BI13" s="635"/>
      <c r="BJ13" s="635"/>
      <c r="BK13" s="635"/>
      <c r="BL13" s="635"/>
      <c r="BM13" s="635"/>
      <c r="BN13" s="636"/>
      <c r="BO13" s="672">
        <v>45.5</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2662332</v>
      </c>
      <c r="CS13" s="635"/>
      <c r="CT13" s="635"/>
      <c r="CU13" s="635"/>
      <c r="CV13" s="635"/>
      <c r="CW13" s="635"/>
      <c r="CX13" s="635"/>
      <c r="CY13" s="636"/>
      <c r="CZ13" s="672">
        <v>7.9</v>
      </c>
      <c r="DA13" s="672"/>
      <c r="DB13" s="672"/>
      <c r="DC13" s="672"/>
      <c r="DD13" s="640">
        <v>1664521</v>
      </c>
      <c r="DE13" s="635"/>
      <c r="DF13" s="635"/>
      <c r="DG13" s="635"/>
      <c r="DH13" s="635"/>
      <c r="DI13" s="635"/>
      <c r="DJ13" s="635"/>
      <c r="DK13" s="635"/>
      <c r="DL13" s="635"/>
      <c r="DM13" s="635"/>
      <c r="DN13" s="635"/>
      <c r="DO13" s="635"/>
      <c r="DP13" s="636"/>
      <c r="DQ13" s="640">
        <v>1255541</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269525</v>
      </c>
      <c r="BH14" s="635"/>
      <c r="BI14" s="635"/>
      <c r="BJ14" s="635"/>
      <c r="BK14" s="635"/>
      <c r="BL14" s="635"/>
      <c r="BM14" s="635"/>
      <c r="BN14" s="636"/>
      <c r="BO14" s="672">
        <v>4.0999999999999996</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890786</v>
      </c>
      <c r="CS14" s="635"/>
      <c r="CT14" s="635"/>
      <c r="CU14" s="635"/>
      <c r="CV14" s="635"/>
      <c r="CW14" s="635"/>
      <c r="CX14" s="635"/>
      <c r="CY14" s="636"/>
      <c r="CZ14" s="672">
        <v>2.6</v>
      </c>
      <c r="DA14" s="672"/>
      <c r="DB14" s="672"/>
      <c r="DC14" s="672"/>
      <c r="DD14" s="640">
        <v>38776</v>
      </c>
      <c r="DE14" s="635"/>
      <c r="DF14" s="635"/>
      <c r="DG14" s="635"/>
      <c r="DH14" s="635"/>
      <c r="DI14" s="635"/>
      <c r="DJ14" s="635"/>
      <c r="DK14" s="635"/>
      <c r="DL14" s="635"/>
      <c r="DM14" s="635"/>
      <c r="DN14" s="635"/>
      <c r="DO14" s="635"/>
      <c r="DP14" s="636"/>
      <c r="DQ14" s="640">
        <v>863301</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57996</v>
      </c>
      <c r="S15" s="635"/>
      <c r="T15" s="635"/>
      <c r="U15" s="635"/>
      <c r="V15" s="635"/>
      <c r="W15" s="635"/>
      <c r="X15" s="635"/>
      <c r="Y15" s="636"/>
      <c r="Z15" s="672">
        <v>0.2</v>
      </c>
      <c r="AA15" s="672"/>
      <c r="AB15" s="672"/>
      <c r="AC15" s="672"/>
      <c r="AD15" s="673">
        <v>57996</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442954</v>
      </c>
      <c r="BH15" s="635"/>
      <c r="BI15" s="635"/>
      <c r="BJ15" s="635"/>
      <c r="BK15" s="635"/>
      <c r="BL15" s="635"/>
      <c r="BM15" s="635"/>
      <c r="BN15" s="636"/>
      <c r="BO15" s="672">
        <v>6.7</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3794427</v>
      </c>
      <c r="CS15" s="635"/>
      <c r="CT15" s="635"/>
      <c r="CU15" s="635"/>
      <c r="CV15" s="635"/>
      <c r="CW15" s="635"/>
      <c r="CX15" s="635"/>
      <c r="CY15" s="636"/>
      <c r="CZ15" s="672">
        <v>11.3</v>
      </c>
      <c r="DA15" s="672"/>
      <c r="DB15" s="672"/>
      <c r="DC15" s="672"/>
      <c r="DD15" s="640">
        <v>735288</v>
      </c>
      <c r="DE15" s="635"/>
      <c r="DF15" s="635"/>
      <c r="DG15" s="635"/>
      <c r="DH15" s="635"/>
      <c r="DI15" s="635"/>
      <c r="DJ15" s="635"/>
      <c r="DK15" s="635"/>
      <c r="DL15" s="635"/>
      <c r="DM15" s="635"/>
      <c r="DN15" s="635"/>
      <c r="DO15" s="635"/>
      <c r="DP15" s="636"/>
      <c r="DQ15" s="640">
        <v>2647395</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147531</v>
      </c>
      <c r="S16" s="635"/>
      <c r="T16" s="635"/>
      <c r="U16" s="635"/>
      <c r="V16" s="635"/>
      <c r="W16" s="635"/>
      <c r="X16" s="635"/>
      <c r="Y16" s="636"/>
      <c r="Z16" s="672">
        <v>0.4</v>
      </c>
      <c r="AA16" s="672"/>
      <c r="AB16" s="672"/>
      <c r="AC16" s="672"/>
      <c r="AD16" s="673">
        <v>147531</v>
      </c>
      <c r="AE16" s="673"/>
      <c r="AF16" s="673"/>
      <c r="AG16" s="673"/>
      <c r="AH16" s="673"/>
      <c r="AI16" s="673"/>
      <c r="AJ16" s="673"/>
      <c r="AK16" s="673"/>
      <c r="AL16" s="637">
        <v>0.8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4730</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147</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306862</v>
      </c>
      <c r="S17" s="635"/>
      <c r="T17" s="635"/>
      <c r="U17" s="635"/>
      <c r="V17" s="635"/>
      <c r="W17" s="635"/>
      <c r="X17" s="635"/>
      <c r="Y17" s="636"/>
      <c r="Z17" s="672">
        <v>0.9</v>
      </c>
      <c r="AA17" s="672"/>
      <c r="AB17" s="672"/>
      <c r="AC17" s="672"/>
      <c r="AD17" s="673">
        <v>306862</v>
      </c>
      <c r="AE17" s="673"/>
      <c r="AF17" s="673"/>
      <c r="AG17" s="673"/>
      <c r="AH17" s="673"/>
      <c r="AI17" s="673"/>
      <c r="AJ17" s="673"/>
      <c r="AK17" s="673"/>
      <c r="AL17" s="637">
        <v>1.7</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3484003</v>
      </c>
      <c r="CS17" s="635"/>
      <c r="CT17" s="635"/>
      <c r="CU17" s="635"/>
      <c r="CV17" s="635"/>
      <c r="CW17" s="635"/>
      <c r="CX17" s="635"/>
      <c r="CY17" s="636"/>
      <c r="CZ17" s="672">
        <v>10.3</v>
      </c>
      <c r="DA17" s="672"/>
      <c r="DB17" s="672"/>
      <c r="DC17" s="672"/>
      <c r="DD17" s="640" t="s">
        <v>122</v>
      </c>
      <c r="DE17" s="635"/>
      <c r="DF17" s="635"/>
      <c r="DG17" s="635"/>
      <c r="DH17" s="635"/>
      <c r="DI17" s="635"/>
      <c r="DJ17" s="635"/>
      <c r="DK17" s="635"/>
      <c r="DL17" s="635"/>
      <c r="DM17" s="635"/>
      <c r="DN17" s="635"/>
      <c r="DO17" s="635"/>
      <c r="DP17" s="636"/>
      <c r="DQ17" s="640">
        <v>3372577</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55230</v>
      </c>
      <c r="S18" s="635"/>
      <c r="T18" s="635"/>
      <c r="U18" s="635"/>
      <c r="V18" s="635"/>
      <c r="W18" s="635"/>
      <c r="X18" s="635"/>
      <c r="Y18" s="636"/>
      <c r="Z18" s="672">
        <v>0.2</v>
      </c>
      <c r="AA18" s="672"/>
      <c r="AB18" s="672"/>
      <c r="AC18" s="672"/>
      <c r="AD18" s="673">
        <v>55230</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244675</v>
      </c>
      <c r="S19" s="635"/>
      <c r="T19" s="635"/>
      <c r="U19" s="635"/>
      <c r="V19" s="635"/>
      <c r="W19" s="635"/>
      <c r="X19" s="635"/>
      <c r="Y19" s="636"/>
      <c r="Z19" s="672">
        <v>0.7</v>
      </c>
      <c r="AA19" s="672"/>
      <c r="AB19" s="672"/>
      <c r="AC19" s="672"/>
      <c r="AD19" s="673">
        <v>244675</v>
      </c>
      <c r="AE19" s="673"/>
      <c r="AF19" s="673"/>
      <c r="AG19" s="673"/>
      <c r="AH19" s="673"/>
      <c r="AI19" s="673"/>
      <c r="AJ19" s="673"/>
      <c r="AK19" s="673"/>
      <c r="AL19" s="637">
        <v>1.4</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6200</v>
      </c>
      <c r="BH19" s="635"/>
      <c r="BI19" s="635"/>
      <c r="BJ19" s="635"/>
      <c r="BK19" s="635"/>
      <c r="BL19" s="635"/>
      <c r="BM19" s="635"/>
      <c r="BN19" s="636"/>
      <c r="BO19" s="672">
        <v>0.1</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6957</v>
      </c>
      <c r="S20" s="635"/>
      <c r="T20" s="635"/>
      <c r="U20" s="635"/>
      <c r="V20" s="635"/>
      <c r="W20" s="635"/>
      <c r="X20" s="635"/>
      <c r="Y20" s="636"/>
      <c r="Z20" s="672">
        <v>0</v>
      </c>
      <c r="AA20" s="672"/>
      <c r="AB20" s="672"/>
      <c r="AC20" s="672"/>
      <c r="AD20" s="673">
        <v>6957</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6200</v>
      </c>
      <c r="BH20" s="635"/>
      <c r="BI20" s="635"/>
      <c r="BJ20" s="635"/>
      <c r="BK20" s="635"/>
      <c r="BL20" s="635"/>
      <c r="BM20" s="635"/>
      <c r="BN20" s="636"/>
      <c r="BO20" s="672">
        <v>0.1</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33693306</v>
      </c>
      <c r="CS20" s="635"/>
      <c r="CT20" s="635"/>
      <c r="CU20" s="635"/>
      <c r="CV20" s="635"/>
      <c r="CW20" s="635"/>
      <c r="CX20" s="635"/>
      <c r="CY20" s="636"/>
      <c r="CZ20" s="672">
        <v>100</v>
      </c>
      <c r="DA20" s="672"/>
      <c r="DB20" s="672"/>
      <c r="DC20" s="672"/>
      <c r="DD20" s="640">
        <v>3560701</v>
      </c>
      <c r="DE20" s="635"/>
      <c r="DF20" s="635"/>
      <c r="DG20" s="635"/>
      <c r="DH20" s="635"/>
      <c r="DI20" s="635"/>
      <c r="DJ20" s="635"/>
      <c r="DK20" s="635"/>
      <c r="DL20" s="635"/>
      <c r="DM20" s="635"/>
      <c r="DN20" s="635"/>
      <c r="DO20" s="635"/>
      <c r="DP20" s="636"/>
      <c r="DQ20" s="640">
        <v>21300956</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10015548</v>
      </c>
      <c r="S21" s="635"/>
      <c r="T21" s="635"/>
      <c r="U21" s="635"/>
      <c r="V21" s="635"/>
      <c r="W21" s="635"/>
      <c r="X21" s="635"/>
      <c r="Y21" s="636"/>
      <c r="Z21" s="672">
        <v>29.2</v>
      </c>
      <c r="AA21" s="672"/>
      <c r="AB21" s="672"/>
      <c r="AC21" s="672"/>
      <c r="AD21" s="673">
        <v>8565876</v>
      </c>
      <c r="AE21" s="673"/>
      <c r="AF21" s="673"/>
      <c r="AG21" s="673"/>
      <c r="AH21" s="673"/>
      <c r="AI21" s="673"/>
      <c r="AJ21" s="673"/>
      <c r="AK21" s="673"/>
      <c r="AL21" s="637">
        <v>48.1</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6200</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8565876</v>
      </c>
      <c r="S22" s="635"/>
      <c r="T22" s="635"/>
      <c r="U22" s="635"/>
      <c r="V22" s="635"/>
      <c r="W22" s="635"/>
      <c r="X22" s="635"/>
      <c r="Y22" s="636"/>
      <c r="Z22" s="672">
        <v>25</v>
      </c>
      <c r="AA22" s="672"/>
      <c r="AB22" s="672"/>
      <c r="AC22" s="672"/>
      <c r="AD22" s="673">
        <v>8565876</v>
      </c>
      <c r="AE22" s="673"/>
      <c r="AF22" s="673"/>
      <c r="AG22" s="673"/>
      <c r="AH22" s="673"/>
      <c r="AI22" s="673"/>
      <c r="AJ22" s="673"/>
      <c r="AK22" s="673"/>
      <c r="AL22" s="637">
        <v>48.1</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1449672</v>
      </c>
      <c r="S23" s="635"/>
      <c r="T23" s="635"/>
      <c r="U23" s="635"/>
      <c r="V23" s="635"/>
      <c r="W23" s="635"/>
      <c r="X23" s="635"/>
      <c r="Y23" s="636"/>
      <c r="Z23" s="672">
        <v>4.2</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16933369</v>
      </c>
      <c r="CS24" s="690"/>
      <c r="CT24" s="690"/>
      <c r="CU24" s="690"/>
      <c r="CV24" s="690"/>
      <c r="CW24" s="690"/>
      <c r="CX24" s="690"/>
      <c r="CY24" s="715"/>
      <c r="CZ24" s="716">
        <v>50.3</v>
      </c>
      <c r="DA24" s="698"/>
      <c r="DB24" s="698"/>
      <c r="DC24" s="718"/>
      <c r="DD24" s="714">
        <v>10266664</v>
      </c>
      <c r="DE24" s="690"/>
      <c r="DF24" s="690"/>
      <c r="DG24" s="690"/>
      <c r="DH24" s="690"/>
      <c r="DI24" s="690"/>
      <c r="DJ24" s="690"/>
      <c r="DK24" s="715"/>
      <c r="DL24" s="714">
        <v>10183875</v>
      </c>
      <c r="DM24" s="690"/>
      <c r="DN24" s="690"/>
      <c r="DO24" s="690"/>
      <c r="DP24" s="690"/>
      <c r="DQ24" s="690"/>
      <c r="DR24" s="690"/>
      <c r="DS24" s="690"/>
      <c r="DT24" s="690"/>
      <c r="DU24" s="690"/>
      <c r="DV24" s="715"/>
      <c r="DW24" s="716">
        <v>57.1</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19178134</v>
      </c>
      <c r="S25" s="635"/>
      <c r="T25" s="635"/>
      <c r="U25" s="635"/>
      <c r="V25" s="635"/>
      <c r="W25" s="635"/>
      <c r="X25" s="635"/>
      <c r="Y25" s="636"/>
      <c r="Z25" s="672">
        <v>56</v>
      </c>
      <c r="AA25" s="672"/>
      <c r="AB25" s="672"/>
      <c r="AC25" s="672"/>
      <c r="AD25" s="673">
        <v>17728462</v>
      </c>
      <c r="AE25" s="673"/>
      <c r="AF25" s="673"/>
      <c r="AG25" s="673"/>
      <c r="AH25" s="673"/>
      <c r="AI25" s="673"/>
      <c r="AJ25" s="673"/>
      <c r="AK25" s="673"/>
      <c r="AL25" s="637">
        <v>99.6</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5083199</v>
      </c>
      <c r="CS25" s="647"/>
      <c r="CT25" s="647"/>
      <c r="CU25" s="647"/>
      <c r="CV25" s="647"/>
      <c r="CW25" s="647"/>
      <c r="CX25" s="647"/>
      <c r="CY25" s="648"/>
      <c r="CZ25" s="637">
        <v>15.1</v>
      </c>
      <c r="DA25" s="649"/>
      <c r="DB25" s="649"/>
      <c r="DC25" s="650"/>
      <c r="DD25" s="640">
        <v>4604000</v>
      </c>
      <c r="DE25" s="647"/>
      <c r="DF25" s="647"/>
      <c r="DG25" s="647"/>
      <c r="DH25" s="647"/>
      <c r="DI25" s="647"/>
      <c r="DJ25" s="647"/>
      <c r="DK25" s="648"/>
      <c r="DL25" s="640">
        <v>4523046</v>
      </c>
      <c r="DM25" s="647"/>
      <c r="DN25" s="647"/>
      <c r="DO25" s="647"/>
      <c r="DP25" s="647"/>
      <c r="DQ25" s="647"/>
      <c r="DR25" s="647"/>
      <c r="DS25" s="647"/>
      <c r="DT25" s="647"/>
      <c r="DU25" s="647"/>
      <c r="DV25" s="648"/>
      <c r="DW25" s="637">
        <v>25.3</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7791</v>
      </c>
      <c r="S26" s="635"/>
      <c r="T26" s="635"/>
      <c r="U26" s="635"/>
      <c r="V26" s="635"/>
      <c r="W26" s="635"/>
      <c r="X26" s="635"/>
      <c r="Y26" s="636"/>
      <c r="Z26" s="672">
        <v>0</v>
      </c>
      <c r="AA26" s="672"/>
      <c r="AB26" s="672"/>
      <c r="AC26" s="672"/>
      <c r="AD26" s="673">
        <v>7791</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2876346</v>
      </c>
      <c r="CS26" s="635"/>
      <c r="CT26" s="635"/>
      <c r="CU26" s="635"/>
      <c r="CV26" s="635"/>
      <c r="CW26" s="635"/>
      <c r="CX26" s="635"/>
      <c r="CY26" s="636"/>
      <c r="CZ26" s="637">
        <v>8.5</v>
      </c>
      <c r="DA26" s="649"/>
      <c r="DB26" s="649"/>
      <c r="DC26" s="650"/>
      <c r="DD26" s="640">
        <v>2626778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182856</v>
      </c>
      <c r="S27" s="635"/>
      <c r="T27" s="635"/>
      <c r="U27" s="635"/>
      <c r="V27" s="635"/>
      <c r="W27" s="635"/>
      <c r="X27" s="635"/>
      <c r="Y27" s="636"/>
      <c r="Z27" s="672">
        <v>0.5</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6642324</v>
      </c>
      <c r="BH27" s="635"/>
      <c r="BI27" s="635"/>
      <c r="BJ27" s="635"/>
      <c r="BK27" s="635"/>
      <c r="BL27" s="635"/>
      <c r="BM27" s="635"/>
      <c r="BN27" s="636"/>
      <c r="BO27" s="672">
        <v>100</v>
      </c>
      <c r="BP27" s="672"/>
      <c r="BQ27" s="672"/>
      <c r="BR27" s="672"/>
      <c r="BS27" s="673">
        <v>61303</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8366167</v>
      </c>
      <c r="CS27" s="647"/>
      <c r="CT27" s="647"/>
      <c r="CU27" s="647"/>
      <c r="CV27" s="647"/>
      <c r="CW27" s="647"/>
      <c r="CX27" s="647"/>
      <c r="CY27" s="648"/>
      <c r="CZ27" s="637">
        <v>24.8</v>
      </c>
      <c r="DA27" s="649"/>
      <c r="DB27" s="649"/>
      <c r="DC27" s="650"/>
      <c r="DD27" s="640">
        <v>2290087</v>
      </c>
      <c r="DE27" s="647"/>
      <c r="DF27" s="647"/>
      <c r="DG27" s="647"/>
      <c r="DH27" s="647"/>
      <c r="DI27" s="647"/>
      <c r="DJ27" s="647"/>
      <c r="DK27" s="648"/>
      <c r="DL27" s="640">
        <v>2288252</v>
      </c>
      <c r="DM27" s="647"/>
      <c r="DN27" s="647"/>
      <c r="DO27" s="647"/>
      <c r="DP27" s="647"/>
      <c r="DQ27" s="647"/>
      <c r="DR27" s="647"/>
      <c r="DS27" s="647"/>
      <c r="DT27" s="647"/>
      <c r="DU27" s="647"/>
      <c r="DV27" s="648"/>
      <c r="DW27" s="637">
        <v>12.8</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287996</v>
      </c>
      <c r="S28" s="635"/>
      <c r="T28" s="635"/>
      <c r="U28" s="635"/>
      <c r="V28" s="635"/>
      <c r="W28" s="635"/>
      <c r="X28" s="635"/>
      <c r="Y28" s="636"/>
      <c r="Z28" s="672">
        <v>0.8</v>
      </c>
      <c r="AA28" s="672"/>
      <c r="AB28" s="672"/>
      <c r="AC28" s="672"/>
      <c r="AD28" s="673">
        <v>38373</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3484003</v>
      </c>
      <c r="CS28" s="635"/>
      <c r="CT28" s="635"/>
      <c r="CU28" s="635"/>
      <c r="CV28" s="635"/>
      <c r="CW28" s="635"/>
      <c r="CX28" s="635"/>
      <c r="CY28" s="636"/>
      <c r="CZ28" s="637">
        <v>10.3</v>
      </c>
      <c r="DA28" s="649"/>
      <c r="DB28" s="649"/>
      <c r="DC28" s="650"/>
      <c r="DD28" s="640">
        <v>3372577</v>
      </c>
      <c r="DE28" s="635"/>
      <c r="DF28" s="635"/>
      <c r="DG28" s="635"/>
      <c r="DH28" s="635"/>
      <c r="DI28" s="635"/>
      <c r="DJ28" s="635"/>
      <c r="DK28" s="636"/>
      <c r="DL28" s="640">
        <v>3372577</v>
      </c>
      <c r="DM28" s="635"/>
      <c r="DN28" s="635"/>
      <c r="DO28" s="635"/>
      <c r="DP28" s="635"/>
      <c r="DQ28" s="635"/>
      <c r="DR28" s="635"/>
      <c r="DS28" s="635"/>
      <c r="DT28" s="635"/>
      <c r="DU28" s="635"/>
      <c r="DV28" s="636"/>
      <c r="DW28" s="637">
        <v>18.899999999999999</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122624</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3483935</v>
      </c>
      <c r="CS29" s="647"/>
      <c r="CT29" s="647"/>
      <c r="CU29" s="647"/>
      <c r="CV29" s="647"/>
      <c r="CW29" s="647"/>
      <c r="CX29" s="647"/>
      <c r="CY29" s="648"/>
      <c r="CZ29" s="637">
        <v>10.3</v>
      </c>
      <c r="DA29" s="649"/>
      <c r="DB29" s="649"/>
      <c r="DC29" s="650"/>
      <c r="DD29" s="640">
        <v>3372509</v>
      </c>
      <c r="DE29" s="647"/>
      <c r="DF29" s="647"/>
      <c r="DG29" s="647"/>
      <c r="DH29" s="647"/>
      <c r="DI29" s="647"/>
      <c r="DJ29" s="647"/>
      <c r="DK29" s="648"/>
      <c r="DL29" s="640">
        <v>3372509</v>
      </c>
      <c r="DM29" s="647"/>
      <c r="DN29" s="647"/>
      <c r="DO29" s="647"/>
      <c r="DP29" s="647"/>
      <c r="DQ29" s="647"/>
      <c r="DR29" s="647"/>
      <c r="DS29" s="647"/>
      <c r="DT29" s="647"/>
      <c r="DU29" s="647"/>
      <c r="DV29" s="648"/>
      <c r="DW29" s="637">
        <v>18.899999999999999</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6385185</v>
      </c>
      <c r="S30" s="635"/>
      <c r="T30" s="635"/>
      <c r="U30" s="635"/>
      <c r="V30" s="635"/>
      <c r="W30" s="635"/>
      <c r="X30" s="635"/>
      <c r="Y30" s="636"/>
      <c r="Z30" s="672">
        <v>18.600000000000001</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3377065</v>
      </c>
      <c r="CS30" s="635"/>
      <c r="CT30" s="635"/>
      <c r="CU30" s="635"/>
      <c r="CV30" s="635"/>
      <c r="CW30" s="635"/>
      <c r="CX30" s="635"/>
      <c r="CY30" s="636"/>
      <c r="CZ30" s="637">
        <v>10</v>
      </c>
      <c r="DA30" s="649"/>
      <c r="DB30" s="649"/>
      <c r="DC30" s="650"/>
      <c r="DD30" s="640">
        <v>3276313</v>
      </c>
      <c r="DE30" s="635"/>
      <c r="DF30" s="635"/>
      <c r="DG30" s="635"/>
      <c r="DH30" s="635"/>
      <c r="DI30" s="635"/>
      <c r="DJ30" s="635"/>
      <c r="DK30" s="636"/>
      <c r="DL30" s="640">
        <v>3276313</v>
      </c>
      <c r="DM30" s="635"/>
      <c r="DN30" s="635"/>
      <c r="DO30" s="635"/>
      <c r="DP30" s="635"/>
      <c r="DQ30" s="635"/>
      <c r="DR30" s="635"/>
      <c r="DS30" s="635"/>
      <c r="DT30" s="635"/>
      <c r="DU30" s="635"/>
      <c r="DV30" s="636"/>
      <c r="DW30" s="637">
        <v>18.399999999999999</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98.8</v>
      </c>
      <c r="BH31" s="697"/>
      <c r="BI31" s="697"/>
      <c r="BJ31" s="697"/>
      <c r="BK31" s="697"/>
      <c r="BL31" s="697"/>
      <c r="BM31" s="698">
        <v>95.6</v>
      </c>
      <c r="BN31" s="697"/>
      <c r="BO31" s="697"/>
      <c r="BP31" s="697"/>
      <c r="BQ31" s="699"/>
      <c r="BR31" s="696">
        <v>98.9</v>
      </c>
      <c r="BS31" s="697"/>
      <c r="BT31" s="697"/>
      <c r="BU31" s="697"/>
      <c r="BV31" s="697"/>
      <c r="BW31" s="697"/>
      <c r="BX31" s="698">
        <v>95.5</v>
      </c>
      <c r="BY31" s="697"/>
      <c r="BZ31" s="697"/>
      <c r="CA31" s="697"/>
      <c r="CB31" s="699"/>
      <c r="CD31" s="655"/>
      <c r="CE31" s="656"/>
      <c r="CF31" s="631" t="s">
        <v>301</v>
      </c>
      <c r="CG31" s="632"/>
      <c r="CH31" s="632"/>
      <c r="CI31" s="632"/>
      <c r="CJ31" s="632"/>
      <c r="CK31" s="632"/>
      <c r="CL31" s="632"/>
      <c r="CM31" s="632"/>
      <c r="CN31" s="632"/>
      <c r="CO31" s="632"/>
      <c r="CP31" s="632"/>
      <c r="CQ31" s="633"/>
      <c r="CR31" s="634">
        <v>106870</v>
      </c>
      <c r="CS31" s="647"/>
      <c r="CT31" s="647"/>
      <c r="CU31" s="647"/>
      <c r="CV31" s="647"/>
      <c r="CW31" s="647"/>
      <c r="CX31" s="647"/>
      <c r="CY31" s="648"/>
      <c r="CZ31" s="637">
        <v>0.3</v>
      </c>
      <c r="DA31" s="649"/>
      <c r="DB31" s="649"/>
      <c r="DC31" s="650"/>
      <c r="DD31" s="640">
        <v>96196</v>
      </c>
      <c r="DE31" s="647"/>
      <c r="DF31" s="647"/>
      <c r="DG31" s="647"/>
      <c r="DH31" s="647"/>
      <c r="DI31" s="647"/>
      <c r="DJ31" s="647"/>
      <c r="DK31" s="648"/>
      <c r="DL31" s="640">
        <v>96196</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2924050</v>
      </c>
      <c r="S32" s="635"/>
      <c r="T32" s="635"/>
      <c r="U32" s="635"/>
      <c r="V32" s="635"/>
      <c r="W32" s="635"/>
      <c r="X32" s="635"/>
      <c r="Y32" s="636"/>
      <c r="Z32" s="672">
        <v>8.5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98.8</v>
      </c>
      <c r="BH32" s="647"/>
      <c r="BI32" s="647"/>
      <c r="BJ32" s="647"/>
      <c r="BK32" s="647"/>
      <c r="BL32" s="647"/>
      <c r="BM32" s="638">
        <v>95.5</v>
      </c>
      <c r="BN32" s="647"/>
      <c r="BO32" s="647"/>
      <c r="BP32" s="647"/>
      <c r="BQ32" s="670"/>
      <c r="BR32" s="700">
        <v>98.9</v>
      </c>
      <c r="BS32" s="647"/>
      <c r="BT32" s="647"/>
      <c r="BU32" s="647"/>
      <c r="BV32" s="647"/>
      <c r="BW32" s="647"/>
      <c r="BX32" s="638">
        <v>95.5</v>
      </c>
      <c r="BY32" s="647"/>
      <c r="BZ32" s="647"/>
      <c r="CA32" s="647"/>
      <c r="CB32" s="670"/>
      <c r="CD32" s="657"/>
      <c r="CE32" s="658"/>
      <c r="CF32" s="631" t="s">
        <v>305</v>
      </c>
      <c r="CG32" s="632"/>
      <c r="CH32" s="632"/>
      <c r="CI32" s="632"/>
      <c r="CJ32" s="632"/>
      <c r="CK32" s="632"/>
      <c r="CL32" s="632"/>
      <c r="CM32" s="632"/>
      <c r="CN32" s="632"/>
      <c r="CO32" s="632"/>
      <c r="CP32" s="632"/>
      <c r="CQ32" s="633"/>
      <c r="CR32" s="634">
        <v>68</v>
      </c>
      <c r="CS32" s="635"/>
      <c r="CT32" s="635"/>
      <c r="CU32" s="635"/>
      <c r="CV32" s="635"/>
      <c r="CW32" s="635"/>
      <c r="CX32" s="635"/>
      <c r="CY32" s="636"/>
      <c r="CZ32" s="637">
        <v>0</v>
      </c>
      <c r="DA32" s="649"/>
      <c r="DB32" s="649"/>
      <c r="DC32" s="650"/>
      <c r="DD32" s="640">
        <v>68</v>
      </c>
      <c r="DE32" s="635"/>
      <c r="DF32" s="635"/>
      <c r="DG32" s="635"/>
      <c r="DH32" s="635"/>
      <c r="DI32" s="635"/>
      <c r="DJ32" s="635"/>
      <c r="DK32" s="636"/>
      <c r="DL32" s="640">
        <v>68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81114</v>
      </c>
      <c r="S33" s="635"/>
      <c r="T33" s="635"/>
      <c r="U33" s="635"/>
      <c r="V33" s="635"/>
      <c r="W33" s="635"/>
      <c r="X33" s="635"/>
      <c r="Y33" s="636"/>
      <c r="Z33" s="672">
        <v>0.2</v>
      </c>
      <c r="AA33" s="672"/>
      <c r="AB33" s="672"/>
      <c r="AC33" s="672"/>
      <c r="AD33" s="673">
        <v>12713</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98.7</v>
      </c>
      <c r="BH33" s="619"/>
      <c r="BI33" s="619"/>
      <c r="BJ33" s="619"/>
      <c r="BK33" s="619"/>
      <c r="BL33" s="619"/>
      <c r="BM33" s="665">
        <v>95</v>
      </c>
      <c r="BN33" s="619"/>
      <c r="BO33" s="619"/>
      <c r="BP33" s="619"/>
      <c r="BQ33" s="682"/>
      <c r="BR33" s="695">
        <v>98.7</v>
      </c>
      <c r="BS33" s="619"/>
      <c r="BT33" s="619"/>
      <c r="BU33" s="619"/>
      <c r="BV33" s="619"/>
      <c r="BW33" s="619"/>
      <c r="BX33" s="665">
        <v>94.9</v>
      </c>
      <c r="BY33" s="619"/>
      <c r="BZ33" s="619"/>
      <c r="CA33" s="619"/>
      <c r="CB33" s="682"/>
      <c r="CD33" s="631" t="s">
        <v>308</v>
      </c>
      <c r="CE33" s="632"/>
      <c r="CF33" s="632"/>
      <c r="CG33" s="632"/>
      <c r="CH33" s="632"/>
      <c r="CI33" s="632"/>
      <c r="CJ33" s="632"/>
      <c r="CK33" s="632"/>
      <c r="CL33" s="632"/>
      <c r="CM33" s="632"/>
      <c r="CN33" s="632"/>
      <c r="CO33" s="632"/>
      <c r="CP33" s="632"/>
      <c r="CQ33" s="633"/>
      <c r="CR33" s="634">
        <v>13194506</v>
      </c>
      <c r="CS33" s="647"/>
      <c r="CT33" s="647"/>
      <c r="CU33" s="647"/>
      <c r="CV33" s="647"/>
      <c r="CW33" s="647"/>
      <c r="CX33" s="647"/>
      <c r="CY33" s="648"/>
      <c r="CZ33" s="637">
        <v>39.200000000000003</v>
      </c>
      <c r="DA33" s="649"/>
      <c r="DB33" s="649"/>
      <c r="DC33" s="650"/>
      <c r="DD33" s="640">
        <v>10318078</v>
      </c>
      <c r="DE33" s="647"/>
      <c r="DF33" s="647"/>
      <c r="DG33" s="647"/>
      <c r="DH33" s="647"/>
      <c r="DI33" s="647"/>
      <c r="DJ33" s="647"/>
      <c r="DK33" s="648"/>
      <c r="DL33" s="640">
        <v>7064364</v>
      </c>
      <c r="DM33" s="647"/>
      <c r="DN33" s="647"/>
      <c r="DO33" s="647"/>
      <c r="DP33" s="647"/>
      <c r="DQ33" s="647"/>
      <c r="DR33" s="647"/>
      <c r="DS33" s="647"/>
      <c r="DT33" s="647"/>
      <c r="DU33" s="647"/>
      <c r="DV33" s="648"/>
      <c r="DW33" s="637">
        <v>39.6</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492106</v>
      </c>
      <c r="S34" s="635"/>
      <c r="T34" s="635"/>
      <c r="U34" s="635"/>
      <c r="V34" s="635"/>
      <c r="W34" s="635"/>
      <c r="X34" s="635"/>
      <c r="Y34" s="636"/>
      <c r="Z34" s="672">
        <v>1.4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4480143</v>
      </c>
      <c r="CS34" s="635"/>
      <c r="CT34" s="635"/>
      <c r="CU34" s="635"/>
      <c r="CV34" s="635"/>
      <c r="CW34" s="635"/>
      <c r="CX34" s="635"/>
      <c r="CY34" s="636"/>
      <c r="CZ34" s="637">
        <v>13.3</v>
      </c>
      <c r="DA34" s="649"/>
      <c r="DB34" s="649"/>
      <c r="DC34" s="650"/>
      <c r="DD34" s="640">
        <v>3312501</v>
      </c>
      <c r="DE34" s="635"/>
      <c r="DF34" s="635"/>
      <c r="DG34" s="635"/>
      <c r="DH34" s="635"/>
      <c r="DI34" s="635"/>
      <c r="DJ34" s="635"/>
      <c r="DK34" s="636"/>
      <c r="DL34" s="640">
        <v>2671454</v>
      </c>
      <c r="DM34" s="635"/>
      <c r="DN34" s="635"/>
      <c r="DO34" s="635"/>
      <c r="DP34" s="635"/>
      <c r="DQ34" s="635"/>
      <c r="DR34" s="635"/>
      <c r="DS34" s="635"/>
      <c r="DT34" s="635"/>
      <c r="DU34" s="635"/>
      <c r="DV34" s="636"/>
      <c r="DW34" s="637">
        <v>15</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396895</v>
      </c>
      <c r="S35" s="635"/>
      <c r="T35" s="635"/>
      <c r="U35" s="635"/>
      <c r="V35" s="635"/>
      <c r="W35" s="635"/>
      <c r="X35" s="635"/>
      <c r="Y35" s="636"/>
      <c r="Z35" s="672">
        <v>1.2</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116527</v>
      </c>
      <c r="CS35" s="647"/>
      <c r="CT35" s="647"/>
      <c r="CU35" s="647"/>
      <c r="CV35" s="647"/>
      <c r="CW35" s="647"/>
      <c r="CX35" s="647"/>
      <c r="CY35" s="648"/>
      <c r="CZ35" s="637">
        <v>0.3</v>
      </c>
      <c r="DA35" s="649"/>
      <c r="DB35" s="649"/>
      <c r="DC35" s="650"/>
      <c r="DD35" s="640">
        <v>94466</v>
      </c>
      <c r="DE35" s="647"/>
      <c r="DF35" s="647"/>
      <c r="DG35" s="647"/>
      <c r="DH35" s="647"/>
      <c r="DI35" s="647"/>
      <c r="DJ35" s="647"/>
      <c r="DK35" s="648"/>
      <c r="DL35" s="640">
        <v>94466</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707440</v>
      </c>
      <c r="S36" s="635"/>
      <c r="T36" s="635"/>
      <c r="U36" s="635"/>
      <c r="V36" s="635"/>
      <c r="W36" s="635"/>
      <c r="X36" s="635"/>
      <c r="Y36" s="636"/>
      <c r="Z36" s="672">
        <v>2.1</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3863993</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176530</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4293202</v>
      </c>
      <c r="CS36" s="635"/>
      <c r="CT36" s="635"/>
      <c r="CU36" s="635"/>
      <c r="CV36" s="635"/>
      <c r="CW36" s="635"/>
      <c r="CX36" s="635"/>
      <c r="CY36" s="636"/>
      <c r="CZ36" s="637">
        <v>12.7</v>
      </c>
      <c r="DA36" s="649"/>
      <c r="DB36" s="649"/>
      <c r="DC36" s="650"/>
      <c r="DD36" s="640">
        <v>3664296</v>
      </c>
      <c r="DE36" s="635"/>
      <c r="DF36" s="635"/>
      <c r="DG36" s="635"/>
      <c r="DH36" s="635"/>
      <c r="DI36" s="635"/>
      <c r="DJ36" s="635"/>
      <c r="DK36" s="636"/>
      <c r="DL36" s="640">
        <v>1840508</v>
      </c>
      <c r="DM36" s="635"/>
      <c r="DN36" s="635"/>
      <c r="DO36" s="635"/>
      <c r="DP36" s="635"/>
      <c r="DQ36" s="635"/>
      <c r="DR36" s="635"/>
      <c r="DS36" s="635"/>
      <c r="DT36" s="635"/>
      <c r="DU36" s="635"/>
      <c r="DV36" s="636"/>
      <c r="DW36" s="637">
        <v>10.3</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1129760</v>
      </c>
      <c r="S37" s="635"/>
      <c r="T37" s="635"/>
      <c r="U37" s="635"/>
      <c r="V37" s="635"/>
      <c r="W37" s="635"/>
      <c r="X37" s="635"/>
      <c r="Y37" s="636"/>
      <c r="Z37" s="672">
        <v>3.3</v>
      </c>
      <c r="AA37" s="672"/>
      <c r="AB37" s="672"/>
      <c r="AC37" s="672"/>
      <c r="AD37" s="673">
        <v>3751</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581417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51076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836591</v>
      </c>
      <c r="CS37" s="647"/>
      <c r="CT37" s="647"/>
      <c r="CU37" s="647"/>
      <c r="CV37" s="647"/>
      <c r="CW37" s="647"/>
      <c r="CX37" s="647"/>
      <c r="CY37" s="648"/>
      <c r="CZ37" s="637">
        <v>2.5</v>
      </c>
      <c r="DA37" s="649"/>
      <c r="DB37" s="649"/>
      <c r="DC37" s="650"/>
      <c r="DD37" s="640">
        <v>770137</v>
      </c>
      <c r="DE37" s="647"/>
      <c r="DF37" s="647"/>
      <c r="DG37" s="647"/>
      <c r="DH37" s="647"/>
      <c r="DI37" s="647"/>
      <c r="DJ37" s="647"/>
      <c r="DK37" s="648"/>
      <c r="DL37" s="640">
        <v>670775</v>
      </c>
      <c r="DM37" s="647"/>
      <c r="DN37" s="647"/>
      <c r="DO37" s="647"/>
      <c r="DP37" s="647"/>
      <c r="DQ37" s="647"/>
      <c r="DR37" s="647"/>
      <c r="DS37" s="647"/>
      <c r="DT37" s="647"/>
      <c r="DU37" s="647"/>
      <c r="DV37" s="648"/>
      <c r="DW37" s="637">
        <v>3.8</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2356499</v>
      </c>
      <c r="S38" s="635"/>
      <c r="T38" s="635"/>
      <c r="U38" s="635"/>
      <c r="V38" s="635"/>
      <c r="W38" s="635"/>
      <c r="X38" s="635"/>
      <c r="Y38" s="636"/>
      <c r="Z38" s="672">
        <v>6.9</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109584</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8284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3172992</v>
      </c>
      <c r="CS38" s="635"/>
      <c r="CT38" s="635"/>
      <c r="CU38" s="635"/>
      <c r="CV38" s="635"/>
      <c r="CW38" s="635"/>
      <c r="CX38" s="635"/>
      <c r="CY38" s="636"/>
      <c r="CZ38" s="637">
        <v>9.4</v>
      </c>
      <c r="DA38" s="649"/>
      <c r="DB38" s="649"/>
      <c r="DC38" s="650"/>
      <c r="DD38" s="640">
        <v>2574901</v>
      </c>
      <c r="DE38" s="635"/>
      <c r="DF38" s="635"/>
      <c r="DG38" s="635"/>
      <c r="DH38" s="635"/>
      <c r="DI38" s="635"/>
      <c r="DJ38" s="635"/>
      <c r="DK38" s="636"/>
      <c r="DL38" s="640">
        <v>2457936</v>
      </c>
      <c r="DM38" s="635"/>
      <c r="DN38" s="635"/>
      <c r="DO38" s="635"/>
      <c r="DP38" s="635"/>
      <c r="DQ38" s="635"/>
      <c r="DR38" s="635"/>
      <c r="DS38" s="635"/>
      <c r="DT38" s="635"/>
      <c r="DU38" s="635"/>
      <c r="DV38" s="636"/>
      <c r="DW38" s="637">
        <v>13.8</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13599</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689145</v>
      </c>
      <c r="CS39" s="647"/>
      <c r="CT39" s="647"/>
      <c r="CU39" s="647"/>
      <c r="CV39" s="647"/>
      <c r="CW39" s="647"/>
      <c r="CX39" s="647"/>
      <c r="CY39" s="648"/>
      <c r="CZ39" s="637">
        <v>2</v>
      </c>
      <c r="DA39" s="649"/>
      <c r="DB39" s="649"/>
      <c r="DC39" s="650"/>
      <c r="DD39" s="640">
        <v>671817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53899</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118</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442497</v>
      </c>
      <c r="CS40" s="635"/>
      <c r="CT40" s="635"/>
      <c r="CU40" s="635"/>
      <c r="CV40" s="635"/>
      <c r="CW40" s="635"/>
      <c r="CX40" s="635"/>
      <c r="CY40" s="636"/>
      <c r="CZ40" s="637">
        <v>1.3</v>
      </c>
      <c r="DA40" s="649"/>
      <c r="DB40" s="649"/>
      <c r="DC40" s="650"/>
      <c r="DD40" s="640">
        <v>97</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34252450</v>
      </c>
      <c r="S41" s="659"/>
      <c r="T41" s="659"/>
      <c r="U41" s="659"/>
      <c r="V41" s="659"/>
      <c r="W41" s="659"/>
      <c r="X41" s="659"/>
      <c r="Y41" s="662"/>
      <c r="Z41" s="663">
        <v>100</v>
      </c>
      <c r="AA41" s="663"/>
      <c r="AB41" s="663"/>
      <c r="AC41" s="663"/>
      <c r="AD41" s="664">
        <v>17791090</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779122</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2393870</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389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3565431</v>
      </c>
      <c r="CS42" s="647"/>
      <c r="CT42" s="647"/>
      <c r="CU42" s="647"/>
      <c r="CV42" s="647"/>
      <c r="CW42" s="647"/>
      <c r="CX42" s="647"/>
      <c r="CY42" s="648"/>
      <c r="CZ42" s="637">
        <v>10.6</v>
      </c>
      <c r="DA42" s="649"/>
      <c r="DB42" s="649"/>
      <c r="DC42" s="650"/>
      <c r="DD42" s="640">
        <v>716214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60861</v>
      </c>
      <c r="CS43" s="647"/>
      <c r="CT43" s="647"/>
      <c r="CU43" s="647"/>
      <c r="CV43" s="647"/>
      <c r="CW43" s="647"/>
      <c r="CX43" s="647"/>
      <c r="CY43" s="648"/>
      <c r="CZ43" s="637">
        <v>0.2</v>
      </c>
      <c r="DA43" s="649"/>
      <c r="DB43" s="649"/>
      <c r="DC43" s="650"/>
      <c r="DD43" s="640">
        <v>60861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3560701</v>
      </c>
      <c r="CS44" s="635"/>
      <c r="CT44" s="635"/>
      <c r="CU44" s="635"/>
      <c r="CV44" s="635"/>
      <c r="CW44" s="635"/>
      <c r="CX44" s="635"/>
      <c r="CY44" s="636"/>
      <c r="CZ44" s="637">
        <v>10.6</v>
      </c>
      <c r="DA44" s="638"/>
      <c r="DB44" s="638"/>
      <c r="DC44" s="639"/>
      <c r="DD44" s="640">
        <v>716067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1416504</v>
      </c>
      <c r="CS45" s="647"/>
      <c r="CT45" s="647"/>
      <c r="CU45" s="647"/>
      <c r="CV45" s="647"/>
      <c r="CW45" s="647"/>
      <c r="CX45" s="647"/>
      <c r="CY45" s="648"/>
      <c r="CZ45" s="637">
        <v>4.2</v>
      </c>
      <c r="DA45" s="649"/>
      <c r="DB45" s="649"/>
      <c r="DC45" s="650"/>
      <c r="DD45" s="640">
        <v>82389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1945637</v>
      </c>
      <c r="CS46" s="635"/>
      <c r="CT46" s="635"/>
      <c r="CU46" s="635"/>
      <c r="CV46" s="635"/>
      <c r="CW46" s="635"/>
      <c r="CX46" s="635"/>
      <c r="CY46" s="636"/>
      <c r="CZ46" s="637">
        <v>5.8</v>
      </c>
      <c r="DA46" s="638"/>
      <c r="DB46" s="638"/>
      <c r="DC46" s="639"/>
      <c r="DD46" s="640">
        <v>605639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4730</v>
      </c>
      <c r="CS47" s="647"/>
      <c r="CT47" s="647"/>
      <c r="CU47" s="647"/>
      <c r="CV47" s="647"/>
      <c r="CW47" s="647"/>
      <c r="CX47" s="647"/>
      <c r="CY47" s="648"/>
      <c r="CZ47" s="637">
        <v>0</v>
      </c>
      <c r="DA47" s="649"/>
      <c r="DB47" s="649"/>
      <c r="DC47" s="650"/>
      <c r="DD47" s="640">
        <v>147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33693306</v>
      </c>
      <c r="CS49" s="619"/>
      <c r="CT49" s="619"/>
      <c r="CU49" s="619"/>
      <c r="CV49" s="619"/>
      <c r="CW49" s="619"/>
      <c r="CX49" s="619"/>
      <c r="CY49" s="620"/>
      <c r="CZ49" s="621">
        <v>100</v>
      </c>
      <c r="DA49" s="622"/>
      <c r="DB49" s="622"/>
      <c r="DC49" s="623"/>
      <c r="DD49" s="624">
        <v>21300956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HJr07lpgueiMoUz8qfEIhfgMR5WgUDc1bDxZwthzlduy/Zl0+EeXX6u4v99dgA8jBazJaiLcZNeW/9SU9Pizw==" saltValue="CIiBARzKCLGiJbJHQU3N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375</v>
      </c>
      <c r="C7" s="1061"/>
      <c r="D7" s="1061"/>
      <c r="E7" s="1061"/>
      <c r="F7" s="1061"/>
      <c r="G7" s="1061"/>
      <c r="H7" s="1061"/>
      <c r="I7" s="1061"/>
      <c r="J7" s="1061"/>
      <c r="K7" s="1061"/>
      <c r="L7" s="1061"/>
      <c r="M7" s="1061"/>
      <c r="N7" s="1061"/>
      <c r="O7" s="1061"/>
      <c r="P7" s="1062"/>
      <c r="Q7" s="1115">
        <v>34258</v>
      </c>
      <c r="R7" s="1116"/>
      <c r="S7" s="1116"/>
      <c r="T7" s="1116"/>
      <c r="U7" s="1116"/>
      <c r="V7" s="1116">
        <v>33699</v>
      </c>
      <c r="W7" s="1116"/>
      <c r="X7" s="1116"/>
      <c r="Y7" s="1116"/>
      <c r="Z7" s="1116"/>
      <c r="AA7" s="1116">
        <v>599</v>
      </c>
      <c r="AB7" s="1116"/>
      <c r="AC7" s="1116"/>
      <c r="AD7" s="1116"/>
      <c r="AE7" s="1117"/>
      <c r="AF7" s="1118">
        <v>455</v>
      </c>
      <c r="AG7" s="1119"/>
      <c r="AH7" s="1119"/>
      <c r="AI7" s="1119"/>
      <c r="AJ7" s="1120"/>
      <c r="AK7" s="1121">
        <v>397</v>
      </c>
      <c r="AL7" s="1122"/>
      <c r="AM7" s="1122"/>
      <c r="AN7" s="1122"/>
      <c r="AO7" s="1122"/>
      <c r="AP7" s="1122"/>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114</v>
      </c>
      <c r="BS7" s="1112" t="s">
        <v>548</v>
      </c>
      <c r="BT7" s="1113"/>
      <c r="BU7" s="1113"/>
      <c r="BV7" s="1113"/>
      <c r="BW7" s="1113"/>
      <c r="BX7" s="1113"/>
      <c r="BY7" s="1113"/>
      <c r="BZ7" s="1113"/>
      <c r="CA7" s="1113"/>
      <c r="CB7" s="1113"/>
      <c r="CC7" s="1113"/>
      <c r="CD7" s="1113"/>
      <c r="CE7" s="1113"/>
      <c r="CF7" s="1113"/>
      <c r="CG7" s="1125"/>
      <c r="CH7" s="1109">
        <v>0</v>
      </c>
      <c r="CI7" s="1110"/>
      <c r="CJ7" s="1110"/>
      <c r="CK7" s="1110"/>
      <c r="CL7" s="1111"/>
      <c r="CM7" s="1109">
        <v>42</v>
      </c>
      <c r="CN7" s="1110"/>
      <c r="CO7" s="1110"/>
      <c r="CP7" s="1110"/>
      <c r="CQ7" s="1111"/>
      <c r="CR7" s="1109">
        <v>3</v>
      </c>
      <c r="CS7" s="1110"/>
      <c r="CT7" s="1110"/>
      <c r="CU7" s="1110"/>
      <c r="CV7" s="1111"/>
      <c r="CW7" s="1109" t="s">
        <v>547</v>
      </c>
      <c r="CX7" s="1110"/>
      <c r="CY7" s="1110"/>
      <c r="CZ7" s="1110"/>
      <c r="DA7" s="1111"/>
      <c r="DB7" s="1109" t="s">
        <v>547</v>
      </c>
      <c r="DC7" s="1110"/>
      <c r="DD7" s="1110"/>
      <c r="DE7" s="1110"/>
      <c r="DF7" s="1111"/>
      <c r="DG7" s="1109" t="s">
        <v>547</v>
      </c>
      <c r="DH7" s="1110"/>
      <c r="DI7" s="1110"/>
      <c r="DJ7" s="1110"/>
      <c r="DK7" s="1111"/>
      <c r="DL7" s="1109" t="s">
        <v>547</v>
      </c>
      <c r="DM7" s="1110"/>
      <c r="DN7" s="1110"/>
      <c r="DO7" s="1110"/>
      <c r="DP7" s="1111"/>
      <c r="DQ7" s="1109" t="s">
        <v>547</v>
      </c>
      <c r="DR7" s="1110"/>
      <c r="DS7" s="1110"/>
      <c r="DT7" s="1110"/>
      <c r="DU7" s="1111"/>
      <c r="DV7" s="1112"/>
      <c r="DW7" s="1113"/>
      <c r="DX7" s="1113"/>
      <c r="DY7" s="1113"/>
      <c r="DZ7" s="1114"/>
      <c r="EA7" s="216"/>
    </row>
    <row r="8" spans="1:131" s="217" customFormat="1" ht="26.25" customHeight="1" x14ac:dyDescent="0.15">
      <c r="A8" s="220">
        <v>2</v>
      </c>
      <c r="B8" s="1043" t="s">
        <v>376</v>
      </c>
      <c r="C8" s="1044"/>
      <c r="D8" s="1044"/>
      <c r="E8" s="1044"/>
      <c r="F8" s="1044"/>
      <c r="G8" s="1044"/>
      <c r="H8" s="1044"/>
      <c r="I8" s="1044"/>
      <c r="J8" s="1044"/>
      <c r="K8" s="1044"/>
      <c r="L8" s="1044"/>
      <c r="M8" s="1044"/>
      <c r="N8" s="1044"/>
      <c r="O8" s="1044"/>
      <c r="P8" s="1045"/>
      <c r="Q8" s="1051" t="s">
        <v>547</v>
      </c>
      <c r="R8" s="1052"/>
      <c r="S8" s="1052"/>
      <c r="T8" s="1052"/>
      <c r="U8" s="1052"/>
      <c r="V8" s="1052" t="s">
        <v>547</v>
      </c>
      <c r="W8" s="1052"/>
      <c r="X8" s="1052"/>
      <c r="Y8" s="1052"/>
      <c r="Z8" s="1052"/>
      <c r="AA8" s="1052" t="s">
        <v>547</v>
      </c>
      <c r="AB8" s="1052"/>
      <c r="AC8" s="1052"/>
      <c r="AD8" s="1052"/>
      <c r="AE8" s="1053"/>
      <c r="AF8" s="1048" t="s">
        <v>122</v>
      </c>
      <c r="AG8" s="1049"/>
      <c r="AH8" s="1049"/>
      <c r="AI8" s="1049"/>
      <c r="AJ8" s="1050"/>
      <c r="AK8" s="1093" t="s">
        <v>547</v>
      </c>
      <c r="AL8" s="1094"/>
      <c r="AM8" s="1094"/>
      <c r="AN8" s="1094"/>
      <c r="AO8" s="1094"/>
      <c r="AP8" s="1094" t="s">
        <v>547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378</v>
      </c>
      <c r="B23" s="950" t="s">
        <v>379</v>
      </c>
      <c r="C23" s="951"/>
      <c r="D23" s="951"/>
      <c r="E23" s="951"/>
      <c r="F23" s="951"/>
      <c r="G23" s="951"/>
      <c r="H23" s="951"/>
      <c r="I23" s="951"/>
      <c r="J23" s="951"/>
      <c r="K23" s="951"/>
      <c r="L23" s="951"/>
      <c r="M23" s="951"/>
      <c r="N23" s="951"/>
      <c r="O23" s="951"/>
      <c r="P23" s="961"/>
      <c r="Q23" s="1080">
        <v>34252</v>
      </c>
      <c r="R23" s="1074"/>
      <c r="S23" s="1074"/>
      <c r="T23" s="1074"/>
      <c r="U23" s="1074"/>
      <c r="V23" s="1074">
        <v>33693</v>
      </c>
      <c r="W23" s="1074"/>
      <c r="X23" s="1074"/>
      <c r="Y23" s="1074"/>
      <c r="Z23" s="1074"/>
      <c r="AA23" s="1074">
        <v>599</v>
      </c>
      <c r="AB23" s="1074"/>
      <c r="AC23" s="1074"/>
      <c r="AD23" s="1074"/>
      <c r="AE23" s="1081"/>
      <c r="AF23" s="1082">
        <v>455</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390</v>
      </c>
      <c r="C28" s="1061"/>
      <c r="D28" s="1061"/>
      <c r="E28" s="1061"/>
      <c r="F28" s="1061"/>
      <c r="G28" s="1061"/>
      <c r="H28" s="1061"/>
      <c r="I28" s="1061"/>
      <c r="J28" s="1061"/>
      <c r="K28" s="1061"/>
      <c r="L28" s="1061"/>
      <c r="M28" s="1061"/>
      <c r="N28" s="1061"/>
      <c r="O28" s="1061"/>
      <c r="P28" s="1062"/>
      <c r="Q28" s="1063">
        <v>8210</v>
      </c>
      <c r="R28" s="1064"/>
      <c r="S28" s="1064"/>
      <c r="T28" s="1064"/>
      <c r="U28" s="1064"/>
      <c r="V28" s="1064">
        <v>8034</v>
      </c>
      <c r="W28" s="1064"/>
      <c r="X28" s="1064"/>
      <c r="Y28" s="1064"/>
      <c r="Z28" s="1064"/>
      <c r="AA28" s="1064">
        <v>177</v>
      </c>
      <c r="AB28" s="1064"/>
      <c r="AC28" s="1064"/>
      <c r="AD28" s="1064"/>
      <c r="AE28" s="1065"/>
      <c r="AF28" s="1066">
        <v>177</v>
      </c>
      <c r="AG28" s="1064"/>
      <c r="AH28" s="1064"/>
      <c r="AI28" s="1064"/>
      <c r="AJ28" s="1067"/>
      <c r="AK28" s="1055">
        <v>779</v>
      </c>
      <c r="AL28" s="1056"/>
      <c r="AM28" s="1056"/>
      <c r="AN28" s="1056"/>
      <c r="AO28" s="1056"/>
      <c r="AP28" s="1056" t="s">
        <v>547</v>
      </c>
      <c r="AQ28" s="1056"/>
      <c r="AR28" s="1056"/>
      <c r="AS28" s="1056"/>
      <c r="AT28" s="1056"/>
      <c r="AU28" s="1056" t="s">
        <v>547</v>
      </c>
      <c r="AV28" s="1056"/>
      <c r="AW28" s="1056"/>
      <c r="AX28" s="1056"/>
      <c r="AY28" s="1056"/>
      <c r="AZ28" s="1057" t="s">
        <v>547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391</v>
      </c>
      <c r="C29" s="1044"/>
      <c r="D29" s="1044"/>
      <c r="E29" s="1044"/>
      <c r="F29" s="1044"/>
      <c r="G29" s="1044"/>
      <c r="H29" s="1044"/>
      <c r="I29" s="1044"/>
      <c r="J29" s="1044"/>
      <c r="K29" s="1044"/>
      <c r="L29" s="1044"/>
      <c r="M29" s="1044"/>
      <c r="N29" s="1044"/>
      <c r="O29" s="1044"/>
      <c r="P29" s="1045"/>
      <c r="Q29" s="1051">
        <v>1296</v>
      </c>
      <c r="R29" s="1052"/>
      <c r="S29" s="1052"/>
      <c r="T29" s="1052"/>
      <c r="U29" s="1052"/>
      <c r="V29" s="1052">
        <v>1292</v>
      </c>
      <c r="W29" s="1052"/>
      <c r="X29" s="1052"/>
      <c r="Y29" s="1052"/>
      <c r="Z29" s="1052"/>
      <c r="AA29" s="1052">
        <v>4</v>
      </c>
      <c r="AB29" s="1052"/>
      <c r="AC29" s="1052"/>
      <c r="AD29" s="1052"/>
      <c r="AE29" s="1053"/>
      <c r="AF29" s="1048">
        <v>4</v>
      </c>
      <c r="AG29" s="1049"/>
      <c r="AH29" s="1049"/>
      <c r="AI29" s="1049"/>
      <c r="AJ29" s="1050"/>
      <c r="AK29" s="993">
        <v>364</v>
      </c>
      <c r="AL29" s="984"/>
      <c r="AM29" s="984"/>
      <c r="AN29" s="984"/>
      <c r="AO29" s="984"/>
      <c r="AP29" s="984" t="s">
        <v>547</v>
      </c>
      <c r="AQ29" s="984"/>
      <c r="AR29" s="984"/>
      <c r="AS29" s="984"/>
      <c r="AT29" s="984"/>
      <c r="AU29" s="984" t="s">
        <v>547</v>
      </c>
      <c r="AV29" s="984"/>
      <c r="AW29" s="984"/>
      <c r="AX29" s="984"/>
      <c r="AY29" s="984"/>
      <c r="AZ29" s="1054" t="s">
        <v>547</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392</v>
      </c>
      <c r="C30" s="1044"/>
      <c r="D30" s="1044"/>
      <c r="E30" s="1044"/>
      <c r="F30" s="1044"/>
      <c r="G30" s="1044"/>
      <c r="H30" s="1044"/>
      <c r="I30" s="1044"/>
      <c r="J30" s="1044"/>
      <c r="K30" s="1044"/>
      <c r="L30" s="1044"/>
      <c r="M30" s="1044"/>
      <c r="N30" s="1044"/>
      <c r="O30" s="1044"/>
      <c r="P30" s="1045"/>
      <c r="Q30" s="1051">
        <v>1212</v>
      </c>
      <c r="R30" s="1052"/>
      <c r="S30" s="1052"/>
      <c r="T30" s="1052"/>
      <c r="U30" s="1052"/>
      <c r="V30" s="1052">
        <v>1223</v>
      </c>
      <c r="W30" s="1052"/>
      <c r="X30" s="1052"/>
      <c r="Y30" s="1052"/>
      <c r="Z30" s="1052"/>
      <c r="AA30" s="1052">
        <v>-11</v>
      </c>
      <c r="AB30" s="1052"/>
      <c r="AC30" s="1052"/>
      <c r="AD30" s="1052"/>
      <c r="AE30" s="1053"/>
      <c r="AF30" s="1048">
        <v>2033</v>
      </c>
      <c r="AG30" s="1049"/>
      <c r="AH30" s="1049"/>
      <c r="AI30" s="1049"/>
      <c r="AJ30" s="1050"/>
      <c r="AK30" s="993">
        <v>42</v>
      </c>
      <c r="AL30" s="984"/>
      <c r="AM30" s="984"/>
      <c r="AN30" s="984"/>
      <c r="AO30" s="984"/>
      <c r="AP30" s="984">
        <v>5422</v>
      </c>
      <c r="AQ30" s="984"/>
      <c r="AR30" s="984"/>
      <c r="AS30" s="984"/>
      <c r="AT30" s="984"/>
      <c r="AU30" s="984">
        <v>22</v>
      </c>
      <c r="AV30" s="984"/>
      <c r="AW30" s="984"/>
      <c r="AX30" s="984"/>
      <c r="AY30" s="984"/>
      <c r="AZ30" s="1054"/>
      <c r="BA30" s="1054"/>
      <c r="BB30" s="1054"/>
      <c r="BC30" s="1054"/>
      <c r="BD30" s="1054"/>
      <c r="BE30" s="985" t="s">
        <v>393</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394</v>
      </c>
      <c r="C31" s="1044"/>
      <c r="D31" s="1044"/>
      <c r="E31" s="1044"/>
      <c r="F31" s="1044"/>
      <c r="G31" s="1044"/>
      <c r="H31" s="1044"/>
      <c r="I31" s="1044"/>
      <c r="J31" s="1044"/>
      <c r="K31" s="1044"/>
      <c r="L31" s="1044"/>
      <c r="M31" s="1044"/>
      <c r="N31" s="1044"/>
      <c r="O31" s="1044"/>
      <c r="P31" s="1045"/>
      <c r="Q31" s="1051">
        <v>749</v>
      </c>
      <c r="R31" s="1052"/>
      <c r="S31" s="1052"/>
      <c r="T31" s="1052"/>
      <c r="U31" s="1052"/>
      <c r="V31" s="1052">
        <v>669</v>
      </c>
      <c r="W31" s="1052"/>
      <c r="X31" s="1052"/>
      <c r="Y31" s="1052"/>
      <c r="Z31" s="1052"/>
      <c r="AA31" s="1052">
        <v>80</v>
      </c>
      <c r="AB31" s="1052"/>
      <c r="AC31" s="1052"/>
      <c r="AD31" s="1052"/>
      <c r="AE31" s="1053"/>
      <c r="AF31" s="1048">
        <v>338</v>
      </c>
      <c r="AG31" s="1049"/>
      <c r="AH31" s="1049"/>
      <c r="AI31" s="1049"/>
      <c r="AJ31" s="1050"/>
      <c r="AK31" s="993">
        <v>581</v>
      </c>
      <c r="AL31" s="984"/>
      <c r="AM31" s="984"/>
      <c r="AN31" s="984"/>
      <c r="AO31" s="984"/>
      <c r="AP31" s="984">
        <v>5148</v>
      </c>
      <c r="AQ31" s="984"/>
      <c r="AR31" s="984"/>
      <c r="AS31" s="984"/>
      <c r="AT31" s="984"/>
      <c r="AU31" s="984">
        <v>4628</v>
      </c>
      <c r="AV31" s="984"/>
      <c r="AW31" s="984"/>
      <c r="AX31" s="984"/>
      <c r="AY31" s="984"/>
      <c r="AZ31" s="1054"/>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378</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2552</v>
      </c>
      <c r="AG63" s="972"/>
      <c r="AH63" s="972"/>
      <c r="AI63" s="972"/>
      <c r="AJ63" s="1035"/>
      <c r="AK63" s="1036"/>
      <c r="AL63" s="976"/>
      <c r="AM63" s="976"/>
      <c r="AN63" s="976"/>
      <c r="AO63" s="976"/>
      <c r="AP63" s="972">
        <v>10570</v>
      </c>
      <c r="AQ63" s="972"/>
      <c r="AR63" s="972"/>
      <c r="AS63" s="972"/>
      <c r="AT63" s="972"/>
      <c r="AU63" s="972">
        <v>4650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549</v>
      </c>
      <c r="C68" s="999"/>
      <c r="D68" s="999"/>
      <c r="E68" s="999"/>
      <c r="F68" s="999"/>
      <c r="G68" s="999"/>
      <c r="H68" s="999"/>
      <c r="I68" s="999"/>
      <c r="J68" s="999"/>
      <c r="K68" s="999"/>
      <c r="L68" s="999"/>
      <c r="M68" s="999"/>
      <c r="N68" s="999"/>
      <c r="O68" s="999"/>
      <c r="P68" s="1000"/>
      <c r="Q68" s="1001"/>
      <c r="R68" s="995"/>
      <c r="S68" s="995"/>
      <c r="T68" s="995"/>
      <c r="U68" s="995"/>
      <c r="V68" s="995"/>
      <c r="W68" s="995"/>
      <c r="X68" s="995"/>
      <c r="Y68" s="995"/>
      <c r="Z68" s="995"/>
      <c r="AA68" s="995"/>
      <c r="AB68" s="995"/>
      <c r="AC68" s="995"/>
      <c r="AD68" s="995"/>
      <c r="AE68" s="995"/>
      <c r="AF68" s="995"/>
      <c r="AG68" s="995"/>
      <c r="AH68" s="995"/>
      <c r="AI68" s="995"/>
      <c r="AJ68" s="995"/>
      <c r="AK68" s="995"/>
      <c r="AL68" s="995"/>
      <c r="AM68" s="995"/>
      <c r="AN68" s="995"/>
      <c r="AO68" s="995"/>
      <c r="AP68" s="995"/>
      <c r="AQ68" s="995"/>
      <c r="AR68" s="995"/>
      <c r="AS68" s="995"/>
      <c r="AT68" s="995"/>
      <c r="AU68" s="995" t="s">
        <v>501</v>
      </c>
      <c r="AV68" s="995"/>
      <c r="AW68" s="995"/>
      <c r="AX68" s="995"/>
      <c r="AY68" s="995"/>
      <c r="AZ68" s="996" t="s">
        <v>550</v>
      </c>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551</v>
      </c>
      <c r="C69" s="988"/>
      <c r="D69" s="988"/>
      <c r="E69" s="988"/>
      <c r="F69" s="988"/>
      <c r="G69" s="988"/>
      <c r="H69" s="988"/>
      <c r="I69" s="988"/>
      <c r="J69" s="988"/>
      <c r="K69" s="988"/>
      <c r="L69" s="988"/>
      <c r="M69" s="988"/>
      <c r="N69" s="988"/>
      <c r="O69" s="988"/>
      <c r="P69" s="989"/>
      <c r="Q69" s="990"/>
      <c r="R69" s="984"/>
      <c r="S69" s="984"/>
      <c r="T69" s="984"/>
      <c r="U69" s="984"/>
      <c r="V69" s="984"/>
      <c r="W69" s="984"/>
      <c r="X69" s="984"/>
      <c r="Y69" s="984"/>
      <c r="Z69" s="984"/>
      <c r="AA69" s="984"/>
      <c r="AB69" s="984"/>
      <c r="AC69" s="984"/>
      <c r="AD69" s="984"/>
      <c r="AE69" s="984"/>
      <c r="AF69" s="984"/>
      <c r="AG69" s="984"/>
      <c r="AH69" s="984"/>
      <c r="AI69" s="984"/>
      <c r="AJ69" s="984"/>
      <c r="AK69" s="984"/>
      <c r="AL69" s="984"/>
      <c r="AM69" s="984"/>
      <c r="AN69" s="984"/>
      <c r="AO69" s="984"/>
      <c r="AP69" s="984" t="s">
        <v>501</v>
      </c>
      <c r="AQ69" s="984"/>
      <c r="AR69" s="984"/>
      <c r="AS69" s="984"/>
      <c r="AT69" s="984"/>
      <c r="AU69" s="984" t="s">
        <v>501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552</v>
      </c>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c r="AG70" s="984"/>
      <c r="AH70" s="984"/>
      <c r="AI70" s="984"/>
      <c r="AJ70" s="984"/>
      <c r="AK70" s="984" t="s">
        <v>547</v>
      </c>
      <c r="AL70" s="984"/>
      <c r="AM70" s="984"/>
      <c r="AN70" s="984"/>
      <c r="AO70" s="984"/>
      <c r="AP70" s="984" t="s">
        <v>501</v>
      </c>
      <c r="AQ70" s="984"/>
      <c r="AR70" s="984"/>
      <c r="AS70" s="984"/>
      <c r="AT70" s="984"/>
      <c r="AU70" s="984" t="s">
        <v>501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553</v>
      </c>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t="s">
        <v>501</v>
      </c>
      <c r="AQ71" s="984"/>
      <c r="AR71" s="984"/>
      <c r="AS71" s="984"/>
      <c r="AT71" s="984"/>
      <c r="AU71" s="984" t="s">
        <v>501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554</v>
      </c>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t="s">
        <v>547</v>
      </c>
      <c r="AL72" s="984"/>
      <c r="AM72" s="984"/>
      <c r="AN72" s="984"/>
      <c r="AO72" s="984"/>
      <c r="AP72" s="984" t="s">
        <v>501</v>
      </c>
      <c r="AQ72" s="984"/>
      <c r="AR72" s="984"/>
      <c r="AS72" s="984"/>
      <c r="AT72" s="984"/>
      <c r="AU72" s="984" t="s">
        <v>501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555</v>
      </c>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t="s">
        <v>547</v>
      </c>
      <c r="AL73" s="984"/>
      <c r="AM73" s="984"/>
      <c r="AN73" s="984"/>
      <c r="AO73" s="984"/>
      <c r="AP73" s="984" t="s">
        <v>501</v>
      </c>
      <c r="AQ73" s="984"/>
      <c r="AR73" s="984"/>
      <c r="AS73" s="984"/>
      <c r="AT73" s="984"/>
      <c r="AU73" s="984" t="s">
        <v>501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556</v>
      </c>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t="s">
        <v>501</v>
      </c>
      <c r="AQ74" s="984"/>
      <c r="AR74" s="984"/>
      <c r="AS74" s="984"/>
      <c r="AT74" s="984"/>
      <c r="AU74" s="984" t="s">
        <v>501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557</v>
      </c>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t="s">
        <v>547</v>
      </c>
      <c r="AL75" s="992"/>
      <c r="AM75" s="992"/>
      <c r="AN75" s="992"/>
      <c r="AO75" s="993"/>
      <c r="AP75" s="994" t="s">
        <v>501</v>
      </c>
      <c r="AQ75" s="992"/>
      <c r="AR75" s="992"/>
      <c r="AS75" s="992"/>
      <c r="AT75" s="993"/>
      <c r="AU75" s="994" t="s">
        <v>501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558</v>
      </c>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t="s">
        <v>547</v>
      </c>
      <c r="AL76" s="992"/>
      <c r="AM76" s="992"/>
      <c r="AN76" s="992"/>
      <c r="AO76" s="993"/>
      <c r="AP76" s="994" t="s">
        <v>501</v>
      </c>
      <c r="AQ76" s="992"/>
      <c r="AR76" s="992"/>
      <c r="AS76" s="992"/>
      <c r="AT76" s="993"/>
      <c r="AU76" s="994" t="s">
        <v>501</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559</v>
      </c>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t="s">
        <v>501</v>
      </c>
      <c r="AQ77" s="992"/>
      <c r="AR77" s="992"/>
      <c r="AS77" s="992"/>
      <c r="AT77" s="993"/>
      <c r="AU77" s="994" t="s">
        <v>501</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560</v>
      </c>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t="s">
        <v>547</v>
      </c>
      <c r="AL78" s="984"/>
      <c r="AM78" s="984"/>
      <c r="AN78" s="984"/>
      <c r="AO78" s="984"/>
      <c r="AP78" s="984" t="s">
        <v>501</v>
      </c>
      <c r="AQ78" s="984"/>
      <c r="AR78" s="984"/>
      <c r="AS78" s="984"/>
      <c r="AT78" s="984"/>
      <c r="AU78" s="984" t="s">
        <v>501</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561</v>
      </c>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t="s">
        <v>547</v>
      </c>
      <c r="AL79" s="984"/>
      <c r="AM79" s="984"/>
      <c r="AN79" s="984"/>
      <c r="AO79" s="984"/>
      <c r="AP79" s="984" t="s">
        <v>501</v>
      </c>
      <c r="AQ79" s="984"/>
      <c r="AR79" s="984"/>
      <c r="AS79" s="984"/>
      <c r="AT79" s="984"/>
      <c r="AU79" s="984" t="s">
        <v>501</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562</v>
      </c>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t="s">
        <v>501</v>
      </c>
      <c r="AQ80" s="984"/>
      <c r="AR80" s="984"/>
      <c r="AS80" s="984"/>
      <c r="AT80" s="984"/>
      <c r="AU80" s="984" t="s">
        <v>501</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t="s">
        <v>563</v>
      </c>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t="s">
        <v>547</v>
      </c>
      <c r="AL81" s="984"/>
      <c r="AM81" s="984"/>
      <c r="AN81" s="984"/>
      <c r="AO81" s="984"/>
      <c r="AP81" s="984" t="s">
        <v>501</v>
      </c>
      <c r="AQ81" s="984"/>
      <c r="AR81" s="984"/>
      <c r="AS81" s="984"/>
      <c r="AT81" s="984"/>
      <c r="AU81" s="984" t="s">
        <v>501</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t="s">
        <v>564</v>
      </c>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t="s">
        <v>547</v>
      </c>
      <c r="AL82" s="984"/>
      <c r="AM82" s="984"/>
      <c r="AN82" s="984"/>
      <c r="AO82" s="984"/>
      <c r="AP82" s="984" t="s">
        <v>501</v>
      </c>
      <c r="AQ82" s="984"/>
      <c r="AR82" s="984"/>
      <c r="AS82" s="984"/>
      <c r="AT82" s="984"/>
      <c r="AU82" s="984" t="s">
        <v>501</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378</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3206806</v>
      </c>
      <c r="AB110" s="902"/>
      <c r="AC110" s="902"/>
      <c r="AD110" s="902"/>
      <c r="AE110" s="903"/>
      <c r="AF110" s="904">
        <v>3257845</v>
      </c>
      <c r="AG110" s="902"/>
      <c r="AH110" s="902"/>
      <c r="AI110" s="902"/>
      <c r="AJ110" s="903"/>
      <c r="AK110" s="904">
        <v>3483935</v>
      </c>
      <c r="AL110" s="902"/>
      <c r="AM110" s="902"/>
      <c r="AN110" s="902"/>
      <c r="AO110" s="903"/>
      <c r="AP110" s="905">
        <v>23.7</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37776189</v>
      </c>
      <c r="BR110" s="855"/>
      <c r="BS110" s="855"/>
      <c r="BT110" s="855"/>
      <c r="BU110" s="855"/>
      <c r="BV110" s="855">
        <v>36985469</v>
      </c>
      <c r="BW110" s="855"/>
      <c r="BX110" s="855"/>
      <c r="BY110" s="855"/>
      <c r="BZ110" s="855"/>
      <c r="CA110" s="855">
        <v>35964903</v>
      </c>
      <c r="CB110" s="855"/>
      <c r="CC110" s="855"/>
      <c r="CD110" s="855"/>
      <c r="CE110" s="855"/>
      <c r="CF110" s="879">
        <v>244.9</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504173</v>
      </c>
      <c r="BR111" s="830"/>
      <c r="BS111" s="830"/>
      <c r="BT111" s="830"/>
      <c r="BU111" s="830"/>
      <c r="BV111" s="830">
        <v>441425</v>
      </c>
      <c r="BW111" s="830"/>
      <c r="BX111" s="830"/>
      <c r="BY111" s="830"/>
      <c r="BZ111" s="830"/>
      <c r="CA111" s="830">
        <v>378400</v>
      </c>
      <c r="CB111" s="830"/>
      <c r="CC111" s="830"/>
      <c r="CD111" s="830"/>
      <c r="CE111" s="830"/>
      <c r="CF111" s="888">
        <v>2.6</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5159136</v>
      </c>
      <c r="BR112" s="830"/>
      <c r="BS112" s="830"/>
      <c r="BT112" s="830"/>
      <c r="BU112" s="830"/>
      <c r="BV112" s="830">
        <v>4980561</v>
      </c>
      <c r="BW112" s="830"/>
      <c r="BX112" s="830"/>
      <c r="BY112" s="830"/>
      <c r="BZ112" s="830"/>
      <c r="CA112" s="830">
        <v>4650163</v>
      </c>
      <c r="CB112" s="830"/>
      <c r="CC112" s="830"/>
      <c r="CD112" s="830"/>
      <c r="CE112" s="830"/>
      <c r="CF112" s="888">
        <v>31.7</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482928</v>
      </c>
      <c r="AB113" s="932"/>
      <c r="AC113" s="932"/>
      <c r="AD113" s="932"/>
      <c r="AE113" s="933"/>
      <c r="AF113" s="934">
        <v>512918</v>
      </c>
      <c r="AG113" s="932"/>
      <c r="AH113" s="932"/>
      <c r="AI113" s="932"/>
      <c r="AJ113" s="933"/>
      <c r="AK113" s="934">
        <v>486622</v>
      </c>
      <c r="AL113" s="932"/>
      <c r="AM113" s="932"/>
      <c r="AN113" s="932"/>
      <c r="AO113" s="933"/>
      <c r="AP113" s="935">
        <v>3.3</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61199</v>
      </c>
      <c r="AB114" s="793"/>
      <c r="AC114" s="793"/>
      <c r="AD114" s="793"/>
      <c r="AE114" s="794"/>
      <c r="AF114" s="795">
        <v>61252</v>
      </c>
      <c r="AG114" s="793"/>
      <c r="AH114" s="793"/>
      <c r="AI114" s="793"/>
      <c r="AJ114" s="794"/>
      <c r="AK114" s="795">
        <v>61259</v>
      </c>
      <c r="AL114" s="793"/>
      <c r="AM114" s="793"/>
      <c r="AN114" s="793"/>
      <c r="AO114" s="794"/>
      <c r="AP114" s="837">
        <v>0.4</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4349306</v>
      </c>
      <c r="BR114" s="830"/>
      <c r="BS114" s="830"/>
      <c r="BT114" s="830"/>
      <c r="BU114" s="830"/>
      <c r="BV114" s="830">
        <v>4166079</v>
      </c>
      <c r="BW114" s="830"/>
      <c r="BX114" s="830"/>
      <c r="BY114" s="830"/>
      <c r="BZ114" s="830"/>
      <c r="CA114" s="830">
        <v>4254117</v>
      </c>
      <c r="CB114" s="830"/>
      <c r="CC114" s="830"/>
      <c r="CD114" s="830"/>
      <c r="CE114" s="830"/>
      <c r="CF114" s="888">
        <v>29</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68509</v>
      </c>
      <c r="AB115" s="932"/>
      <c r="AC115" s="932"/>
      <c r="AD115" s="932"/>
      <c r="AE115" s="933"/>
      <c r="AF115" s="934">
        <v>64859</v>
      </c>
      <c r="AG115" s="932"/>
      <c r="AH115" s="932"/>
      <c r="AI115" s="932"/>
      <c r="AJ115" s="933"/>
      <c r="AK115" s="934">
        <v>64859</v>
      </c>
      <c r="AL115" s="932"/>
      <c r="AM115" s="932"/>
      <c r="AN115" s="932"/>
      <c r="AO115" s="933"/>
      <c r="AP115" s="935">
        <v>0.4</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v>906</v>
      </c>
      <c r="BW115" s="830"/>
      <c r="BX115" s="830"/>
      <c r="BY115" s="830"/>
      <c r="BZ115" s="830"/>
      <c r="CA115" s="830">
        <v>7917</v>
      </c>
      <c r="CB115" s="830"/>
      <c r="CC115" s="830"/>
      <c r="CD115" s="830"/>
      <c r="CE115" s="830"/>
      <c r="CF115" s="888">
        <v>0.1</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25</v>
      </c>
      <c r="AB116" s="793"/>
      <c r="AC116" s="793"/>
      <c r="AD116" s="793"/>
      <c r="AE116" s="794"/>
      <c r="AF116" s="795">
        <v>53</v>
      </c>
      <c r="AG116" s="793"/>
      <c r="AH116" s="793"/>
      <c r="AI116" s="793"/>
      <c r="AJ116" s="794"/>
      <c r="AK116" s="795">
        <v>68</v>
      </c>
      <c r="AL116" s="793"/>
      <c r="AM116" s="793"/>
      <c r="AN116" s="793"/>
      <c r="AO116" s="794"/>
      <c r="AP116" s="837">
        <v>0</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3819467</v>
      </c>
      <c r="AB117" s="916"/>
      <c r="AC117" s="916"/>
      <c r="AD117" s="916"/>
      <c r="AE117" s="917"/>
      <c r="AF117" s="918">
        <v>3896927</v>
      </c>
      <c r="AG117" s="916"/>
      <c r="AH117" s="916"/>
      <c r="AI117" s="916"/>
      <c r="AJ117" s="917"/>
      <c r="AK117" s="918">
        <v>4096743</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47788804</v>
      </c>
      <c r="BR119" s="858"/>
      <c r="BS119" s="858"/>
      <c r="BT119" s="858"/>
      <c r="BU119" s="858"/>
      <c r="BV119" s="858">
        <v>46574440</v>
      </c>
      <c r="BW119" s="858"/>
      <c r="BX119" s="858"/>
      <c r="BY119" s="858"/>
      <c r="BZ119" s="858"/>
      <c r="CA119" s="858">
        <v>45255500</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504173</v>
      </c>
      <c r="DH119" s="777"/>
      <c r="DI119" s="777"/>
      <c r="DJ119" s="777"/>
      <c r="DK119" s="778"/>
      <c r="DL119" s="779">
        <v>441425</v>
      </c>
      <c r="DM119" s="777"/>
      <c r="DN119" s="777"/>
      <c r="DO119" s="777"/>
      <c r="DP119" s="778"/>
      <c r="DQ119" s="779">
        <v>378400</v>
      </c>
      <c r="DR119" s="777"/>
      <c r="DS119" s="777"/>
      <c r="DT119" s="777"/>
      <c r="DU119" s="778"/>
      <c r="DV119" s="861">
        <v>2.6</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12925355</v>
      </c>
      <c r="BR120" s="855"/>
      <c r="BS120" s="855"/>
      <c r="BT120" s="855"/>
      <c r="BU120" s="855"/>
      <c r="BV120" s="855">
        <v>13830663</v>
      </c>
      <c r="BW120" s="855"/>
      <c r="BX120" s="855"/>
      <c r="BY120" s="855"/>
      <c r="BZ120" s="855"/>
      <c r="CA120" s="855">
        <v>14236375</v>
      </c>
      <c r="CB120" s="855"/>
      <c r="CC120" s="855"/>
      <c r="CD120" s="855"/>
      <c r="CE120" s="855"/>
      <c r="CF120" s="879">
        <v>96.9</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5153961</v>
      </c>
      <c r="DH120" s="855"/>
      <c r="DI120" s="855"/>
      <c r="DJ120" s="855"/>
      <c r="DK120" s="855"/>
      <c r="DL120" s="855">
        <v>4896478</v>
      </c>
      <c r="DM120" s="855"/>
      <c r="DN120" s="855"/>
      <c r="DO120" s="855"/>
      <c r="DP120" s="855"/>
      <c r="DQ120" s="855">
        <v>4628476</v>
      </c>
      <c r="DR120" s="855"/>
      <c r="DS120" s="855"/>
      <c r="DT120" s="855"/>
      <c r="DU120" s="855"/>
      <c r="DV120" s="856">
        <v>31.5</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3650</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1053993</v>
      </c>
      <c r="BR121" s="830"/>
      <c r="BS121" s="830"/>
      <c r="BT121" s="830"/>
      <c r="BU121" s="830"/>
      <c r="BV121" s="830">
        <v>1051549</v>
      </c>
      <c r="BW121" s="830"/>
      <c r="BX121" s="830"/>
      <c r="BY121" s="830"/>
      <c r="BZ121" s="830"/>
      <c r="CA121" s="830">
        <v>1050026</v>
      </c>
      <c r="CB121" s="830"/>
      <c r="CC121" s="830"/>
      <c r="CD121" s="830"/>
      <c r="CE121" s="830"/>
      <c r="CF121" s="888">
        <v>7.1</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5175</v>
      </c>
      <c r="DH121" s="830"/>
      <c r="DI121" s="830"/>
      <c r="DJ121" s="830"/>
      <c r="DK121" s="830"/>
      <c r="DL121" s="830">
        <v>84083</v>
      </c>
      <c r="DM121" s="830"/>
      <c r="DN121" s="830"/>
      <c r="DO121" s="830"/>
      <c r="DP121" s="830"/>
      <c r="DQ121" s="830">
        <v>21687</v>
      </c>
      <c r="DR121" s="830"/>
      <c r="DS121" s="830"/>
      <c r="DT121" s="830"/>
      <c r="DU121" s="830"/>
      <c r="DV121" s="807">
        <v>0.1</v>
      </c>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28961704</v>
      </c>
      <c r="BR122" s="858"/>
      <c r="BS122" s="858"/>
      <c r="BT122" s="858"/>
      <c r="BU122" s="858"/>
      <c r="BV122" s="858">
        <v>28310061</v>
      </c>
      <c r="BW122" s="858"/>
      <c r="BX122" s="858"/>
      <c r="BY122" s="858"/>
      <c r="BZ122" s="858"/>
      <c r="CA122" s="858">
        <v>27116441</v>
      </c>
      <c r="CB122" s="858"/>
      <c r="CC122" s="858"/>
      <c r="CD122" s="858"/>
      <c r="CE122" s="858"/>
      <c r="CF122" s="859">
        <v>184.6</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449</v>
      </c>
      <c r="BP123" s="891"/>
      <c r="BQ123" s="845">
        <v>42941052</v>
      </c>
      <c r="BR123" s="846"/>
      <c r="BS123" s="846"/>
      <c r="BT123" s="846"/>
      <c r="BU123" s="846"/>
      <c r="BV123" s="846">
        <v>43192273</v>
      </c>
      <c r="BW123" s="846"/>
      <c r="BX123" s="846"/>
      <c r="BY123" s="846"/>
      <c r="BZ123" s="846"/>
      <c r="CA123" s="846">
        <v>42402842</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34.299999999999997</v>
      </c>
      <c r="BR124" s="844"/>
      <c r="BS124" s="844"/>
      <c r="BT124" s="844"/>
      <c r="BU124" s="844"/>
      <c r="BV124" s="844">
        <v>23.6</v>
      </c>
      <c r="BW124" s="844"/>
      <c r="BX124" s="844"/>
      <c r="BY124" s="844"/>
      <c r="BZ124" s="844"/>
      <c r="CA124" s="844">
        <v>19.399999999999999</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64859</v>
      </c>
      <c r="AB126" s="793"/>
      <c r="AC126" s="793"/>
      <c r="AD126" s="793"/>
      <c r="AE126" s="794"/>
      <c r="AF126" s="795">
        <v>64859</v>
      </c>
      <c r="AG126" s="793"/>
      <c r="AH126" s="793"/>
      <c r="AI126" s="793"/>
      <c r="AJ126" s="794"/>
      <c r="AK126" s="795">
        <v>64859</v>
      </c>
      <c r="AL126" s="793"/>
      <c r="AM126" s="793"/>
      <c r="AN126" s="793"/>
      <c r="AO126" s="794"/>
      <c r="AP126" s="837">
        <v>0.4</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113177</v>
      </c>
      <c r="AB128" s="814"/>
      <c r="AC128" s="814"/>
      <c r="AD128" s="814"/>
      <c r="AE128" s="815"/>
      <c r="AF128" s="816">
        <v>125575</v>
      </c>
      <c r="AG128" s="814"/>
      <c r="AH128" s="814"/>
      <c r="AI128" s="814"/>
      <c r="AJ128" s="815"/>
      <c r="AK128" s="816">
        <v>111426</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12.63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v>906</v>
      </c>
      <c r="DM128" s="804"/>
      <c r="DN128" s="804"/>
      <c r="DO128" s="804"/>
      <c r="DP128" s="804"/>
      <c r="DQ128" s="804">
        <v>7917</v>
      </c>
      <c r="DR128" s="804"/>
      <c r="DS128" s="804"/>
      <c r="DT128" s="804"/>
      <c r="DU128" s="804"/>
      <c r="DV128" s="805">
        <v>0.1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16785505</v>
      </c>
      <c r="AB129" s="793"/>
      <c r="AC129" s="793"/>
      <c r="AD129" s="793"/>
      <c r="AE129" s="794"/>
      <c r="AF129" s="795">
        <v>16886314</v>
      </c>
      <c r="AG129" s="793"/>
      <c r="AH129" s="793"/>
      <c r="AI129" s="793"/>
      <c r="AJ129" s="794"/>
      <c r="AK129" s="795">
        <v>17379364</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17.63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2668499</v>
      </c>
      <c r="AB130" s="793"/>
      <c r="AC130" s="793"/>
      <c r="AD130" s="793"/>
      <c r="AE130" s="794"/>
      <c r="AF130" s="795">
        <v>2599929</v>
      </c>
      <c r="AG130" s="793"/>
      <c r="AH130" s="793"/>
      <c r="AI130" s="793"/>
      <c r="AJ130" s="794"/>
      <c r="AK130" s="795">
        <v>2693388</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8.1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14117006</v>
      </c>
      <c r="AB131" s="777"/>
      <c r="AC131" s="777"/>
      <c r="AD131" s="777"/>
      <c r="AE131" s="778"/>
      <c r="AF131" s="779">
        <v>14286385</v>
      </c>
      <c r="AG131" s="777"/>
      <c r="AH131" s="777"/>
      <c r="AI131" s="777"/>
      <c r="AJ131" s="778"/>
      <c r="AK131" s="779">
        <v>14685976</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19.399999999999999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7.3513533960000004</v>
      </c>
      <c r="AB132" s="758"/>
      <c r="AC132" s="758"/>
      <c r="AD132" s="758"/>
      <c r="AE132" s="759"/>
      <c r="AF132" s="760">
        <v>8.1995760299999993</v>
      </c>
      <c r="AG132" s="758"/>
      <c r="AH132" s="758"/>
      <c r="AI132" s="758"/>
      <c r="AJ132" s="759"/>
      <c r="AK132" s="760">
        <v>8.7970251350000002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6.2</v>
      </c>
      <c r="AB133" s="737"/>
      <c r="AC133" s="737"/>
      <c r="AD133" s="737"/>
      <c r="AE133" s="738"/>
      <c r="AF133" s="736">
        <v>7</v>
      </c>
      <c r="AG133" s="737"/>
      <c r="AH133" s="737"/>
      <c r="AI133" s="737"/>
      <c r="AJ133" s="738"/>
      <c r="AK133" s="736">
        <v>8.1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j6+/A9aPcjHjwL7my+egNYWKIaTWc+78vbj64Osd9xFWXooVg10NyxwZ91lbB+yt6mlQF0TzAW0C0SUp+fchQ==" saltValue="EIluDbRLBdm0mx4ovTocY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PdYpP3Tr1mgVkZg5bXt4ivGzWcNjYJ/iuaS+UkGwVIStA4l2zz3bbAw9YPkro8tbw9lqgfx99XXeQ9UrYwYiQ==" saltValue="ygxinLTvtwUit6FSmp6QQ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hjdMmf/vMBJqPBb7OQr9eNZns22AIrVM07DmYveIBd8/yZpxLK/h7C64peDYnPCtqAlFXpYEtrhD2NGGC797w==" saltValue="UrNo/WLZaQyHMacqq256W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1" t="s">
        <v>478</v>
      </c>
      <c r="AP7" s="253"/>
      <c r="AQ7" s="254" t="s">
        <v>479</v>
      </c>
      <c r="AR7" s="255"/>
    </row>
    <row r="8" spans="1:46" x14ac:dyDescent="0.15">
      <c r="A8" s="247"/>
      <c r="AK8" s="256"/>
      <c r="AL8" s="257"/>
      <c r="AM8" s="257"/>
      <c r="AN8" s="258"/>
      <c r="AO8" s="1132"/>
      <c r="AP8" s="259" t="s">
        <v>480</v>
      </c>
      <c r="AQ8" s="260" t="s">
        <v>481</v>
      </c>
      <c r="AR8" s="261" t="s">
        <v>482</v>
      </c>
    </row>
    <row r="9" spans="1:46" x14ac:dyDescent="0.15">
      <c r="A9" s="247"/>
      <c r="AK9" s="1143" t="s">
        <v>483</v>
      </c>
      <c r="AL9" s="1144"/>
      <c r="AM9" s="1144"/>
      <c r="AN9" s="1145"/>
      <c r="AO9" s="262">
        <v>5083199</v>
      </c>
      <c r="AP9" s="262">
        <v>82605</v>
      </c>
      <c r="AQ9" s="263">
        <v>95899</v>
      </c>
      <c r="AR9" s="264">
        <v>-13.9</v>
      </c>
    </row>
    <row r="10" spans="1:46" ht="13.5" customHeight="1" x14ac:dyDescent="0.15">
      <c r="A10" s="247"/>
      <c r="AK10" s="1143" t="s">
        <v>484</v>
      </c>
      <c r="AL10" s="1144"/>
      <c r="AM10" s="1144"/>
      <c r="AN10" s="1145"/>
      <c r="AO10" s="265">
        <v>84365</v>
      </c>
      <c r="AP10" s="265">
        <v>1371</v>
      </c>
      <c r="AQ10" s="266">
        <v>7418</v>
      </c>
      <c r="AR10" s="267">
        <v>-81.5</v>
      </c>
    </row>
    <row r="11" spans="1:46" ht="13.5" customHeight="1" x14ac:dyDescent="0.15">
      <c r="A11" s="247"/>
      <c r="AK11" s="1143" t="s">
        <v>485</v>
      </c>
      <c r="AL11" s="1144"/>
      <c r="AM11" s="1144"/>
      <c r="AN11" s="1145"/>
      <c r="AO11" s="265">
        <v>38100</v>
      </c>
      <c r="AP11" s="265">
        <v>619</v>
      </c>
      <c r="AQ11" s="266">
        <v>1842</v>
      </c>
      <c r="AR11" s="267">
        <v>-66.400000000000006</v>
      </c>
    </row>
    <row r="12" spans="1:46" ht="13.5" customHeight="1" x14ac:dyDescent="0.15">
      <c r="A12" s="247"/>
      <c r="AK12" s="1143" t="s">
        <v>486</v>
      </c>
      <c r="AL12" s="1144"/>
      <c r="AM12" s="1144"/>
      <c r="AN12" s="1145"/>
      <c r="AO12" s="265">
        <v>732</v>
      </c>
      <c r="AP12" s="265">
        <v>12</v>
      </c>
      <c r="AQ12" s="266">
        <v>18</v>
      </c>
      <c r="AR12" s="267">
        <v>-33.299999999999997</v>
      </c>
    </row>
    <row r="13" spans="1:46" ht="13.5" customHeight="1" x14ac:dyDescent="0.15">
      <c r="A13" s="247"/>
      <c r="AK13" s="1143" t="s">
        <v>487</v>
      </c>
      <c r="AL13" s="1144"/>
      <c r="AM13" s="1144"/>
      <c r="AN13" s="1145"/>
      <c r="AO13" s="265">
        <v>129633</v>
      </c>
      <c r="AP13" s="265">
        <v>2107</v>
      </c>
      <c r="AQ13" s="266">
        <v>3674</v>
      </c>
      <c r="AR13" s="267">
        <v>-42.7</v>
      </c>
    </row>
    <row r="14" spans="1:46" ht="13.5" customHeight="1" x14ac:dyDescent="0.15">
      <c r="A14" s="247"/>
      <c r="AK14" s="1143" t="s">
        <v>488</v>
      </c>
      <c r="AL14" s="1144"/>
      <c r="AM14" s="1144"/>
      <c r="AN14" s="1145"/>
      <c r="AO14" s="265">
        <v>60861</v>
      </c>
      <c r="AP14" s="265">
        <v>989</v>
      </c>
      <c r="AQ14" s="266">
        <v>2040</v>
      </c>
      <c r="AR14" s="267">
        <v>-51.5</v>
      </c>
    </row>
    <row r="15" spans="1:46" ht="13.5" customHeight="1" x14ac:dyDescent="0.15">
      <c r="A15" s="247"/>
      <c r="AK15" s="1146" t="s">
        <v>489</v>
      </c>
      <c r="AL15" s="1147"/>
      <c r="AM15" s="1147"/>
      <c r="AN15" s="1148"/>
      <c r="AO15" s="265">
        <v>-277983</v>
      </c>
      <c r="AP15" s="265">
        <v>-4517</v>
      </c>
      <c r="AQ15" s="266">
        <v>-5724</v>
      </c>
      <c r="AR15" s="267">
        <v>-21.1</v>
      </c>
    </row>
    <row r="16" spans="1:46" x14ac:dyDescent="0.15">
      <c r="A16" s="247"/>
      <c r="AK16" s="1146" t="s">
        <v>178</v>
      </c>
      <c r="AL16" s="1147"/>
      <c r="AM16" s="1147"/>
      <c r="AN16" s="1148"/>
      <c r="AO16" s="265">
        <v>5118907</v>
      </c>
      <c r="AP16" s="265">
        <v>83186</v>
      </c>
      <c r="AQ16" s="266">
        <v>105167</v>
      </c>
      <c r="AR16" s="267">
        <v>-20.9</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7.04</v>
      </c>
      <c r="AP21" s="278">
        <v>8.91</v>
      </c>
      <c r="AQ21" s="279">
        <v>-1.87</v>
      </c>
      <c r="AS21" s="280"/>
      <c r="AT21" s="276"/>
    </row>
    <row r="22" spans="1:46" s="248" customFormat="1" x14ac:dyDescent="0.15">
      <c r="A22" s="276"/>
      <c r="AK22" s="1149" t="s">
        <v>495</v>
      </c>
      <c r="AL22" s="1150"/>
      <c r="AM22" s="1150"/>
      <c r="AN22" s="1151"/>
      <c r="AO22" s="281">
        <v>98.5</v>
      </c>
      <c r="AP22" s="282">
        <v>97.6</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478</v>
      </c>
      <c r="AP30" s="253"/>
      <c r="AQ30" s="254" t="s">
        <v>479</v>
      </c>
      <c r="AR30" s="255"/>
    </row>
    <row r="31" spans="1:46" x14ac:dyDescent="0.15">
      <c r="A31" s="247"/>
      <c r="AK31" s="256"/>
      <c r="AL31" s="257"/>
      <c r="AM31" s="257"/>
      <c r="AN31" s="258"/>
      <c r="AO31" s="1132"/>
      <c r="AP31" s="259" t="s">
        <v>480</v>
      </c>
      <c r="AQ31" s="260" t="s">
        <v>481</v>
      </c>
      <c r="AR31" s="261" t="s">
        <v>482</v>
      </c>
    </row>
    <row r="32" spans="1:46" ht="27" customHeight="1" x14ac:dyDescent="0.15">
      <c r="A32" s="247"/>
      <c r="AK32" s="1133" t="s">
        <v>499</v>
      </c>
      <c r="AL32" s="1134"/>
      <c r="AM32" s="1134"/>
      <c r="AN32" s="1135"/>
      <c r="AO32" s="291">
        <v>3483935</v>
      </c>
      <c r="AP32" s="291">
        <v>56616</v>
      </c>
      <c r="AQ32" s="292">
        <v>63956</v>
      </c>
      <c r="AR32" s="293">
        <v>-11.5</v>
      </c>
    </row>
    <row r="33" spans="1:46" ht="13.5" customHeight="1" x14ac:dyDescent="0.15">
      <c r="A33" s="247"/>
      <c r="AK33" s="1133" t="s">
        <v>500</v>
      </c>
      <c r="AL33" s="1134"/>
      <c r="AM33" s="1134"/>
      <c r="AN33" s="1135"/>
      <c r="AO33" s="291" t="s">
        <v>501</v>
      </c>
      <c r="AP33" s="291" t="s">
        <v>501</v>
      </c>
      <c r="AQ33" s="292" t="s">
        <v>501</v>
      </c>
      <c r="AR33" s="293" t="s">
        <v>501</v>
      </c>
    </row>
    <row r="34" spans="1:46" ht="27" customHeight="1" x14ac:dyDescent="0.15">
      <c r="A34" s="247"/>
      <c r="AK34" s="1133" t="s">
        <v>502</v>
      </c>
      <c r="AL34" s="1134"/>
      <c r="AM34" s="1134"/>
      <c r="AN34" s="1135"/>
      <c r="AO34" s="291" t="s">
        <v>501</v>
      </c>
      <c r="AP34" s="291" t="s">
        <v>501</v>
      </c>
      <c r="AQ34" s="292">
        <v>4</v>
      </c>
      <c r="AR34" s="293" t="s">
        <v>501</v>
      </c>
    </row>
    <row r="35" spans="1:46" ht="27" customHeight="1" x14ac:dyDescent="0.15">
      <c r="A35" s="247"/>
      <c r="AK35" s="1133" t="s">
        <v>503</v>
      </c>
      <c r="AL35" s="1134"/>
      <c r="AM35" s="1134"/>
      <c r="AN35" s="1135"/>
      <c r="AO35" s="291">
        <v>486622</v>
      </c>
      <c r="AP35" s="291">
        <v>7908</v>
      </c>
      <c r="AQ35" s="292">
        <v>14498</v>
      </c>
      <c r="AR35" s="293">
        <v>-45.5</v>
      </c>
    </row>
    <row r="36" spans="1:46" ht="27" customHeight="1" x14ac:dyDescent="0.15">
      <c r="A36" s="247"/>
      <c r="AK36" s="1133" t="s">
        <v>504</v>
      </c>
      <c r="AL36" s="1134"/>
      <c r="AM36" s="1134"/>
      <c r="AN36" s="1135"/>
      <c r="AO36" s="291">
        <v>61259</v>
      </c>
      <c r="AP36" s="291">
        <v>995</v>
      </c>
      <c r="AQ36" s="292">
        <v>1993</v>
      </c>
      <c r="AR36" s="293">
        <v>-50.1</v>
      </c>
    </row>
    <row r="37" spans="1:46" ht="13.5" customHeight="1" x14ac:dyDescent="0.15">
      <c r="A37" s="247"/>
      <c r="AK37" s="1133" t="s">
        <v>505</v>
      </c>
      <c r="AL37" s="1134"/>
      <c r="AM37" s="1134"/>
      <c r="AN37" s="1135"/>
      <c r="AO37" s="291">
        <v>64859</v>
      </c>
      <c r="AP37" s="291">
        <v>1054</v>
      </c>
      <c r="AQ37" s="292">
        <v>407</v>
      </c>
      <c r="AR37" s="293">
        <v>159</v>
      </c>
    </row>
    <row r="38" spans="1:46" ht="27" customHeight="1" x14ac:dyDescent="0.15">
      <c r="A38" s="247"/>
      <c r="AK38" s="1136" t="s">
        <v>506</v>
      </c>
      <c r="AL38" s="1137"/>
      <c r="AM38" s="1137"/>
      <c r="AN38" s="1138"/>
      <c r="AO38" s="294">
        <v>68</v>
      </c>
      <c r="AP38" s="294">
        <v>1</v>
      </c>
      <c r="AQ38" s="295">
        <v>1</v>
      </c>
      <c r="AR38" s="283">
        <v>0</v>
      </c>
      <c r="AS38" s="290"/>
    </row>
    <row r="39" spans="1:46" x14ac:dyDescent="0.15">
      <c r="A39" s="247"/>
      <c r="AK39" s="1136" t="s">
        <v>507</v>
      </c>
      <c r="AL39" s="1137"/>
      <c r="AM39" s="1137"/>
      <c r="AN39" s="1138"/>
      <c r="AO39" s="291">
        <v>-111426</v>
      </c>
      <c r="AP39" s="291">
        <v>-1811</v>
      </c>
      <c r="AQ39" s="292">
        <v>-3355</v>
      </c>
      <c r="AR39" s="293">
        <v>-46</v>
      </c>
      <c r="AS39" s="290"/>
    </row>
    <row r="40" spans="1:46" ht="27" customHeight="1" x14ac:dyDescent="0.15">
      <c r="A40" s="247"/>
      <c r="AK40" s="1133" t="s">
        <v>508</v>
      </c>
      <c r="AL40" s="1134"/>
      <c r="AM40" s="1134"/>
      <c r="AN40" s="1135"/>
      <c r="AO40" s="291">
        <v>-2693388</v>
      </c>
      <c r="AP40" s="291">
        <v>-43769</v>
      </c>
      <c r="AQ40" s="292">
        <v>-53996</v>
      </c>
      <c r="AR40" s="293">
        <v>-18.899999999999999</v>
      </c>
      <c r="AS40" s="290"/>
    </row>
    <row r="41" spans="1:46" x14ac:dyDescent="0.15">
      <c r="A41" s="247"/>
      <c r="AK41" s="1139" t="s">
        <v>288</v>
      </c>
      <c r="AL41" s="1140"/>
      <c r="AM41" s="1140"/>
      <c r="AN41" s="1141"/>
      <c r="AO41" s="291">
        <v>1291929</v>
      </c>
      <c r="AP41" s="291">
        <v>20995</v>
      </c>
      <c r="AQ41" s="292">
        <v>23508</v>
      </c>
      <c r="AR41" s="293">
        <v>-10.7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6" t="s">
        <v>478</v>
      </c>
      <c r="AN49" s="1128" t="s">
        <v>511</v>
      </c>
      <c r="AO49" s="1129"/>
      <c r="AP49" s="1129"/>
      <c r="AQ49" s="1129"/>
      <c r="AR49" s="1130"/>
    </row>
    <row r="50" spans="1:44" x14ac:dyDescent="0.15">
      <c r="A50" s="247"/>
      <c r="AK50" s="305"/>
      <c r="AL50" s="306"/>
      <c r="AM50" s="1127"/>
      <c r="AN50" s="307" t="s">
        <v>512</v>
      </c>
      <c r="AO50" s="308" t="s">
        <v>513</v>
      </c>
      <c r="AP50" s="309" t="s">
        <v>514</v>
      </c>
      <c r="AQ50" s="310" t="s">
        <v>515</v>
      </c>
      <c r="AR50" s="311" t="s">
        <v>516</v>
      </c>
    </row>
    <row r="51" spans="1:44" x14ac:dyDescent="0.15">
      <c r="A51" s="247"/>
      <c r="AK51" s="303" t="s">
        <v>517</v>
      </c>
      <c r="AL51" s="304"/>
      <c r="AM51" s="312">
        <v>6209444</v>
      </c>
      <c r="AN51" s="313">
        <v>95506</v>
      </c>
      <c r="AO51" s="314">
        <v>40.4</v>
      </c>
      <c r="AP51" s="315">
        <v>70329</v>
      </c>
      <c r="AQ51" s="316">
        <v>0.2</v>
      </c>
      <c r="AR51" s="317">
        <v>40.200000000000003</v>
      </c>
    </row>
    <row r="52" spans="1:44" x14ac:dyDescent="0.15">
      <c r="A52" s="247"/>
      <c r="AK52" s="318"/>
      <c r="AL52" s="319" t="s">
        <v>518</v>
      </c>
      <c r="AM52" s="320">
        <v>4560465</v>
      </c>
      <c r="AN52" s="321">
        <v>70144</v>
      </c>
      <c r="AO52" s="322">
        <v>92.2</v>
      </c>
      <c r="AP52" s="323">
        <v>39403</v>
      </c>
      <c r="AQ52" s="324">
        <v>9.1</v>
      </c>
      <c r="AR52" s="325">
        <v>83.1</v>
      </c>
    </row>
    <row r="53" spans="1:44" x14ac:dyDescent="0.15">
      <c r="A53" s="247"/>
      <c r="AK53" s="303" t="s">
        <v>519</v>
      </c>
      <c r="AL53" s="304"/>
      <c r="AM53" s="312">
        <v>3872673</v>
      </c>
      <c r="AN53" s="313">
        <v>60540</v>
      </c>
      <c r="AO53" s="314">
        <v>-36.6</v>
      </c>
      <c r="AP53" s="315">
        <v>71871</v>
      </c>
      <c r="AQ53" s="316">
        <v>2.2000000000000002</v>
      </c>
      <c r="AR53" s="317">
        <v>-38.799999999999997</v>
      </c>
    </row>
    <row r="54" spans="1:44" x14ac:dyDescent="0.15">
      <c r="A54" s="247"/>
      <c r="AK54" s="318"/>
      <c r="AL54" s="319" t="s">
        <v>518</v>
      </c>
      <c r="AM54" s="320">
        <v>2118046</v>
      </c>
      <c r="AN54" s="321">
        <v>33111</v>
      </c>
      <c r="AO54" s="322">
        <v>-52.8</v>
      </c>
      <c r="AP54" s="323">
        <v>38232</v>
      </c>
      <c r="AQ54" s="324">
        <v>-3</v>
      </c>
      <c r="AR54" s="325">
        <v>-49.8</v>
      </c>
    </row>
    <row r="55" spans="1:44" x14ac:dyDescent="0.15">
      <c r="A55" s="247"/>
      <c r="AK55" s="303" t="s">
        <v>520</v>
      </c>
      <c r="AL55" s="304"/>
      <c r="AM55" s="312">
        <v>3873145</v>
      </c>
      <c r="AN55" s="313">
        <v>61301</v>
      </c>
      <c r="AO55" s="314">
        <v>1.3</v>
      </c>
      <c r="AP55" s="315">
        <v>71807</v>
      </c>
      <c r="AQ55" s="316">
        <v>-0.1</v>
      </c>
      <c r="AR55" s="317">
        <v>1.4</v>
      </c>
    </row>
    <row r="56" spans="1:44" x14ac:dyDescent="0.15">
      <c r="A56" s="247"/>
      <c r="AK56" s="318"/>
      <c r="AL56" s="319" t="s">
        <v>518</v>
      </c>
      <c r="AM56" s="320">
        <v>1697525</v>
      </c>
      <c r="AN56" s="321">
        <v>26867</v>
      </c>
      <c r="AO56" s="322">
        <v>-18.899999999999999</v>
      </c>
      <c r="AP56" s="323">
        <v>37333</v>
      </c>
      <c r="AQ56" s="324">
        <v>-2.4</v>
      </c>
      <c r="AR56" s="325">
        <v>-16.5</v>
      </c>
    </row>
    <row r="57" spans="1:44" x14ac:dyDescent="0.15">
      <c r="A57" s="247"/>
      <c r="AK57" s="303" t="s">
        <v>521</v>
      </c>
      <c r="AL57" s="304"/>
      <c r="AM57" s="312">
        <v>3893122</v>
      </c>
      <c r="AN57" s="313">
        <v>62425</v>
      </c>
      <c r="AO57" s="314">
        <v>1.8</v>
      </c>
      <c r="AP57" s="315">
        <v>80821</v>
      </c>
      <c r="AQ57" s="316">
        <v>12.6</v>
      </c>
      <c r="AR57" s="317">
        <v>-10.8</v>
      </c>
    </row>
    <row r="58" spans="1:44" x14ac:dyDescent="0.15">
      <c r="A58" s="247"/>
      <c r="AK58" s="318"/>
      <c r="AL58" s="319" t="s">
        <v>518</v>
      </c>
      <c r="AM58" s="320">
        <v>1687606</v>
      </c>
      <c r="AN58" s="321">
        <v>27060</v>
      </c>
      <c r="AO58" s="322">
        <v>0.7</v>
      </c>
      <c r="AP58" s="323">
        <v>49586</v>
      </c>
      <c r="AQ58" s="324">
        <v>32.799999999999997</v>
      </c>
      <c r="AR58" s="325">
        <v>-32.1</v>
      </c>
    </row>
    <row r="59" spans="1:44" x14ac:dyDescent="0.15">
      <c r="A59" s="247"/>
      <c r="AK59" s="303" t="s">
        <v>522</v>
      </c>
      <c r="AL59" s="304"/>
      <c r="AM59" s="312">
        <v>3560701</v>
      </c>
      <c r="AN59" s="313">
        <v>57864</v>
      </c>
      <c r="AO59" s="314">
        <v>-7.3</v>
      </c>
      <c r="AP59" s="315">
        <v>79840</v>
      </c>
      <c r="AQ59" s="316">
        <v>-1.2</v>
      </c>
      <c r="AR59" s="317">
        <v>-6.1</v>
      </c>
    </row>
    <row r="60" spans="1:44" x14ac:dyDescent="0.15">
      <c r="A60" s="247"/>
      <c r="AK60" s="318"/>
      <c r="AL60" s="319" t="s">
        <v>518</v>
      </c>
      <c r="AM60" s="320">
        <v>1945637</v>
      </c>
      <c r="AN60" s="321">
        <v>31618</v>
      </c>
      <c r="AO60" s="322">
        <v>16.8</v>
      </c>
      <c r="AP60" s="323">
        <v>45238</v>
      </c>
      <c r="AQ60" s="324">
        <v>-8.8000000000000007</v>
      </c>
      <c r="AR60" s="325">
        <v>25.6</v>
      </c>
    </row>
    <row r="61" spans="1:44" x14ac:dyDescent="0.15">
      <c r="A61" s="247"/>
      <c r="AK61" s="303" t="s">
        <v>523</v>
      </c>
      <c r="AL61" s="326"/>
      <c r="AM61" s="312">
        <v>4281817</v>
      </c>
      <c r="AN61" s="313">
        <v>67527</v>
      </c>
      <c r="AO61" s="314">
        <v>-0.1</v>
      </c>
      <c r="AP61" s="315">
        <v>74934</v>
      </c>
      <c r="AQ61" s="327">
        <v>2.7</v>
      </c>
      <c r="AR61" s="317">
        <v>-2.8</v>
      </c>
    </row>
    <row r="62" spans="1:44" x14ac:dyDescent="0.15">
      <c r="A62" s="247"/>
      <c r="AK62" s="318"/>
      <c r="AL62" s="319" t="s">
        <v>518</v>
      </c>
      <c r="AM62" s="320">
        <v>2401856</v>
      </c>
      <c r="AN62" s="321">
        <v>37760</v>
      </c>
      <c r="AO62" s="322">
        <v>7.6</v>
      </c>
      <c r="AP62" s="323">
        <v>41958</v>
      </c>
      <c r="AQ62" s="324">
        <v>5.5</v>
      </c>
      <c r="AR62" s="325">
        <v>2.1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CBx+JLyOocQf6OqMBr7EG3tWvLuiwsbVoZK8UovGXrIWcqAOYho4N+DQ2It0iAtpcNrr7+3X8+2TPfH766x4IA==" saltValue="zTJGzNzIhZJz3VCXxd81x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l1aNnO59gPMLNf6PE7zSoMi3NUJwE7cpRHX8m+j6cylrFZBW7DNOaYMyul9ftTLV6T5TtG57awyvlRpDzzSBFw==" saltValue="pR+yin0KM2NjFhzU4S66g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XMssFoYKJSvIvT0uyGeveUVuUju2MaioHPTKDfO29g5K9QCGP27hlnglFpKGdxRuB6qpSo26yHioMLV1atBaIQ==" saltValue="pzxC2GWD7WmPdpcuYQ1yM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115" zoomScaleNormal="11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30.98</v>
      </c>
      <c r="G47" s="12">
        <v>29.86</v>
      </c>
      <c r="H47" s="12">
        <v>30.53</v>
      </c>
      <c r="I47" s="12">
        <v>30.39</v>
      </c>
      <c r="J47" s="13">
        <v>29.58</v>
      </c>
    </row>
    <row r="48" spans="2:10" ht="57.75" customHeight="1" x14ac:dyDescent="0.15">
      <c r="B48" s="14"/>
      <c r="C48" s="1154" t="s">
        <v>4</v>
      </c>
      <c r="D48" s="1154"/>
      <c r="E48" s="1155"/>
      <c r="F48" s="15">
        <v>4.72</v>
      </c>
      <c r="G48" s="16">
        <v>9.7899999999999991</v>
      </c>
      <c r="H48" s="16">
        <v>6.54</v>
      </c>
      <c r="I48" s="16">
        <v>3.73</v>
      </c>
      <c r="J48" s="17">
        <v>2.62</v>
      </c>
    </row>
    <row r="49" spans="2:10" ht="57.75" customHeight="1" thickBot="1" x14ac:dyDescent="0.2">
      <c r="B49" s="18"/>
      <c r="C49" s="1156" t="s">
        <v>5</v>
      </c>
      <c r="D49" s="1156"/>
      <c r="E49" s="1157"/>
      <c r="F49" s="19" t="s">
        <v>530</v>
      </c>
      <c r="G49" s="20">
        <v>5.46</v>
      </c>
      <c r="H49" s="20" t="s">
        <v>531</v>
      </c>
      <c r="I49" s="20" t="s">
        <v>532</v>
      </c>
      <c r="J49" s="21" t="s">
        <v>533</v>
      </c>
    </row>
    <row r="50" spans="2:10" x14ac:dyDescent="0.15"/>
  </sheetData>
  <sheetProtection algorithmName="SHA-512" hashValue="Il7dU9XcodWxJVUNrQ/rC8nwhFSSN66Q9hZ7AU6x2mml8P1LykddflveBfnYQLNHFPGEBBj97gRcv/S5RVyHZg==" saltValue="bvGlzid7RWvHYXoDXOJd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534</v>
      </c>
      <c r="D34" s="1162"/>
      <c r="E34" s="1163"/>
      <c r="F34" s="32">
        <v>12.92</v>
      </c>
      <c r="G34" s="33">
        <v>12.8</v>
      </c>
      <c r="H34" s="33">
        <v>13.48</v>
      </c>
      <c r="I34" s="33">
        <v>12.64</v>
      </c>
      <c r="J34" s="34">
        <v>11.7</v>
      </c>
      <c r="K34" s="22"/>
      <c r="L34" s="22"/>
      <c r="M34" s="22"/>
      <c r="N34" s="22"/>
      <c r="O34" s="22"/>
      <c r="P34" s="22"/>
    </row>
    <row r="35" spans="1:16" ht="39" customHeight="1" x14ac:dyDescent="0.15">
      <c r="A35" s="22"/>
      <c r="B35" s="35"/>
      <c r="C35" s="1158" t="s">
        <v>535</v>
      </c>
      <c r="D35" s="1158"/>
      <c r="E35" s="1159"/>
      <c r="F35" s="36">
        <v>4.6399999999999997</v>
      </c>
      <c r="G35" s="37">
        <v>9.7899999999999991</v>
      </c>
      <c r="H35" s="37">
        <v>6.54</v>
      </c>
      <c r="I35" s="37">
        <v>3.73</v>
      </c>
      <c r="J35" s="38">
        <v>2.62</v>
      </c>
      <c r="K35" s="22"/>
      <c r="L35" s="22"/>
      <c r="M35" s="22"/>
      <c r="N35" s="22"/>
      <c r="O35" s="22"/>
      <c r="P35" s="22"/>
    </row>
    <row r="36" spans="1:16" ht="39" customHeight="1" x14ac:dyDescent="0.15">
      <c r="A36" s="22"/>
      <c r="B36" s="35"/>
      <c r="C36" s="1158" t="s">
        <v>536</v>
      </c>
      <c r="D36" s="1158"/>
      <c r="E36" s="1159"/>
      <c r="F36" s="36">
        <v>0.75</v>
      </c>
      <c r="G36" s="37">
        <v>0.74</v>
      </c>
      <c r="H36" s="37">
        <v>0.88</v>
      </c>
      <c r="I36" s="37">
        <v>1.73</v>
      </c>
      <c r="J36" s="38">
        <v>1.94</v>
      </c>
      <c r="K36" s="22"/>
      <c r="L36" s="22"/>
      <c r="M36" s="22"/>
      <c r="N36" s="22"/>
      <c r="O36" s="22"/>
      <c r="P36" s="22"/>
    </row>
    <row r="37" spans="1:16" ht="39" customHeight="1" x14ac:dyDescent="0.15">
      <c r="A37" s="22"/>
      <c r="B37" s="35"/>
      <c r="C37" s="1158" t="s">
        <v>537</v>
      </c>
      <c r="D37" s="1158"/>
      <c r="E37" s="1159"/>
      <c r="F37" s="36">
        <v>0.77</v>
      </c>
      <c r="G37" s="37">
        <v>1.58</v>
      </c>
      <c r="H37" s="37">
        <v>1.27</v>
      </c>
      <c r="I37" s="37">
        <v>1.76</v>
      </c>
      <c r="J37" s="38">
        <v>1.01</v>
      </c>
      <c r="K37" s="22"/>
      <c r="L37" s="22"/>
      <c r="M37" s="22"/>
      <c r="N37" s="22"/>
      <c r="O37" s="22"/>
      <c r="P37" s="22"/>
    </row>
    <row r="38" spans="1:16" ht="39" customHeight="1" x14ac:dyDescent="0.15">
      <c r="A38" s="22"/>
      <c r="B38" s="35"/>
      <c r="C38" s="1158" t="s">
        <v>538</v>
      </c>
      <c r="D38" s="1158"/>
      <c r="E38" s="1159"/>
      <c r="F38" s="36">
        <v>0.02</v>
      </c>
      <c r="G38" s="37">
        <v>0.02</v>
      </c>
      <c r="H38" s="37">
        <v>0.03</v>
      </c>
      <c r="I38" s="37">
        <v>0.02</v>
      </c>
      <c r="J38" s="38">
        <v>0.02</v>
      </c>
      <c r="K38" s="22"/>
      <c r="L38" s="22"/>
      <c r="M38" s="22"/>
      <c r="N38" s="22"/>
      <c r="O38" s="22"/>
      <c r="P38" s="22"/>
    </row>
    <row r="39" spans="1:16" ht="39" customHeight="1" x14ac:dyDescent="0.15">
      <c r="A39" s="22"/>
      <c r="B39" s="35"/>
      <c r="C39" s="1158" t="s">
        <v>539</v>
      </c>
      <c r="D39" s="1158"/>
      <c r="E39" s="1159"/>
      <c r="F39" s="36">
        <v>0</v>
      </c>
      <c r="G39" s="37">
        <v>0</v>
      </c>
      <c r="H39" s="37">
        <v>0</v>
      </c>
      <c r="I39" s="37">
        <v>0</v>
      </c>
      <c r="J39" s="38">
        <v>0</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540</v>
      </c>
      <c r="D42" s="1158"/>
      <c r="E42" s="1159"/>
      <c r="F42" s="36" t="s">
        <v>501</v>
      </c>
      <c r="G42" s="37" t="s">
        <v>501</v>
      </c>
      <c r="H42" s="37" t="s">
        <v>501</v>
      </c>
      <c r="I42" s="37" t="s">
        <v>501</v>
      </c>
      <c r="J42" s="38" t="s">
        <v>501</v>
      </c>
      <c r="K42" s="22"/>
      <c r="L42" s="22"/>
      <c r="M42" s="22"/>
      <c r="N42" s="22"/>
      <c r="O42" s="22"/>
      <c r="P42" s="22"/>
    </row>
    <row r="43" spans="1:16" ht="39" customHeight="1" thickBot="1" x14ac:dyDescent="0.2">
      <c r="A43" s="22"/>
      <c r="B43" s="40"/>
      <c r="C43" s="1160" t="s">
        <v>541</v>
      </c>
      <c r="D43" s="1160"/>
      <c r="E43" s="1161"/>
      <c r="F43" s="41">
        <v>0.06</v>
      </c>
      <c r="G43" s="42">
        <v>0</v>
      </c>
      <c r="H43" s="42" t="s">
        <v>501</v>
      </c>
      <c r="I43" s="42" t="s">
        <v>501</v>
      </c>
      <c r="J43" s="43" t="s">
        <v>501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EMf+I5csXsN7rngAaCBMydlMJsGLJKzViJBcyAJN+8dUUSZRbjJQuiWU7ks+Z5Nh2MBsHQuQ479o0XzL9J4GA==" saltValue="sUjbgu55nyRB/rk0khoB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3126</v>
      </c>
      <c r="L45" s="58">
        <v>3008</v>
      </c>
      <c r="M45" s="58">
        <v>3207</v>
      </c>
      <c r="N45" s="58">
        <v>3258</v>
      </c>
      <c r="O45" s="59">
        <v>3484</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501</v>
      </c>
      <c r="L46" s="62" t="s">
        <v>501</v>
      </c>
      <c r="M46" s="62" t="s">
        <v>501</v>
      </c>
      <c r="N46" s="62" t="s">
        <v>501</v>
      </c>
      <c r="O46" s="63" t="s">
        <v>501</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501</v>
      </c>
      <c r="L47" s="62" t="s">
        <v>501</v>
      </c>
      <c r="M47" s="62" t="s">
        <v>501</v>
      </c>
      <c r="N47" s="62" t="s">
        <v>501</v>
      </c>
      <c r="O47" s="63" t="s">
        <v>501</v>
      </c>
      <c r="P47" s="46"/>
      <c r="Q47" s="46"/>
      <c r="R47" s="46"/>
      <c r="S47" s="46"/>
      <c r="T47" s="46"/>
      <c r="U47" s="46"/>
    </row>
    <row r="48" spans="1:21" ht="30.75" customHeight="1" x14ac:dyDescent="0.15">
      <c r="A48" s="46"/>
      <c r="B48" s="1189"/>
      <c r="C48" s="1190"/>
      <c r="D48" s="60"/>
      <c r="E48" s="1166" t="s">
        <v>13</v>
      </c>
      <c r="F48" s="1166"/>
      <c r="G48" s="1166"/>
      <c r="H48" s="1166"/>
      <c r="I48" s="1166"/>
      <c r="J48" s="1167"/>
      <c r="K48" s="61">
        <v>474</v>
      </c>
      <c r="L48" s="62">
        <v>457</v>
      </c>
      <c r="M48" s="62">
        <v>483</v>
      </c>
      <c r="N48" s="62">
        <v>513</v>
      </c>
      <c r="O48" s="63">
        <v>487</v>
      </c>
      <c r="P48" s="46"/>
      <c r="Q48" s="46"/>
      <c r="R48" s="46"/>
      <c r="S48" s="46"/>
      <c r="T48" s="46"/>
      <c r="U48" s="46"/>
    </row>
    <row r="49" spans="1:21" ht="30.75" customHeight="1" x14ac:dyDescent="0.15">
      <c r="A49" s="46"/>
      <c r="B49" s="1189"/>
      <c r="C49" s="1190"/>
      <c r="D49" s="60"/>
      <c r="E49" s="1166" t="s">
        <v>14</v>
      </c>
      <c r="F49" s="1166"/>
      <c r="G49" s="1166"/>
      <c r="H49" s="1166"/>
      <c r="I49" s="1166"/>
      <c r="J49" s="1167"/>
      <c r="K49" s="61">
        <v>53</v>
      </c>
      <c r="L49" s="62">
        <v>58</v>
      </c>
      <c r="M49" s="62">
        <v>61</v>
      </c>
      <c r="N49" s="62">
        <v>61</v>
      </c>
      <c r="O49" s="63">
        <v>61</v>
      </c>
      <c r="P49" s="46"/>
      <c r="Q49" s="46"/>
      <c r="R49" s="46"/>
      <c r="S49" s="46"/>
      <c r="T49" s="46"/>
      <c r="U49" s="46"/>
    </row>
    <row r="50" spans="1:21" ht="30.75" customHeight="1" x14ac:dyDescent="0.15">
      <c r="A50" s="46"/>
      <c r="B50" s="1189"/>
      <c r="C50" s="1190"/>
      <c r="D50" s="60"/>
      <c r="E50" s="1166" t="s">
        <v>15</v>
      </c>
      <c r="F50" s="1166"/>
      <c r="G50" s="1166"/>
      <c r="H50" s="1166"/>
      <c r="I50" s="1166"/>
      <c r="J50" s="1167"/>
      <c r="K50" s="61">
        <v>122</v>
      </c>
      <c r="L50" s="62">
        <v>72</v>
      </c>
      <c r="M50" s="62">
        <v>69</v>
      </c>
      <c r="N50" s="62">
        <v>65</v>
      </c>
      <c r="O50" s="63">
        <v>65</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2973</v>
      </c>
      <c r="L52" s="62">
        <v>2791</v>
      </c>
      <c r="M52" s="62">
        <v>2781</v>
      </c>
      <c r="N52" s="62">
        <v>2726</v>
      </c>
      <c r="O52" s="63">
        <v>2805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802</v>
      </c>
      <c r="L53" s="67">
        <v>804</v>
      </c>
      <c r="M53" s="67">
        <v>1039</v>
      </c>
      <c r="N53" s="67">
        <v>1171</v>
      </c>
      <c r="O53" s="68">
        <v>1292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BDnWg+nbHQDW20DOuJ9zK7pAZyWsLihCHMvpp81pDbZAC5E/L3XIAl4mXK6umco3a0nVBUtAJR2d8ZRt5p70Q==" saltValue="8Fi/VcAxl+DeP+yYSPIzZ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30">
        <v>35649</v>
      </c>
      <c r="J41" s="331">
        <v>38630</v>
      </c>
      <c r="K41" s="331">
        <v>37776</v>
      </c>
      <c r="L41" s="331">
        <v>36985</v>
      </c>
      <c r="M41" s="332">
        <v>35965</v>
      </c>
    </row>
    <row r="42" spans="2:13" ht="27.75" customHeight="1" x14ac:dyDescent="0.15">
      <c r="B42" s="1197"/>
      <c r="C42" s="1198"/>
      <c r="D42" s="104"/>
      <c r="E42" s="1201" t="s">
        <v>32</v>
      </c>
      <c r="F42" s="1201"/>
      <c r="G42" s="1201"/>
      <c r="H42" s="1202"/>
      <c r="I42" s="333">
        <v>639</v>
      </c>
      <c r="J42" s="334">
        <v>570</v>
      </c>
      <c r="K42" s="334">
        <v>504</v>
      </c>
      <c r="L42" s="334">
        <v>441</v>
      </c>
      <c r="M42" s="335">
        <v>378</v>
      </c>
    </row>
    <row r="43" spans="2:13" ht="27.75" customHeight="1" x14ac:dyDescent="0.15">
      <c r="B43" s="1197"/>
      <c r="C43" s="1198"/>
      <c r="D43" s="104"/>
      <c r="E43" s="1201" t="s">
        <v>33</v>
      </c>
      <c r="F43" s="1201"/>
      <c r="G43" s="1201"/>
      <c r="H43" s="1202"/>
      <c r="I43" s="333">
        <v>5946</v>
      </c>
      <c r="J43" s="334">
        <v>5493</v>
      </c>
      <c r="K43" s="334">
        <v>5159</v>
      </c>
      <c r="L43" s="334">
        <v>4981</v>
      </c>
      <c r="M43" s="335">
        <v>4650</v>
      </c>
    </row>
    <row r="44" spans="2:13" ht="27.75" customHeight="1" x14ac:dyDescent="0.15">
      <c r="B44" s="1197"/>
      <c r="C44" s="1198"/>
      <c r="D44" s="104"/>
      <c r="E44" s="1201" t="s">
        <v>34</v>
      </c>
      <c r="F44" s="1201"/>
      <c r="G44" s="1201"/>
      <c r="H44" s="1202"/>
      <c r="I44" s="333" t="s">
        <v>501</v>
      </c>
      <c r="J44" s="334" t="s">
        <v>501</v>
      </c>
      <c r="K44" s="334" t="s">
        <v>501</v>
      </c>
      <c r="L44" s="334" t="s">
        <v>501</v>
      </c>
      <c r="M44" s="335" t="s">
        <v>501</v>
      </c>
    </row>
    <row r="45" spans="2:13" ht="27.75" customHeight="1" x14ac:dyDescent="0.15">
      <c r="B45" s="1197"/>
      <c r="C45" s="1198"/>
      <c r="D45" s="104"/>
      <c r="E45" s="1201" t="s">
        <v>35</v>
      </c>
      <c r="F45" s="1201"/>
      <c r="G45" s="1201"/>
      <c r="H45" s="1202"/>
      <c r="I45" s="333">
        <v>4383</v>
      </c>
      <c r="J45" s="334">
        <v>4331</v>
      </c>
      <c r="K45" s="334">
        <v>4349</v>
      </c>
      <c r="L45" s="334">
        <v>4166</v>
      </c>
      <c r="M45" s="335">
        <v>4254</v>
      </c>
    </row>
    <row r="46" spans="2:13" ht="27.75" customHeight="1" x14ac:dyDescent="0.15">
      <c r="B46" s="1197"/>
      <c r="C46" s="1198"/>
      <c r="D46" s="105"/>
      <c r="E46" s="1201" t="s">
        <v>36</v>
      </c>
      <c r="F46" s="1201"/>
      <c r="G46" s="1201"/>
      <c r="H46" s="1202"/>
      <c r="I46" s="333">
        <v>0</v>
      </c>
      <c r="J46" s="334">
        <v>1</v>
      </c>
      <c r="K46" s="334" t="s">
        <v>501</v>
      </c>
      <c r="L46" s="334">
        <v>1</v>
      </c>
      <c r="M46" s="335">
        <v>8</v>
      </c>
    </row>
    <row r="47" spans="2:13" ht="27.75" customHeight="1" x14ac:dyDescent="0.15">
      <c r="B47" s="1197"/>
      <c r="C47" s="1198"/>
      <c r="D47" s="106"/>
      <c r="E47" s="1211" t="s">
        <v>37</v>
      </c>
      <c r="F47" s="1212"/>
      <c r="G47" s="1212"/>
      <c r="H47" s="1213"/>
      <c r="I47" s="333" t="s">
        <v>501</v>
      </c>
      <c r="J47" s="334" t="s">
        <v>501</v>
      </c>
      <c r="K47" s="334" t="s">
        <v>501</v>
      </c>
      <c r="L47" s="334" t="s">
        <v>501</v>
      </c>
      <c r="M47" s="335" t="s">
        <v>501</v>
      </c>
    </row>
    <row r="48" spans="2:13" ht="27.75" customHeight="1" x14ac:dyDescent="0.15">
      <c r="B48" s="1197"/>
      <c r="C48" s="1198"/>
      <c r="D48" s="104"/>
      <c r="E48" s="1201" t="s">
        <v>38</v>
      </c>
      <c r="F48" s="1201"/>
      <c r="G48" s="1201"/>
      <c r="H48" s="1202"/>
      <c r="I48" s="333" t="s">
        <v>501</v>
      </c>
      <c r="J48" s="334" t="s">
        <v>501</v>
      </c>
      <c r="K48" s="334" t="s">
        <v>501</v>
      </c>
      <c r="L48" s="334" t="s">
        <v>501</v>
      </c>
      <c r="M48" s="335" t="s">
        <v>501</v>
      </c>
    </row>
    <row r="49" spans="2:13" ht="27.75" customHeight="1" x14ac:dyDescent="0.15">
      <c r="B49" s="1199"/>
      <c r="C49" s="1200"/>
      <c r="D49" s="104"/>
      <c r="E49" s="1201" t="s">
        <v>39</v>
      </c>
      <c r="F49" s="1201"/>
      <c r="G49" s="1201"/>
      <c r="H49" s="1202"/>
      <c r="I49" s="333" t="s">
        <v>501</v>
      </c>
      <c r="J49" s="334" t="s">
        <v>501</v>
      </c>
      <c r="K49" s="334" t="s">
        <v>501</v>
      </c>
      <c r="L49" s="334" t="s">
        <v>501</v>
      </c>
      <c r="M49" s="335" t="s">
        <v>501</v>
      </c>
    </row>
    <row r="50" spans="2:13" ht="27.75" customHeight="1" x14ac:dyDescent="0.15">
      <c r="B50" s="1195" t="s">
        <v>40</v>
      </c>
      <c r="C50" s="1196"/>
      <c r="D50" s="107"/>
      <c r="E50" s="1201" t="s">
        <v>41</v>
      </c>
      <c r="F50" s="1201"/>
      <c r="G50" s="1201"/>
      <c r="H50" s="1202"/>
      <c r="I50" s="333">
        <v>11063</v>
      </c>
      <c r="J50" s="334">
        <v>11414</v>
      </c>
      <c r="K50" s="334">
        <v>12925</v>
      </c>
      <c r="L50" s="334">
        <v>13831</v>
      </c>
      <c r="M50" s="335">
        <v>14236</v>
      </c>
    </row>
    <row r="51" spans="2:13" ht="27.75" customHeight="1" x14ac:dyDescent="0.15">
      <c r="B51" s="1197"/>
      <c r="C51" s="1198"/>
      <c r="D51" s="104"/>
      <c r="E51" s="1201" t="s">
        <v>42</v>
      </c>
      <c r="F51" s="1201"/>
      <c r="G51" s="1201"/>
      <c r="H51" s="1202"/>
      <c r="I51" s="333">
        <v>936</v>
      </c>
      <c r="J51" s="334">
        <v>989</v>
      </c>
      <c r="K51" s="334">
        <v>1054</v>
      </c>
      <c r="L51" s="334">
        <v>1052</v>
      </c>
      <c r="M51" s="335">
        <v>1050</v>
      </c>
    </row>
    <row r="52" spans="2:13" ht="27.75" customHeight="1" x14ac:dyDescent="0.15">
      <c r="B52" s="1199"/>
      <c r="C52" s="1200"/>
      <c r="D52" s="104"/>
      <c r="E52" s="1201" t="s">
        <v>43</v>
      </c>
      <c r="F52" s="1201"/>
      <c r="G52" s="1201"/>
      <c r="H52" s="1202"/>
      <c r="I52" s="333">
        <v>30197</v>
      </c>
      <c r="J52" s="334">
        <v>30488</v>
      </c>
      <c r="K52" s="334">
        <v>28962</v>
      </c>
      <c r="L52" s="334">
        <v>28310</v>
      </c>
      <c r="M52" s="335">
        <v>27116</v>
      </c>
    </row>
    <row r="53" spans="2:13" ht="27.75" customHeight="1" thickBot="1" x14ac:dyDescent="0.2">
      <c r="B53" s="1203" t="s">
        <v>19</v>
      </c>
      <c r="C53" s="1204"/>
      <c r="D53" s="108"/>
      <c r="E53" s="1205" t="s">
        <v>44</v>
      </c>
      <c r="F53" s="1205"/>
      <c r="G53" s="1205"/>
      <c r="H53" s="1206"/>
      <c r="I53" s="336">
        <v>4420</v>
      </c>
      <c r="J53" s="337">
        <v>6135</v>
      </c>
      <c r="K53" s="337">
        <v>4848</v>
      </c>
      <c r="L53" s="337">
        <v>3382</v>
      </c>
      <c r="M53" s="338">
        <v>2853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25Qa4aQiBr13v1QCceWFneJV3N2EHslsDcwLROIvQWrMeFbxPBVuSPA0LLAQJoaQLX31IeCY01LatMhupbK0Kg==" saltValue="6Do8YVtEW1FydM/wZLal3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5124</v>
      </c>
      <c r="G55" s="339">
        <v>5132</v>
      </c>
      <c r="H55" s="340">
        <v>5140</v>
      </c>
    </row>
    <row r="56" spans="2:8" ht="52.5" customHeight="1" x14ac:dyDescent="0.15">
      <c r="B56" s="120"/>
      <c r="C56" s="1224" t="s">
        <v>47</v>
      </c>
      <c r="D56" s="1224"/>
      <c r="E56" s="1225"/>
      <c r="F56" s="341">
        <v>3236</v>
      </c>
      <c r="G56" s="341">
        <v>3348</v>
      </c>
      <c r="H56" s="342">
        <v>3232</v>
      </c>
    </row>
    <row r="57" spans="2:8" ht="53.25" customHeight="1" x14ac:dyDescent="0.15">
      <c r="B57" s="120"/>
      <c r="C57" s="1226" t="s">
        <v>48</v>
      </c>
      <c r="D57" s="1226"/>
      <c r="E57" s="1227"/>
      <c r="F57" s="343">
        <v>6142</v>
      </c>
      <c r="G57" s="343">
        <v>6903</v>
      </c>
      <c r="H57" s="344">
        <v>7310</v>
      </c>
    </row>
    <row r="58" spans="2:8" ht="45.75" customHeight="1" x14ac:dyDescent="0.15">
      <c r="B58" s="121"/>
      <c r="C58" s="1214" t="s">
        <v>565</v>
      </c>
      <c r="D58" s="1215"/>
      <c r="E58" s="1216"/>
      <c r="F58" s="345">
        <v>2293</v>
      </c>
      <c r="G58" s="346">
        <v>2824</v>
      </c>
      <c r="H58" s="346">
        <v>3109</v>
      </c>
    </row>
    <row r="59" spans="2:8" ht="45.75" customHeight="1" x14ac:dyDescent="0.15">
      <c r="B59" s="121"/>
      <c r="C59" s="1214" t="s">
        <v>566</v>
      </c>
      <c r="D59" s="1215"/>
      <c r="E59" s="1216"/>
      <c r="F59" s="345">
        <v>2366</v>
      </c>
      <c r="G59" s="346">
        <v>2328</v>
      </c>
      <c r="H59" s="346">
        <v>2314</v>
      </c>
    </row>
    <row r="60" spans="2:8" ht="45.75" customHeight="1" x14ac:dyDescent="0.15">
      <c r="B60" s="121"/>
      <c r="C60" s="1214" t="s">
        <v>567</v>
      </c>
      <c r="D60" s="1215"/>
      <c r="E60" s="1216"/>
      <c r="F60" s="345">
        <v>1481</v>
      </c>
      <c r="G60" s="346">
        <v>1736</v>
      </c>
      <c r="H60" s="346">
        <v>1864</v>
      </c>
    </row>
    <row r="61" spans="2:8" ht="45.75" customHeight="1" x14ac:dyDescent="0.15">
      <c r="B61" s="121"/>
      <c r="C61" s="1214" t="s">
        <v>568</v>
      </c>
      <c r="D61" s="1215"/>
      <c r="E61" s="1216"/>
      <c r="F61" s="345">
        <v>0</v>
      </c>
      <c r="G61" s="346">
        <v>13</v>
      </c>
      <c r="H61" s="346">
        <v>21</v>
      </c>
    </row>
    <row r="62" spans="2:8" ht="45.75" customHeight="1" thickBot="1" x14ac:dyDescent="0.2">
      <c r="B62" s="122"/>
      <c r="C62" s="1217" t="s">
        <v>569</v>
      </c>
      <c r="D62" s="1218"/>
      <c r="E62" s="1219"/>
      <c r="F62" s="347">
        <v>2</v>
      </c>
      <c r="G62" s="348">
        <v>2</v>
      </c>
      <c r="H62" s="348">
        <v>2</v>
      </c>
    </row>
    <row r="63" spans="2:8" ht="52.5" customHeight="1" thickBot="1" x14ac:dyDescent="0.2">
      <c r="B63" s="123"/>
      <c r="C63" s="1220" t="s">
        <v>49</v>
      </c>
      <c r="D63" s="1220"/>
      <c r="E63" s="1221"/>
      <c r="F63" s="349">
        <v>14502</v>
      </c>
      <c r="G63" s="349">
        <v>15383</v>
      </c>
      <c r="H63" s="350">
        <v>15682</v>
      </c>
    </row>
    <row r="64" spans="2:8" x14ac:dyDescent="0.15"/>
  </sheetData>
  <sheetProtection algorithmName="SHA-512" hashValue="RiC/r9nT1nXm0XiU/9Cpq3X2ukvE8Gl88/o1/oA8+EnhgLgDn+kFI4HXUuLplpatplg7z6Nj9zFFKXaMV9L2AQ==" saltValue="mrbrMWVm7BQmvX+G762E0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1D313-008C-4B0E-B97D-B5E47CFD5728}">
  <sheetPr>
    <pageSetUpPr fitToPage="1"/>
  </sheetPr>
  <dimension ref="A1:DE85"/>
  <sheetViews>
    <sheetView showGridLines="0" zoomScale="75" zoomScaleNormal="75"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575</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1" t="s">
        <v>579</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5" x14ac:dyDescent="0.15">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5" x14ac:dyDescent="0.15">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5" x14ac:dyDescent="0.15">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5" x14ac:dyDescent="0.15">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574</v>
      </c>
    </row>
    <row r="50" spans="1:109" ht="13.5" x14ac:dyDescent="0.15">
      <c r="B50" s="247"/>
      <c r="G50" s="1231"/>
      <c r="H50" s="1231"/>
      <c r="I50" s="1231"/>
      <c r="J50" s="1231"/>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5" t="s">
        <v>525</v>
      </c>
      <c r="BQ50" s="1235"/>
      <c r="BR50" s="1235"/>
      <c r="BS50" s="1235"/>
      <c r="BT50" s="1235"/>
      <c r="BU50" s="1235"/>
      <c r="BV50" s="1235"/>
      <c r="BW50" s="1235"/>
      <c r="BX50" s="1235" t="s">
        <v>526</v>
      </c>
      <c r="BY50" s="1235"/>
      <c r="BZ50" s="1235"/>
      <c r="CA50" s="1235"/>
      <c r="CB50" s="1235"/>
      <c r="CC50" s="1235"/>
      <c r="CD50" s="1235"/>
      <c r="CE50" s="1235"/>
      <c r="CF50" s="1235" t="s">
        <v>527</v>
      </c>
      <c r="CG50" s="1235"/>
      <c r="CH50" s="1235"/>
      <c r="CI50" s="1235"/>
      <c r="CJ50" s="1235"/>
      <c r="CK50" s="1235"/>
      <c r="CL50" s="1235"/>
      <c r="CM50" s="1235"/>
      <c r="CN50" s="1235" t="s">
        <v>528</v>
      </c>
      <c r="CO50" s="1235"/>
      <c r="CP50" s="1235"/>
      <c r="CQ50" s="1235"/>
      <c r="CR50" s="1235"/>
      <c r="CS50" s="1235"/>
      <c r="CT50" s="1235"/>
      <c r="CU50" s="1235"/>
      <c r="CV50" s="1235" t="s">
        <v>529</v>
      </c>
      <c r="CW50" s="1235"/>
      <c r="CX50" s="1235"/>
      <c r="CY50" s="1235"/>
      <c r="CZ50" s="1235"/>
      <c r="DA50" s="1235"/>
      <c r="DB50" s="1235"/>
      <c r="DC50" s="1235"/>
    </row>
    <row r="51" spans="1:109" ht="13.5" customHeight="1" x14ac:dyDescent="0.15">
      <c r="B51" s="247"/>
      <c r="G51" s="1239"/>
      <c r="H51" s="1239"/>
      <c r="I51" s="1240"/>
      <c r="J51" s="1240"/>
      <c r="K51" s="1230"/>
      <c r="L51" s="1230"/>
      <c r="M51" s="1230"/>
      <c r="N51" s="1230"/>
      <c r="AM51" s="352"/>
      <c r="AN51" s="1228" t="s">
        <v>573</v>
      </c>
      <c r="AO51" s="1228"/>
      <c r="AP51" s="1228"/>
      <c r="AQ51" s="1228"/>
      <c r="AR51" s="1228"/>
      <c r="AS51" s="1228"/>
      <c r="AT51" s="1228"/>
      <c r="AU51" s="1228"/>
      <c r="AV51" s="1228"/>
      <c r="AW51" s="1228"/>
      <c r="AX51" s="1228"/>
      <c r="AY51" s="1228"/>
      <c r="AZ51" s="1228"/>
      <c r="BA51" s="1228"/>
      <c r="BB51" s="1228" t="s">
        <v>571</v>
      </c>
      <c r="BC51" s="1228"/>
      <c r="BD51" s="1228"/>
      <c r="BE51" s="1228"/>
      <c r="BF51" s="1228"/>
      <c r="BG51" s="1228"/>
      <c r="BH51" s="1228"/>
      <c r="BI51" s="1228"/>
      <c r="BJ51" s="1228"/>
      <c r="BK51" s="1228"/>
      <c r="BL51" s="1228"/>
      <c r="BM51" s="1228"/>
      <c r="BN51" s="1228"/>
      <c r="BO51" s="1228"/>
      <c r="BP51" s="1229">
        <v>32.5</v>
      </c>
      <c r="BQ51" s="1229"/>
      <c r="BR51" s="1229"/>
      <c r="BS51" s="1229"/>
      <c r="BT51" s="1229"/>
      <c r="BU51" s="1229"/>
      <c r="BV51" s="1229"/>
      <c r="BW51" s="1229"/>
      <c r="BX51" s="1229">
        <v>42.4</v>
      </c>
      <c r="BY51" s="1229"/>
      <c r="BZ51" s="1229"/>
      <c r="CA51" s="1229"/>
      <c r="CB51" s="1229"/>
      <c r="CC51" s="1229"/>
      <c r="CD51" s="1229"/>
      <c r="CE51" s="1229"/>
      <c r="CF51" s="1229">
        <v>34.299999999999997</v>
      </c>
      <c r="CG51" s="1229"/>
      <c r="CH51" s="1229"/>
      <c r="CI51" s="1229"/>
      <c r="CJ51" s="1229"/>
      <c r="CK51" s="1229"/>
      <c r="CL51" s="1229"/>
      <c r="CM51" s="1229"/>
      <c r="CN51" s="1229">
        <v>23.6</v>
      </c>
      <c r="CO51" s="1229"/>
      <c r="CP51" s="1229"/>
      <c r="CQ51" s="1229"/>
      <c r="CR51" s="1229"/>
      <c r="CS51" s="1229"/>
      <c r="CT51" s="1229"/>
      <c r="CU51" s="1229"/>
      <c r="CV51" s="1229">
        <v>19.399999999999999</v>
      </c>
      <c r="CW51" s="1229"/>
      <c r="CX51" s="1229"/>
      <c r="CY51" s="1229"/>
      <c r="CZ51" s="1229"/>
      <c r="DA51" s="1229"/>
      <c r="DB51" s="1229"/>
      <c r="DC51" s="1229"/>
    </row>
    <row r="52" spans="1:109" ht="13.5" x14ac:dyDescent="0.15">
      <c r="B52" s="247"/>
      <c r="G52" s="1239"/>
      <c r="H52" s="1239"/>
      <c r="I52" s="1240"/>
      <c r="J52" s="1240"/>
      <c r="K52" s="1230"/>
      <c r="L52" s="1230"/>
      <c r="M52" s="1230"/>
      <c r="N52" s="1230"/>
      <c r="AM52" s="352"/>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5" x14ac:dyDescent="0.15">
      <c r="A53" s="360"/>
      <c r="B53" s="247"/>
      <c r="G53" s="1239"/>
      <c r="H53" s="1239"/>
      <c r="I53" s="1231"/>
      <c r="J53" s="1231"/>
      <c r="K53" s="1230"/>
      <c r="L53" s="1230"/>
      <c r="M53" s="1230"/>
      <c r="N53" s="1230"/>
      <c r="AM53" s="352"/>
      <c r="AN53" s="1228"/>
      <c r="AO53" s="1228"/>
      <c r="AP53" s="1228"/>
      <c r="AQ53" s="1228"/>
      <c r="AR53" s="1228"/>
      <c r="AS53" s="1228"/>
      <c r="AT53" s="1228"/>
      <c r="AU53" s="1228"/>
      <c r="AV53" s="1228"/>
      <c r="AW53" s="1228"/>
      <c r="AX53" s="1228"/>
      <c r="AY53" s="1228"/>
      <c r="AZ53" s="1228"/>
      <c r="BA53" s="1228"/>
      <c r="BB53" s="1228" t="s">
        <v>577</v>
      </c>
      <c r="BC53" s="1228"/>
      <c r="BD53" s="1228"/>
      <c r="BE53" s="1228"/>
      <c r="BF53" s="1228"/>
      <c r="BG53" s="1228"/>
      <c r="BH53" s="1228"/>
      <c r="BI53" s="1228"/>
      <c r="BJ53" s="1228"/>
      <c r="BK53" s="1228"/>
      <c r="BL53" s="1228"/>
      <c r="BM53" s="1228"/>
      <c r="BN53" s="1228"/>
      <c r="BO53" s="1228"/>
      <c r="BP53" s="1229">
        <v>58.9</v>
      </c>
      <c r="BQ53" s="1229"/>
      <c r="BR53" s="1229"/>
      <c r="BS53" s="1229"/>
      <c r="BT53" s="1229"/>
      <c r="BU53" s="1229"/>
      <c r="BV53" s="1229"/>
      <c r="BW53" s="1229"/>
      <c r="BX53" s="1229">
        <v>60.2</v>
      </c>
      <c r="BY53" s="1229"/>
      <c r="BZ53" s="1229"/>
      <c r="CA53" s="1229"/>
      <c r="CB53" s="1229"/>
      <c r="CC53" s="1229"/>
      <c r="CD53" s="1229"/>
      <c r="CE53" s="1229"/>
      <c r="CF53" s="1229">
        <v>61.6</v>
      </c>
      <c r="CG53" s="1229"/>
      <c r="CH53" s="1229"/>
      <c r="CI53" s="1229"/>
      <c r="CJ53" s="1229"/>
      <c r="CK53" s="1229"/>
      <c r="CL53" s="1229"/>
      <c r="CM53" s="1229"/>
      <c r="CN53" s="1229">
        <v>61.9</v>
      </c>
      <c r="CO53" s="1229"/>
      <c r="CP53" s="1229"/>
      <c r="CQ53" s="1229"/>
      <c r="CR53" s="1229"/>
      <c r="CS53" s="1229"/>
      <c r="CT53" s="1229"/>
      <c r="CU53" s="1229"/>
      <c r="CV53" s="1229">
        <v>63.1</v>
      </c>
      <c r="CW53" s="1229"/>
      <c r="CX53" s="1229"/>
      <c r="CY53" s="1229"/>
      <c r="CZ53" s="1229"/>
      <c r="DA53" s="1229"/>
      <c r="DB53" s="1229"/>
      <c r="DC53" s="1229"/>
    </row>
    <row r="54" spans="1:109" ht="13.5" x14ac:dyDescent="0.15">
      <c r="A54" s="360"/>
      <c r="B54" s="247"/>
      <c r="G54" s="1239"/>
      <c r="H54" s="1239"/>
      <c r="I54" s="1231"/>
      <c r="J54" s="1231"/>
      <c r="K54" s="1230"/>
      <c r="L54" s="1230"/>
      <c r="M54" s="1230"/>
      <c r="N54" s="1230"/>
      <c r="AM54" s="352"/>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5" x14ac:dyDescent="0.15">
      <c r="A55" s="360"/>
      <c r="B55" s="247"/>
      <c r="G55" s="1231"/>
      <c r="H55" s="1231"/>
      <c r="I55" s="1231"/>
      <c r="J55" s="1231"/>
      <c r="K55" s="1230"/>
      <c r="L55" s="1230"/>
      <c r="M55" s="1230"/>
      <c r="N55" s="1230"/>
      <c r="AN55" s="1235" t="s">
        <v>572</v>
      </c>
      <c r="AO55" s="1235"/>
      <c r="AP55" s="1235"/>
      <c r="AQ55" s="1235"/>
      <c r="AR55" s="1235"/>
      <c r="AS55" s="1235"/>
      <c r="AT55" s="1235"/>
      <c r="AU55" s="1235"/>
      <c r="AV55" s="1235"/>
      <c r="AW55" s="1235"/>
      <c r="AX55" s="1235"/>
      <c r="AY55" s="1235"/>
      <c r="AZ55" s="1235"/>
      <c r="BA55" s="1235"/>
      <c r="BB55" s="1228" t="s">
        <v>571</v>
      </c>
      <c r="BC55" s="1228"/>
      <c r="BD55" s="1228"/>
      <c r="BE55" s="1228"/>
      <c r="BF55" s="1228"/>
      <c r="BG55" s="1228"/>
      <c r="BH55" s="1228"/>
      <c r="BI55" s="1228"/>
      <c r="BJ55" s="1228"/>
      <c r="BK55" s="1228"/>
      <c r="BL55" s="1228"/>
      <c r="BM55" s="1228"/>
      <c r="BN55" s="1228"/>
      <c r="BO55" s="1228"/>
      <c r="BP55" s="1229">
        <v>27.8</v>
      </c>
      <c r="BQ55" s="1229"/>
      <c r="BR55" s="1229"/>
      <c r="BS55" s="1229"/>
      <c r="BT55" s="1229"/>
      <c r="BU55" s="1229"/>
      <c r="BV55" s="1229"/>
      <c r="BW55" s="1229"/>
      <c r="BX55" s="1229">
        <v>19</v>
      </c>
      <c r="BY55" s="1229"/>
      <c r="BZ55" s="1229"/>
      <c r="CA55" s="1229"/>
      <c r="CB55" s="1229"/>
      <c r="CC55" s="1229"/>
      <c r="CD55" s="1229"/>
      <c r="CE55" s="1229"/>
      <c r="CF55" s="1229">
        <v>4</v>
      </c>
      <c r="CG55" s="1229"/>
      <c r="CH55" s="1229"/>
      <c r="CI55" s="1229"/>
      <c r="CJ55" s="1229"/>
      <c r="CK55" s="1229"/>
      <c r="CL55" s="1229"/>
      <c r="CM55" s="1229"/>
      <c r="CN55" s="1229">
        <v>0.4</v>
      </c>
      <c r="CO55" s="1229"/>
      <c r="CP55" s="1229"/>
      <c r="CQ55" s="1229"/>
      <c r="CR55" s="1229"/>
      <c r="CS55" s="1229"/>
      <c r="CT55" s="1229"/>
      <c r="CU55" s="1229"/>
      <c r="CV55" s="1229">
        <v>9.8000000000000007</v>
      </c>
      <c r="CW55" s="1229"/>
      <c r="CX55" s="1229"/>
      <c r="CY55" s="1229"/>
      <c r="CZ55" s="1229"/>
      <c r="DA55" s="1229"/>
      <c r="DB55" s="1229"/>
      <c r="DC55" s="1229"/>
    </row>
    <row r="56" spans="1:109" ht="13.5" x14ac:dyDescent="0.15">
      <c r="A56" s="360"/>
      <c r="B56" s="247"/>
      <c r="G56" s="1231"/>
      <c r="H56" s="1231"/>
      <c r="I56" s="1231"/>
      <c r="J56" s="1231"/>
      <c r="K56" s="1230"/>
      <c r="L56" s="1230"/>
      <c r="M56" s="1230"/>
      <c r="N56" s="1230"/>
      <c r="AN56" s="1235"/>
      <c r="AO56" s="1235"/>
      <c r="AP56" s="1235"/>
      <c r="AQ56" s="1235"/>
      <c r="AR56" s="1235"/>
      <c r="AS56" s="1235"/>
      <c r="AT56" s="1235"/>
      <c r="AU56" s="1235"/>
      <c r="AV56" s="1235"/>
      <c r="AW56" s="1235"/>
      <c r="AX56" s="1235"/>
      <c r="AY56" s="1235"/>
      <c r="AZ56" s="1235"/>
      <c r="BA56" s="1235"/>
      <c r="BB56" s="1228"/>
      <c r="BC56" s="1228"/>
      <c r="BD56" s="1228"/>
      <c r="BE56" s="1228"/>
      <c r="BF56" s="1228"/>
      <c r="BG56" s="1228"/>
      <c r="BH56" s="1228"/>
      <c r="BI56" s="1228"/>
      <c r="BJ56" s="1228"/>
      <c r="BK56" s="1228"/>
      <c r="BL56" s="1228"/>
      <c r="BM56" s="1228"/>
      <c r="BN56" s="1228"/>
      <c r="BO56" s="1228"/>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60" customFormat="1" ht="13.5" x14ac:dyDescent="0.15">
      <c r="B57" s="365"/>
      <c r="G57" s="1231"/>
      <c r="H57" s="1231"/>
      <c r="I57" s="1233"/>
      <c r="J57" s="1233"/>
      <c r="K57" s="1230"/>
      <c r="L57" s="1230"/>
      <c r="M57" s="1230"/>
      <c r="N57" s="1230"/>
      <c r="AM57" s="243"/>
      <c r="AN57" s="1235"/>
      <c r="AO57" s="1235"/>
      <c r="AP57" s="1235"/>
      <c r="AQ57" s="1235"/>
      <c r="AR57" s="1235"/>
      <c r="AS57" s="1235"/>
      <c r="AT57" s="1235"/>
      <c r="AU57" s="1235"/>
      <c r="AV57" s="1235"/>
      <c r="AW57" s="1235"/>
      <c r="AX57" s="1235"/>
      <c r="AY57" s="1235"/>
      <c r="AZ57" s="1235"/>
      <c r="BA57" s="1235"/>
      <c r="BB57" s="1228" t="s">
        <v>577</v>
      </c>
      <c r="BC57" s="1228"/>
      <c r="BD57" s="1228"/>
      <c r="BE57" s="1228"/>
      <c r="BF57" s="1228"/>
      <c r="BG57" s="1228"/>
      <c r="BH57" s="1228"/>
      <c r="BI57" s="1228"/>
      <c r="BJ57" s="1228"/>
      <c r="BK57" s="1228"/>
      <c r="BL57" s="1228"/>
      <c r="BM57" s="1228"/>
      <c r="BN57" s="1228"/>
      <c r="BO57" s="1228"/>
      <c r="BP57" s="1229">
        <v>62</v>
      </c>
      <c r="BQ57" s="1229"/>
      <c r="BR57" s="1229"/>
      <c r="BS57" s="1229"/>
      <c r="BT57" s="1229"/>
      <c r="BU57" s="1229"/>
      <c r="BV57" s="1229"/>
      <c r="BW57" s="1229"/>
      <c r="BX57" s="1229">
        <v>61.7</v>
      </c>
      <c r="BY57" s="1229"/>
      <c r="BZ57" s="1229"/>
      <c r="CA57" s="1229"/>
      <c r="CB57" s="1229"/>
      <c r="CC57" s="1229"/>
      <c r="CD57" s="1229"/>
      <c r="CE57" s="1229"/>
      <c r="CF57" s="1229">
        <v>63</v>
      </c>
      <c r="CG57" s="1229"/>
      <c r="CH57" s="1229"/>
      <c r="CI57" s="1229"/>
      <c r="CJ57" s="1229"/>
      <c r="CK57" s="1229"/>
      <c r="CL57" s="1229"/>
      <c r="CM57" s="1229"/>
      <c r="CN57" s="1229">
        <v>64.3</v>
      </c>
      <c r="CO57" s="1229"/>
      <c r="CP57" s="1229"/>
      <c r="CQ57" s="1229"/>
      <c r="CR57" s="1229"/>
      <c r="CS57" s="1229"/>
      <c r="CT57" s="1229"/>
      <c r="CU57" s="1229"/>
      <c r="CV57" s="1229">
        <v>65.2</v>
      </c>
      <c r="CW57" s="1229"/>
      <c r="CX57" s="1229"/>
      <c r="CY57" s="1229"/>
      <c r="CZ57" s="1229"/>
      <c r="DA57" s="1229"/>
      <c r="DB57" s="1229"/>
      <c r="DC57" s="1229"/>
      <c r="DD57" s="370"/>
      <c r="DE57" s="365"/>
    </row>
    <row r="58" spans="1:109" s="360" customFormat="1" ht="13.5" x14ac:dyDescent="0.15">
      <c r="A58" s="243"/>
      <c r="B58" s="365"/>
      <c r="G58" s="1231"/>
      <c r="H58" s="1231"/>
      <c r="I58" s="1233"/>
      <c r="J58" s="1233"/>
      <c r="K58" s="1230"/>
      <c r="L58" s="1230"/>
      <c r="M58" s="1230"/>
      <c r="N58" s="1230"/>
      <c r="AM58" s="243"/>
      <c r="AN58" s="1235"/>
      <c r="AO58" s="1235"/>
      <c r="AP58" s="1235"/>
      <c r="AQ58" s="1235"/>
      <c r="AR58" s="1235"/>
      <c r="AS58" s="1235"/>
      <c r="AT58" s="1235"/>
      <c r="AU58" s="1235"/>
      <c r="AV58" s="1235"/>
      <c r="AW58" s="1235"/>
      <c r="AX58" s="1235"/>
      <c r="AY58" s="1235"/>
      <c r="AZ58" s="1235"/>
      <c r="BA58" s="1235"/>
      <c r="BB58" s="1228"/>
      <c r="BC58" s="1228"/>
      <c r="BD58" s="1228"/>
      <c r="BE58" s="1228"/>
      <c r="BF58" s="1228"/>
      <c r="BG58" s="1228"/>
      <c r="BH58" s="1228"/>
      <c r="BI58" s="1228"/>
      <c r="BJ58" s="1228"/>
      <c r="BK58" s="1228"/>
      <c r="BL58" s="1228"/>
      <c r="BM58" s="1228"/>
      <c r="BN58" s="1228"/>
      <c r="BO58" s="1228"/>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576</v>
      </c>
    </row>
    <row r="64" spans="1:109" ht="13.5" x14ac:dyDescent="0.15">
      <c r="B64" s="247"/>
      <c r="G64" s="361"/>
      <c r="I64" s="363"/>
      <c r="J64" s="363"/>
      <c r="K64" s="363"/>
      <c r="L64" s="363"/>
      <c r="M64" s="363"/>
      <c r="N64" s="362"/>
      <c r="AM64" s="361"/>
      <c r="AN64" s="361" t="s">
        <v>575</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1" t="s">
        <v>580</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5"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5"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5"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5"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574</v>
      </c>
    </row>
    <row r="72" spans="2:107" ht="13.5" x14ac:dyDescent="0.15">
      <c r="B72" s="247"/>
      <c r="G72" s="1231"/>
      <c r="H72" s="1231"/>
      <c r="I72" s="1231"/>
      <c r="J72" s="1231"/>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5" t="s">
        <v>525</v>
      </c>
      <c r="BQ72" s="1235"/>
      <c r="BR72" s="1235"/>
      <c r="BS72" s="1235"/>
      <c r="BT72" s="1235"/>
      <c r="BU72" s="1235"/>
      <c r="BV72" s="1235"/>
      <c r="BW72" s="1235"/>
      <c r="BX72" s="1235" t="s">
        <v>526</v>
      </c>
      <c r="BY72" s="1235"/>
      <c r="BZ72" s="1235"/>
      <c r="CA72" s="1235"/>
      <c r="CB72" s="1235"/>
      <c r="CC72" s="1235"/>
      <c r="CD72" s="1235"/>
      <c r="CE72" s="1235"/>
      <c r="CF72" s="1235" t="s">
        <v>527</v>
      </c>
      <c r="CG72" s="1235"/>
      <c r="CH72" s="1235"/>
      <c r="CI72" s="1235"/>
      <c r="CJ72" s="1235"/>
      <c r="CK72" s="1235"/>
      <c r="CL72" s="1235"/>
      <c r="CM72" s="1235"/>
      <c r="CN72" s="1235" t="s">
        <v>528</v>
      </c>
      <c r="CO72" s="1235"/>
      <c r="CP72" s="1235"/>
      <c r="CQ72" s="1235"/>
      <c r="CR72" s="1235"/>
      <c r="CS72" s="1235"/>
      <c r="CT72" s="1235"/>
      <c r="CU72" s="1235"/>
      <c r="CV72" s="1235" t="s">
        <v>529</v>
      </c>
      <c r="CW72" s="1235"/>
      <c r="CX72" s="1235"/>
      <c r="CY72" s="1235"/>
      <c r="CZ72" s="1235"/>
      <c r="DA72" s="1235"/>
      <c r="DB72" s="1235"/>
      <c r="DC72" s="1235"/>
    </row>
    <row r="73" spans="2:107" ht="13.5" x14ac:dyDescent="0.15">
      <c r="B73" s="247"/>
      <c r="G73" s="1239"/>
      <c r="H73" s="1239"/>
      <c r="I73" s="1239"/>
      <c r="J73" s="1239"/>
      <c r="K73" s="1232"/>
      <c r="L73" s="1232"/>
      <c r="M73" s="1232"/>
      <c r="N73" s="1232"/>
      <c r="AM73" s="352"/>
      <c r="AN73" s="1228" t="s">
        <v>573</v>
      </c>
      <c r="AO73" s="1228"/>
      <c r="AP73" s="1228"/>
      <c r="AQ73" s="1228"/>
      <c r="AR73" s="1228"/>
      <c r="AS73" s="1228"/>
      <c r="AT73" s="1228"/>
      <c r="AU73" s="1228"/>
      <c r="AV73" s="1228"/>
      <c r="AW73" s="1228"/>
      <c r="AX73" s="1228"/>
      <c r="AY73" s="1228"/>
      <c r="AZ73" s="1228"/>
      <c r="BA73" s="1228"/>
      <c r="BB73" s="1228" t="s">
        <v>571</v>
      </c>
      <c r="BC73" s="1228"/>
      <c r="BD73" s="1228"/>
      <c r="BE73" s="1228"/>
      <c r="BF73" s="1228"/>
      <c r="BG73" s="1228"/>
      <c r="BH73" s="1228"/>
      <c r="BI73" s="1228"/>
      <c r="BJ73" s="1228"/>
      <c r="BK73" s="1228"/>
      <c r="BL73" s="1228"/>
      <c r="BM73" s="1228"/>
      <c r="BN73" s="1228"/>
      <c r="BO73" s="1228"/>
      <c r="BP73" s="1229">
        <v>32.5</v>
      </c>
      <c r="BQ73" s="1229"/>
      <c r="BR73" s="1229"/>
      <c r="BS73" s="1229"/>
      <c r="BT73" s="1229"/>
      <c r="BU73" s="1229"/>
      <c r="BV73" s="1229"/>
      <c r="BW73" s="1229"/>
      <c r="BX73" s="1229">
        <v>42.4</v>
      </c>
      <c r="BY73" s="1229"/>
      <c r="BZ73" s="1229"/>
      <c r="CA73" s="1229"/>
      <c r="CB73" s="1229"/>
      <c r="CC73" s="1229"/>
      <c r="CD73" s="1229"/>
      <c r="CE73" s="1229"/>
      <c r="CF73" s="1229">
        <v>34.299999999999997</v>
      </c>
      <c r="CG73" s="1229"/>
      <c r="CH73" s="1229"/>
      <c r="CI73" s="1229"/>
      <c r="CJ73" s="1229"/>
      <c r="CK73" s="1229"/>
      <c r="CL73" s="1229"/>
      <c r="CM73" s="1229"/>
      <c r="CN73" s="1229">
        <v>23.6</v>
      </c>
      <c r="CO73" s="1229"/>
      <c r="CP73" s="1229"/>
      <c r="CQ73" s="1229"/>
      <c r="CR73" s="1229"/>
      <c r="CS73" s="1229"/>
      <c r="CT73" s="1229"/>
      <c r="CU73" s="1229"/>
      <c r="CV73" s="1229">
        <v>19.399999999999999</v>
      </c>
      <c r="CW73" s="1229"/>
      <c r="CX73" s="1229"/>
      <c r="CY73" s="1229"/>
      <c r="CZ73" s="1229"/>
      <c r="DA73" s="1229"/>
      <c r="DB73" s="1229"/>
      <c r="DC73" s="1229"/>
    </row>
    <row r="74" spans="2:107" ht="13.5" x14ac:dyDescent="0.15">
      <c r="B74" s="247"/>
      <c r="G74" s="1239"/>
      <c r="H74" s="1239"/>
      <c r="I74" s="1239"/>
      <c r="J74" s="1239"/>
      <c r="K74" s="1232"/>
      <c r="L74" s="1232"/>
      <c r="M74" s="1232"/>
      <c r="N74" s="1232"/>
      <c r="AM74" s="352"/>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5" x14ac:dyDescent="0.15">
      <c r="B75" s="247"/>
      <c r="G75" s="1239"/>
      <c r="H75" s="1239"/>
      <c r="I75" s="1231"/>
      <c r="J75" s="1231"/>
      <c r="K75" s="1230"/>
      <c r="L75" s="1230"/>
      <c r="M75" s="1230"/>
      <c r="N75" s="1230"/>
      <c r="AM75" s="352"/>
      <c r="AN75" s="1228"/>
      <c r="AO75" s="1228"/>
      <c r="AP75" s="1228"/>
      <c r="AQ75" s="1228"/>
      <c r="AR75" s="1228"/>
      <c r="AS75" s="1228"/>
      <c r="AT75" s="1228"/>
      <c r="AU75" s="1228"/>
      <c r="AV75" s="1228"/>
      <c r="AW75" s="1228"/>
      <c r="AX75" s="1228"/>
      <c r="AY75" s="1228"/>
      <c r="AZ75" s="1228"/>
      <c r="BA75" s="1228"/>
      <c r="BB75" s="1228" t="s">
        <v>570</v>
      </c>
      <c r="BC75" s="1228"/>
      <c r="BD75" s="1228"/>
      <c r="BE75" s="1228"/>
      <c r="BF75" s="1228"/>
      <c r="BG75" s="1228"/>
      <c r="BH75" s="1228"/>
      <c r="BI75" s="1228"/>
      <c r="BJ75" s="1228"/>
      <c r="BK75" s="1228"/>
      <c r="BL75" s="1228"/>
      <c r="BM75" s="1228"/>
      <c r="BN75" s="1228"/>
      <c r="BO75" s="1228"/>
      <c r="BP75" s="1229">
        <v>5.4</v>
      </c>
      <c r="BQ75" s="1229"/>
      <c r="BR75" s="1229"/>
      <c r="BS75" s="1229"/>
      <c r="BT75" s="1229"/>
      <c r="BU75" s="1229"/>
      <c r="BV75" s="1229"/>
      <c r="BW75" s="1229"/>
      <c r="BX75" s="1229">
        <v>5.5</v>
      </c>
      <c r="BY75" s="1229"/>
      <c r="BZ75" s="1229"/>
      <c r="CA75" s="1229"/>
      <c r="CB75" s="1229"/>
      <c r="CC75" s="1229"/>
      <c r="CD75" s="1229"/>
      <c r="CE75" s="1229"/>
      <c r="CF75" s="1229">
        <v>6.2</v>
      </c>
      <c r="CG75" s="1229"/>
      <c r="CH75" s="1229"/>
      <c r="CI75" s="1229"/>
      <c r="CJ75" s="1229"/>
      <c r="CK75" s="1229"/>
      <c r="CL75" s="1229"/>
      <c r="CM75" s="1229"/>
      <c r="CN75" s="1229">
        <v>7</v>
      </c>
      <c r="CO75" s="1229"/>
      <c r="CP75" s="1229"/>
      <c r="CQ75" s="1229"/>
      <c r="CR75" s="1229"/>
      <c r="CS75" s="1229"/>
      <c r="CT75" s="1229"/>
      <c r="CU75" s="1229"/>
      <c r="CV75" s="1229">
        <v>8.1</v>
      </c>
      <c r="CW75" s="1229"/>
      <c r="CX75" s="1229"/>
      <c r="CY75" s="1229"/>
      <c r="CZ75" s="1229"/>
      <c r="DA75" s="1229"/>
      <c r="DB75" s="1229"/>
      <c r="DC75" s="1229"/>
    </row>
    <row r="76" spans="2:107" ht="13.5" x14ac:dyDescent="0.15">
      <c r="B76" s="247"/>
      <c r="G76" s="1239"/>
      <c r="H76" s="1239"/>
      <c r="I76" s="1231"/>
      <c r="J76" s="1231"/>
      <c r="K76" s="1230"/>
      <c r="L76" s="1230"/>
      <c r="M76" s="1230"/>
      <c r="N76" s="1230"/>
      <c r="AM76" s="352"/>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5" x14ac:dyDescent="0.15">
      <c r="B77" s="247"/>
      <c r="G77" s="1231"/>
      <c r="H77" s="1231"/>
      <c r="I77" s="1231"/>
      <c r="J77" s="1231"/>
      <c r="K77" s="1232"/>
      <c r="L77" s="1232"/>
      <c r="M77" s="1232"/>
      <c r="N77" s="1232"/>
      <c r="AN77" s="1235" t="s">
        <v>572</v>
      </c>
      <c r="AO77" s="1235"/>
      <c r="AP77" s="1235"/>
      <c r="AQ77" s="1235"/>
      <c r="AR77" s="1235"/>
      <c r="AS77" s="1235"/>
      <c r="AT77" s="1235"/>
      <c r="AU77" s="1235"/>
      <c r="AV77" s="1235"/>
      <c r="AW77" s="1235"/>
      <c r="AX77" s="1235"/>
      <c r="AY77" s="1235"/>
      <c r="AZ77" s="1235"/>
      <c r="BA77" s="1235"/>
      <c r="BB77" s="1228" t="s">
        <v>571</v>
      </c>
      <c r="BC77" s="1228"/>
      <c r="BD77" s="1228"/>
      <c r="BE77" s="1228"/>
      <c r="BF77" s="1228"/>
      <c r="BG77" s="1228"/>
      <c r="BH77" s="1228"/>
      <c r="BI77" s="1228"/>
      <c r="BJ77" s="1228"/>
      <c r="BK77" s="1228"/>
      <c r="BL77" s="1228"/>
      <c r="BM77" s="1228"/>
      <c r="BN77" s="1228"/>
      <c r="BO77" s="1228"/>
      <c r="BP77" s="1229">
        <v>27.8</v>
      </c>
      <c r="BQ77" s="1229"/>
      <c r="BR77" s="1229"/>
      <c r="BS77" s="1229"/>
      <c r="BT77" s="1229"/>
      <c r="BU77" s="1229"/>
      <c r="BV77" s="1229"/>
      <c r="BW77" s="1229"/>
      <c r="BX77" s="1229">
        <v>19</v>
      </c>
      <c r="BY77" s="1229"/>
      <c r="BZ77" s="1229"/>
      <c r="CA77" s="1229"/>
      <c r="CB77" s="1229"/>
      <c r="CC77" s="1229"/>
      <c r="CD77" s="1229"/>
      <c r="CE77" s="1229"/>
      <c r="CF77" s="1229">
        <v>4</v>
      </c>
      <c r="CG77" s="1229"/>
      <c r="CH77" s="1229"/>
      <c r="CI77" s="1229"/>
      <c r="CJ77" s="1229"/>
      <c r="CK77" s="1229"/>
      <c r="CL77" s="1229"/>
      <c r="CM77" s="1229"/>
      <c r="CN77" s="1229">
        <v>0.4</v>
      </c>
      <c r="CO77" s="1229"/>
      <c r="CP77" s="1229"/>
      <c r="CQ77" s="1229"/>
      <c r="CR77" s="1229"/>
      <c r="CS77" s="1229"/>
      <c r="CT77" s="1229"/>
      <c r="CU77" s="1229"/>
      <c r="CV77" s="1229">
        <v>9.8000000000000007</v>
      </c>
      <c r="CW77" s="1229"/>
      <c r="CX77" s="1229"/>
      <c r="CY77" s="1229"/>
      <c r="CZ77" s="1229"/>
      <c r="DA77" s="1229"/>
      <c r="DB77" s="1229"/>
      <c r="DC77" s="1229"/>
    </row>
    <row r="78" spans="2:107" ht="13.5" x14ac:dyDescent="0.15">
      <c r="B78" s="247"/>
      <c r="G78" s="1231"/>
      <c r="H78" s="1231"/>
      <c r="I78" s="1231"/>
      <c r="J78" s="1231"/>
      <c r="K78" s="1232"/>
      <c r="L78" s="1232"/>
      <c r="M78" s="1232"/>
      <c r="N78" s="1232"/>
      <c r="AN78" s="1235"/>
      <c r="AO78" s="1235"/>
      <c r="AP78" s="1235"/>
      <c r="AQ78" s="1235"/>
      <c r="AR78" s="1235"/>
      <c r="AS78" s="1235"/>
      <c r="AT78" s="1235"/>
      <c r="AU78" s="1235"/>
      <c r="AV78" s="1235"/>
      <c r="AW78" s="1235"/>
      <c r="AX78" s="1235"/>
      <c r="AY78" s="1235"/>
      <c r="AZ78" s="1235"/>
      <c r="BA78" s="1235"/>
      <c r="BB78" s="1228"/>
      <c r="BC78" s="1228"/>
      <c r="BD78" s="1228"/>
      <c r="BE78" s="1228"/>
      <c r="BF78" s="1228"/>
      <c r="BG78" s="1228"/>
      <c r="BH78" s="1228"/>
      <c r="BI78" s="1228"/>
      <c r="BJ78" s="1228"/>
      <c r="BK78" s="1228"/>
      <c r="BL78" s="1228"/>
      <c r="BM78" s="1228"/>
      <c r="BN78" s="1228"/>
      <c r="BO78" s="1228"/>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5" x14ac:dyDescent="0.15">
      <c r="B79" s="247"/>
      <c r="G79" s="1231"/>
      <c r="H79" s="1231"/>
      <c r="I79" s="1233"/>
      <c r="J79" s="1233"/>
      <c r="K79" s="1234"/>
      <c r="L79" s="1234"/>
      <c r="M79" s="1234"/>
      <c r="N79" s="1234"/>
      <c r="AN79" s="1235"/>
      <c r="AO79" s="1235"/>
      <c r="AP79" s="1235"/>
      <c r="AQ79" s="1235"/>
      <c r="AR79" s="1235"/>
      <c r="AS79" s="1235"/>
      <c r="AT79" s="1235"/>
      <c r="AU79" s="1235"/>
      <c r="AV79" s="1235"/>
      <c r="AW79" s="1235"/>
      <c r="AX79" s="1235"/>
      <c r="AY79" s="1235"/>
      <c r="AZ79" s="1235"/>
      <c r="BA79" s="1235"/>
      <c r="BB79" s="1228" t="s">
        <v>570</v>
      </c>
      <c r="BC79" s="1228"/>
      <c r="BD79" s="1228"/>
      <c r="BE79" s="1228"/>
      <c r="BF79" s="1228"/>
      <c r="BG79" s="1228"/>
      <c r="BH79" s="1228"/>
      <c r="BI79" s="1228"/>
      <c r="BJ79" s="1228"/>
      <c r="BK79" s="1228"/>
      <c r="BL79" s="1228"/>
      <c r="BM79" s="1228"/>
      <c r="BN79" s="1228"/>
      <c r="BO79" s="1228"/>
      <c r="BP79" s="1229">
        <v>7.5</v>
      </c>
      <c r="BQ79" s="1229"/>
      <c r="BR79" s="1229"/>
      <c r="BS79" s="1229"/>
      <c r="BT79" s="1229"/>
      <c r="BU79" s="1229"/>
      <c r="BV79" s="1229"/>
      <c r="BW79" s="1229"/>
      <c r="BX79" s="1229">
        <v>8</v>
      </c>
      <c r="BY79" s="1229"/>
      <c r="BZ79" s="1229"/>
      <c r="CA79" s="1229"/>
      <c r="CB79" s="1229"/>
      <c r="CC79" s="1229"/>
      <c r="CD79" s="1229"/>
      <c r="CE79" s="1229"/>
      <c r="CF79" s="1229">
        <v>8</v>
      </c>
      <c r="CG79" s="1229"/>
      <c r="CH79" s="1229"/>
      <c r="CI79" s="1229"/>
      <c r="CJ79" s="1229"/>
      <c r="CK79" s="1229"/>
      <c r="CL79" s="1229"/>
      <c r="CM79" s="1229"/>
      <c r="CN79" s="1229">
        <v>8.3000000000000007</v>
      </c>
      <c r="CO79" s="1229"/>
      <c r="CP79" s="1229"/>
      <c r="CQ79" s="1229"/>
      <c r="CR79" s="1229"/>
      <c r="CS79" s="1229"/>
      <c r="CT79" s="1229"/>
      <c r="CU79" s="1229"/>
      <c r="CV79" s="1229">
        <v>8.6</v>
      </c>
      <c r="CW79" s="1229"/>
      <c r="CX79" s="1229"/>
      <c r="CY79" s="1229"/>
      <c r="CZ79" s="1229"/>
      <c r="DA79" s="1229"/>
      <c r="DB79" s="1229"/>
      <c r="DC79" s="1229"/>
    </row>
    <row r="80" spans="2:107" ht="13.5" x14ac:dyDescent="0.15">
      <c r="B80" s="247"/>
      <c r="G80" s="1231"/>
      <c r="H80" s="1231"/>
      <c r="I80" s="1233"/>
      <c r="J80" s="1233"/>
      <c r="K80" s="1234"/>
      <c r="L80" s="1234"/>
      <c r="M80" s="1234"/>
      <c r="N80" s="1234"/>
      <c r="AN80" s="1235"/>
      <c r="AO80" s="1235"/>
      <c r="AP80" s="1235"/>
      <c r="AQ80" s="1235"/>
      <c r="AR80" s="1235"/>
      <c r="AS80" s="1235"/>
      <c r="AT80" s="1235"/>
      <c r="AU80" s="1235"/>
      <c r="AV80" s="1235"/>
      <c r="AW80" s="1235"/>
      <c r="AX80" s="1235"/>
      <c r="AY80" s="1235"/>
      <c r="AZ80" s="1235"/>
      <c r="BA80" s="1235"/>
      <c r="BB80" s="1228"/>
      <c r="BC80" s="1228"/>
      <c r="BD80" s="1228"/>
      <c r="BE80" s="1228"/>
      <c r="BF80" s="1228"/>
      <c r="BG80" s="1228"/>
      <c r="BH80" s="1228"/>
      <c r="BI80" s="1228"/>
      <c r="BJ80" s="1228"/>
      <c r="BK80" s="1228"/>
      <c r="BL80" s="1228"/>
      <c r="BM80" s="1228"/>
      <c r="BN80" s="1228"/>
      <c r="BO80" s="1228"/>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lVPaVSsoju0CMU8jE/T1LYVmvsDRobHNxyT2pQe3TPl73vNbAY3MZ+6hWn6ay+32vZNkc0NWkH1hyhU8PMVpdw==" saltValue="2rfmaoWygsT3u8rDpWjZ6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A5BF1-408A-4A9B-88FE-494D14682A39}">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zB+HqkdFJv4AEr4axpXtAbFSBED9JEEo03nkyIKBPg1gjd6ulFdR2URL/HSTq3pBKF1Xqp+a8QDZRJrPqToH3Q==" saltValue="irQxemIJUD82D0YU71PBM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103F4-BE3B-4383-8BFC-CB9B2F82B648}">
  <sheetPr>
    <pageSetUpPr fitToPage="1"/>
  </sheetPr>
  <dimension ref="A1:DR125"/>
  <sheetViews>
    <sheetView showGridLines="0" zoomScale="75" zoomScaleNormal="7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Q47UlZRZLSnSHr8WoHuS55xxaWhxlefi4VDLnourXJOd9+QPrERVWvyxNVcRvcLkqyTS4RXtGQD96argvTHQ5w==" saltValue="EinDgEVD8rgwHpFj1omLd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95506</v>
      </c>
      <c r="E3" s="142"/>
      <c r="F3" s="143">
        <v>70329</v>
      </c>
      <c r="G3" s="144"/>
      <c r="H3" s="145"/>
    </row>
    <row r="4" spans="1:8" x14ac:dyDescent="0.15">
      <c r="A4" s="146"/>
      <c r="B4" s="147"/>
      <c r="C4" s="148"/>
      <c r="D4" s="149">
        <v>70144</v>
      </c>
      <c r="E4" s="150"/>
      <c r="F4" s="151">
        <v>39403</v>
      </c>
      <c r="G4" s="152"/>
      <c r="H4" s="153"/>
    </row>
    <row r="5" spans="1:8" x14ac:dyDescent="0.15">
      <c r="A5" s="134" t="s">
        <v>519</v>
      </c>
      <c r="B5" s="139"/>
      <c r="C5" s="140"/>
      <c r="D5" s="141">
        <v>60540</v>
      </c>
      <c r="E5" s="142"/>
      <c r="F5" s="143">
        <v>71871</v>
      </c>
      <c r="G5" s="144"/>
      <c r="H5" s="145"/>
    </row>
    <row r="6" spans="1:8" x14ac:dyDescent="0.15">
      <c r="A6" s="146"/>
      <c r="B6" s="147"/>
      <c r="C6" s="148"/>
      <c r="D6" s="149">
        <v>33111</v>
      </c>
      <c r="E6" s="150"/>
      <c r="F6" s="151">
        <v>38232</v>
      </c>
      <c r="G6" s="152"/>
      <c r="H6" s="153"/>
    </row>
    <row r="7" spans="1:8" x14ac:dyDescent="0.15">
      <c r="A7" s="134" t="s">
        <v>520</v>
      </c>
      <c r="B7" s="139"/>
      <c r="C7" s="140"/>
      <c r="D7" s="141">
        <v>61301</v>
      </c>
      <c r="E7" s="142"/>
      <c r="F7" s="143">
        <v>71807</v>
      </c>
      <c r="G7" s="144"/>
      <c r="H7" s="145"/>
    </row>
    <row r="8" spans="1:8" x14ac:dyDescent="0.15">
      <c r="A8" s="146"/>
      <c r="B8" s="147"/>
      <c r="C8" s="148"/>
      <c r="D8" s="149">
        <v>26867</v>
      </c>
      <c r="E8" s="150"/>
      <c r="F8" s="151">
        <v>37333</v>
      </c>
      <c r="G8" s="152"/>
      <c r="H8" s="153"/>
    </row>
    <row r="9" spans="1:8" x14ac:dyDescent="0.15">
      <c r="A9" s="134" t="s">
        <v>521</v>
      </c>
      <c r="B9" s="139"/>
      <c r="C9" s="140"/>
      <c r="D9" s="141">
        <v>62425</v>
      </c>
      <c r="E9" s="142"/>
      <c r="F9" s="143">
        <v>80821</v>
      </c>
      <c r="G9" s="144"/>
      <c r="H9" s="145"/>
    </row>
    <row r="10" spans="1:8" x14ac:dyDescent="0.15">
      <c r="A10" s="146"/>
      <c r="B10" s="147"/>
      <c r="C10" s="148"/>
      <c r="D10" s="149">
        <v>27060</v>
      </c>
      <c r="E10" s="150"/>
      <c r="F10" s="151">
        <v>49586</v>
      </c>
      <c r="G10" s="152"/>
      <c r="H10" s="153"/>
    </row>
    <row r="11" spans="1:8" x14ac:dyDescent="0.15">
      <c r="A11" s="134" t="s">
        <v>522</v>
      </c>
      <c r="B11" s="139"/>
      <c r="C11" s="140"/>
      <c r="D11" s="141">
        <v>57864</v>
      </c>
      <c r="E11" s="142"/>
      <c r="F11" s="143">
        <v>79840</v>
      </c>
      <c r="G11" s="144"/>
      <c r="H11" s="145"/>
    </row>
    <row r="12" spans="1:8" x14ac:dyDescent="0.15">
      <c r="A12" s="146"/>
      <c r="B12" s="147"/>
      <c r="C12" s="154"/>
      <c r="D12" s="149">
        <v>31618</v>
      </c>
      <c r="E12" s="150"/>
      <c r="F12" s="151">
        <v>45238</v>
      </c>
      <c r="G12" s="152"/>
      <c r="H12" s="153"/>
    </row>
    <row r="13" spans="1:8" x14ac:dyDescent="0.15">
      <c r="A13" s="134"/>
      <c r="B13" s="139"/>
      <c r="C13" s="140"/>
      <c r="D13" s="141">
        <v>67527</v>
      </c>
      <c r="E13" s="142"/>
      <c r="F13" s="143">
        <v>74934</v>
      </c>
      <c r="G13" s="155"/>
      <c r="H13" s="145"/>
    </row>
    <row r="14" spans="1:8" x14ac:dyDescent="0.15">
      <c r="A14" s="146"/>
      <c r="B14" s="147"/>
      <c r="C14" s="148"/>
      <c r="D14" s="149">
        <v>37760</v>
      </c>
      <c r="E14" s="150"/>
      <c r="F14" s="151">
        <v>41958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4.72</v>
      </c>
      <c r="C19" s="156">
        <f>ROUND(VALUE(SUBSTITUTE(実質収支比率等に係る経年分析!G$48,"▲","-")),2)</f>
        <v>9.7899999999999991</v>
      </c>
      <c r="D19" s="156">
        <f>ROUND(VALUE(SUBSTITUTE(実質収支比率等に係る経年分析!H$48,"▲","-")),2)</f>
        <v>6.54</v>
      </c>
      <c r="E19" s="156">
        <f>ROUND(VALUE(SUBSTITUTE(実質収支比率等に係る経年分析!I$48,"▲","-")),2)</f>
        <v>3.73</v>
      </c>
      <c r="F19" s="156">
        <f>ROUND(VALUE(SUBSTITUTE(実質収支比率等に係る経年分析!J$48,"▲","-")),2)</f>
        <v>2.62</v>
      </c>
    </row>
    <row r="20" spans="1:11" x14ac:dyDescent="0.15">
      <c r="A20" s="156" t="s">
        <v>53</v>
      </c>
      <c r="B20" s="156">
        <f>ROUND(VALUE(SUBSTITUTE(実質収支比率等に係る経年分析!F$47,"▲","-")),2)</f>
        <v>30.98</v>
      </c>
      <c r="C20" s="156">
        <f>ROUND(VALUE(SUBSTITUTE(実質収支比率等に係る経年分析!G$47,"▲","-")),2)</f>
        <v>29.86</v>
      </c>
      <c r="D20" s="156">
        <f>ROUND(VALUE(SUBSTITUTE(実質収支比率等に係る経年分析!H$47,"▲","-")),2)</f>
        <v>30.53</v>
      </c>
      <c r="E20" s="156">
        <f>ROUND(VALUE(SUBSTITUTE(実質収支比率等に係る経年分析!I$47,"▲","-")),2)</f>
        <v>30.39</v>
      </c>
      <c r="F20" s="156">
        <f>ROUND(VALUE(SUBSTITUTE(実質収支比率等に係る経年分析!J$47,"▲","-")),2)</f>
        <v>29.58</v>
      </c>
    </row>
    <row r="21" spans="1:11" x14ac:dyDescent="0.15">
      <c r="A21" s="156" t="s">
        <v>54</v>
      </c>
      <c r="B21" s="156">
        <f>IF(ISNUMBER(VALUE(SUBSTITUTE(実質収支比率等に係る経年分析!F$49,"▲","-"))),ROUND(VALUE(SUBSTITUTE(実質収支比率等に係る経年分析!F$49,"▲","-")),2),NA())</f>
        <v>-2.2000000000000002</v>
      </c>
      <c r="C21" s="156">
        <f>IF(ISNUMBER(VALUE(SUBSTITUTE(実質収支比率等に係る経年分析!G$49,"▲","-"))),ROUND(VALUE(SUBSTITUTE(実質収支比率等に係る経年分析!G$49,"▲","-")),2),NA())</f>
        <v>5.46</v>
      </c>
      <c r="D21" s="156">
        <f>IF(ISNUMBER(VALUE(SUBSTITUTE(実質収支比率等に係る経年分析!H$49,"▲","-"))),ROUND(VALUE(SUBSTITUTE(実質収支比率等に係る経年分析!H$49,"▲","-")),2),NA())</f>
        <v>-3.42</v>
      </c>
      <c r="E21" s="156">
        <f>IF(ISNUMBER(VALUE(SUBSTITUTE(実質収支比率等に係る経年分析!I$49,"▲","-"))),ROUND(VALUE(SUBSTITUTE(実質収支比率等に係る経年分析!I$49,"▲","-")),2),NA())</f>
        <v>-2.72</v>
      </c>
      <c r="F21" s="156">
        <f>IF(ISNUMBER(VALUE(SUBSTITUTE(実質収支比率等に係る経年分析!J$49,"▲","-"))),ROUND(VALUE(SUBSTITUTE(実質収支比率等に係る経年分析!J$49,"▲","-")),2),NA())</f>
        <v>-0.96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公共用地先行取得等特別会計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1.01</v>
      </c>
    </row>
    <row r="34" spans="1:16" x14ac:dyDescent="0.1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1.94</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4.6399999999999997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9.7899999999999991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2.62</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13.48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2973</v>
      </c>
      <c r="E42" s="158"/>
      <c r="F42" s="158"/>
      <c r="G42" s="158">
        <f>'実質公債費比率（分子）の構造'!L$52</f>
        <v>2791</v>
      </c>
      <c r="H42" s="158"/>
      <c r="I42" s="158"/>
      <c r="J42" s="158">
        <f>'実質公債費比率（分子）の構造'!M$52</f>
        <v>2781</v>
      </c>
      <c r="K42" s="158"/>
      <c r="L42" s="158"/>
      <c r="M42" s="158">
        <f>'実質公債費比率（分子）の構造'!N$52</f>
        <v>2726</v>
      </c>
      <c r="N42" s="158"/>
      <c r="O42" s="158"/>
      <c r="P42" s="158">
        <f>'実質公債費比率（分子）の構造'!O$52</f>
        <v>2805</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122</v>
      </c>
      <c r="C44" s="158"/>
      <c r="D44" s="158"/>
      <c r="E44" s="158">
        <f>'実質公債費比率（分子）の構造'!L$50</f>
        <v>72</v>
      </c>
      <c r="F44" s="158"/>
      <c r="G44" s="158"/>
      <c r="H44" s="158">
        <f>'実質公債費比率（分子）の構造'!M$50</f>
        <v>69</v>
      </c>
      <c r="I44" s="158"/>
      <c r="J44" s="158"/>
      <c r="K44" s="158">
        <f>'実質公債費比率（分子）の構造'!N$50</f>
        <v>65</v>
      </c>
      <c r="L44" s="158"/>
      <c r="M44" s="158"/>
      <c r="N44" s="158">
        <f>'実質公債費比率（分子）の構造'!O$50</f>
        <v>65</v>
      </c>
      <c r="O44" s="158"/>
      <c r="P44" s="158"/>
    </row>
    <row r="45" spans="1:16" x14ac:dyDescent="0.15">
      <c r="A45" s="158" t="s">
        <v>63</v>
      </c>
      <c r="B45" s="158">
        <f>'実質公債費比率（分子）の構造'!K$49</f>
        <v>53</v>
      </c>
      <c r="C45" s="158"/>
      <c r="D45" s="158"/>
      <c r="E45" s="158">
        <f>'実質公債費比率（分子）の構造'!L$49</f>
        <v>58</v>
      </c>
      <c r="F45" s="158"/>
      <c r="G45" s="158"/>
      <c r="H45" s="158">
        <f>'実質公債費比率（分子）の構造'!M$49</f>
        <v>61</v>
      </c>
      <c r="I45" s="158"/>
      <c r="J45" s="158"/>
      <c r="K45" s="158">
        <f>'実質公債費比率（分子）の構造'!N$49</f>
        <v>61</v>
      </c>
      <c r="L45" s="158"/>
      <c r="M45" s="158"/>
      <c r="N45" s="158">
        <f>'実質公債費比率（分子）の構造'!O$49</f>
        <v>61</v>
      </c>
      <c r="O45" s="158"/>
      <c r="P45" s="158"/>
    </row>
    <row r="46" spans="1:16" x14ac:dyDescent="0.15">
      <c r="A46" s="158" t="s">
        <v>64</v>
      </c>
      <c r="B46" s="158">
        <f>'実質公債費比率（分子）の構造'!K$48</f>
        <v>474</v>
      </c>
      <c r="C46" s="158"/>
      <c r="D46" s="158"/>
      <c r="E46" s="158">
        <f>'実質公債費比率（分子）の構造'!L$48</f>
        <v>457</v>
      </c>
      <c r="F46" s="158"/>
      <c r="G46" s="158"/>
      <c r="H46" s="158">
        <f>'実質公債費比率（分子）の構造'!M$48</f>
        <v>483</v>
      </c>
      <c r="I46" s="158"/>
      <c r="J46" s="158"/>
      <c r="K46" s="158">
        <f>'実質公債費比率（分子）の構造'!N$48</f>
        <v>513</v>
      </c>
      <c r="L46" s="158"/>
      <c r="M46" s="158"/>
      <c r="N46" s="158">
        <f>'実質公債費比率（分子）の構造'!O$48</f>
        <v>487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3126</v>
      </c>
      <c r="C49" s="158"/>
      <c r="D49" s="158"/>
      <c r="E49" s="158">
        <f>'実質公債費比率（分子）の構造'!L$45</f>
        <v>3008</v>
      </c>
      <c r="F49" s="158"/>
      <c r="G49" s="158"/>
      <c r="H49" s="158">
        <f>'実質公債費比率（分子）の構造'!M$45</f>
        <v>3207</v>
      </c>
      <c r="I49" s="158"/>
      <c r="J49" s="158"/>
      <c r="K49" s="158">
        <f>'実質公債費比率（分子）の構造'!N$45</f>
        <v>3258</v>
      </c>
      <c r="L49" s="158"/>
      <c r="M49" s="158"/>
      <c r="N49" s="158">
        <f>'実質公債費比率（分子）の構造'!O$45</f>
        <v>3484</v>
      </c>
      <c r="O49" s="158"/>
      <c r="P49" s="158"/>
    </row>
    <row r="50" spans="1:16" x14ac:dyDescent="0.15">
      <c r="A50" s="158" t="s">
        <v>67</v>
      </c>
      <c r="B50" s="158" t="e">
        <f>NA()</f>
        <v>#N/A</v>
      </c>
      <c r="C50" s="158">
        <f>IF(ISNUMBER('実質公債費比率（分子）の構造'!K$53),'実質公債費比率（分子）の構造'!K$53,NA())</f>
        <v>802</v>
      </c>
      <c r="D50" s="158" t="e">
        <f>NA()</f>
        <v>#N/A</v>
      </c>
      <c r="E50" s="158" t="e">
        <f>NA()</f>
        <v>#N/A</v>
      </c>
      <c r="F50" s="158">
        <f>IF(ISNUMBER('実質公債費比率（分子）の構造'!L$53),'実質公債費比率（分子）の構造'!L$53,NA())</f>
        <v>804</v>
      </c>
      <c r="G50" s="158" t="e">
        <f>NA()</f>
        <v>#N/A</v>
      </c>
      <c r="H50" s="158" t="e">
        <f>NA()</f>
        <v>#N/A</v>
      </c>
      <c r="I50" s="158">
        <f>IF(ISNUMBER('実質公債費比率（分子）の構造'!M$53),'実質公債費比率（分子）の構造'!M$53,NA())</f>
        <v>1039</v>
      </c>
      <c r="J50" s="158" t="e">
        <f>NA()</f>
        <v>#N/A</v>
      </c>
      <c r="K50" s="158" t="e">
        <f>NA()</f>
        <v>#N/A</v>
      </c>
      <c r="L50" s="158">
        <f>IF(ISNUMBER('実質公債費比率（分子）の構造'!N$53),'実質公債費比率（分子）の構造'!N$53,NA())</f>
        <v>1171</v>
      </c>
      <c r="M50" s="158" t="e">
        <f>NA()</f>
        <v>#N/A</v>
      </c>
      <c r="N50" s="158" t="e">
        <f>NA()</f>
        <v>#N/A</v>
      </c>
      <c r="O50" s="158">
        <f>IF(ISNUMBER('実質公債費比率（分子）の構造'!O$53),'実質公債費比率（分子）の構造'!O$53,NA())</f>
        <v>1292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30197</v>
      </c>
      <c r="E56" s="157"/>
      <c r="F56" s="157"/>
      <c r="G56" s="157">
        <f>'将来負担比率（分子）の構造'!J$52</f>
        <v>30488</v>
      </c>
      <c r="H56" s="157"/>
      <c r="I56" s="157"/>
      <c r="J56" s="157">
        <f>'将来負担比率（分子）の構造'!K$52</f>
        <v>28962</v>
      </c>
      <c r="K56" s="157"/>
      <c r="L56" s="157"/>
      <c r="M56" s="157">
        <f>'将来負担比率（分子）の構造'!L$52</f>
        <v>28310</v>
      </c>
      <c r="N56" s="157"/>
      <c r="O56" s="157"/>
      <c r="P56" s="157">
        <f>'将来負担比率（分子）の構造'!M$52</f>
        <v>27116</v>
      </c>
    </row>
    <row r="57" spans="1:16" x14ac:dyDescent="0.15">
      <c r="A57" s="157" t="s">
        <v>42</v>
      </c>
      <c r="B57" s="157"/>
      <c r="C57" s="157"/>
      <c r="D57" s="157">
        <f>'将来負担比率（分子）の構造'!I$51</f>
        <v>936</v>
      </c>
      <c r="E57" s="157"/>
      <c r="F57" s="157"/>
      <c r="G57" s="157">
        <f>'将来負担比率（分子）の構造'!J$51</f>
        <v>989</v>
      </c>
      <c r="H57" s="157"/>
      <c r="I57" s="157"/>
      <c r="J57" s="157">
        <f>'将来負担比率（分子）の構造'!K$51</f>
        <v>1054</v>
      </c>
      <c r="K57" s="157"/>
      <c r="L57" s="157"/>
      <c r="M57" s="157">
        <f>'将来負担比率（分子）の構造'!L$51</f>
        <v>1052</v>
      </c>
      <c r="N57" s="157"/>
      <c r="O57" s="157"/>
      <c r="P57" s="157">
        <f>'将来負担比率（分子）の構造'!M$51</f>
        <v>1050</v>
      </c>
    </row>
    <row r="58" spans="1:16" x14ac:dyDescent="0.15">
      <c r="A58" s="157" t="s">
        <v>41</v>
      </c>
      <c r="B58" s="157"/>
      <c r="C58" s="157"/>
      <c r="D58" s="157">
        <f>'将来負担比率（分子）の構造'!I$50</f>
        <v>11063</v>
      </c>
      <c r="E58" s="157"/>
      <c r="F58" s="157"/>
      <c r="G58" s="157">
        <f>'将来負担比率（分子）の構造'!J$50</f>
        <v>11414</v>
      </c>
      <c r="H58" s="157"/>
      <c r="I58" s="157"/>
      <c r="J58" s="157">
        <f>'将来負担比率（分子）の構造'!K$50</f>
        <v>12925</v>
      </c>
      <c r="K58" s="157"/>
      <c r="L58" s="157"/>
      <c r="M58" s="157">
        <f>'将来負担比率（分子）の構造'!L$50</f>
        <v>13831</v>
      </c>
      <c r="N58" s="157"/>
      <c r="O58" s="157"/>
      <c r="P58" s="157">
        <f>'将来負担比率（分子）の構造'!M$50</f>
        <v>14236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0</v>
      </c>
      <c r="C61" s="157"/>
      <c r="D61" s="157"/>
      <c r="E61" s="157">
        <f>'将来負担比率（分子）の構造'!J$46</f>
        <v>1</v>
      </c>
      <c r="F61" s="157"/>
      <c r="G61" s="157"/>
      <c r="H61" s="157" t="str">
        <f>'将来負担比率（分子）の構造'!K$46</f>
        <v>-</v>
      </c>
      <c r="I61" s="157"/>
      <c r="J61" s="157"/>
      <c r="K61" s="157">
        <f>'将来負担比率（分子）の構造'!L$46</f>
        <v>1</v>
      </c>
      <c r="L61" s="157"/>
      <c r="M61" s="157"/>
      <c r="N61" s="157">
        <f>'将来負担比率（分子）の構造'!M$46</f>
        <v>8</v>
      </c>
      <c r="O61" s="157"/>
      <c r="P61" s="157"/>
    </row>
    <row r="62" spans="1:16" x14ac:dyDescent="0.15">
      <c r="A62" s="157" t="s">
        <v>35</v>
      </c>
      <c r="B62" s="157">
        <f>'将来負担比率（分子）の構造'!I$45</f>
        <v>4383</v>
      </c>
      <c r="C62" s="157"/>
      <c r="D62" s="157"/>
      <c r="E62" s="157">
        <f>'将来負担比率（分子）の構造'!J$45</f>
        <v>4331</v>
      </c>
      <c r="F62" s="157"/>
      <c r="G62" s="157"/>
      <c r="H62" s="157">
        <f>'将来負担比率（分子）の構造'!K$45</f>
        <v>4349</v>
      </c>
      <c r="I62" s="157"/>
      <c r="J62" s="157"/>
      <c r="K62" s="157">
        <f>'将来負担比率（分子）の構造'!L$45</f>
        <v>4166</v>
      </c>
      <c r="L62" s="157"/>
      <c r="M62" s="157"/>
      <c r="N62" s="157">
        <f>'将来負担比率（分子）の構造'!M$45</f>
        <v>4254</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5946</v>
      </c>
      <c r="C64" s="157"/>
      <c r="D64" s="157"/>
      <c r="E64" s="157">
        <f>'将来負担比率（分子）の構造'!J$43</f>
        <v>5493</v>
      </c>
      <c r="F64" s="157"/>
      <c r="G64" s="157"/>
      <c r="H64" s="157">
        <f>'将来負担比率（分子）の構造'!K$43</f>
        <v>5159</v>
      </c>
      <c r="I64" s="157"/>
      <c r="J64" s="157"/>
      <c r="K64" s="157">
        <f>'将来負担比率（分子）の構造'!L$43</f>
        <v>4981</v>
      </c>
      <c r="L64" s="157"/>
      <c r="M64" s="157"/>
      <c r="N64" s="157">
        <f>'将来負担比率（分子）の構造'!M$43</f>
        <v>4650</v>
      </c>
      <c r="O64" s="157"/>
      <c r="P64" s="157"/>
    </row>
    <row r="65" spans="1:16" x14ac:dyDescent="0.15">
      <c r="A65" s="157" t="s">
        <v>32</v>
      </c>
      <c r="B65" s="157">
        <f>'将来負担比率（分子）の構造'!I$42</f>
        <v>639</v>
      </c>
      <c r="C65" s="157"/>
      <c r="D65" s="157"/>
      <c r="E65" s="157">
        <f>'将来負担比率（分子）の構造'!J$42</f>
        <v>570</v>
      </c>
      <c r="F65" s="157"/>
      <c r="G65" s="157"/>
      <c r="H65" s="157">
        <f>'将来負担比率（分子）の構造'!K$42</f>
        <v>504</v>
      </c>
      <c r="I65" s="157"/>
      <c r="J65" s="157"/>
      <c r="K65" s="157">
        <f>'将来負担比率（分子）の構造'!L$42</f>
        <v>441</v>
      </c>
      <c r="L65" s="157"/>
      <c r="M65" s="157"/>
      <c r="N65" s="157">
        <f>'将来負担比率（分子）の構造'!M$42</f>
        <v>378</v>
      </c>
      <c r="O65" s="157"/>
      <c r="P65" s="157"/>
    </row>
    <row r="66" spans="1:16" x14ac:dyDescent="0.15">
      <c r="A66" s="157" t="s">
        <v>31</v>
      </c>
      <c r="B66" s="157">
        <f>'将来負担比率（分子）の構造'!I$41</f>
        <v>35649</v>
      </c>
      <c r="C66" s="157"/>
      <c r="D66" s="157"/>
      <c r="E66" s="157">
        <f>'将来負担比率（分子）の構造'!J$41</f>
        <v>38630</v>
      </c>
      <c r="F66" s="157"/>
      <c r="G66" s="157"/>
      <c r="H66" s="157">
        <f>'将来負担比率（分子）の構造'!K$41</f>
        <v>37776</v>
      </c>
      <c r="I66" s="157"/>
      <c r="J66" s="157"/>
      <c r="K66" s="157">
        <f>'将来負担比率（分子）の構造'!L$41</f>
        <v>36985</v>
      </c>
      <c r="L66" s="157"/>
      <c r="M66" s="157"/>
      <c r="N66" s="157">
        <f>'将来負担比率（分子）の構造'!M$41</f>
        <v>35965</v>
      </c>
      <c r="O66" s="157"/>
      <c r="P66" s="157"/>
    </row>
    <row r="67" spans="1:16" x14ac:dyDescent="0.15">
      <c r="A67" s="157" t="s">
        <v>71</v>
      </c>
      <c r="B67" s="157" t="e">
        <f>NA()</f>
        <v>#N/A</v>
      </c>
      <c r="C67" s="157">
        <f>IF(ISNUMBER('将来負担比率（分子）の構造'!I$53), IF('将来負担比率（分子）の構造'!I$53 &lt; 0, 0, '将来負担比率（分子）の構造'!I$53), NA())</f>
        <v>4420</v>
      </c>
      <c r="D67" s="157" t="e">
        <f>NA()</f>
        <v>#N/A</v>
      </c>
      <c r="E67" s="157" t="e">
        <f>NA()</f>
        <v>#N/A</v>
      </c>
      <c r="F67" s="157">
        <f>IF(ISNUMBER('将来負担比率（分子）の構造'!J$53), IF('将来負担比率（分子）の構造'!J$53 &lt; 0, 0, '将来負担比率（分子）の構造'!J$53), NA())</f>
        <v>6135</v>
      </c>
      <c r="G67" s="157" t="e">
        <f>NA()</f>
        <v>#N/A</v>
      </c>
      <c r="H67" s="157" t="e">
        <f>NA()</f>
        <v>#N/A</v>
      </c>
      <c r="I67" s="157">
        <f>IF(ISNUMBER('将来負担比率（分子）の構造'!K$53), IF('将来負担比率（分子）の構造'!K$53 &lt; 0, 0, '将来負担比率（分子）の構造'!K$53), NA())</f>
        <v>4848</v>
      </c>
      <c r="J67" s="157" t="e">
        <f>NA()</f>
        <v>#N/A</v>
      </c>
      <c r="K67" s="157" t="e">
        <f>NA()</f>
        <v>#N/A</v>
      </c>
      <c r="L67" s="157">
        <f>IF(ISNUMBER('将来負担比率（分子）の構造'!L$53), IF('将来負担比率（分子）の構造'!L$53 &lt; 0, 0, '将来負担比率（分子）の構造'!L$53), NA())</f>
        <v>3382</v>
      </c>
      <c r="M67" s="157" t="e">
        <f>NA()</f>
        <v>#N/A</v>
      </c>
      <c r="N67" s="157" t="e">
        <f>NA()</f>
        <v>#N/A</v>
      </c>
      <c r="O67" s="157">
        <f>IF(ISNUMBER('将来負担比率（分子）の構造'!M$53), IF('将来負担比率（分子）の構造'!M$53 &lt; 0, 0, '将来負担比率（分子）の構造'!M$53), NA())</f>
        <v>2853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5124</v>
      </c>
      <c r="C72" s="161">
        <f>基金残高に係る経年分析!G55</f>
        <v>5132</v>
      </c>
      <c r="D72" s="161">
        <f>基金残高に係る経年分析!H55</f>
        <v>5140</v>
      </c>
    </row>
    <row r="73" spans="1:16" x14ac:dyDescent="0.15">
      <c r="A73" s="160" t="s">
        <v>74</v>
      </c>
      <c r="B73" s="161">
        <f>基金残高に係る経年分析!F56</f>
        <v>3236</v>
      </c>
      <c r="C73" s="161">
        <f>基金残高に係る経年分析!G56</f>
        <v>3348</v>
      </c>
      <c r="D73" s="161">
        <f>基金残高に係る経年分析!H56</f>
        <v>3232</v>
      </c>
    </row>
    <row r="74" spans="1:16" x14ac:dyDescent="0.15">
      <c r="A74" s="160" t="s">
        <v>75</v>
      </c>
      <c r="B74" s="161">
        <f>基金残高に係る経年分析!F57</f>
        <v>6142</v>
      </c>
      <c r="C74" s="161">
        <f>基金残高に係る経年分析!G57</f>
        <v>6903</v>
      </c>
      <c r="D74" s="161">
        <f>基金残高に係る経年分析!H57</f>
        <v>7310</v>
      </c>
    </row>
  </sheetData>
  <sheetProtection algorithmName="SHA-512" hashValue="A7JHEAuvBby+QRyNQDzppMLa+VI4r7wHPHf4t+JmfXsTvs5Wf0Ncc3HFJeO5Zxf/Ao4DukDVpNQoo90n2mVdJg==" saltValue="nBVcOP2fhw/Tx5wwc0R9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2026-09-08T02:01:04Z</cp:lastPrinted>
  <dcterms:created xsi:type="dcterms:W3CDTF">2026-02-23T09:04:14Z</dcterms:created>
  <dcterms:modified xsi:type="dcterms:W3CDTF">2026-09-25T07:44:42Z</dcterms:modified>
  <cp:category/>
</cp:coreProperties>
</file>