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4_総務省回答・市町村通知\A1修正後\"/>
    </mc:Choice>
  </mc:AlternateContent>
  <xr:revisionPtr revIDLastSave="0" documentId="13_ncr:1_{D213B963-3438-410F-9E11-80BD4F386094}"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AM35" i="10"/>
  <c r="C35"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<sst xmlns="http://schemas.openxmlformats.org/spreadsheetml/2006/main" count="1094" uniqueCount="582">
  <si>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</si>
  <si>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</si>
  <si>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</si>
  <si>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</si>
  <si>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</si>
  <si>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</si>
  <si>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</si>
  <si>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</si>
  <si>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</si>
  <si>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</si>
  <si>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</si>
  <si>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</si>
  <si>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</si>
  <si>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</si>
  <si>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</si>
  <si>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</si>
  <si>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</si>
  <si>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</si>
  <si>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</si>
  <si>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</si>
  <si>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</si>
  <si>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</si>
  <si>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</si>
  <si>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</si>
  <si>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</si>
  <si>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</si>
  <si>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</si>
  <si>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</si>
  <si>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</si>
  <si>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</si>
  <si>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</si>
  <si>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</si>
  <si>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</si>
  <si>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</si>
  <si>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</si>
  <si>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</si>
  <si>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</si>
  <si>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</si>
  <si>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</si>
  <si>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</si>
  <si>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</si>
  <si>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</si>
  <si>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</si>
  <si>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</si>
  <si>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</si>
  <si>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</si>
  <si>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</si>
  <si>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</si>
  <si>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</si>
  <si>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</si>
  <si>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</si>
  <si>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</si>
  <si>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</si>
  <si>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</si>
  <si>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</si>
  <si>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</si>
  <si>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</si>
  <si>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</si>
  <si>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</si>
  <si>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</si>
  <si>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</si>
  <si>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</si>
  <si>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</si>
  <si>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</si>
  <si>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</si>
  <si>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</si>
  <si>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</si>
  <si>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</si>
  <si>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</si>
  <si>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</si>
  <si>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</si>
  <si>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</si>
  <si>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</si>
  <si>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</si>
  <si>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</si>
  <si>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</si>
  <si>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</si>
  <si>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</si>
  <si>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</si>
  <si>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</si>
  <si>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</si>
  <si>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</si>
  <si>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</si>
  <si>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</si>
  <si>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</si>
  <si>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</si>
  <si>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</si>
  <si>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</si>
  <si>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</si>
  <si>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</si>
  <si>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</si>
  <si>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</si>
  <si>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</si>
  <si>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</si>
  <si>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宗像市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</si>
  <si>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</si>
  <si>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</si>
  <si>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</si>
  <si>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</si>
  <si>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</si>
  <si>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</si>
  <si>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</si>
  <si>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</si>
  <si>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</si>
  <si>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</si>
  <si>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</si>
  <si>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</si>
  <si>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</si>
  <si>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</si>
  <si>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</si>
  <si>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</si>
  <si>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</si>
  <si>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</si>
  <si>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</si>
  <si>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</si>
  <si>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</si>
  <si>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</si>
  <si>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</si>
  <si>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</si>
  <si>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</si>
  <si>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</si>
  <si>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</si>
  <si>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</si>
  <si>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</si>
  <si>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</si>
  <si>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</si>
  <si>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</si>
  <si>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</si>
  <si>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</si>
  <si>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</si>
  <si>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</si>
  <si>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</si>
  <si>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</si>
  <si>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</si>
  <si>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</si>
  <si>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</si>
  <si>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</si>
  <si>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</si>
  <si>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</si>
  <si>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</si>
  <si>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</si>
  <si>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</si>
  <si>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</si>
  <si>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</si>
  <si>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</si>
  <si>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</si>
  <si>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</si>
  <si>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</si>
  <si>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</si>
  <si>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</si>
  <si>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</si>
  <si>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</si>
  <si>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</si>
  <si>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</si>
  <si>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</si>
  <si>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</si>
  <si>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</si>
  <si>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</si>
  <si>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</si>
  <si>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</si>
  <si>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</si>
  <si>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</si>
  <si>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</si>
  <si>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</si>
  <si>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</si>
  <si>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</si>
  <si>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</si>
  <si>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</si>
  <si>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</si>
  <si>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</si>
  <si>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</si>
  <si>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</si>
  <si>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</si>
  <si>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</si>
  <si>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</si>
  <si>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</si>
  <si>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</si>
  <si>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</si>
  <si>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</si>
  <si>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</si>
  <si>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</si>
  <si>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</si>
  <si>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</si>
  <si>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</si>
  <si>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</si>
  <si>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</si>
  <si>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</si>
  <si>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</si>
  <si>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</si>
  <si>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</si>
  <si>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</si>
  <si>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</si>
  <si>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</si>
  <si>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</si>
  <si>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</si>
  <si>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</si>
  <si>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</si>
  <si>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</si>
  <si>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</si>
  <si>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</si>
  <si>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</si>
  <si>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</si>
  <si>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</si>
  <si>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福岡県宗像市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</si>
  <si>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</si>
  <si>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</si>
  <si>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</si>
  <si>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</si>
  <si>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</si>
  <si>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</si>
  <si>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</si>
  <si>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</si>
  <si>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</si>
  <si>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</si>
  <si>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</si>
  <si>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</si>
  <si>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</si>
  <si>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</si>
  <si>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</si>
  <si>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</si>
  <si>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</si>
  <si>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</si>
  <si>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</si>
  <si>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</si>
  <si>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</si>
  <si>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</si>
  <si>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</si>
  <si>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</si>
  <si>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</si>
  <si>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</si>
  <si>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</si>
  <si>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</si>
  <si>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</si>
  <si>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</si>
  <si>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</si>
  <si>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</si>
  <si>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</si>
  <si>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</si>
  <si>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</si>
  <si>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</si>
  <si>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</si>
  <si>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</si>
  <si>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</si>
  <si>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</si>
  <si>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</si>
  <si>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</si>
  <si>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</si>
  <si>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</si>
  <si>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</si>
  <si>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</si>
  <si>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</si>
  <si>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</si>
  <si>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</si>
  <si>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</si>
  <si>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</si>
  <si>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</si>
  <si>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</si>
  <si>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</si>
  <si>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</si>
  <si>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</si>
  <si>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</si>
  <si>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</si>
  <si>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</si>
  <si>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</si>
  <si>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</si>
  <si>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</si>
  <si>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</si>
  <si>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</si>
  <si>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</si>
  <si>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</si>
  <si>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</si>
  <si>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</si>
  <si>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</si>
  <si>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</si>
  <si>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</si>
  <si>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</si>
  <si>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</si>
  <si>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</si>
  <si>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</si>
  <si>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</si>
  <si>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</si>
  <si>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</si>
  <si>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</si>
  <si>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</si>
  <si>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</si>
  <si>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</si>
  <si>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</si>
  <si>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</si>
  <si>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</si>
  <si>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</si>
  <si>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</si>
  <si>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</si>
  <si>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</si>
  <si>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</si>
  <si>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</si>
  <si>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</si>
  <si>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</si>
  <si>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</si>
  <si>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</si>
  <si>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</si>
  <si>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</si>
  <si>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</si>
  <si>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</si>
  <si>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</si>
  <si>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</si>
  <si>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</si>
  <si>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</si>
  <si>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</si>
  <si>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</si>
  <si>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</si>
  <si>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</si>
  <si>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</si>
  <si>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</si>
  <si>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</si>
  <si>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</si>
  <si>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</si>
  <si>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</si>
  <si>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</si>
  <si>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</si>
  <si>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</si>
  <si>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</si>
  <si>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</si>
  <si>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</si>
  <si>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</si>
  <si>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</si>
  <si>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</si>
  <si>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</si>
  <si>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</si>
  <si>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</si>
  <si>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</si>
  <si>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</si>
  <si>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</si>
  <si>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</si>
  <si>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</si>
  <si>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</si>
  <si>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</si>
  <si>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</si>
  <si>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</si>
  <si>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</si>
  <si>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</si>
  <si>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</si>
  <si>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</si>
  <si>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</si>
  <si>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</si>
  <si>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</si>
  <si>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</si>
  <si>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</si>
  <si>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</si>
  <si>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</si>
  <si>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</si>
  <si>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</si>
  <si>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</si>
  <si>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</si>
  <si>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</si>
  <si>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福岡県宗像市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</si>
  <si>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</si>
  <si>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</si>
  <si>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</si>
  <si>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</si>
  <si>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</si>
  <si>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</si>
  <si>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</si>
  <si>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</si>
  <si>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</si>
  <si>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</si>
  <si>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</si>
  <si>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</si>
  <si>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</si>
  <si>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</si>
  <si>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</si>
  <si>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</si>
  <si>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</si>
  <si>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</si>
  <si>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</si>
  <si>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</si>
  <si>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</si>
  <si>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</si>
  <si>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</si>
  <si>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</si>
  <si>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</si>
  <si>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</si>
  <si>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</si>
  <si>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</si>
  <si>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</si>
  <si>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</si>
  <si>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</si>
  <si>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</si>
  <si>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</si>
  <si>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</si>
  <si>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</si>
  <si>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</si>
  <si>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介護保険特別会計（保険事業勘定）</t>
    <phoneticPr fontId="5"/>
  </si>
  <si>
    <t>下水道事業会計</t>
    <phoneticPr fontId="5"/>
  </si>
  <si>
    <t>法適用企業</t>
    <phoneticPr fontId="5"/>
  </si>
  <si>
    <t>渡船事業特別会計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</si>
  <si>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</si>
  <si>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</si>
  <si>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</si>
  <si>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</si>
  <si>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</si>
  <si>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</si>
  <si>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</si>
  <si>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</si>
  <si>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</si>
  <si>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</si>
  <si>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</si>
  <si>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</si>
  <si>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</si>
  <si>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</si>
  <si>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</si>
  <si>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</si>
  <si>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</si>
  <si>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</si>
  <si>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</si>
  <si>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</si>
  <si>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</si>
  <si>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</si>
  <si>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</si>
  <si>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</si>
  <si>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</si>
  <si>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</si>
  <si>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</si>
  <si>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</si>
  <si>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</si>
  <si>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</si>
  <si>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</si>
  <si>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</si>
  <si>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</si>
  <si>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</si>
  <si>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</si>
  <si>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</si>
  <si>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</si>
  <si>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</si>
  <si>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</si>
  <si>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</si>
  <si>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</si>
  <si>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</si>
  <si>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</si>
  <si>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</si>
  <si>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</si>
  <si>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</si>
  <si>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</si>
  <si>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</si>
  <si>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</si>
  <si>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</si>
  <si>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</si>
  <si>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</si>
  <si>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</si>
  <si>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</si>
  <si>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</si>
  <si>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</si>
  <si>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</si>
  <si>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</si>
  <si>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</si>
  <si>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</si>
  <si>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</si>
  <si>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</si>
  <si>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</si>
  <si>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</si>
  <si>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</si>
  <si>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</si>
  <si>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</si>
  <si>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</si>
  <si>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</si>
  <si>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</si>
  <si>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</si>
  <si>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</si>
  <si>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</si>
  <si>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</si>
  <si>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</si>
  <si>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</si>
  <si>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</si>
  <si>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</si>
  <si>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</si>
  <si>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</si>
  <si>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</si>
  <si>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</si>
  <si>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</si>
  <si>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</si>
  <si>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</si>
  <si>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</si>
  <si>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</si>
  <si>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</si>
  <si>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</si>
  <si>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</si>
  <si>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</si>
  <si>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</si>
  <si>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</si>
  <si>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</si>
  <si>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</si>
  <si>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</si>
  <si>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</si>
  <si>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</si>
  <si>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</si>
  <si>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</si>
  <si>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</si>
  <si>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</si>
  <si>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</si>
  <si>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</si>
  <si>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</si>
  <si>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</si>
  <si>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</si>
  <si>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</si>
  <si>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</si>
  <si>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</si>
  <si>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</si>
  <si>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</si>
  <si>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</si>
  <si>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</si>
  <si>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</si>
  <si>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</si>
  <si>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</si>
  <si>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</si>
  <si>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</si>
  <si>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</si>
  <si>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</si>
  <si>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</si>
  <si>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</si>
  <si>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</si>
  <si>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</si>
  <si>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</si>
  <si>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</si>
  <si>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</si>
  <si>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</si>
  <si>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</si>
  <si>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</si>
  <si>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</si>
  <si>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</si>
  <si>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</si>
  <si>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</si>
  <si>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</si>
  <si>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9.52</t>
  </si>
  <si>
    <t>下水道事業会計</t>
  </si>
  <si>
    <t>一般会計</t>
  </si>
  <si>
    <t>国民健康保険特別会計（事業勘定）</t>
  </si>
  <si>
    <t>後期高齢者医療特別会計</t>
  </si>
  <si>
    <t>介護保険特別会計（保険事業勘定）</t>
  </si>
  <si>
    <t>渡船事業特別会計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</si>
  <si>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</si>
  <si>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</si>
  <si>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</si>
  <si>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</si>
  <si>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</si>
  <si>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</si>
  <si>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</si>
  <si>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</si>
  <si>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</si>
  <si>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</si>
  <si>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</si>
  <si>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玄界環境組合</t>
    <rPh sb="0" eb="1">
      <t>ゲン</t>
    </rPh>
    <rPh sb="1" eb="2">
      <t>カイ</t>
    </rPh>
    <rPh sb="2" eb="4">
      <t>カンキョウ</t>
    </rPh>
    <rPh sb="4" eb="6">
      <t>クミアイ</t>
    </rPh>
    <phoneticPr fontId="2"/>
  </si>
  <si>
    <t>福岡県市町村消防団員等公務災害補償組合</t>
    <rPh sb="0" eb="2">
      <t>フクオカ</t>
    </rPh>
    <rPh sb="2" eb="3">
      <t>ケン</t>
    </rPh>
    <rPh sb="3" eb="6">
      <t>シチョウソン</t>
    </rPh>
    <rPh sb="6" eb="10">
      <t>ショウボウダンイン</t>
    </rPh>
    <rPh sb="10" eb="11">
      <t>トウ</t>
    </rPh>
    <rPh sb="11" eb="17">
      <t>コウムサイガイホショウ</t>
    </rPh>
    <rPh sb="17" eb="19">
      <t>クミアイ</t>
    </rPh>
    <phoneticPr fontId="2"/>
  </si>
  <si>
    <t>福岡県市町村職員退職手当組合(一般会計)</t>
    <rPh sb="0" eb="3">
      <t>フクオカケン</t>
    </rPh>
    <rPh sb="3" eb="6">
      <t>シチョウソン</t>
    </rPh>
    <rPh sb="6" eb="8">
      <t>ショクイン</t>
    </rPh>
    <rPh sb="8" eb="10">
      <t>タイショク</t>
    </rPh>
    <rPh sb="10" eb="12">
      <t>テアテ</t>
    </rPh>
    <rPh sb="12" eb="14">
      <t>クミアイ</t>
    </rPh>
    <rPh sb="15" eb="19">
      <t>イッパンカイケイ</t>
    </rPh>
    <phoneticPr fontId="2"/>
  </si>
  <si>
    <t>福岡県市町村職員退職手当組合(基金特別会計)</t>
    <rPh sb="0" eb="3">
      <t>フクオカケン</t>
    </rPh>
    <rPh sb="3" eb="6">
      <t>シチョウソン</t>
    </rPh>
    <rPh sb="6" eb="8">
      <t>ショクイン</t>
    </rPh>
    <rPh sb="8" eb="10">
      <t>タイショク</t>
    </rPh>
    <rPh sb="10" eb="12">
      <t>テアテ</t>
    </rPh>
    <rPh sb="12" eb="14">
      <t>クミアイ</t>
    </rPh>
    <rPh sb="15" eb="17">
      <t>キキン</t>
    </rPh>
    <rPh sb="17" eb="19">
      <t>トクベツ</t>
    </rPh>
    <rPh sb="19" eb="21">
      <t>カイケイ</t>
    </rPh>
    <phoneticPr fontId="2"/>
  </si>
  <si>
    <t>福岡地区水道企業団</t>
    <rPh sb="0" eb="4">
      <t>フクオカチク</t>
    </rPh>
    <rPh sb="4" eb="6">
      <t>スイドウ</t>
    </rPh>
    <rPh sb="6" eb="9">
      <t>キギョウダン</t>
    </rPh>
    <phoneticPr fontId="2"/>
  </si>
  <si>
    <t>宗像地区事務組合(一般会計)</t>
    <rPh sb="0" eb="4">
      <t>ムナカタチク</t>
    </rPh>
    <rPh sb="4" eb="8">
      <t>ジムクミアイ</t>
    </rPh>
    <rPh sb="9" eb="13">
      <t>イッパンカイケイ</t>
    </rPh>
    <phoneticPr fontId="2"/>
  </si>
  <si>
    <t>宗像地区事務組合(急患センター事業特別会計)</t>
    <rPh sb="0" eb="4">
      <t>ムナカタチク</t>
    </rPh>
    <rPh sb="4" eb="8">
      <t>ジムクミアイ</t>
    </rPh>
    <rPh sb="9" eb="11">
      <t>キュウカン</t>
    </rPh>
    <rPh sb="15" eb="17">
      <t>ジギョウ</t>
    </rPh>
    <rPh sb="17" eb="19">
      <t>トクベツ</t>
    </rPh>
    <rPh sb="19" eb="21">
      <t>カイケイ</t>
    </rPh>
    <phoneticPr fontId="2"/>
  </si>
  <si>
    <t>宗像地区事務組合(水道用水供給事業会計)</t>
    <rPh sb="0" eb="4">
      <t>ムナカタチク</t>
    </rPh>
    <rPh sb="4" eb="8">
      <t>ジムクミアイ</t>
    </rPh>
    <rPh sb="9" eb="11">
      <t>スイドウ</t>
    </rPh>
    <rPh sb="11" eb="13">
      <t>ヨウスイ</t>
    </rPh>
    <rPh sb="13" eb="15">
      <t>キョウキュウ</t>
    </rPh>
    <rPh sb="15" eb="17">
      <t>ジギョウ</t>
    </rPh>
    <rPh sb="17" eb="19">
      <t>カイケイ</t>
    </rPh>
    <phoneticPr fontId="2"/>
  </si>
  <si>
    <t>福岡県自治振興組合</t>
    <rPh sb="0" eb="2">
      <t>フクオカ</t>
    </rPh>
    <rPh sb="2" eb="3">
      <t>ケン</t>
    </rPh>
    <rPh sb="3" eb="7">
      <t>ジチシンコウ</t>
    </rPh>
    <rPh sb="7" eb="9">
      <t>クミアイ</t>
    </rPh>
    <phoneticPr fontId="2"/>
  </si>
  <si>
    <t>福岡都市圏広域行政事務組合(一般会計)</t>
    <rPh sb="0" eb="5">
      <t>フクオカトシケン</t>
    </rPh>
    <rPh sb="5" eb="7">
      <t>コウイキ</t>
    </rPh>
    <rPh sb="7" eb="9">
      <t>ギョウセイ</t>
    </rPh>
    <rPh sb="9" eb="11">
      <t>ジム</t>
    </rPh>
    <rPh sb="11" eb="13">
      <t>クミアイ</t>
    </rPh>
    <rPh sb="14" eb="18">
      <t>イッパンカイケイ</t>
    </rPh>
    <phoneticPr fontId="2"/>
  </si>
  <si>
    <t>福岡都市圏広域行政事務組合(競艇事業特別会計)</t>
    <rPh sb="0" eb="5">
      <t>フクオカトシケン</t>
    </rPh>
    <rPh sb="5" eb="7">
      <t>コウイキ</t>
    </rPh>
    <rPh sb="7" eb="9">
      <t>ギョウセイ</t>
    </rPh>
    <rPh sb="9" eb="11">
      <t>ジム</t>
    </rPh>
    <rPh sb="11" eb="13">
      <t>クミアイ</t>
    </rPh>
    <rPh sb="14" eb="16">
      <t>キョウテイ</t>
    </rPh>
    <rPh sb="16" eb="18">
      <t>ジギョウ</t>
    </rPh>
    <rPh sb="18" eb="22">
      <t>トクベツカイケイ</t>
    </rPh>
    <phoneticPr fontId="2"/>
  </si>
  <si>
    <t>福岡都市圏広域行政事務組合(流域連携事業特別会計)</t>
    <rPh sb="0" eb="5">
      <t>フクオカトシケン</t>
    </rPh>
    <rPh sb="5" eb="7">
      <t>コウイキ</t>
    </rPh>
    <rPh sb="7" eb="9">
      <t>ギョウセイ</t>
    </rPh>
    <rPh sb="9" eb="11">
      <t>ジム</t>
    </rPh>
    <rPh sb="11" eb="13">
      <t>クミアイ</t>
    </rPh>
    <rPh sb="14" eb="16">
      <t>リュウイキ</t>
    </rPh>
    <rPh sb="16" eb="18">
      <t>レンケイ</t>
    </rPh>
    <rPh sb="18" eb="20">
      <t>ジギョウ</t>
    </rPh>
    <rPh sb="20" eb="22">
      <t>トクベツ</t>
    </rPh>
    <rPh sb="22" eb="24">
      <t>カイケイ</t>
    </rPh>
    <phoneticPr fontId="2"/>
  </si>
  <si>
    <t>福岡県後期高齢者医療広域連合(一般会計)</t>
    <rPh sb="0" eb="3">
      <t>フクオカケン</t>
    </rPh>
    <rPh sb="3" eb="5">
      <t>コウキ</t>
    </rPh>
    <rPh sb="5" eb="8">
      <t>コウレイシャ</t>
    </rPh>
    <rPh sb="8" eb="10">
      <t>イリョウ</t>
    </rPh>
    <rPh sb="10" eb="12">
      <t>コウイキ</t>
    </rPh>
    <rPh sb="12" eb="14">
      <t>レンゴウ</t>
    </rPh>
    <rPh sb="15" eb="19">
      <t>イッパンカイケイ</t>
    </rPh>
    <phoneticPr fontId="2"/>
  </si>
  <si>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</si>
  <si>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宗像地区事務組合(簡易水道事業特別会計)</t>
    <rPh sb="0" eb="4">
      <t>ムナカタチク</t>
    </rPh>
    <rPh sb="4" eb="8">
      <t>ジムクミアイ</t>
    </rPh>
    <rPh sb="9" eb="13">
      <t>カンイスイドウ</t>
    </rPh>
    <rPh sb="13" eb="15">
      <t>ジギョウ</t>
    </rPh>
    <rPh sb="15" eb="17">
      <t>トクベツ</t>
    </rPh>
    <rPh sb="17" eb="19">
      <t>カイケイ</t>
    </rPh>
    <phoneticPr fontId="2"/>
  </si>
  <si>
    <t>宗像ユリックス</t>
    <rPh sb="0" eb="2">
      <t>ムナカタ</t>
    </rPh>
    <phoneticPr fontId="2"/>
  </si>
  <si>
    <t>宗像市土地開発公社</t>
    <rPh sb="0" eb="3">
      <t>ムナカタシ</t>
    </rPh>
    <rPh sb="3" eb="9">
      <t>トチカイハツコウシャ</t>
    </rPh>
    <phoneticPr fontId="2"/>
  </si>
  <si>
    <t>公共施設等維持更新基金</t>
    <rPh sb="0" eb="2">
      <t>コウキョウ</t>
    </rPh>
    <rPh sb="2" eb="4">
      <t>シセツ</t>
    </rPh>
    <rPh sb="4" eb="5">
      <t>トウ</t>
    </rPh>
    <rPh sb="5" eb="7">
      <t>イジ</t>
    </rPh>
    <rPh sb="7" eb="9">
      <t>コウシン</t>
    </rPh>
    <rPh sb="9" eb="11">
      <t>キキン</t>
    </rPh>
    <phoneticPr fontId="5"/>
  </si>
  <si>
    <t>元気なまちづくり基金</t>
    <rPh sb="0" eb="2">
      <t>ゲンキ</t>
    </rPh>
    <rPh sb="8" eb="10">
      <t>キキン</t>
    </rPh>
    <phoneticPr fontId="5"/>
  </si>
  <si>
    <t>安全安心まちづくり基金</t>
    <rPh sb="0" eb="2">
      <t>アンゼン</t>
    </rPh>
    <rPh sb="2" eb="4">
      <t>アンシン</t>
    </rPh>
    <rPh sb="9" eb="11">
      <t>キキン</t>
    </rPh>
    <phoneticPr fontId="5"/>
  </si>
  <si>
    <t>ふるさと基金</t>
    <rPh sb="4" eb="6">
      <t>キキン</t>
    </rPh>
    <phoneticPr fontId="5"/>
  </si>
  <si>
    <t>離島振興基金</t>
    <rPh sb="0" eb="2">
      <t>リトウ</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</si>
  <si>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</si>
  <si>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</si>
  <si>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地方債残高を適切にコントロールして、将来負担額の抑制に努めている。また、財政調整基金や減債基金などの充当可能財源の保有が高い水準にあり、将来負担額を大きく上回る状況にある。
しかし、有形固定資産減価償却率は増加しており、ハード設備の改修等の必要性が喫緊の課題になりつつある。これを地方債を財源として活用すると、将来負担額が増加するため、財政安定化プランに基づきながら基金残高や地方債残高等を考慮して、将来世代への過度な負担をかけないような財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</si>
  <si>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</si>
  <si>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</si>
  <si>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</si>
  <si>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</si>
  <si>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</si>
  <si>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</si>
  <si>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と実質公債費比率は類似団体と比較して、低い水準となっている。繰上償還の実施により公債費の低減に努めているためである。今後も、財政状況に応じた繰上償還を検討するとともに、宗像市公共施設アセットマネジメント推進計画に基づき、老朽化がすすむ公共施設等の維持更新を進めていくが、事業費を精査した上で計画的に地方債を発行し、将来負担額の抑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</si>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</sst>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84955B-A42C-4E21-A334-266BFB54B74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6C17-4BF8-BFDA-96DACB0824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24784</c:v>
                </c:pt>
                <c:pt idx="1">
                  <c:v>31738</c:v>
                </c:pt>
                <c:pt idx="2">
                  <c:v>43422</c:v>
                </c:pt>
                <c:pt idx="3">
                  <c:v>51216</c:v>
                </c:pt>
                <c:pt idx="4">
                  <c:v>59407</c:v>
                </c:pt>
              </c:numCache>
            </c:numRef>
          </c:val>
          <c:smooth val="0"/>
          <c:extLst>
            <c:ext xmlns:c16="http://schemas.microsoft.com/office/drawing/2014/chart" uri="{C3380CC4-5D6E-409C-BE32-E72D297353CC}">
              <c16:uniqueId val="{00000001-6C17-4BF8-BFDA-96DACB0824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4.75</c:v>
                </c:pt>
                <c:pt idx="1">
                  <c:v>9.9</c:v>
                </c:pt>
                <c:pt idx="2">
                  <c:v>9.61</c:v>
                </c:pt>
                <c:pt idx="3">
                  <c:v>2.0099999999999998</c:v>
                </c:pt>
                <c:pt idx="4">
                  <c:v>5.9</c:v>
                </c:pt>
              </c:numCache>
            </c:numRef>
          </c:val>
          <c:extLst>
            <c:ext xmlns:c16="http://schemas.microsoft.com/office/drawing/2014/chart" uri="{C3380CC4-5D6E-409C-BE32-E72D297353CC}">
              <c16:uniqueId val="{00000000-024B-4F70-969D-87338ABEFF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28.8</c:v>
                </c:pt>
                <c:pt idx="1">
                  <c:v>27.35</c:v>
                </c:pt>
                <c:pt idx="2">
                  <c:v>28.1</c:v>
                </c:pt>
                <c:pt idx="3">
                  <c:v>29.71</c:v>
                </c:pt>
                <c:pt idx="4">
                  <c:v>15.48</c:v>
                </c:pt>
              </c:numCache>
            </c:numRef>
          </c:val>
          <c:extLst>
            <c:ext xmlns:c16="http://schemas.microsoft.com/office/drawing/2014/chart" uri="{C3380CC4-5D6E-409C-BE32-E72D297353CC}">
              <c16:uniqueId val="{00000001-024B-4F70-969D-87338ABEFFC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6.24</c:v>
                </c:pt>
                <c:pt idx="1">
                  <c:v>5.52</c:v>
                </c:pt>
                <c:pt idx="2">
                  <c:v>3.49</c:v>
                </c:pt>
                <c:pt idx="3">
                  <c:v>1.26</c:v>
                </c:pt>
                <c:pt idx="4">
                  <c:v>-9.52</c:v>
                </c:pt>
              </c:numCache>
            </c:numRef>
          </c:val>
          <c:smooth val="0"/>
          <c:extLst>
            <c:ext xmlns:c16="http://schemas.microsoft.com/office/drawing/2014/chart" uri="{C3380CC4-5D6E-409C-BE32-E72D297353CC}">
              <c16:uniqueId val="{00000002-024B-4F70-969D-87338ABEFFC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76F-45C7-816A-92524FA7C69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6F-45C7-816A-92524FA7C69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76F-45C7-816A-92524FA7C69B}"/>
            </c:ext>
          </c:extLst>
        </c:ser>
        <c:ser>
          <c:idx val="3"/>
          <c:order val="3"/>
          <c:tx>
            <c:strRef>
              <c:f>データシート!$A$30</c:f>
              <c:strCache>
                <c:ptCount val="1"/>
                <c:pt idx="0">
                  <c:v>国民健康保険特別会計（直営診療施設勘定）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0.03</c:v>
                </c:pt>
                <c:pt idx="4">
                  <c:v>#N/A</c:v>
                </c:pt>
                <c:pt idx="5">
                  <c:v>0.02</c:v>
                </c:pt>
                <c:pt idx="6">
                  <c:v>#N/A</c:v>
                </c:pt>
                <c:pt idx="7">
                  <c:v>0.01</c:v>
                </c:pt>
                <c:pt idx="8">
                  <c:v>#N/A</c:v>
                </c:pt>
                <c:pt idx="9">
                  <c:v>0.01</c:v>
                </c:pt>
              </c:numCache>
            </c:numRef>
          </c:val>
          <c:extLst>
            <c:ext xmlns:c16="http://schemas.microsoft.com/office/drawing/2014/chart" uri="{C3380CC4-5D6E-409C-BE32-E72D297353CC}">
              <c16:uniqueId val="{00000003-276F-45C7-816A-92524FA7C69B}"/>
            </c:ext>
          </c:extLst>
        </c:ser>
        <c:ser>
          <c:idx val="4"/>
          <c:order val="4"/>
          <c:tx>
            <c:strRef>
              <c:f>データシート!$A$31</c:f>
              <c:strCache>
                <c:ptCount val="1"/>
                <c:pt idx="0">
                  <c:v>渡船事業特別会計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276F-45C7-816A-92524FA7C69B}"/>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1.21</c:v>
                </c:pt>
                <c:pt idx="2">
                  <c:v>#N/A</c:v>
                </c:pt>
                <c:pt idx="3">
                  <c:v>0.98</c:v>
                </c:pt>
                <c:pt idx="4">
                  <c:v>#N/A</c:v>
                </c:pt>
                <c:pt idx="5">
                  <c:v>1.25</c:v>
                </c:pt>
                <c:pt idx="6">
                  <c:v>#N/A</c:v>
                </c:pt>
                <c:pt idx="7">
                  <c:v>0.96</c:v>
                </c:pt>
                <c:pt idx="8">
                  <c:v>#N/A</c:v>
                </c:pt>
                <c:pt idx="9">
                  <c:v>0.06</c:v>
                </c:pt>
              </c:numCache>
            </c:numRef>
          </c:val>
          <c:extLst>
            <c:ext xmlns:c16="http://schemas.microsoft.com/office/drawing/2014/chart" uri="{C3380CC4-5D6E-409C-BE32-E72D297353CC}">
              <c16:uniqueId val="{00000005-276F-45C7-816A-92524FA7C69B}"/>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0.21</c:v>
                </c:pt>
                <c:pt idx="2">
                  <c:v>#N/A</c:v>
                </c:pt>
                <c:pt idx="3">
                  <c:v>0.2</c:v>
                </c:pt>
                <c:pt idx="4">
                  <c:v>#N/A</c:v>
                </c:pt>
                <c:pt idx="5">
                  <c:v>0.21</c:v>
                </c:pt>
                <c:pt idx="6">
                  <c:v>#N/A</c:v>
                </c:pt>
                <c:pt idx="7">
                  <c:v>0.22</c:v>
                </c:pt>
                <c:pt idx="8">
                  <c:v>#N/A</c:v>
                </c:pt>
                <c:pt idx="9">
                  <c:v>0.26</c:v>
                </c:pt>
              </c:numCache>
            </c:numRef>
          </c:val>
          <c:extLst>
            <c:ext xmlns:c16="http://schemas.microsoft.com/office/drawing/2014/chart" uri="{C3380CC4-5D6E-409C-BE32-E72D297353CC}">
              <c16:uniqueId val="{00000006-276F-45C7-816A-92524FA7C69B}"/>
            </c:ext>
          </c:extLst>
        </c:ser>
        <c:ser>
          <c:idx val="7"/>
          <c:order val="7"/>
          <c:tx>
            <c:strRef>
              <c:f>データシート!$A$34</c:f>
              <c:strCache>
                <c:ptCount val="1"/>
                <c:pt idx="0">
                  <c:v>国民健康保険特別会計（事業勘定）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c:v>
                </c:pt>
                <c:pt idx="2">
                  <c:v>#N/A</c:v>
                </c:pt>
                <c:pt idx="3">
                  <c:v>0.9</c:v>
                </c:pt>
                <c:pt idx="4">
                  <c:v>#N/A</c:v>
                </c:pt>
                <c:pt idx="5">
                  <c:v>0.45</c:v>
                </c:pt>
                <c:pt idx="6">
                  <c:v>#N/A</c:v>
                </c:pt>
                <c:pt idx="7">
                  <c:v>0.47</c:v>
                </c:pt>
                <c:pt idx="8">
                  <c:v>#N/A</c:v>
                </c:pt>
                <c:pt idx="9">
                  <c:v>0.27</c:v>
                </c:pt>
              </c:numCache>
            </c:numRef>
          </c:val>
          <c:extLst>
            <c:ext xmlns:c16="http://schemas.microsoft.com/office/drawing/2014/chart" uri="{C3380CC4-5D6E-409C-BE32-E72D297353CC}">
              <c16:uniqueId val="{00000007-276F-45C7-816A-92524FA7C69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4.7300000000000004</c:v>
                </c:pt>
                <c:pt idx="2">
                  <c:v>#N/A</c:v>
                </c:pt>
                <c:pt idx="3">
                  <c:v>9.89</c:v>
                </c:pt>
                <c:pt idx="4">
                  <c:v>#N/A</c:v>
                </c:pt>
                <c:pt idx="5">
                  <c:v>9.61</c:v>
                </c:pt>
                <c:pt idx="6">
                  <c:v>#N/A</c:v>
                </c:pt>
                <c:pt idx="7">
                  <c:v>2.0099999999999998</c:v>
                </c:pt>
                <c:pt idx="8">
                  <c:v>#N/A</c:v>
                </c:pt>
                <c:pt idx="9">
                  <c:v>5.89</c:v>
                </c:pt>
              </c:numCache>
            </c:numRef>
          </c:val>
          <c:extLst>
            <c:ext xmlns:c16="http://schemas.microsoft.com/office/drawing/2014/chart" uri="{C3380CC4-5D6E-409C-BE32-E72D297353CC}">
              <c16:uniqueId val="{00000008-276F-45C7-816A-92524FA7C69B}"/>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8.09</c:v>
                </c:pt>
                <c:pt idx="2">
                  <c:v>#N/A</c:v>
                </c:pt>
                <c:pt idx="3">
                  <c:v>8.58</c:v>
                </c:pt>
                <c:pt idx="4">
                  <c:v>#N/A</c:v>
                </c:pt>
                <c:pt idx="5">
                  <c:v>9.42</c:v>
                </c:pt>
                <c:pt idx="6">
                  <c:v>#N/A</c:v>
                </c:pt>
                <c:pt idx="7">
                  <c:v>9.5</c:v>
                </c:pt>
                <c:pt idx="8">
                  <c:v>#N/A</c:v>
                </c:pt>
                <c:pt idx="9">
                  <c:v>9.83</c:v>
                </c:pt>
              </c:numCache>
            </c:numRef>
          </c:val>
          <c:extLst>
            <c:ext xmlns:c16="http://schemas.microsoft.com/office/drawing/2014/chart" uri="{C3380CC4-5D6E-409C-BE32-E72D297353CC}">
              <c16:uniqueId val="{00000009-276F-45C7-816A-92524FA7C69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3713</c:v>
                </c:pt>
                <c:pt idx="5">
                  <c:v>3578</c:v>
                </c:pt>
                <c:pt idx="8">
                  <c:v>3350</c:v>
                </c:pt>
                <c:pt idx="11">
                  <c:v>3417</c:v>
                </c:pt>
                <c:pt idx="14">
                  <c:v>3322</c:v>
                </c:pt>
              </c:numCache>
            </c:numRef>
          </c:val>
          <c:extLst>
            <c:ext xmlns:c16="http://schemas.microsoft.com/office/drawing/2014/chart" uri="{C3380CC4-5D6E-409C-BE32-E72D297353CC}">
              <c16:uniqueId val="{00000000-C29C-47F0-A322-5DD17994B88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9C-47F0-A322-5DD17994B88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269</c:v>
                </c:pt>
                <c:pt idx="3">
                  <c:v>253</c:v>
                </c:pt>
                <c:pt idx="6">
                  <c:v>207</c:v>
                </c:pt>
                <c:pt idx="9">
                  <c:v>211</c:v>
                </c:pt>
                <c:pt idx="12">
                  <c:v>154</c:v>
                </c:pt>
              </c:numCache>
            </c:numRef>
          </c:val>
          <c:extLst>
            <c:ext xmlns:c16="http://schemas.microsoft.com/office/drawing/2014/chart" uri="{C3380CC4-5D6E-409C-BE32-E72D297353CC}">
              <c16:uniqueId val="{00000002-C29C-47F0-A322-5DD17994B88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39</c:v>
                </c:pt>
                <c:pt idx="6">
                  <c:v>78</c:v>
                </c:pt>
                <c:pt idx="9">
                  <c:v>10</c:v>
                </c:pt>
                <c:pt idx="12">
                  <c:v>56</c:v>
                </c:pt>
              </c:numCache>
            </c:numRef>
          </c:val>
          <c:extLst>
            <c:ext xmlns:c16="http://schemas.microsoft.com/office/drawing/2014/chart" uri="{C3380CC4-5D6E-409C-BE32-E72D297353CC}">
              <c16:uniqueId val="{00000003-C29C-47F0-A322-5DD17994B88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396</c:v>
                </c:pt>
                <c:pt idx="3">
                  <c:v>381</c:v>
                </c:pt>
                <c:pt idx="6">
                  <c:v>412</c:v>
                </c:pt>
                <c:pt idx="9">
                  <c:v>364</c:v>
                </c:pt>
                <c:pt idx="12">
                  <c:v>339</c:v>
                </c:pt>
              </c:numCache>
            </c:numRef>
          </c:val>
          <c:extLst>
            <c:ext xmlns:c16="http://schemas.microsoft.com/office/drawing/2014/chart" uri="{C3380CC4-5D6E-409C-BE32-E72D297353CC}">
              <c16:uniqueId val="{00000004-C29C-47F0-A322-5DD17994B88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c:v>
                </c:pt>
                <c:pt idx="3">
                  <c:v>0</c:v>
                </c:pt>
                <c:pt idx="6">
                  <c:v>0</c:v>
                </c:pt>
                <c:pt idx="9">
                  <c:v>0</c:v>
                </c:pt>
                <c:pt idx="12">
                  <c:v>0</c:v>
                </c:pt>
              </c:numCache>
            </c:numRef>
          </c:val>
          <c:extLst>
            <c:ext xmlns:c16="http://schemas.microsoft.com/office/drawing/2014/chart" uri="{C3380CC4-5D6E-409C-BE32-E72D297353CC}">
              <c16:uniqueId val="{00000005-C29C-47F0-A322-5DD17994B88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9C-47F0-A322-5DD17994B88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2604</c:v>
                </c:pt>
                <c:pt idx="3">
                  <c:v>2665</c:v>
                </c:pt>
                <c:pt idx="6">
                  <c:v>2734</c:v>
                </c:pt>
                <c:pt idx="9">
                  <c:v>2615</c:v>
                </c:pt>
                <c:pt idx="12">
                  <c:v>2515</c:v>
                </c:pt>
              </c:numCache>
            </c:numRef>
          </c:val>
          <c:extLst>
            <c:ext xmlns:c16="http://schemas.microsoft.com/office/drawing/2014/chart" uri="{C3380CC4-5D6E-409C-BE32-E72D297353CC}">
              <c16:uniqueId val="{00000007-C29C-47F0-A322-5DD17994B88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-417</c:v>
                </c:pt>
                <c:pt idx="2">
                  <c:v>#N/A</c:v>
                </c:pt>
                <c:pt idx="3">
                  <c:v>#N/A</c:v>
                </c:pt>
                <c:pt idx="4">
                  <c:v>-240</c:v>
                </c:pt>
                <c:pt idx="5">
                  <c:v>#N/A</c:v>
                </c:pt>
                <c:pt idx="6">
                  <c:v>#N/A</c:v>
                </c:pt>
                <c:pt idx="7">
                  <c:v>81</c:v>
                </c:pt>
                <c:pt idx="8">
                  <c:v>#N/A</c:v>
                </c:pt>
                <c:pt idx="9">
                  <c:v>#N/A</c:v>
                </c:pt>
                <c:pt idx="10">
                  <c:v>-217</c:v>
                </c:pt>
                <c:pt idx="11">
                  <c:v>#N/A</c:v>
                </c:pt>
                <c:pt idx="12">
                  <c:v>#N/A</c:v>
                </c:pt>
                <c:pt idx="13">
                  <c:v>-258</c:v>
                </c:pt>
                <c:pt idx="14">
                  <c:v>#N/A</c:v>
                </c:pt>
              </c:numCache>
            </c:numRef>
          </c:val>
          <c:smooth val="0"/>
          <c:extLst>
            <c:ext xmlns:c16="http://schemas.microsoft.com/office/drawing/2014/chart" uri="{C3380CC4-5D6E-409C-BE32-E72D297353CC}">
              <c16:uniqueId val="{00000008-C29C-47F0-A322-5DD17994B88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32912</c:v>
                </c:pt>
                <c:pt idx="5">
                  <c:v>31343</c:v>
                </c:pt>
                <c:pt idx="8">
                  <c:v>29567</c:v>
                </c:pt>
                <c:pt idx="11">
                  <c:v>28275</c:v>
                </c:pt>
                <c:pt idx="14">
                  <c:v>28045</c:v>
                </c:pt>
              </c:numCache>
            </c:numRef>
          </c:val>
          <c:extLst>
            <c:ext xmlns:c16="http://schemas.microsoft.com/office/drawing/2014/chart" uri="{C3380CC4-5D6E-409C-BE32-E72D297353CC}">
              <c16:uniqueId val="{00000000-B4A3-4B5E-B9E5-CA3716D0C03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2414</c:v>
                </c:pt>
                <c:pt idx="5">
                  <c:v>2523</c:v>
                </c:pt>
                <c:pt idx="8">
                  <c:v>2245</c:v>
                </c:pt>
                <c:pt idx="11">
                  <c:v>1943</c:v>
                </c:pt>
                <c:pt idx="14">
                  <c:v>1704</c:v>
                </c:pt>
              </c:numCache>
            </c:numRef>
          </c:val>
          <c:extLst>
            <c:ext xmlns:c16="http://schemas.microsoft.com/office/drawing/2014/chart" uri="{C3380CC4-5D6E-409C-BE32-E72D297353CC}">
              <c16:uniqueId val="{00000001-B4A3-4B5E-B9E5-CA3716D0C03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16310</c:v>
                </c:pt>
                <c:pt idx="5">
                  <c:v>17382</c:v>
                </c:pt>
                <c:pt idx="8">
                  <c:v>18169</c:v>
                </c:pt>
                <c:pt idx="11">
                  <c:v>17984</c:v>
                </c:pt>
                <c:pt idx="14">
                  <c:v>17711</c:v>
                </c:pt>
              </c:numCache>
            </c:numRef>
          </c:val>
          <c:extLst>
            <c:ext xmlns:c16="http://schemas.microsoft.com/office/drawing/2014/chart" uri="{C3380CC4-5D6E-409C-BE32-E72D297353CC}">
              <c16:uniqueId val="{00000002-B4A3-4B5E-B9E5-CA3716D0C03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4A3-4B5E-B9E5-CA3716D0C03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4A3-4B5E-B9E5-CA3716D0C03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A3-4B5E-B9E5-CA3716D0C03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1873</c:v>
                </c:pt>
                <c:pt idx="3">
                  <c:v>1830</c:v>
                </c:pt>
                <c:pt idx="6">
                  <c:v>1697</c:v>
                </c:pt>
                <c:pt idx="9">
                  <c:v>1725</c:v>
                </c:pt>
                <c:pt idx="12">
                  <c:v>1623</c:v>
                </c:pt>
              </c:numCache>
            </c:numRef>
          </c:val>
          <c:extLst>
            <c:ext xmlns:c16="http://schemas.microsoft.com/office/drawing/2014/chart" uri="{C3380CC4-5D6E-409C-BE32-E72D297353CC}">
              <c16:uniqueId val="{00000006-B4A3-4B5E-B9E5-CA3716D0C03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1601</c:v>
                </c:pt>
                <c:pt idx="3">
                  <c:v>1316</c:v>
                </c:pt>
                <c:pt idx="6">
                  <c:v>1100</c:v>
                </c:pt>
                <c:pt idx="9">
                  <c:v>1103</c:v>
                </c:pt>
                <c:pt idx="12">
                  <c:v>1484</c:v>
                </c:pt>
              </c:numCache>
            </c:numRef>
          </c:val>
          <c:extLst>
            <c:ext xmlns:c16="http://schemas.microsoft.com/office/drawing/2014/chart" uri="{C3380CC4-5D6E-409C-BE32-E72D297353CC}">
              <c16:uniqueId val="{00000007-B4A3-4B5E-B9E5-CA3716D0C03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2953</c:v>
                </c:pt>
                <c:pt idx="3">
                  <c:v>2798</c:v>
                </c:pt>
                <c:pt idx="6">
                  <c:v>2646</c:v>
                </c:pt>
                <c:pt idx="9">
                  <c:v>2294</c:v>
                </c:pt>
                <c:pt idx="12">
                  <c:v>2012</c:v>
                </c:pt>
              </c:numCache>
            </c:numRef>
          </c:val>
          <c:extLst>
            <c:ext xmlns:c16="http://schemas.microsoft.com/office/drawing/2014/chart" uri="{C3380CC4-5D6E-409C-BE32-E72D297353CC}">
              <c16:uniqueId val="{00000008-B4A3-4B5E-B9E5-CA3716D0C03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103</c:v>
                </c:pt>
                <c:pt idx="3">
                  <c:v>104</c:v>
                </c:pt>
                <c:pt idx="6">
                  <c:v>104</c:v>
                </c:pt>
                <c:pt idx="9">
                  <c:v>104</c:v>
                </c:pt>
                <c:pt idx="12">
                  <c:v>0</c:v>
                </c:pt>
              </c:numCache>
            </c:numRef>
          </c:val>
          <c:extLst>
            <c:ext xmlns:c16="http://schemas.microsoft.com/office/drawing/2014/chart" uri="{C3380CC4-5D6E-409C-BE32-E72D297353CC}">
              <c16:uniqueId val="{00000009-B4A3-4B5E-B9E5-CA3716D0C03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23426</c:v>
                </c:pt>
                <c:pt idx="3">
                  <c:v>22863</c:v>
                </c:pt>
                <c:pt idx="6">
                  <c:v>21629</c:v>
                </c:pt>
                <c:pt idx="9">
                  <c:v>20205</c:v>
                </c:pt>
                <c:pt idx="12">
                  <c:v>21219</c:v>
                </c:pt>
              </c:numCache>
            </c:numRef>
          </c:val>
          <c:extLst>
            <c:ext xmlns:c16="http://schemas.microsoft.com/office/drawing/2014/chart" uri="{C3380CC4-5D6E-409C-BE32-E72D297353CC}">
              <c16:uniqueId val="{0000000A-B4A3-4B5E-B9E5-CA3716D0C03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4A3-4B5E-B9E5-CA3716D0C03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5871</c:v>
                </c:pt>
                <c:pt idx="1">
                  <c:v>6412</c:v>
                </c:pt>
                <c:pt idx="2">
                  <c:v>3430</c:v>
                </c:pt>
              </c:numCache>
            </c:numRef>
          </c:val>
          <c:extLst>
            <c:ext xmlns:c16="http://schemas.microsoft.com/office/drawing/2014/chart" uri="{C3380CC4-5D6E-409C-BE32-E72D297353CC}">
              <c16:uniqueId val="{00000000-E612-418B-800F-90210D45643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3650</c:v>
                </c:pt>
                <c:pt idx="1">
                  <c:v>3168</c:v>
                </c:pt>
                <c:pt idx="2">
                  <c:v>3180</c:v>
                </c:pt>
              </c:numCache>
            </c:numRef>
          </c:val>
          <c:extLst>
            <c:ext xmlns:c16="http://schemas.microsoft.com/office/drawing/2014/chart" uri="{C3380CC4-5D6E-409C-BE32-E72D297353CC}">
              <c16:uniqueId val="{00000001-E612-418B-800F-90210D45643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13248</c:v>
                </c:pt>
                <c:pt idx="1">
                  <c:v>12813</c:v>
                </c:pt>
                <c:pt idx="2">
                  <c:v>15396</c:v>
                </c:pt>
              </c:numCache>
            </c:numRef>
          </c:val>
          <c:extLst>
            <c:ext xmlns:c16="http://schemas.microsoft.com/office/drawing/2014/chart" uri="{C3380CC4-5D6E-409C-BE32-E72D297353CC}">
              <c16:uniqueId val="{00000002-E612-418B-800F-90210D4564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{B792A728-428A-4F9E-BC97-A77B32E9BE44}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FFF-4B70-AEDF-E41DB8ADE0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{76E4C3DE-91DB-49F7-AA3A-587499D0BB70}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FF-4B70-AEDF-E41DB8ADE0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{C03A98EF-6883-40C9-BD11-75E3A0CED3B4}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FF-4B70-AEDF-E41DB8ADE0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{F8F443FC-34DA-45A9-A7E5-3B6EADAEA57D}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FF-4B70-AEDF-E41DB8ADE0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{7759AE25-2598-4B97-9443-9250215801C8}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FF-4B70-AEDF-E41DB8ADE0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{2BCFC861-9A4D-4A9B-96BF-E47E06D92FE4}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FFF-4B70-AEDF-E41DB8ADE0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{53B7A194-F445-4694-A7F2-6515BF3FE97E}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FFF-4B70-AEDF-E41DB8ADE0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{B2AFE77E-47A9-4E2D-A617-BCB1DD9CAFA4}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FFF-4B70-AEDF-E41DB8ADE0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{7044D57E-FBE9-45EC-8486-F9B48A78F3A1}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FFF-4B70-AEDF-E41DB8ADE0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65.599999999999994</c:v>
                </c:pt>
                <c:pt idx="16">
                  <c:v>66.400000000000006</c:v>
                </c:pt>
                <c:pt idx="24">
                  <c:v>67.099999999999994</c:v>
                </c:pt>
                <c:pt idx="32">
                  <c:v>67.599999999999994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FFF-4B70-AEDF-E41DB8ADE0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{D9D179AA-49EE-4E0B-B513-C88DA2401484}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FFF-4B70-AEDF-E41DB8ADE06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{6F709CF9-3A0E-4943-B09F-DAE167CB2C0B}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FF-4B70-AEDF-E41DB8ADE0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{0690CACF-E144-42CA-A2A2-2633F59657F3}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FF-4B70-AEDF-E41DB8ADE0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{7EF131CC-CB52-4FF1-8417-CD58339B046A}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FF-4B70-AEDF-E41DB8ADE0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{610878EC-83C0-4CA2-B9C4-7B55D8205661}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FF-4B70-AEDF-E41DB8ADE0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{757396BE-B9FB-4595-813C-41C4B5583943}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FFF-4B70-AEDF-E41DB8ADE0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{668FBA72-AB5C-41B2-B9BE-DBAB68FD1712}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FFF-4B70-AEDF-E41DB8ADE0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{7E65DB2E-5A4E-4FCD-BA9E-1C9FC71887B1}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FFF-4B70-AEDF-E41DB8ADE0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{596C0BF7-FDB2-4CC0-8B26-AAC29615152B}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FFF-4B70-AEDF-E41DB8ADE0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FFF-4B70-AEDF-E41DB8ADE065}"/>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{8F4E4E4A-837D-4886-B490-3B5A04983C19}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D0-42BF-9F28-9A41AA207B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{C5B561BA-A70C-4D3A-9238-B15694483D34}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D0-42BF-9F28-9A41AA207B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{B21D7871-EF41-4EBC-80CC-B4312750C3D3}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D0-42BF-9F28-9A41AA207B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{CFE626FA-C381-4A19-9A50-F79A6CDB0E07}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D0-42BF-9F28-9A41AA207B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{434B696B-B82E-4FF7-8BA8-64D62F2FFA8A}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D0-42BF-9F28-9A41AA207B2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{31808303-4FB7-4158-9F4B-97EBF0ED6DAB}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D0-42BF-9F28-9A41AA207B2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{B2D17E36-8035-4181-8DFC-43815F6B3BF3}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D0-42BF-9F28-9A41AA207B2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{F54749BE-34F2-4E4C-88C6-C42D41FAD972}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D0-42BF-9F28-9A41AA207B2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{EFE15795-DF37-4115-9C60-5F79C0647F88}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D0-42BF-9F28-9A41AA207B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-2.2999999999999998</c:v>
                </c:pt>
                <c:pt idx="16">
                  <c:v>-1.1000000000000001</c:v>
                </c:pt>
                <c:pt idx="24">
                  <c:v>-0.6</c:v>
                </c:pt>
                <c:pt idx="32">
                  <c:v>-0.6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0D0-42BF-9F28-9A41AA207B2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{E78BAE54-4EC5-4294-B3E3-22ACEB5A679B}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D0-42BF-9F28-9A41AA207B2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{4AC26DDA-4C2A-49A3-BCCE-39A4C3CEAC7A}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D0-42BF-9F28-9A41AA207B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{69D550EA-5162-41EE-9604-D362EF22EE3B}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D0-42BF-9F28-9A41AA207B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{27032102-1870-42E7-9475-E10D4719E32A}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D0-42BF-9F28-9A41AA207B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{4F1D94B4-81DC-48C8-BD44-80BF9E536BD7}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D0-42BF-9F28-9A41AA207B2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{F435DE9F-75C5-478E-AF22-81C9DF2A9F2E}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D0-42BF-9F28-9A41AA207B2B}"/>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{B3FAFD69-76AA-41B9-801C-19FCFDD8730C}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D0-42BF-9F28-9A41AA207B2B}"/>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{A828DA0A-035A-4078-A393-0B44CBA95551}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D0-42BF-9F28-9A41AA207B2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{8E6FB8DF-8010-4A28-9262-702850E356F1}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D0-42BF-9F28-9A41AA207B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0D0-42BF-9F28-9A41AA207B2B}"/>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財政力指数は、類似団体の平均値と同様の推移を示しており、全体としては横ばい傾向にある。しかしながら、依然としてその水準は類似団体の平均値を下回っており、前年度から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今後も社会福祉費や高齢者保健福祉費などの増加が見込まれるこから、さらに</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基準財政収入額の伸び率を上回る基準財政需要額の伸び率になることが予想されるため、税収の徴収率向上や経常経費のさらなる見直しを進めるとともに、行政改革の推進や事務の効率化に一層取り組んで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34925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34925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155575</xdr:rowOff>
    </xdr:from>
    <xdr:to>
      <xdr:col>11</xdr:col>
      <xdr:colOff>82550</xdr:colOff>
      <xdr:row>43</xdr:row>
      <xdr:rowOff>85725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経常収支比率は、地方交付税及び地方特例交付金の増加により基準財政収入額が増加したものの、物価高騰に伴う物件費の増加や扶助費の増加により、前年度から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今後も施設の老朽化に伴う公債費や扶助費など歳出の増加が見込まれることから、繰上償還の実施や事業の抜本的な見直しなどを視野に入れ、財政構造の弾力性の確保に努める。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45403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12170"/>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41910</xdr:rowOff>
    </xdr:from>
    <xdr:to>
      <xdr:col>19</xdr:col>
      <xdr:colOff>133350</xdr:colOff>
      <xdr:row>64</xdr:row>
      <xdr:rowOff>39370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4326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119380</xdr:rowOff>
    </xdr:from>
    <xdr:to>
      <xdr:col>15</xdr:col>
      <xdr:colOff>82550</xdr:colOff>
      <xdr:row>63</xdr:row>
      <xdr:rowOff>41910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7783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63</xdr:row>
      <xdr:rowOff>114300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7783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11130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162560</xdr:rowOff>
    </xdr:from>
    <xdr:to>
      <xdr:col>15</xdr:col>
      <xdr:colOff>133350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63500</xdr:rowOff>
    </xdr:from>
    <xdr:to>
      <xdr:col>7</xdr:col>
      <xdr:colOff>31750</xdr:colOff>
      <xdr:row>63</xdr:row>
      <xdr:rowOff>165100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3827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人当たり人件費・物件費等決算額は、人事院勧告に基づく給与の引上げや委託料の増加により、前年度から、</a:t>
          </a:r>
          <a:r>
            <a:rPr kumimoji="1" lang="en-US" altLang="ja-JP" sz="1300">
              <a:latin typeface="ＭＳ Ｐゴシック" panose="020B0600070205080204" pitchFamily="50" charset="-128"/>
              <a:ea typeface="ＭＳ Ｐゴシック" panose="020B0600070205080204" pitchFamily="50" charset="-128"/>
            </a:rPr>
            <a:t>5,633</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今後も人件費や物件費の増加が見込まれることから、適正な職員配置・管理を行うとともに物件費の削減に努める。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60993</xdr:rowOff>
    </xdr:from>
    <xdr:to>
      <xdr:col>23</xdr:col>
      <xdr:colOff>133350</xdr:colOff>
      <xdr:row>80</xdr:row>
      <xdr:rowOff>80411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76993"/>
          <a:ext cx="838200" cy="1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60993</xdr:rowOff>
    </xdr:from>
    <xdr:to>
      <xdr:col>19</xdr:col>
      <xdr:colOff>133350</xdr:colOff>
      <xdr:row>80</xdr:row>
      <xdr:rowOff>73747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76993"/>
          <a:ext cx="889000" cy="1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59813</xdr:rowOff>
    </xdr:from>
    <xdr:to>
      <xdr:col>15</xdr:col>
      <xdr:colOff>82550</xdr:colOff>
      <xdr:row>80</xdr:row>
      <xdr:rowOff>73747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75813"/>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34668</xdr:rowOff>
    </xdr:from>
    <xdr:to>
      <xdr:col>11</xdr:col>
      <xdr:colOff>31750</xdr:colOff>
      <xdr:row>80</xdr:row>
      <xdr:rowOff>59813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50668"/>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29611</xdr:rowOff>
    </xdr:from>
    <xdr:to>
      <xdr:col>23</xdr:col>
      <xdr:colOff>184150</xdr:colOff>
      <xdr:row>80</xdr:row>
      <xdr:rowOff>131211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4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122338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66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10193</xdr:rowOff>
    </xdr:from>
    <xdr:to>
      <xdr:col>19</xdr:col>
      <xdr:colOff>184150</xdr:colOff>
      <xdr:row>80</xdr:row>
      <xdr:rowOff>111793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2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121970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95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22947</xdr:rowOff>
    </xdr:from>
    <xdr:to>
      <xdr:col>15</xdr:col>
      <xdr:colOff>133350</xdr:colOff>
      <xdr:row>80</xdr:row>
      <xdr:rowOff>124547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3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134724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07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9013</xdr:rowOff>
    </xdr:from>
    <xdr:to>
      <xdr:col>11</xdr:col>
      <xdr:colOff>82550</xdr:colOff>
      <xdr:row>80</xdr:row>
      <xdr:rowOff>110613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120790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9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155318</xdr:rowOff>
    </xdr:from>
    <xdr:to>
      <xdr:col>7</xdr:col>
      <xdr:colOff>31750</xdr:colOff>
      <xdr:row>80</xdr:row>
      <xdr:rowOff>85468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95645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6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ラスパイレス指数は、類似団体の平均を下回っており、前年度から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今後も、国の動向等を注視し、適切な給与水準の確保に努める。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79</xdr:row>
      <xdr:rowOff>146957</xdr:rowOff>
    </xdr:from>
    <xdr:to>
      <xdr:col>81</xdr:col>
      <xdr:colOff>44450</xdr:colOff>
      <xdr:row>80</xdr:row>
      <xdr:rowOff>113393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691507"/>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79</xdr:row>
      <xdr:rowOff>146957</xdr:rowOff>
    </xdr:from>
    <xdr:to>
      <xdr:col>77</xdr:col>
      <xdr:colOff>44450</xdr:colOff>
      <xdr:row>81</xdr:row>
      <xdr:rowOff>10886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69150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10886</xdr:rowOff>
    </xdr:from>
    <xdr:to>
      <xdr:col>72</xdr:col>
      <xdr:colOff>203200</xdr:colOff>
      <xdr:row>83</xdr:row>
      <xdr:rowOff>167821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3898336"/>
          <a:ext cx="889000" cy="49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83</xdr:row>
      <xdr:rowOff>167821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809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62593</xdr:rowOff>
    </xdr:from>
    <xdr:to>
      <xdr:col>81</xdr:col>
      <xdr:colOff>95250</xdr:colOff>
      <xdr:row>80</xdr:row>
      <xdr:rowOff>164193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155320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99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79</xdr:row>
      <xdr:rowOff>96157</xdr:rowOff>
    </xdr:from>
    <xdr:to>
      <xdr:col>77</xdr:col>
      <xdr:colOff>95250</xdr:colOff>
      <xdr:row>80</xdr:row>
      <xdr:rowOff>26307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64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36484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409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131536</xdr:rowOff>
    </xdr:from>
    <xdr:to>
      <xdr:col>73</xdr:col>
      <xdr:colOff>44450</xdr:colOff>
      <xdr:row>81</xdr:row>
      <xdr:rowOff>61686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71863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61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人当たり職員数は、新卒採用や社会人経験採用などの採用活動に注力していることから、全体として微増傾向にあり、前年度から</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人増加した。一方で、退職者数の増加等により、類似団の平均値を下回っており、正規職員の人数は不足していると考えられる。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今後は、事務の効率化等を推進するとともに、職員数の適正な管理に努め、行政サービスの質の向上を図る。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163195</xdr:rowOff>
    </xdr:from>
    <xdr:to>
      <xdr:col>81</xdr:col>
      <xdr:colOff>44450</xdr:colOff>
      <xdr:row>58</xdr:row>
      <xdr:rowOff>167217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0729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141076</xdr:rowOff>
    </xdr:from>
    <xdr:to>
      <xdr:col>77</xdr:col>
      <xdr:colOff>44450</xdr:colOff>
      <xdr:row>58</xdr:row>
      <xdr:rowOff>163195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085176"/>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118956</xdr:rowOff>
    </xdr:from>
    <xdr:to>
      <xdr:col>72</xdr:col>
      <xdr:colOff>203200</xdr:colOff>
      <xdr:row>58</xdr:row>
      <xdr:rowOff>141076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063056"/>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118956</xdr:rowOff>
    </xdr:from>
    <xdr:to>
      <xdr:col>68</xdr:col>
      <xdr:colOff>152400</xdr:colOff>
      <xdr:row>58</xdr:row>
      <xdr:rowOff>118956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063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116417</xdr:rowOff>
    </xdr:from>
    <xdr:to>
      <xdr:col>81</xdr:col>
      <xdr:colOff>95250</xdr:colOff>
      <xdr:row>59</xdr:row>
      <xdr:rowOff>46567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06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37694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81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112395</xdr:rowOff>
    </xdr:from>
    <xdr:to>
      <xdr:col>77</xdr:col>
      <xdr:colOff>95250</xdr:colOff>
      <xdr:row>59</xdr:row>
      <xdr:rowOff>42545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52722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2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90276</xdr:rowOff>
    </xdr:from>
    <xdr:to>
      <xdr:col>73</xdr:col>
      <xdr:colOff>44450</xdr:colOff>
      <xdr:row>59</xdr:row>
      <xdr:rowOff>20426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3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30603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0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68156</xdr:rowOff>
    </xdr:from>
    <xdr:to>
      <xdr:col>68</xdr:col>
      <xdr:colOff>203200</xdr:colOff>
      <xdr:row>58</xdr:row>
      <xdr:rowOff>169756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8483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781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68156</xdr:rowOff>
    </xdr:from>
    <xdr:to>
      <xdr:col>64</xdr:col>
      <xdr:colOff>152400</xdr:colOff>
      <xdr:row>58</xdr:row>
      <xdr:rowOff>169756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8483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781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実質公債費率は、過去の繰上償還の実施により元利償還金の額が減少していることなどから、「算入公債費等の額が元利償還金を上回っており、</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％以下の水準を維持している。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大型ハード整備事業に係る地方債の償還が開始されることや、過去に発行した合併特例事業債の残高減少に伴う公債費算入額の減少等により、実質公債費率の上昇が見込まれる。このため、計画的な市債管理および繰上償還を行い、現在の水準の維持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19473</xdr:rowOff>
    </xdr:from>
    <xdr:to>
      <xdr:col>81</xdr:col>
      <xdr:colOff>44450</xdr:colOff>
      <xdr:row>38</xdr:row>
      <xdr:rowOff>19473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345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150707</xdr:rowOff>
    </xdr:from>
    <xdr:to>
      <xdr:col>77</xdr:col>
      <xdr:colOff>44450</xdr:colOff>
      <xdr:row>38</xdr:row>
      <xdr:rowOff>19473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9435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54187</xdr:rowOff>
    </xdr:from>
    <xdr:to>
      <xdr:col>72</xdr:col>
      <xdr:colOff>203200</xdr:colOff>
      <xdr:row>37</xdr:row>
      <xdr:rowOff>150707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9783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22013</xdr:rowOff>
    </xdr:from>
    <xdr:to>
      <xdr:col>68</xdr:col>
      <xdr:colOff>152400</xdr:colOff>
      <xdr:row>37</xdr:row>
      <xdr:rowOff>54187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6566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140123</xdr:rowOff>
    </xdr:from>
    <xdr:to>
      <xdr:col>81</xdr:col>
      <xdr:colOff>95250</xdr:colOff>
      <xdr:row>38</xdr:row>
      <xdr:rowOff>70273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156650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28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140123</xdr:rowOff>
    </xdr:from>
    <xdr:to>
      <xdr:col>77</xdr:col>
      <xdr:colOff>95250</xdr:colOff>
      <xdr:row>38</xdr:row>
      <xdr:rowOff>70273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80450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52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99907</xdr:rowOff>
    </xdr:from>
    <xdr:to>
      <xdr:col>73</xdr:col>
      <xdr:colOff>44450</xdr:colOff>
      <xdr:row>38</xdr:row>
      <xdr:rowOff>30057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4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40234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1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3387</xdr:rowOff>
    </xdr:from>
    <xdr:to>
      <xdr:col>68</xdr:col>
      <xdr:colOff>203200</xdr:colOff>
      <xdr:row>37</xdr:row>
      <xdr:rowOff>104987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115164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11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将来負担比率は、充当可能基金等が将来負担額を上回っているため、算定されていない。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今後も、適切な市債及び基金の管理等を行い、将来世代への負担を軽減できるよう、財政の健全化に努める。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人件費は、前年度から数値の変動はなく、類似団体の平均値と比較して</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ポイント下回っている。 本市は、経常収支比率に占める人件費の割合が小さいことが特徴的であり、これは人口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人当たり職員数やラスパイレス指数が低いことからもうかがえる。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今後は、職員の適正配置や国の動向に沿った給与水準の確保に努める。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110998</xdr:rowOff>
    </xdr:from>
    <xdr:to>
      <xdr:col>24</xdr:col>
      <xdr:colOff>25400</xdr:colOff>
      <xdr:row>35</xdr:row>
      <xdr:rowOff>110998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17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83566</xdr:rowOff>
    </xdr:from>
    <xdr:to>
      <xdr:col>19</xdr:col>
      <xdr:colOff>187325</xdr:colOff>
      <xdr:row>35</xdr:row>
      <xdr:rowOff>110998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843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706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35</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06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60198</xdr:rowOff>
    </xdr:from>
    <xdr:to>
      <xdr:col>24</xdr:col>
      <xdr:colOff>76200</xdr:colOff>
      <xdr:row>35</xdr:row>
      <xdr:rowOff>161798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140225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60198</xdr:rowOff>
    </xdr:from>
    <xdr:to>
      <xdr:col>20</xdr:col>
      <xdr:colOff>38100</xdr:colOff>
      <xdr:row>35</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32766</xdr:rowOff>
    </xdr:from>
    <xdr:to>
      <xdr:col>15</xdr:col>
      <xdr:colOff>149225</xdr:colOff>
      <xdr:row>35</xdr:row>
      <xdr:rowOff>134366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144543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60198</xdr:rowOff>
    </xdr:from>
    <xdr:to>
      <xdr:col>6</xdr:col>
      <xdr:colOff>171450</xdr:colOff>
      <xdr:row>35</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ポイント増加し、類似団体の平均値と比較しても</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ポイント上回っている。これは、労務単価及び物価高騰にともなう委託料の増加や庁舎の改修などが要因と考えられる。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今後も、物価高騰等にともない物件費の増加が見込まれるため、効率的な行政運営等により、物件費の上昇抑制に努める。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136525</xdr:rowOff>
    </xdr:from>
    <xdr:to>
      <xdr:col>82</xdr:col>
      <xdr:colOff>107950</xdr:colOff>
      <xdr:row>19</xdr:row>
      <xdr:rowOff>3175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51175"/>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79375</xdr:rowOff>
    </xdr:from>
    <xdr:to>
      <xdr:col>78</xdr:col>
      <xdr:colOff>69850</xdr:colOff>
      <xdr:row>17</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94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97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136525</xdr:rowOff>
    </xdr:from>
    <xdr:to>
      <xdr:col>69</xdr:col>
      <xdr:colOff>92075</xdr:colOff>
      <xdr:row>17</xdr:row>
      <xdr:rowOff>79375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97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123825</xdr:rowOff>
    </xdr:from>
    <xdr:to>
      <xdr:col>82</xdr:col>
      <xdr:colOff>158750</xdr:colOff>
      <xdr:row>19</xdr:row>
      <xdr:rowOff>53975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95902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85725</xdr:rowOff>
    </xdr:from>
    <xdr:to>
      <xdr:col>78</xdr:col>
      <xdr:colOff>120650</xdr:colOff>
      <xdr:row>18</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86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28575</xdr:rowOff>
    </xdr:from>
    <xdr:to>
      <xdr:col>74</xdr:col>
      <xdr:colOff>31750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114952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85725</xdr:rowOff>
    </xdr:from>
    <xdr:to>
      <xdr:col>69</xdr:col>
      <xdr:colOff>142875</xdr:colOff>
      <xdr:row>17</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28575</xdr:rowOff>
    </xdr:from>
    <xdr:to>
      <xdr:col>65</xdr:col>
      <xdr:colOff>53975</xdr:colOff>
      <xdr:row>17</xdr:row>
      <xdr:rowOff>130175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114952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ポイント減少したものの、類似団体の平均値と比較して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ポイント上回っている。</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の扶助費の決算額は、</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より増加したが、経常的経費に係る特定財源の割合が増えたことにより、経常収支比率に占める扶助費の割合は減少した。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今後も、扶助費の決算額の増加が見込まれるため、財政運営に支障をきたすことのないように、資格審査等の適正化を図り、その増加の抑制に努める。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117475</xdr:rowOff>
    </xdr:from>
    <xdr:to>
      <xdr:col>24</xdr:col>
      <xdr:colOff>25400</xdr:colOff>
      <xdr:row>57</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186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3175</xdr:rowOff>
    </xdr:from>
    <xdr:to>
      <xdr:col>19</xdr:col>
      <xdr:colOff>187325</xdr:colOff>
      <xdr:row>57</xdr:row>
      <xdr:rowOff>22225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0437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117475</xdr:rowOff>
    </xdr:from>
    <xdr:to>
      <xdr:col>15</xdr:col>
      <xdr:colOff>98425</xdr:colOff>
      <xdr:row>56</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472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117475</xdr:rowOff>
    </xdr:from>
    <xdr:to>
      <xdr:col>11</xdr:col>
      <xdr:colOff>9525</xdr:colOff>
      <xdr:row>55</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472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66675</xdr:rowOff>
    </xdr:from>
    <xdr:to>
      <xdr:col>24</xdr:col>
      <xdr:colOff>76200</xdr:colOff>
      <xdr:row>56</xdr:row>
      <xdr:rowOff>168275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6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38752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3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142875</xdr:rowOff>
    </xdr:from>
    <xdr:to>
      <xdr:col>20</xdr:col>
      <xdr:colOff>38100</xdr:colOff>
      <xdr:row>57</xdr:row>
      <xdr:rowOff>73025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57802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30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123825</xdr:rowOff>
    </xdr:from>
    <xdr:to>
      <xdr:col>15</xdr:col>
      <xdr:colOff>149225</xdr:colOff>
      <xdr:row>56</xdr:row>
      <xdr:rowOff>53975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38752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3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66675</xdr:rowOff>
    </xdr:from>
    <xdr:to>
      <xdr:col>11</xdr:col>
      <xdr:colOff>60325</xdr:colOff>
      <xdr:row>55</xdr:row>
      <xdr:rowOff>168275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ポイント減少したものの、類似団体の平均値と比較して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ポイント上回っている。他項目の決算額は、増加しているものの、その他</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維持補修費・繰出金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は減少していることが要因と考えられる。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今後も、特別会計への繰出金については受益者負担の適正化を図り、普通会計への負担抑制に努める。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17272</xdr:rowOff>
    </xdr:from>
    <xdr:to>
      <xdr:col>82</xdr:col>
      <xdr:colOff>107950</xdr:colOff>
      <xdr:row>58</xdr:row>
      <xdr:rowOff>62992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613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44704</xdr:rowOff>
    </xdr:from>
    <xdr:to>
      <xdr:col>78</xdr:col>
      <xdr:colOff>69850</xdr:colOff>
      <xdr:row>58</xdr:row>
      <xdr:rowOff>62992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888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133858</xdr:rowOff>
    </xdr:from>
    <xdr:to>
      <xdr:col>73</xdr:col>
      <xdr:colOff>180975</xdr:colOff>
      <xdr:row>58</xdr:row>
      <xdr:rowOff>44704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065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133858</xdr:rowOff>
    </xdr:from>
    <xdr:to>
      <xdr:col>69</xdr:col>
      <xdr:colOff>92075</xdr:colOff>
      <xdr:row>58</xdr:row>
      <xdr:rowOff>44704</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065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137922</xdr:rowOff>
    </xdr:from>
    <xdr:to>
      <xdr:col>82</xdr:col>
      <xdr:colOff>158750</xdr:colOff>
      <xdr:row>58</xdr:row>
      <xdr:rowOff>68072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109999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165354</xdr:rowOff>
    </xdr:from>
    <xdr:to>
      <xdr:col>74</xdr:col>
      <xdr:colOff>31750</xdr:colOff>
      <xdr:row>58</xdr:row>
      <xdr:rowOff>95504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80281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165354</xdr:rowOff>
    </xdr:from>
    <xdr:to>
      <xdr:col>65</xdr:col>
      <xdr:colOff>53975</xdr:colOff>
      <xdr:row>58</xdr:row>
      <xdr:rowOff>95504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80281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ポイント増加し、類似団体の平均値と比較しても</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ポイント上回っている。本市は、一部事務組合への負担金の割合が高く、固定経費化しており、経常収支比率の悪化の一因となっている。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今後は、一部事務組合への負担金やその他補助金等の見直しを行っている。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97282</xdr:rowOff>
    </xdr:from>
    <xdr:to>
      <xdr:col>82</xdr:col>
      <xdr:colOff>107950</xdr:colOff>
      <xdr:row>37</xdr:row>
      <xdr:rowOff>101854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409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92710</xdr:rowOff>
    </xdr:from>
    <xdr:to>
      <xdr:col>78</xdr:col>
      <xdr:colOff>69850</xdr:colOff>
      <xdr:row>37</xdr:row>
      <xdr:rowOff>97282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36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88138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952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23131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46482</xdr:rowOff>
    </xdr:from>
    <xdr:to>
      <xdr:col>78</xdr:col>
      <xdr:colOff>120650</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132859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ポイント減少し、類似団体の平均値と比較しても</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ポイント下回っている。これは、過去の繰上償還の実施により元利償還金の額が減少していることが要因と考えられる。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今後は、大型ハード整備事業に係る地方債の償還が開始されること等により、経常収支比率及び経常収支比率における公債費の割合の増加が見込まれるため、繰上償還を含めた計画的な市債管理に努める。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123190</xdr:rowOff>
    </xdr:from>
    <xdr:to>
      <xdr:col>24</xdr:col>
      <xdr:colOff>25400</xdr:colOff>
      <xdr:row>76</xdr:row>
      <xdr:rowOff>20320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819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20320</xdr:rowOff>
    </xdr:from>
    <xdr:to>
      <xdr:col>19</xdr:col>
      <xdr:colOff>187325</xdr:colOff>
      <xdr:row>76</xdr:row>
      <xdr:rowOff>73661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50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73661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65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142239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657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72390</xdr:rowOff>
    </xdr:from>
    <xdr:to>
      <xdr:col>24</xdr:col>
      <xdr:colOff>76200</xdr:colOff>
      <xdr:row>76</xdr:row>
      <xdr:rowOff>2539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88917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91439</xdr:rowOff>
    </xdr:from>
    <xdr:to>
      <xdr:col>6</xdr:col>
      <xdr:colOff>171450</xdr:colOff>
      <xdr:row>77</xdr:row>
      <xdr:rowOff>21589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31767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公債費以外は、前年度から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ポイント増加し、類似団体の平均値と比較しても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ポイント上回っている。これは、元利償還金の減少と物件費の増加が主な要因と考えられる。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今後は、公債費の増が見込まれるため、人件費や物件費における経費削減を目指すとともに、事務事業評価の仕組みを再構築し、政策的な事業の見直しによる行財政改革を進める。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76</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114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92710</xdr:rowOff>
    </xdr:from>
    <xdr:to>
      <xdr:col>78</xdr:col>
      <xdr:colOff>69850</xdr:colOff>
      <xdr:row>76</xdr:row>
      <xdr:rowOff>81280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514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75</xdr:row>
      <xdr:rowOff>92710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73152"/>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75</xdr:row>
      <xdr:rowOff>106426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7315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48277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41910</xdr:rowOff>
    </xdr:from>
    <xdr:to>
      <xdr:col>74</xdr:col>
      <xdr:colOff>31750</xdr:colOff>
      <xdr:row>75</xdr:row>
      <xdr:rowOff>143510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55626</xdr:rowOff>
    </xdr:from>
    <xdr:to>
      <xdr:col>65</xdr:col>
      <xdr:colOff>53975</xdr:colOff>
      <xdr:row>75</xdr:row>
      <xdr:rowOff>157226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167403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130103</xdr:rowOff>
    </xdr:from>
    <xdr:to>
      <xdr:col>29</xdr:col>
      <xdr:colOff>127000</xdr:colOff>
      <xdr:row>19</xdr:row>
      <xdr:rowOff>4917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63678"/>
          <a:ext cx="0" cy="1246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15094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4917</xdr:rowOff>
    </xdr:from>
    <xdr:to>
      <xdr:col>30</xdr:col>
      <xdr:colOff>25400</xdr:colOff>
      <xdr:row>19</xdr:row>
      <xdr:rowOff>4917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100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45030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0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130103</xdr:rowOff>
    </xdr:from>
    <xdr:to>
      <xdr:col>30</xdr:col>
      <xdr:colOff>25400</xdr:colOff>
      <xdr:row>11</xdr:row>
      <xdr:rowOff>130103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636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4917</xdr:rowOff>
    </xdr:from>
    <xdr:to>
      <xdr:col>29</xdr:col>
      <xdr:colOff>127000</xdr:colOff>
      <xdr:row>19</xdr:row>
      <xdr:rowOff>41950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10092"/>
          <a:ext cx="647700" cy="37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59667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5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43140</xdr:rowOff>
    </xdr:from>
    <xdr:to>
      <xdr:col>29</xdr:col>
      <xdr:colOff>177800</xdr:colOff>
      <xdr:row>17</xdr:row>
      <xdr:rowOff>144740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05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41950</xdr:rowOff>
    </xdr:from>
    <xdr:to>
      <xdr:col>26</xdr:col>
      <xdr:colOff>50800</xdr:colOff>
      <xdr:row>19</xdr:row>
      <xdr:rowOff>65866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47125"/>
          <a:ext cx="698500" cy="23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105896</xdr:rowOff>
    </xdr:from>
    <xdr:to>
      <xdr:col>26</xdr:col>
      <xdr:colOff>101600</xdr:colOff>
      <xdr:row>18</xdr:row>
      <xdr:rowOff>36046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68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46223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37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65866</xdr:rowOff>
    </xdr:from>
    <xdr:to>
      <xdr:col>22</xdr:col>
      <xdr:colOff>114300</xdr:colOff>
      <xdr:row>19</xdr:row>
      <xdr:rowOff>69219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71041"/>
          <a:ext cx="698500" cy="3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131554</xdr:rowOff>
    </xdr:from>
    <xdr:to>
      <xdr:col>22</xdr:col>
      <xdr:colOff>165100</xdr:colOff>
      <xdr:row>18</xdr:row>
      <xdr:rowOff>61704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93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71881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62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66530</xdr:rowOff>
    </xdr:from>
    <xdr:to>
      <xdr:col>18</xdr:col>
      <xdr:colOff>177800</xdr:colOff>
      <xdr:row>19</xdr:row>
      <xdr:rowOff>69219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71705"/>
          <a:ext cx="698500" cy="2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133459</xdr:rowOff>
    </xdr:from>
    <xdr:to>
      <xdr:col>19</xdr:col>
      <xdr:colOff>38100</xdr:colOff>
      <xdr:row>18</xdr:row>
      <xdr:rowOff>63609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5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73786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4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149428</xdr:rowOff>
    </xdr:from>
    <xdr:to>
      <xdr:col>15</xdr:col>
      <xdr:colOff>101600</xdr:colOff>
      <xdr:row>18</xdr:row>
      <xdr:rowOff>79578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117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89755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8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125567</xdr:rowOff>
    </xdr:from>
    <xdr:to>
      <xdr:col>29</xdr:col>
      <xdr:colOff>177800</xdr:colOff>
      <xdr:row>19</xdr:row>
      <xdr:rowOff>55717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59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34144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162600</xdr:rowOff>
    </xdr:from>
    <xdr:to>
      <xdr:col>26</xdr:col>
      <xdr:colOff>101600</xdr:colOff>
      <xdr:row>19</xdr:row>
      <xdr:rowOff>92750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96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77527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82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15066</xdr:rowOff>
    </xdr:from>
    <xdr:to>
      <xdr:col>22</xdr:col>
      <xdr:colOff>165100</xdr:colOff>
      <xdr:row>19</xdr:row>
      <xdr:rowOff>116666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20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101443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0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18419</xdr:rowOff>
    </xdr:from>
    <xdr:to>
      <xdr:col>19</xdr:col>
      <xdr:colOff>38100</xdr:colOff>
      <xdr:row>19</xdr:row>
      <xdr:rowOff>120019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23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104796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9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15730</xdr:rowOff>
    </xdr:from>
    <xdr:to>
      <xdr:col>15</xdr:col>
      <xdr:colOff>101600</xdr:colOff>
      <xdr:row>19</xdr:row>
      <xdr:rowOff>117330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20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102107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232548</xdr:rowOff>
    </xdr:from>
    <xdr:to>
      <xdr:col>29</xdr:col>
      <xdr:colOff>127000</xdr:colOff>
      <xdr:row>37</xdr:row>
      <xdr:rowOff>246721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7357248"/>
          <a:ext cx="647700" cy="14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132976</xdr:rowOff>
    </xdr:from>
    <xdr:to>
      <xdr:col>26</xdr:col>
      <xdr:colOff>50800</xdr:colOff>
      <xdr:row>37</xdr:row>
      <xdr:rowOff>232548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7257676"/>
          <a:ext cx="698500" cy="99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132976</xdr:rowOff>
    </xdr:from>
    <xdr:to>
      <xdr:col>22</xdr:col>
      <xdr:colOff>114300</xdr:colOff>
      <xdr:row>37</xdr:row>
      <xdr:rowOff>240484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7257676"/>
          <a:ext cx="698500" cy="107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240484</xdr:rowOff>
    </xdr:from>
    <xdr:to>
      <xdr:col>18</xdr:col>
      <xdr:colOff>177800</xdr:colOff>
      <xdr:row>37</xdr:row>
      <xdr:rowOff>299332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7365184"/>
          <a:ext cx="698500" cy="58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195921</xdr:rowOff>
    </xdr:from>
    <xdr:to>
      <xdr:col>29</xdr:col>
      <xdr:colOff>177800</xdr:colOff>
      <xdr:row>37</xdr:row>
      <xdr:rowOff>297521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7320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104498</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722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181748</xdr:rowOff>
    </xdr:from>
    <xdr:to>
      <xdr:col>26</xdr:col>
      <xdr:colOff>101600</xdr:colOff>
      <xdr:row>37</xdr:row>
      <xdr:rowOff>283348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306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268125</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392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82176</xdr:rowOff>
    </xdr:from>
    <xdr:to>
      <xdr:col>22</xdr:col>
      <xdr:colOff>165100</xdr:colOff>
      <xdr:row>37</xdr:row>
      <xdr:rowOff>183776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206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168553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29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189684</xdr:rowOff>
    </xdr:from>
    <xdr:to>
      <xdr:col>19</xdr:col>
      <xdr:colOff>38100</xdr:colOff>
      <xdr:row>37</xdr:row>
      <xdr:rowOff>291284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314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276061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40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248532</xdr:rowOff>
    </xdr:from>
    <xdr:to>
      <xdr:col>15</xdr:col>
      <xdr:colOff>101600</xdr:colOff>
      <xdr:row>38</xdr:row>
      <xdr:rowOff>7232</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373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334909</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459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146509</xdr:rowOff>
    </xdr:from>
    <xdr:to>
      <xdr:col>24</xdr:col>
      <xdr:colOff>63500</xdr:colOff>
      <xdr:row>39</xdr:row>
      <xdr:rowOff>12746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61609"/>
          <a:ext cx="838200" cy="3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12746</xdr:rowOff>
    </xdr:from>
    <xdr:to>
      <xdr:col>19</xdr:col>
      <xdr:colOff>177800</xdr:colOff>
      <xdr:row>39</xdr:row>
      <xdr:rowOff>46235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99296"/>
          <a:ext cx="889000" cy="3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36471</xdr:rowOff>
    </xdr:from>
    <xdr:to>
      <xdr:col>15</xdr:col>
      <xdr:colOff>50800</xdr:colOff>
      <xdr:row>39</xdr:row>
      <xdr:rowOff>46235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23021"/>
          <a:ext cx="8890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36471</xdr:rowOff>
    </xdr:from>
    <xdr:to>
      <xdr:col>10</xdr:col>
      <xdr:colOff>114300</xdr:colOff>
      <xdr:row>39</xdr:row>
      <xdr:rowOff>44162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23021"/>
          <a:ext cx="889000" cy="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95709</xdr:rowOff>
    </xdr:from>
    <xdr:to>
      <xdr:col>24</xdr:col>
      <xdr:colOff>114300</xdr:colOff>
      <xdr:row>39</xdr:row>
      <xdr:rowOff>25859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1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10636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2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133396</xdr:rowOff>
    </xdr:from>
    <xdr:to>
      <xdr:col>20</xdr:col>
      <xdr:colOff>38100</xdr:colOff>
      <xdr:row>39</xdr:row>
      <xdr:rowOff>63546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4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54673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4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166885</xdr:rowOff>
    </xdr:from>
    <xdr:to>
      <xdr:col>15</xdr:col>
      <xdr:colOff>101600</xdr:colOff>
      <xdr:row>39</xdr:row>
      <xdr:rowOff>97035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8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88162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7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157121</xdr:rowOff>
    </xdr:from>
    <xdr:to>
      <xdr:col>10</xdr:col>
      <xdr:colOff>165100</xdr:colOff>
      <xdr:row>39</xdr:row>
      <xdr:rowOff>87271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78398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164812</xdr:rowOff>
    </xdr:from>
    <xdr:to>
      <xdr:col>6</xdr:col>
      <xdr:colOff>38100</xdr:colOff>
      <xdr:row>39</xdr:row>
      <xdr:rowOff>94962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7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86089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7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50981</xdr:rowOff>
    </xdr:from>
    <xdr:to>
      <xdr:col>24</xdr:col>
      <xdr:colOff>63500</xdr:colOff>
      <xdr:row>58</xdr:row>
      <xdr:rowOff>61492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5081"/>
          <a:ext cx="838200" cy="1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43208</xdr:rowOff>
    </xdr:from>
    <xdr:to>
      <xdr:col>19</xdr:col>
      <xdr:colOff>177800</xdr:colOff>
      <xdr:row>58</xdr:row>
      <xdr:rowOff>61492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87308"/>
          <a:ext cx="889000" cy="1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43208</xdr:rowOff>
    </xdr:from>
    <xdr:to>
      <xdr:col>15</xdr:col>
      <xdr:colOff>50800</xdr:colOff>
      <xdr:row>58</xdr:row>
      <xdr:rowOff>53639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87308"/>
          <a:ext cx="889000" cy="1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53639</xdr:rowOff>
    </xdr:from>
    <xdr:to>
      <xdr:col>10</xdr:col>
      <xdr:colOff>114300</xdr:colOff>
      <xdr:row>58</xdr:row>
      <xdr:rowOff>75954</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7739"/>
          <a:ext cx="88900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181</xdr:rowOff>
    </xdr:from>
    <xdr:to>
      <xdr:col>24</xdr:col>
      <xdr:colOff>114300</xdr:colOff>
      <xdr:row>58</xdr:row>
      <xdr:rowOff>101781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10692</xdr:rowOff>
    </xdr:from>
    <xdr:to>
      <xdr:col>20</xdr:col>
      <xdr:colOff>38100</xdr:colOff>
      <xdr:row>58</xdr:row>
      <xdr:rowOff>112292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103419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163858</xdr:rowOff>
    </xdr:from>
    <xdr:to>
      <xdr:col>15</xdr:col>
      <xdr:colOff>101600</xdr:colOff>
      <xdr:row>58</xdr:row>
      <xdr:rowOff>94008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85135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2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2839</xdr:rowOff>
    </xdr:from>
    <xdr:to>
      <xdr:col>10</xdr:col>
      <xdr:colOff>165100</xdr:colOff>
      <xdr:row>58</xdr:row>
      <xdr:rowOff>104439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120966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2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25154</xdr:rowOff>
    </xdr:from>
    <xdr:to>
      <xdr:col>6</xdr:col>
      <xdr:colOff>38100</xdr:colOff>
      <xdr:row>58</xdr:row>
      <xdr:rowOff>126754</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143281</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4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136652</xdr:rowOff>
    </xdr:from>
    <xdr:to>
      <xdr:col>24</xdr:col>
      <xdr:colOff>63500</xdr:colOff>
      <xdr:row>78</xdr:row>
      <xdr:rowOff>144614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09752"/>
          <a:ext cx="838200" cy="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126631</xdr:rowOff>
    </xdr:from>
    <xdr:to>
      <xdr:col>19</xdr:col>
      <xdr:colOff>177800</xdr:colOff>
      <xdr:row>78</xdr:row>
      <xdr:rowOff>136652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499731"/>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126631</xdr:rowOff>
    </xdr:from>
    <xdr:to>
      <xdr:col>15</xdr:col>
      <xdr:colOff>50800</xdr:colOff>
      <xdr:row>78</xdr:row>
      <xdr:rowOff>146596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99731"/>
          <a:ext cx="8890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144538</xdr:rowOff>
    </xdr:from>
    <xdr:to>
      <xdr:col>10</xdr:col>
      <xdr:colOff>114300</xdr:colOff>
      <xdr:row>78</xdr:row>
      <xdr:rowOff>146596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17638"/>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93814</xdr:rowOff>
    </xdr:from>
    <xdr:to>
      <xdr:col>24</xdr:col>
      <xdr:colOff>114300</xdr:colOff>
      <xdr:row>79</xdr:row>
      <xdr:rowOff>23964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6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8741</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85852</xdr:rowOff>
    </xdr:from>
    <xdr:to>
      <xdr:col>20</xdr:col>
      <xdr:colOff>38100</xdr:colOff>
      <xdr:row>79</xdr:row>
      <xdr:rowOff>16002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7129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5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75831</xdr:rowOff>
    </xdr:from>
    <xdr:to>
      <xdr:col>15</xdr:col>
      <xdr:colOff>101600</xdr:colOff>
      <xdr:row>79</xdr:row>
      <xdr:rowOff>5981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4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168558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41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95796</xdr:rowOff>
    </xdr:from>
    <xdr:to>
      <xdr:col>10</xdr:col>
      <xdr:colOff>165100</xdr:colOff>
      <xdr:row>79</xdr:row>
      <xdr:rowOff>25946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6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17073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6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93738</xdr:rowOff>
    </xdr:from>
    <xdr:to>
      <xdr:col>6</xdr:col>
      <xdr:colOff>38100</xdr:colOff>
      <xdr:row>79</xdr:row>
      <xdr:rowOff>23888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15015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5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30180</xdr:rowOff>
    </xdr:from>
    <xdr:to>
      <xdr:col>24</xdr:col>
      <xdr:colOff>63500</xdr:colOff>
      <xdr:row>97</xdr:row>
      <xdr:rowOff>42675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489380"/>
          <a:ext cx="838200" cy="18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42675</xdr:rowOff>
    </xdr:from>
    <xdr:to>
      <xdr:col>19</xdr:col>
      <xdr:colOff>177800</xdr:colOff>
      <xdr:row>98</xdr:row>
      <xdr:rowOff>6829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73325"/>
          <a:ext cx="889000" cy="13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34620</xdr:rowOff>
    </xdr:from>
    <xdr:to>
      <xdr:col>15</xdr:col>
      <xdr:colOff>50800</xdr:colOff>
      <xdr:row>98</xdr:row>
      <xdr:rowOff>6829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65270"/>
          <a:ext cx="889000" cy="14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34620</xdr:rowOff>
    </xdr:from>
    <xdr:to>
      <xdr:col>10</xdr:col>
      <xdr:colOff>114300</xdr:colOff>
      <xdr:row>98</xdr:row>
      <xdr:rowOff>153851</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65270"/>
          <a:ext cx="889000" cy="29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150830</xdr:rowOff>
    </xdr:from>
    <xdr:to>
      <xdr:col>24</xdr:col>
      <xdr:colOff>114300</xdr:colOff>
      <xdr:row>96</xdr:row>
      <xdr:rowOff>80980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4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2257</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290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163325</xdr:rowOff>
    </xdr:from>
    <xdr:to>
      <xdr:col>20</xdr:col>
      <xdr:colOff>38100</xdr:colOff>
      <xdr:row>97</xdr:row>
      <xdr:rowOff>93475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2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110002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9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127479</xdr:rowOff>
    </xdr:from>
    <xdr:to>
      <xdr:col>15</xdr:col>
      <xdr:colOff>101600</xdr:colOff>
      <xdr:row>98</xdr:row>
      <xdr:rowOff>57629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74156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53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155270</xdr:rowOff>
    </xdr:from>
    <xdr:to>
      <xdr:col>10</xdr:col>
      <xdr:colOff>165100</xdr:colOff>
      <xdr:row>97</xdr:row>
      <xdr:rowOff>85420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1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101947</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89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103051</xdr:rowOff>
    </xdr:from>
    <xdr:to>
      <xdr:col>6</xdr:col>
      <xdr:colOff>38100</xdr:colOff>
      <xdr:row>99</xdr:row>
      <xdr:rowOff>33201</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0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49728</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8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114798</xdr:rowOff>
    </xdr:from>
    <xdr:to>
      <xdr:col>55</xdr:col>
      <xdr:colOff>0</xdr:colOff>
      <xdr:row>36</xdr:row>
      <xdr:rowOff>122022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86998"/>
          <a:ext cx="8382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88555</xdr:rowOff>
    </xdr:from>
    <xdr:to>
      <xdr:col>50</xdr:col>
      <xdr:colOff>114300</xdr:colOff>
      <xdr:row>36</xdr:row>
      <xdr:rowOff>114798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60755"/>
          <a:ext cx="889000" cy="2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88555</xdr:rowOff>
    </xdr:from>
    <xdr:to>
      <xdr:col>45</xdr:col>
      <xdr:colOff>177800</xdr:colOff>
      <xdr:row>36</xdr:row>
      <xdr:rowOff>136522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60755"/>
          <a:ext cx="889000" cy="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788</xdr:rowOff>
    </xdr:from>
    <xdr:to>
      <xdr:col>41</xdr:col>
      <xdr:colOff>50800</xdr:colOff>
      <xdr:row>36</xdr:row>
      <xdr:rowOff>136522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87188"/>
          <a:ext cx="889000" cy="8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71222</xdr:rowOff>
    </xdr:from>
    <xdr:to>
      <xdr:col>55</xdr:col>
      <xdr:colOff>50800</xdr:colOff>
      <xdr:row>37</xdr:row>
      <xdr:rowOff>1372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4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94099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9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63998</xdr:rowOff>
    </xdr:from>
    <xdr:to>
      <xdr:col>50</xdr:col>
      <xdr:colOff>165100</xdr:colOff>
      <xdr:row>36</xdr:row>
      <xdr:rowOff>165598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3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10675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1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37755</xdr:rowOff>
    </xdr:from>
    <xdr:to>
      <xdr:col>46</xdr:col>
      <xdr:colOff>38100</xdr:colOff>
      <xdr:row>36</xdr:row>
      <xdr:rowOff>139355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155882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85722</xdr:rowOff>
    </xdr:from>
    <xdr:to>
      <xdr:col>41</xdr:col>
      <xdr:colOff>101600</xdr:colOff>
      <xdr:row>37</xdr:row>
      <xdr:rowOff>15872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5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32399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3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121438</xdr:rowOff>
    </xdr:from>
    <xdr:to>
      <xdr:col>36</xdr:col>
      <xdr:colOff>165100</xdr:colOff>
      <xdr:row>32</xdr:row>
      <xdr:rowOff>51588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3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68115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1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137991</xdr:rowOff>
    </xdr:from>
    <xdr:to>
      <xdr:col>55</xdr:col>
      <xdr:colOff>0</xdr:colOff>
      <xdr:row>56</xdr:row>
      <xdr:rowOff>55706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567741"/>
          <a:ext cx="838200" cy="8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55706</xdr:rowOff>
    </xdr:from>
    <xdr:to>
      <xdr:col>50</xdr:col>
      <xdr:colOff>114300</xdr:colOff>
      <xdr:row>56</xdr:row>
      <xdr:rowOff>140549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656906"/>
          <a:ext cx="889000" cy="8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140549</xdr:rowOff>
    </xdr:from>
    <xdr:to>
      <xdr:col>45</xdr:col>
      <xdr:colOff>177800</xdr:colOff>
      <xdr:row>57</xdr:row>
      <xdr:rowOff>96288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741749"/>
          <a:ext cx="889000" cy="12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96288</xdr:rowOff>
    </xdr:from>
    <xdr:to>
      <xdr:col>41</xdr:col>
      <xdr:colOff>50800</xdr:colOff>
      <xdr:row>58</xdr:row>
      <xdr:rowOff>537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868938"/>
          <a:ext cx="889000" cy="7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87191</xdr:rowOff>
    </xdr:from>
    <xdr:to>
      <xdr:col>55</xdr:col>
      <xdr:colOff>50800</xdr:colOff>
      <xdr:row>56</xdr:row>
      <xdr:rowOff>17341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1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110068</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4906</xdr:rowOff>
    </xdr:from>
    <xdr:to>
      <xdr:col>50</xdr:col>
      <xdr:colOff>165100</xdr:colOff>
      <xdr:row>56</xdr:row>
      <xdr:rowOff>106506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0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123033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8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89749</xdr:rowOff>
    </xdr:from>
    <xdr:to>
      <xdr:col>46</xdr:col>
      <xdr:colOff>38100</xdr:colOff>
      <xdr:row>57</xdr:row>
      <xdr:rowOff>19899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9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11026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78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45488</xdr:rowOff>
    </xdr:from>
    <xdr:to>
      <xdr:col>41</xdr:col>
      <xdr:colOff>101600</xdr:colOff>
      <xdr:row>57</xdr:row>
      <xdr:rowOff>147088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1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138215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1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121187</xdr:rowOff>
    </xdr:from>
    <xdr:to>
      <xdr:col>36</xdr:col>
      <xdr:colOff>165100</xdr:colOff>
      <xdr:row>58</xdr:row>
      <xdr:rowOff>51337</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9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42464</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8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10083</xdr:rowOff>
    </xdr:from>
    <xdr:to>
      <xdr:col>55</xdr:col>
      <xdr:colOff>0</xdr:colOff>
      <xdr:row>76</xdr:row>
      <xdr:rowOff>106211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040283"/>
          <a:ext cx="838200" cy="9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10083</xdr:rowOff>
    </xdr:from>
    <xdr:to>
      <xdr:col>50</xdr:col>
      <xdr:colOff>114300</xdr:colOff>
      <xdr:row>76</xdr:row>
      <xdr:rowOff>92723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040283"/>
          <a:ext cx="889000" cy="8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92723</xdr:rowOff>
    </xdr:from>
    <xdr:to>
      <xdr:col>45</xdr:col>
      <xdr:colOff>177800</xdr:colOff>
      <xdr:row>78</xdr:row>
      <xdr:rowOff>41517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122923"/>
          <a:ext cx="889000" cy="2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41517</xdr:rowOff>
    </xdr:from>
    <xdr:to>
      <xdr:col>41</xdr:col>
      <xdr:colOff>50800</xdr:colOff>
      <xdr:row>78</xdr:row>
      <xdr:rowOff>81807</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14617"/>
          <a:ext cx="889000" cy="4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55411</xdr:rowOff>
    </xdr:from>
    <xdr:to>
      <xdr:col>55</xdr:col>
      <xdr:colOff>50800</xdr:colOff>
      <xdr:row>76</xdr:row>
      <xdr:rowOff>157011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08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78287</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93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130734</xdr:rowOff>
    </xdr:from>
    <xdr:to>
      <xdr:col>50</xdr:col>
      <xdr:colOff>165100</xdr:colOff>
      <xdr:row>76</xdr:row>
      <xdr:rowOff>60883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29894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77411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76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41923</xdr:rowOff>
    </xdr:from>
    <xdr:to>
      <xdr:col>46</xdr:col>
      <xdr:colOff>38100</xdr:colOff>
      <xdr:row>76</xdr:row>
      <xdr:rowOff>143523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0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160050</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84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162167</xdr:rowOff>
    </xdr:from>
    <xdr:to>
      <xdr:col>41</xdr:col>
      <xdr:colOff>101600</xdr:colOff>
      <xdr:row>78</xdr:row>
      <xdr:rowOff>92317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6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83444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5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31007</xdr:rowOff>
    </xdr:from>
    <xdr:to>
      <xdr:col>36</xdr:col>
      <xdr:colOff>165100</xdr:colOff>
      <xdr:row>78</xdr:row>
      <xdr:rowOff>132607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0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123734</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49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131280</xdr:rowOff>
    </xdr:from>
    <xdr:to>
      <xdr:col>55</xdr:col>
      <xdr:colOff>0</xdr:colOff>
      <xdr:row>97</xdr:row>
      <xdr:rowOff>137401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90480"/>
          <a:ext cx="838200" cy="17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137401</xdr:rowOff>
    </xdr:from>
    <xdr:to>
      <xdr:col>50</xdr:col>
      <xdr:colOff>114300</xdr:colOff>
      <xdr:row>98</xdr:row>
      <xdr:rowOff>21552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768051"/>
          <a:ext cx="889000" cy="5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143433</xdr:rowOff>
    </xdr:from>
    <xdr:to>
      <xdr:col>45</xdr:col>
      <xdr:colOff>177800</xdr:colOff>
      <xdr:row>98</xdr:row>
      <xdr:rowOff>21552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74083"/>
          <a:ext cx="889000" cy="4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143433</xdr:rowOff>
    </xdr:from>
    <xdr:to>
      <xdr:col>41</xdr:col>
      <xdr:colOff>50800</xdr:colOff>
      <xdr:row>98</xdr:row>
      <xdr:rowOff>63094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74083"/>
          <a:ext cx="889000" cy="9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80480</xdr:rowOff>
    </xdr:from>
    <xdr:to>
      <xdr:col>55</xdr:col>
      <xdr:colOff>50800</xdr:colOff>
      <xdr:row>97</xdr:row>
      <xdr:rowOff>10630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3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103357</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86601</xdr:rowOff>
    </xdr:from>
    <xdr:to>
      <xdr:col>50</xdr:col>
      <xdr:colOff>165100</xdr:colOff>
      <xdr:row>98</xdr:row>
      <xdr:rowOff>16751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1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7878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0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142202</xdr:rowOff>
    </xdr:from>
    <xdr:to>
      <xdr:col>46</xdr:col>
      <xdr:colOff>38100</xdr:colOff>
      <xdr:row>98</xdr:row>
      <xdr:rowOff>72352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7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63479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6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92633</xdr:rowOff>
    </xdr:from>
    <xdr:to>
      <xdr:col>41</xdr:col>
      <xdr:colOff>101600</xdr:colOff>
      <xdr:row>98</xdr:row>
      <xdr:rowOff>22783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2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13910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1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12294</xdr:rowOff>
    </xdr:from>
    <xdr:to>
      <xdr:col>36</xdr:col>
      <xdr:colOff>165100</xdr:colOff>
      <xdr:row>98</xdr:row>
      <xdr:rowOff>113894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1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105021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90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92129</xdr:rowOff>
    </xdr:from>
    <xdr:to>
      <xdr:col>85</xdr:col>
      <xdr:colOff>127000</xdr:colOff>
      <xdr:row>39</xdr:row>
      <xdr:rowOff>95254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78679"/>
          <a:ext cx="838200" cy="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95254</xdr:rowOff>
    </xdr:from>
    <xdr:to>
      <xdr:col>81</xdr:col>
      <xdr:colOff>50800</xdr:colOff>
      <xdr:row>39</xdr:row>
      <xdr:rowOff>97605</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1804"/>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94710</xdr:rowOff>
    </xdr:from>
    <xdr:to>
      <xdr:col>76</xdr:col>
      <xdr:colOff>114300</xdr:colOff>
      <xdr:row>39</xdr:row>
      <xdr:rowOff>97605</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1260"/>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94710</xdr:rowOff>
    </xdr:from>
    <xdr:to>
      <xdr:col>71</xdr:col>
      <xdr:colOff>177800</xdr:colOff>
      <xdr:row>39</xdr:row>
      <xdr:rowOff>96745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1260"/>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41329</xdr:rowOff>
    </xdr:from>
    <xdr:to>
      <xdr:col>85</xdr:col>
      <xdr:colOff>177800</xdr:colOff>
      <xdr:row>39</xdr:row>
      <xdr:rowOff>142929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44454</xdr:rowOff>
    </xdr:from>
    <xdr:to>
      <xdr:col>81</xdr:col>
      <xdr:colOff>101600</xdr:colOff>
      <xdr:row>39</xdr:row>
      <xdr:rowOff>146054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137181</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3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46805</xdr:rowOff>
    </xdr:from>
    <xdr:to>
      <xdr:col>76</xdr:col>
      <xdr:colOff>165100</xdr:colOff>
      <xdr:row>39</xdr:row>
      <xdr:rowOff>148405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139532</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6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43910</xdr:rowOff>
    </xdr:from>
    <xdr:to>
      <xdr:col>72</xdr:col>
      <xdr:colOff>38100</xdr:colOff>
      <xdr:row>39</xdr:row>
      <xdr:rowOff>145510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136637</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3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45945</xdr:rowOff>
    </xdr:from>
    <xdr:to>
      <xdr:col>67</xdr:col>
      <xdr:colOff>101600</xdr:colOff>
      <xdr:row>39</xdr:row>
      <xdr:rowOff>147545</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138672</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25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45935</xdr:rowOff>
    </xdr:from>
    <xdr:to>
      <xdr:col>85</xdr:col>
      <xdr:colOff>127000</xdr:colOff>
      <xdr:row>77</xdr:row>
      <xdr:rowOff>57645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76135"/>
          <a:ext cx="838200" cy="18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45935</xdr:rowOff>
    </xdr:from>
    <xdr:to>
      <xdr:col>81</xdr:col>
      <xdr:colOff>50800</xdr:colOff>
      <xdr:row>76</xdr:row>
      <xdr:rowOff>94742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76135"/>
          <a:ext cx="889000" cy="4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94742</xdr:rowOff>
    </xdr:from>
    <xdr:to>
      <xdr:col>76</xdr:col>
      <xdr:colOff>114300</xdr:colOff>
      <xdr:row>77</xdr:row>
      <xdr:rowOff>39243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24942"/>
          <a:ext cx="889000" cy="1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64808</xdr:rowOff>
    </xdr:from>
    <xdr:to>
      <xdr:col>71</xdr:col>
      <xdr:colOff>177800</xdr:colOff>
      <xdr:row>77</xdr:row>
      <xdr:rowOff>39243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095008"/>
          <a:ext cx="889000" cy="14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6845</xdr:rowOff>
    </xdr:from>
    <xdr:to>
      <xdr:col>85</xdr:col>
      <xdr:colOff>177800</xdr:colOff>
      <xdr:row>77</xdr:row>
      <xdr:rowOff>108445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0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156722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8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166585</xdr:rowOff>
    </xdr:from>
    <xdr:to>
      <xdr:col>81</xdr:col>
      <xdr:colOff>101600</xdr:colOff>
      <xdr:row>76</xdr:row>
      <xdr:rowOff>96735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2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113263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8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43942</xdr:rowOff>
    </xdr:from>
    <xdr:to>
      <xdr:col>76</xdr:col>
      <xdr:colOff>165100</xdr:colOff>
      <xdr:row>76</xdr:row>
      <xdr:rowOff>145542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162069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4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159893</xdr:rowOff>
    </xdr:from>
    <xdr:to>
      <xdr:col>72</xdr:col>
      <xdr:colOff>38100</xdr:colOff>
      <xdr:row>77</xdr:row>
      <xdr:rowOff>90043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9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81170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8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14008</xdr:rowOff>
    </xdr:from>
    <xdr:to>
      <xdr:col>67</xdr:col>
      <xdr:colOff>101600</xdr:colOff>
      <xdr:row>76</xdr:row>
      <xdr:rowOff>115608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4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132135</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81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135494</xdr:rowOff>
    </xdr:from>
    <xdr:to>
      <xdr:col>85</xdr:col>
      <xdr:colOff>127000</xdr:colOff>
      <xdr:row>97</xdr:row>
      <xdr:rowOff>775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594694"/>
          <a:ext cx="838200" cy="3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775</xdr:rowOff>
    </xdr:from>
    <xdr:to>
      <xdr:col>81</xdr:col>
      <xdr:colOff>50800</xdr:colOff>
      <xdr:row>97</xdr:row>
      <xdr:rowOff>143577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31425"/>
          <a:ext cx="889000" cy="14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111902</xdr:rowOff>
    </xdr:from>
    <xdr:to>
      <xdr:col>76</xdr:col>
      <xdr:colOff>114300</xdr:colOff>
      <xdr:row>97</xdr:row>
      <xdr:rowOff>143577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42552"/>
          <a:ext cx="889000" cy="3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111902</xdr:rowOff>
    </xdr:from>
    <xdr:to>
      <xdr:col>71</xdr:col>
      <xdr:colOff>177800</xdr:colOff>
      <xdr:row>97</xdr:row>
      <xdr:rowOff>170762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42552"/>
          <a:ext cx="889000" cy="5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84694</xdr:rowOff>
    </xdr:from>
    <xdr:to>
      <xdr:col>85</xdr:col>
      <xdr:colOff>177800</xdr:colOff>
      <xdr:row>97</xdr:row>
      <xdr:rowOff>14844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4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107571</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39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121425</xdr:rowOff>
    </xdr:from>
    <xdr:to>
      <xdr:col>81</xdr:col>
      <xdr:colOff>101600</xdr:colOff>
      <xdr:row>97</xdr:row>
      <xdr:rowOff>51575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68102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5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92777</xdr:rowOff>
    </xdr:from>
    <xdr:to>
      <xdr:col>76</xdr:col>
      <xdr:colOff>165100</xdr:colOff>
      <xdr:row>98</xdr:row>
      <xdr:rowOff>22927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2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14054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61102</xdr:rowOff>
    </xdr:from>
    <xdr:to>
      <xdr:col>72</xdr:col>
      <xdr:colOff>38100</xdr:colOff>
      <xdr:row>97</xdr:row>
      <xdr:rowOff>162702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153829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8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119962</xdr:rowOff>
    </xdr:from>
    <xdr:to>
      <xdr:col>67</xdr:col>
      <xdr:colOff>101600</xdr:colOff>
      <xdr:row>98</xdr:row>
      <xdr:rowOff>50112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5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66639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2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36830</xdr:rowOff>
    </xdr:from>
    <xdr:to>
      <xdr:col>116</xdr:col>
      <xdr:colOff>63500</xdr:colOff>
      <xdr:row>39</xdr:row>
      <xdr:rowOff>39116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2338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36830</xdr:rowOff>
    </xdr:from>
    <xdr:to>
      <xdr:col>111</xdr:col>
      <xdr:colOff>177800</xdr:colOff>
      <xdr:row>39</xdr:row>
      <xdr:rowOff>37338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723380"/>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37338</xdr:rowOff>
    </xdr:from>
    <xdr:to>
      <xdr:col>107</xdr:col>
      <xdr:colOff>50800</xdr:colOff>
      <xdr:row>39</xdr:row>
      <xdr:rowOff>39497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723888"/>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39497</xdr:rowOff>
    </xdr:from>
    <xdr:to>
      <xdr:col>102</xdr:col>
      <xdr:colOff>114300</xdr:colOff>
      <xdr:row>39</xdr:row>
      <xdr:rowOff>40132</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726047"/>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159766</xdr:rowOff>
    </xdr:from>
    <xdr:to>
      <xdr:col>116</xdr:col>
      <xdr:colOff>114300</xdr:colOff>
      <xdr:row>39</xdr:row>
      <xdr:rowOff>89916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74693</xdr:rowOff>
    </xdr:from>
    <xdr:ext cx="313932"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897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157480</xdr:rowOff>
    </xdr:from>
    <xdr:to>
      <xdr:col>112</xdr:col>
      <xdr:colOff>38100</xdr:colOff>
      <xdr:row>39</xdr:row>
      <xdr:rowOff>87630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78757</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66333" y="676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157988</xdr:rowOff>
    </xdr:from>
    <xdr:to>
      <xdr:col>107</xdr:col>
      <xdr:colOff>101600</xdr:colOff>
      <xdr:row>39</xdr:row>
      <xdr:rowOff>88138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79265</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77333" y="67658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160147</xdr:rowOff>
    </xdr:from>
    <xdr:to>
      <xdr:col>102</xdr:col>
      <xdr:colOff>165100</xdr:colOff>
      <xdr:row>39</xdr:row>
      <xdr:rowOff>90297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81424</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88333" y="676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160782</xdr:rowOff>
    </xdr:from>
    <xdr:to>
      <xdr:col>98</xdr:col>
      <xdr:colOff>38100</xdr:colOff>
      <xdr:row>39</xdr:row>
      <xdr:rowOff>90932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7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82059</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99333" y="67686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97226</xdr:rowOff>
    </xdr:from>
    <xdr:to>
      <xdr:col>116</xdr:col>
      <xdr:colOff>63500</xdr:colOff>
      <xdr:row>58</xdr:row>
      <xdr:rowOff>97317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41326"/>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97317</xdr:rowOff>
    </xdr:from>
    <xdr:to>
      <xdr:col>111</xdr:col>
      <xdr:colOff>177800</xdr:colOff>
      <xdr:row>58</xdr:row>
      <xdr:rowOff>97409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4141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97363</xdr:rowOff>
    </xdr:from>
    <xdr:to>
      <xdr:col>107</xdr:col>
      <xdr:colOff>50800</xdr:colOff>
      <xdr:row>58</xdr:row>
      <xdr:rowOff>97409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41463"/>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97363</xdr:rowOff>
    </xdr:from>
    <xdr:to>
      <xdr:col>102</xdr:col>
      <xdr:colOff>114300</xdr:colOff>
      <xdr:row>58</xdr:row>
      <xdr:rowOff>97363</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414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46426</xdr:rowOff>
    </xdr:from>
    <xdr:to>
      <xdr:col>116</xdr:col>
      <xdr:colOff>114300</xdr:colOff>
      <xdr:row>58</xdr:row>
      <xdr:rowOff>148026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9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46517</xdr:rowOff>
    </xdr:from>
    <xdr:to>
      <xdr:col>112</xdr:col>
      <xdr:colOff>38100</xdr:colOff>
      <xdr:row>58</xdr:row>
      <xdr:rowOff>148117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9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139244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8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46609</xdr:rowOff>
    </xdr:from>
    <xdr:to>
      <xdr:col>107</xdr:col>
      <xdr:colOff>101600</xdr:colOff>
      <xdr:row>58</xdr:row>
      <xdr:rowOff>148209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9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139336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8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46563</xdr:rowOff>
    </xdr:from>
    <xdr:to>
      <xdr:col>102</xdr:col>
      <xdr:colOff>165100</xdr:colOff>
      <xdr:row>58</xdr:row>
      <xdr:rowOff>148163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139290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8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46563</xdr:rowOff>
    </xdr:from>
    <xdr:to>
      <xdr:col>98</xdr:col>
      <xdr:colOff>38100</xdr:colOff>
      <xdr:row>58</xdr:row>
      <xdr:rowOff>148163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139290</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8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41554</xdr:rowOff>
    </xdr:from>
    <xdr:to>
      <xdr:col>116</xdr:col>
      <xdr:colOff>63500</xdr:colOff>
      <xdr:row>74</xdr:row>
      <xdr:rowOff>101676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728854"/>
          <a:ext cx="8382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41554</xdr:rowOff>
    </xdr:from>
    <xdr:to>
      <xdr:col>111</xdr:col>
      <xdr:colOff>177800</xdr:colOff>
      <xdr:row>74</xdr:row>
      <xdr:rowOff>146634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728854"/>
          <a:ext cx="889000" cy="10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146634</xdr:rowOff>
    </xdr:from>
    <xdr:to>
      <xdr:col>107</xdr:col>
      <xdr:colOff>50800</xdr:colOff>
      <xdr:row>75</xdr:row>
      <xdr:rowOff>5931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833934"/>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5931</xdr:rowOff>
    </xdr:from>
    <xdr:to>
      <xdr:col>102</xdr:col>
      <xdr:colOff>114300</xdr:colOff>
      <xdr:row>75</xdr:row>
      <xdr:rowOff>19038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64681"/>
          <a:ext cx="889000" cy="1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50876</xdr:rowOff>
    </xdr:from>
    <xdr:to>
      <xdr:col>116</xdr:col>
      <xdr:colOff>114300</xdr:colOff>
      <xdr:row>74</xdr:row>
      <xdr:rowOff>152476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3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73753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58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162204</xdr:rowOff>
    </xdr:from>
    <xdr:to>
      <xdr:col>112</xdr:col>
      <xdr:colOff>38100</xdr:colOff>
      <xdr:row>74</xdr:row>
      <xdr:rowOff>92354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7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108881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45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95834</xdr:rowOff>
    </xdr:from>
    <xdr:to>
      <xdr:col>107</xdr:col>
      <xdr:colOff>101600</xdr:colOff>
      <xdr:row>75</xdr:row>
      <xdr:rowOff>25984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78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42511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55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126581</xdr:rowOff>
    </xdr:from>
    <xdr:to>
      <xdr:col>102</xdr:col>
      <xdr:colOff>165100</xdr:colOff>
      <xdr:row>75</xdr:row>
      <xdr:rowOff>56731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8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73258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5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139688</xdr:rowOff>
    </xdr:from>
    <xdr:to>
      <xdr:col>98</xdr:col>
      <xdr:colOff>38100</xdr:colOff>
      <xdr:row>75</xdr:row>
      <xdr:rowOff>69838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86365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0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484,348</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143,561</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16,898</a:t>
          </a:r>
          <a:r>
            <a:rPr kumimoji="1" lang="ja-JP" altLang="en-US" sz="1300">
              <a:latin typeface="ＭＳ Ｐゴシック" panose="020B0600070205080204" pitchFamily="50" charset="-128"/>
              <a:ea typeface="ＭＳ Ｐゴシック" panose="020B0600070205080204" pitchFamily="50" charset="-128"/>
            </a:rPr>
            <a:t>円増加しており、類似団体の平均値と比較しても</a:t>
          </a:r>
          <a:r>
            <a:rPr kumimoji="1" lang="en-US" altLang="ja-JP" sz="1300">
              <a:latin typeface="ＭＳ Ｐゴシック" panose="020B0600070205080204" pitchFamily="50" charset="-128"/>
              <a:ea typeface="ＭＳ Ｐゴシック" panose="020B0600070205080204" pitchFamily="50" charset="-128"/>
            </a:rPr>
            <a:t>11,665</a:t>
          </a:r>
          <a:r>
            <a:rPr kumimoji="1" lang="ja-JP" altLang="en-US" sz="1300">
              <a:latin typeface="ＭＳ Ｐゴシック" panose="020B0600070205080204" pitchFamily="50" charset="-128"/>
              <a:ea typeface="ＭＳ Ｐゴシック" panose="020B0600070205080204" pitchFamily="50" charset="-128"/>
            </a:rPr>
            <a:t>円上回っている。これは、利用者増に伴う児童福祉費と障害者福祉費の増が主な要因である。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59,407</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8,191</a:t>
          </a:r>
          <a:r>
            <a:rPr kumimoji="1" lang="ja-JP" altLang="en-US" sz="1300">
              <a:latin typeface="ＭＳ Ｐゴシック" panose="020B0600070205080204" pitchFamily="50" charset="-128"/>
              <a:ea typeface="ＭＳ Ｐゴシック" panose="020B0600070205080204" pitchFamily="50" charset="-128"/>
            </a:rPr>
            <a:t>円増加しており、類似団体の平均値と比較しても</a:t>
          </a:r>
          <a:r>
            <a:rPr kumimoji="1" lang="en-US" altLang="ja-JP" sz="1300">
              <a:latin typeface="ＭＳ Ｐゴシック" panose="020B0600070205080204" pitchFamily="50" charset="-128"/>
              <a:ea typeface="ＭＳ Ｐゴシック" panose="020B0600070205080204" pitchFamily="50" charset="-128"/>
            </a:rPr>
            <a:t>8,869</a:t>
          </a:r>
          <a:r>
            <a:rPr kumimoji="1" lang="ja-JP" altLang="en-US" sz="1300">
              <a:latin typeface="ＭＳ Ｐゴシック" panose="020B0600070205080204" pitchFamily="50" charset="-128"/>
              <a:ea typeface="ＭＳ Ｐゴシック" panose="020B0600070205080204" pitchFamily="50" charset="-128"/>
            </a:rPr>
            <a:t>円上回っている。これは全市立学校の体育館に空調を整備した市立学校体育館空調設備整備事業費と庁舎別棟を建築した庁舎等整備事業費の増が主な要因である。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25,961</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14,422</a:t>
          </a:r>
          <a:r>
            <a:rPr kumimoji="1" lang="ja-JP" altLang="en-US" sz="1300">
              <a:latin typeface="ＭＳ Ｐゴシック" panose="020B0600070205080204" pitchFamily="50" charset="-128"/>
              <a:ea typeface="ＭＳ Ｐゴシック" panose="020B0600070205080204" pitchFamily="50" charset="-128"/>
            </a:rPr>
            <a:t>円減少しており、類似団体の平均値と比較しても</a:t>
          </a:r>
          <a:r>
            <a:rPr kumimoji="1" lang="en-US" altLang="ja-JP" sz="1300">
              <a:latin typeface="ＭＳ Ｐゴシック" panose="020B0600070205080204" pitchFamily="50" charset="-128"/>
              <a:ea typeface="ＭＳ Ｐゴシック" panose="020B0600070205080204" pitchFamily="50" charset="-128"/>
            </a:rPr>
            <a:t>9,294</a:t>
          </a:r>
          <a:r>
            <a:rPr kumimoji="1" lang="ja-JP" altLang="en-US" sz="1300">
              <a:latin typeface="ＭＳ Ｐゴシック" panose="020B0600070205080204" pitchFamily="50" charset="-128"/>
              <a:ea typeface="ＭＳ Ｐゴシック" panose="020B0600070205080204" pitchFamily="50" charset="-128"/>
            </a:rPr>
            <a:t>円下回っている。これは</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に繰上償還を行っていないことや過去の繰上償還の実施により元利償還金の額が減少していることが主な要因である。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139700</xdr:rowOff>
    </xdr:from>
    <xdr:to>
      <xdr:col>24</xdr:col>
      <xdr:colOff>63500</xdr:colOff>
      <xdr:row>37</xdr:row>
      <xdr:rowOff>163475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483350"/>
          <a:ext cx="8382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139700</xdr:rowOff>
    </xdr:from>
    <xdr:to>
      <xdr:col>19</xdr:col>
      <xdr:colOff>177800</xdr:colOff>
      <xdr:row>37</xdr:row>
      <xdr:rowOff>145186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48335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124155</xdr:rowOff>
    </xdr:from>
    <xdr:to>
      <xdr:col>15</xdr:col>
      <xdr:colOff>50800</xdr:colOff>
      <xdr:row>37</xdr:row>
      <xdr:rowOff>145186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67805"/>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124155</xdr:rowOff>
    </xdr:from>
    <xdr:to>
      <xdr:col>10</xdr:col>
      <xdr:colOff>114300</xdr:colOff>
      <xdr:row>37</xdr:row>
      <xdr:rowOff>146101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467805"/>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112675</xdr:rowOff>
    </xdr:from>
    <xdr:to>
      <xdr:col>24</xdr:col>
      <xdr:colOff>114300</xdr:colOff>
      <xdr:row>38</xdr:row>
      <xdr:rowOff>42825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27602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7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88900</xdr:rowOff>
    </xdr:from>
    <xdr:to>
      <xdr:col>20</xdr:col>
      <xdr:colOff>38100</xdr:colOff>
      <xdr:row>38</xdr:row>
      <xdr:rowOff>19050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10177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94386</xdr:rowOff>
    </xdr:from>
    <xdr:to>
      <xdr:col>15</xdr:col>
      <xdr:colOff>101600</xdr:colOff>
      <xdr:row>38</xdr:row>
      <xdr:rowOff>24536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4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15663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3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73355</xdr:rowOff>
    </xdr:from>
    <xdr:to>
      <xdr:col>10</xdr:col>
      <xdr:colOff>165100</xdr:colOff>
      <xdr:row>38</xdr:row>
      <xdr:rowOff>3505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4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166082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50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95301</xdr:rowOff>
    </xdr:from>
    <xdr:to>
      <xdr:col>6</xdr:col>
      <xdr:colOff>38100</xdr:colOff>
      <xdr:row>38</xdr:row>
      <xdr:rowOff>25451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16578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53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146578</xdr:rowOff>
    </xdr:from>
    <xdr:to>
      <xdr:col>24</xdr:col>
      <xdr:colOff>63500</xdr:colOff>
      <xdr:row>56</xdr:row>
      <xdr:rowOff>61218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76328"/>
          <a:ext cx="838200" cy="8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61218</xdr:rowOff>
    </xdr:from>
    <xdr:to>
      <xdr:col>19</xdr:col>
      <xdr:colOff>177800</xdr:colOff>
      <xdr:row>57</xdr:row>
      <xdr:rowOff>11188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62418"/>
          <a:ext cx="889000" cy="12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7935</xdr:rowOff>
    </xdr:from>
    <xdr:to>
      <xdr:col>15</xdr:col>
      <xdr:colOff>50800</xdr:colOff>
      <xdr:row>57</xdr:row>
      <xdr:rowOff>11188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80585"/>
          <a:ext cx="889000" cy="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56463</xdr:rowOff>
    </xdr:from>
    <xdr:to>
      <xdr:col>10</xdr:col>
      <xdr:colOff>114300</xdr:colOff>
      <xdr:row>57</xdr:row>
      <xdr:rowOff>7935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43313"/>
          <a:ext cx="889000" cy="63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95778</xdr:rowOff>
    </xdr:from>
    <xdr:to>
      <xdr:col>24</xdr:col>
      <xdr:colOff>114300</xdr:colOff>
      <xdr:row>56</xdr:row>
      <xdr:rowOff>25928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2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118655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7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10418</xdr:rowOff>
    </xdr:from>
    <xdr:to>
      <xdr:col>20</xdr:col>
      <xdr:colOff>38100</xdr:colOff>
      <xdr:row>56</xdr:row>
      <xdr:rowOff>112018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1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128545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8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131838</xdr:rowOff>
    </xdr:from>
    <xdr:to>
      <xdr:col>15</xdr:col>
      <xdr:colOff>101600</xdr:colOff>
      <xdr:row>57</xdr:row>
      <xdr:rowOff>61988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53115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2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128585</xdr:rowOff>
    </xdr:from>
    <xdr:to>
      <xdr:col>10</xdr:col>
      <xdr:colOff>165100</xdr:colOff>
      <xdr:row>57</xdr:row>
      <xdr:rowOff>58735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2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49862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2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5663</xdr:rowOff>
    </xdr:from>
    <xdr:to>
      <xdr:col>6</xdr:col>
      <xdr:colOff>38100</xdr:colOff>
      <xdr:row>53</xdr:row>
      <xdr:rowOff>107263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123790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6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97537</xdr:rowOff>
    </xdr:from>
    <xdr:to>
      <xdr:col>24</xdr:col>
      <xdr:colOff>63500</xdr:colOff>
      <xdr:row>77</xdr:row>
      <xdr:rowOff>59635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27737"/>
          <a:ext cx="838200" cy="13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59635</xdr:rowOff>
    </xdr:from>
    <xdr:to>
      <xdr:col>19</xdr:col>
      <xdr:colOff>177800</xdr:colOff>
      <xdr:row>78</xdr:row>
      <xdr:rowOff>7378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61285"/>
          <a:ext cx="889000" cy="11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106133</xdr:rowOff>
    </xdr:from>
    <xdr:to>
      <xdr:col>15</xdr:col>
      <xdr:colOff>50800</xdr:colOff>
      <xdr:row>78</xdr:row>
      <xdr:rowOff>7378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7783"/>
          <a:ext cx="889000" cy="7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106133</xdr:rowOff>
    </xdr:from>
    <xdr:to>
      <xdr:col>10</xdr:col>
      <xdr:colOff>114300</xdr:colOff>
      <xdr:row>78</xdr:row>
      <xdr:rowOff>164353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7783"/>
          <a:ext cx="889000" cy="22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46737</xdr:rowOff>
    </xdr:from>
    <xdr:to>
      <xdr:col>24</xdr:col>
      <xdr:colOff>114300</xdr:colOff>
      <xdr:row>76</xdr:row>
      <xdr:rowOff>148337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7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25164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5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8835</xdr:rowOff>
    </xdr:from>
    <xdr:to>
      <xdr:col>20</xdr:col>
      <xdr:colOff>38100</xdr:colOff>
      <xdr:row>77</xdr:row>
      <xdr:rowOff>110435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101562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0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128028</xdr:rowOff>
    </xdr:from>
    <xdr:to>
      <xdr:col>15</xdr:col>
      <xdr:colOff>101600</xdr:colOff>
      <xdr:row>78</xdr:row>
      <xdr:rowOff>58178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49305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2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55333</xdr:rowOff>
    </xdr:from>
    <xdr:to>
      <xdr:col>10</xdr:col>
      <xdr:colOff>165100</xdr:colOff>
      <xdr:row>77</xdr:row>
      <xdr:rowOff>156933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148060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4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113553</xdr:rowOff>
    </xdr:from>
    <xdr:to>
      <xdr:col>6</xdr:col>
      <xdr:colOff>38100</xdr:colOff>
      <xdr:row>79</xdr:row>
      <xdr:rowOff>43703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34830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77186</xdr:rowOff>
    </xdr:from>
    <xdr:to>
      <xdr:col>24</xdr:col>
      <xdr:colOff>63500</xdr:colOff>
      <xdr:row>98</xdr:row>
      <xdr:rowOff>78088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9286"/>
          <a:ext cx="838200" cy="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59229</xdr:rowOff>
    </xdr:from>
    <xdr:to>
      <xdr:col>19</xdr:col>
      <xdr:colOff>177800</xdr:colOff>
      <xdr:row>98</xdr:row>
      <xdr:rowOff>77186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1329"/>
          <a:ext cx="889000" cy="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59229</xdr:rowOff>
    </xdr:from>
    <xdr:to>
      <xdr:col>15</xdr:col>
      <xdr:colOff>50800</xdr:colOff>
      <xdr:row>98</xdr:row>
      <xdr:rowOff>59705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61329"/>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59705</xdr:rowOff>
    </xdr:from>
    <xdr:to>
      <xdr:col>10</xdr:col>
      <xdr:colOff>114300</xdr:colOff>
      <xdr:row>98</xdr:row>
      <xdr:rowOff>107672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1805"/>
          <a:ext cx="889000" cy="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27288</xdr:rowOff>
    </xdr:from>
    <xdr:to>
      <xdr:col>24</xdr:col>
      <xdr:colOff>114300</xdr:colOff>
      <xdr:row>98</xdr:row>
      <xdr:rowOff>128888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26386</xdr:rowOff>
    </xdr:from>
    <xdr:to>
      <xdr:col>20</xdr:col>
      <xdr:colOff>38100</xdr:colOff>
      <xdr:row>98</xdr:row>
      <xdr:rowOff>127986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119113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8429</xdr:rowOff>
    </xdr:from>
    <xdr:to>
      <xdr:col>15</xdr:col>
      <xdr:colOff>101600</xdr:colOff>
      <xdr:row>98</xdr:row>
      <xdr:rowOff>110029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101156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8905</xdr:rowOff>
    </xdr:from>
    <xdr:to>
      <xdr:col>10</xdr:col>
      <xdr:colOff>165100</xdr:colOff>
      <xdr:row>98</xdr:row>
      <xdr:rowOff>110505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101632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56872</xdr:rowOff>
    </xdr:from>
    <xdr:to>
      <xdr:col>6</xdr:col>
      <xdr:colOff>38100</xdr:colOff>
      <xdr:row>98</xdr:row>
      <xdr:rowOff>158472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149599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31369</xdr:rowOff>
    </xdr:from>
    <xdr:to>
      <xdr:col>55</xdr:col>
      <xdr:colOff>0</xdr:colOff>
      <xdr:row>39</xdr:row>
      <xdr:rowOff>32639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17919"/>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31369</xdr:rowOff>
    </xdr:from>
    <xdr:to>
      <xdr:col>50</xdr:col>
      <xdr:colOff>114300</xdr:colOff>
      <xdr:row>39</xdr:row>
      <xdr:rowOff>31369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179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31369</xdr:rowOff>
    </xdr:from>
    <xdr:to>
      <xdr:col>45</xdr:col>
      <xdr:colOff>177800</xdr:colOff>
      <xdr:row>39</xdr:row>
      <xdr:rowOff>31369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179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31369</xdr:rowOff>
    </xdr:from>
    <xdr:to>
      <xdr:col>41</xdr:col>
      <xdr:colOff>50800</xdr:colOff>
      <xdr:row>39</xdr:row>
      <xdr:rowOff>32639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17919"/>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153289</xdr:rowOff>
    </xdr:from>
    <xdr:to>
      <xdr:col>55</xdr:col>
      <xdr:colOff>50800</xdr:colOff>
      <xdr:row>39</xdr:row>
      <xdr:rowOff>83439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68216</xdr:rowOff>
    </xdr:from>
    <xdr:ext cx="313932"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833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152019</xdr:rowOff>
    </xdr:from>
    <xdr:to>
      <xdr:col>50</xdr:col>
      <xdr:colOff>165100</xdr:colOff>
      <xdr:row>39</xdr:row>
      <xdr:rowOff>82169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73296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59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152019</xdr:rowOff>
    </xdr:from>
    <xdr:to>
      <xdr:col>46</xdr:col>
      <xdr:colOff>38100</xdr:colOff>
      <xdr:row>39</xdr:row>
      <xdr:rowOff>82169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73296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59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152019</xdr:rowOff>
    </xdr:from>
    <xdr:to>
      <xdr:col>41</xdr:col>
      <xdr:colOff>101600</xdr:colOff>
      <xdr:row>39</xdr:row>
      <xdr:rowOff>82169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73296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59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153289</xdr:rowOff>
    </xdr:from>
    <xdr:to>
      <xdr:col>36</xdr:col>
      <xdr:colOff>165100</xdr:colOff>
      <xdr:row>39</xdr:row>
      <xdr:rowOff>83439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74566</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159055</xdr:rowOff>
    </xdr:from>
    <xdr:to>
      <xdr:col>55</xdr:col>
      <xdr:colOff>0</xdr:colOff>
      <xdr:row>57</xdr:row>
      <xdr:rowOff>18885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60255"/>
          <a:ext cx="838200" cy="3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74549</xdr:rowOff>
    </xdr:from>
    <xdr:to>
      <xdr:col>50</xdr:col>
      <xdr:colOff>114300</xdr:colOff>
      <xdr:row>56</xdr:row>
      <xdr:rowOff>159055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675749"/>
          <a:ext cx="889000" cy="8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74549</xdr:rowOff>
    </xdr:from>
    <xdr:to>
      <xdr:col>45</xdr:col>
      <xdr:colOff>177800</xdr:colOff>
      <xdr:row>56</xdr:row>
      <xdr:rowOff>108115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675749"/>
          <a:ext cx="889000" cy="3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108115</xdr:rowOff>
    </xdr:from>
    <xdr:to>
      <xdr:col>41</xdr:col>
      <xdr:colOff>50800</xdr:colOff>
      <xdr:row>56</xdr:row>
      <xdr:rowOff>146329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09315"/>
          <a:ext cx="889000" cy="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139535</xdr:rowOff>
    </xdr:from>
    <xdr:to>
      <xdr:col>55</xdr:col>
      <xdr:colOff>50800</xdr:colOff>
      <xdr:row>57</xdr:row>
      <xdr:rowOff>69685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4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162412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9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108255</xdr:rowOff>
    </xdr:from>
    <xdr:to>
      <xdr:col>50</xdr:col>
      <xdr:colOff>165100</xdr:colOff>
      <xdr:row>57</xdr:row>
      <xdr:rowOff>38405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54932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48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23749</xdr:rowOff>
    </xdr:from>
    <xdr:to>
      <xdr:col>46</xdr:col>
      <xdr:colOff>38100</xdr:colOff>
      <xdr:row>56</xdr:row>
      <xdr:rowOff>125349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2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141876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40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57315</xdr:rowOff>
    </xdr:from>
    <xdr:to>
      <xdr:col>41</xdr:col>
      <xdr:colOff>101600</xdr:colOff>
      <xdr:row>56</xdr:row>
      <xdr:rowOff>158915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3992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43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95529</xdr:rowOff>
    </xdr:from>
    <xdr:to>
      <xdr:col>36</xdr:col>
      <xdr:colOff>165100</xdr:colOff>
      <xdr:row>57</xdr:row>
      <xdr:rowOff>25679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9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42206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47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171132</xdr:rowOff>
    </xdr:from>
    <xdr:to>
      <xdr:col>55</xdr:col>
      <xdr:colOff>0</xdr:colOff>
      <xdr:row>77</xdr:row>
      <xdr:rowOff>15990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01332"/>
          <a:ext cx="838200" cy="1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2350</xdr:rowOff>
    </xdr:from>
    <xdr:to>
      <xdr:col>50</xdr:col>
      <xdr:colOff>114300</xdr:colOff>
      <xdr:row>77</xdr:row>
      <xdr:rowOff>15990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04000"/>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153112</xdr:rowOff>
    </xdr:from>
    <xdr:to>
      <xdr:col>45</xdr:col>
      <xdr:colOff>177800</xdr:colOff>
      <xdr:row>77</xdr:row>
      <xdr:rowOff>2350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183312"/>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73178</xdr:rowOff>
    </xdr:from>
    <xdr:to>
      <xdr:col>41</xdr:col>
      <xdr:colOff>50800</xdr:colOff>
      <xdr:row>76</xdr:row>
      <xdr:rowOff>153112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931928"/>
          <a:ext cx="889000" cy="25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120332</xdr:rowOff>
    </xdr:from>
    <xdr:to>
      <xdr:col>55</xdr:col>
      <xdr:colOff>50800</xdr:colOff>
      <xdr:row>77</xdr:row>
      <xdr:rowOff>50482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5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143209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0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136640</xdr:rowOff>
    </xdr:from>
    <xdr:to>
      <xdr:col>50</xdr:col>
      <xdr:colOff>165100</xdr:colOff>
      <xdr:row>77</xdr:row>
      <xdr:rowOff>66790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83316</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294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123000</xdr:rowOff>
    </xdr:from>
    <xdr:to>
      <xdr:col>46</xdr:col>
      <xdr:colOff>38100</xdr:colOff>
      <xdr:row>77</xdr:row>
      <xdr:rowOff>53150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69676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2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102312</xdr:rowOff>
    </xdr:from>
    <xdr:to>
      <xdr:col>41</xdr:col>
      <xdr:colOff>101600</xdr:colOff>
      <xdr:row>77</xdr:row>
      <xdr:rowOff>32462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3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48989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0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22378</xdr:rowOff>
    </xdr:from>
    <xdr:to>
      <xdr:col>36</xdr:col>
      <xdr:colOff>165100</xdr:colOff>
      <xdr:row>75</xdr:row>
      <xdr:rowOff>123978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8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140505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65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99600</xdr:rowOff>
    </xdr:from>
    <xdr:to>
      <xdr:col>55</xdr:col>
      <xdr:colOff>0</xdr:colOff>
      <xdr:row>98</xdr:row>
      <xdr:rowOff>140157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901700"/>
          <a:ext cx="838200" cy="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94666</xdr:rowOff>
    </xdr:from>
    <xdr:to>
      <xdr:col>50</xdr:col>
      <xdr:colOff>114300</xdr:colOff>
      <xdr:row>98</xdr:row>
      <xdr:rowOff>140157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96766"/>
          <a:ext cx="889000" cy="4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94666</xdr:rowOff>
    </xdr:from>
    <xdr:to>
      <xdr:col>45</xdr:col>
      <xdr:colOff>177800</xdr:colOff>
      <xdr:row>99</xdr:row>
      <xdr:rowOff>4121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96766"/>
          <a:ext cx="889000" cy="8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149854</xdr:rowOff>
    </xdr:from>
    <xdr:to>
      <xdr:col>41</xdr:col>
      <xdr:colOff>50800</xdr:colOff>
      <xdr:row>99</xdr:row>
      <xdr:rowOff>4121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51954"/>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48800</xdr:rowOff>
    </xdr:from>
    <xdr:to>
      <xdr:col>55</xdr:col>
      <xdr:colOff>50800</xdr:colOff>
      <xdr:row>98</xdr:row>
      <xdr:rowOff>150400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27227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2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89357</xdr:rowOff>
    </xdr:from>
    <xdr:to>
      <xdr:col>50</xdr:col>
      <xdr:colOff>165100</xdr:colOff>
      <xdr:row>99</xdr:row>
      <xdr:rowOff>19507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9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10634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8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43866</xdr:rowOff>
    </xdr:from>
    <xdr:to>
      <xdr:col>46</xdr:col>
      <xdr:colOff>38100</xdr:colOff>
      <xdr:row>98</xdr:row>
      <xdr:rowOff>145466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136593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3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124771</xdr:rowOff>
    </xdr:from>
    <xdr:to>
      <xdr:col>41</xdr:col>
      <xdr:colOff>101600</xdr:colOff>
      <xdr:row>99</xdr:row>
      <xdr:rowOff>54921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46048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1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99054</xdr:rowOff>
    </xdr:from>
    <xdr:to>
      <xdr:col>36</xdr:col>
      <xdr:colOff>165100</xdr:colOff>
      <xdr:row>99</xdr:row>
      <xdr:rowOff>29204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0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20331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9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142158</xdr:rowOff>
    </xdr:from>
    <xdr:to>
      <xdr:col>85</xdr:col>
      <xdr:colOff>127000</xdr:colOff>
      <xdr:row>37</xdr:row>
      <xdr:rowOff>149682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85808"/>
          <a:ext cx="838200" cy="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149682</xdr:rowOff>
    </xdr:from>
    <xdr:to>
      <xdr:col>81</xdr:col>
      <xdr:colOff>50800</xdr:colOff>
      <xdr:row>37</xdr:row>
      <xdr:rowOff>158255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93332"/>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144881</xdr:rowOff>
    </xdr:from>
    <xdr:to>
      <xdr:col>76</xdr:col>
      <xdr:colOff>114300</xdr:colOff>
      <xdr:row>37</xdr:row>
      <xdr:rowOff>158255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88531"/>
          <a:ext cx="889000" cy="1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144881</xdr:rowOff>
    </xdr:from>
    <xdr:to>
      <xdr:col>71</xdr:col>
      <xdr:colOff>177800</xdr:colOff>
      <xdr:row>37</xdr:row>
      <xdr:rowOff>152940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88531"/>
          <a:ext cx="889000" cy="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91358</xdr:rowOff>
    </xdr:from>
    <xdr:to>
      <xdr:col>85</xdr:col>
      <xdr:colOff>177800</xdr:colOff>
      <xdr:row>38</xdr:row>
      <xdr:rowOff>21507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350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6285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98882</xdr:rowOff>
    </xdr:from>
    <xdr:to>
      <xdr:col>81</xdr:col>
      <xdr:colOff>101600</xdr:colOff>
      <xdr:row>38</xdr:row>
      <xdr:rowOff>29032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4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20159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3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107455</xdr:rowOff>
    </xdr:from>
    <xdr:to>
      <xdr:col>76</xdr:col>
      <xdr:colOff>165100</xdr:colOff>
      <xdr:row>38</xdr:row>
      <xdr:rowOff>37605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5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28732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4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94081</xdr:rowOff>
    </xdr:from>
    <xdr:to>
      <xdr:col>72</xdr:col>
      <xdr:colOff>38100</xdr:colOff>
      <xdr:row>38</xdr:row>
      <xdr:rowOff>24231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3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15359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102140</xdr:rowOff>
    </xdr:from>
    <xdr:to>
      <xdr:col>67</xdr:col>
      <xdr:colOff>101600</xdr:colOff>
      <xdr:row>38</xdr:row>
      <xdr:rowOff>32290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23417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3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60973</xdr:rowOff>
    </xdr:from>
    <xdr:to>
      <xdr:col>85</xdr:col>
      <xdr:colOff>127000</xdr:colOff>
      <xdr:row>56</xdr:row>
      <xdr:rowOff>104597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662173"/>
          <a:ext cx="838200" cy="4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104597</xdr:rowOff>
    </xdr:from>
    <xdr:to>
      <xdr:col>81</xdr:col>
      <xdr:colOff>50800</xdr:colOff>
      <xdr:row>57</xdr:row>
      <xdr:rowOff>35789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05797"/>
          <a:ext cx="889000" cy="10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35789</xdr:rowOff>
    </xdr:from>
    <xdr:to>
      <xdr:col>76</xdr:col>
      <xdr:colOff>114300</xdr:colOff>
      <xdr:row>57</xdr:row>
      <xdr:rowOff>163894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08439"/>
          <a:ext cx="889000" cy="12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163894</xdr:rowOff>
    </xdr:from>
    <xdr:to>
      <xdr:col>71</xdr:col>
      <xdr:colOff>177800</xdr:colOff>
      <xdr:row>58</xdr:row>
      <xdr:rowOff>71920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36544"/>
          <a:ext cx="889000" cy="7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10173</xdr:rowOff>
    </xdr:from>
    <xdr:to>
      <xdr:col>85</xdr:col>
      <xdr:colOff>177800</xdr:colOff>
      <xdr:row>56</xdr:row>
      <xdr:rowOff>111773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1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33050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46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53797</xdr:rowOff>
    </xdr:from>
    <xdr:to>
      <xdr:col>81</xdr:col>
      <xdr:colOff>101600</xdr:colOff>
      <xdr:row>56</xdr:row>
      <xdr:rowOff>155397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5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474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43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156439</xdr:rowOff>
    </xdr:from>
    <xdr:to>
      <xdr:col>76</xdr:col>
      <xdr:colOff>165100</xdr:colOff>
      <xdr:row>57</xdr:row>
      <xdr:rowOff>86589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103116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3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113094</xdr:rowOff>
    </xdr:from>
    <xdr:to>
      <xdr:col>72</xdr:col>
      <xdr:colOff>38100</xdr:colOff>
      <xdr:row>58</xdr:row>
      <xdr:rowOff>43244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8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59771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66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21120</xdr:rowOff>
    </xdr:from>
    <xdr:to>
      <xdr:col>67</xdr:col>
      <xdr:colOff>101600</xdr:colOff>
      <xdr:row>58</xdr:row>
      <xdr:rowOff>122720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6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113847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92129</xdr:rowOff>
    </xdr:from>
    <xdr:to>
      <xdr:col>85</xdr:col>
      <xdr:colOff>127000</xdr:colOff>
      <xdr:row>79</xdr:row>
      <xdr:rowOff>95253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36679"/>
          <a:ext cx="8382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95253</xdr:rowOff>
    </xdr:from>
    <xdr:to>
      <xdr:col>81</xdr:col>
      <xdr:colOff>50800</xdr:colOff>
      <xdr:row>79</xdr:row>
      <xdr:rowOff>97605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9803"/>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94709</xdr:rowOff>
    </xdr:from>
    <xdr:to>
      <xdr:col>76</xdr:col>
      <xdr:colOff>114300</xdr:colOff>
      <xdr:row>79</xdr:row>
      <xdr:rowOff>97605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39259"/>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94709</xdr:rowOff>
    </xdr:from>
    <xdr:to>
      <xdr:col>71</xdr:col>
      <xdr:colOff>177800</xdr:colOff>
      <xdr:row>79</xdr:row>
      <xdr:rowOff>96744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9259"/>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41329</xdr:rowOff>
    </xdr:from>
    <xdr:to>
      <xdr:col>85</xdr:col>
      <xdr:colOff>177800</xdr:colOff>
      <xdr:row>79</xdr:row>
      <xdr:rowOff>142929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44453</xdr:rowOff>
    </xdr:from>
    <xdr:to>
      <xdr:col>81</xdr:col>
      <xdr:colOff>101600</xdr:colOff>
      <xdr:row>79</xdr:row>
      <xdr:rowOff>146053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137180</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1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46805</xdr:rowOff>
    </xdr:from>
    <xdr:to>
      <xdr:col>76</xdr:col>
      <xdr:colOff>165100</xdr:colOff>
      <xdr:row>79</xdr:row>
      <xdr:rowOff>148405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139532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4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43909</xdr:rowOff>
    </xdr:from>
    <xdr:to>
      <xdr:col>72</xdr:col>
      <xdr:colOff>38100</xdr:colOff>
      <xdr:row>79</xdr:row>
      <xdr:rowOff>145509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136636</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1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45944</xdr:rowOff>
    </xdr:from>
    <xdr:to>
      <xdr:col>67</xdr:col>
      <xdr:colOff>101600</xdr:colOff>
      <xdr:row>79</xdr:row>
      <xdr:rowOff>147544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138671</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83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45935</xdr:rowOff>
    </xdr:from>
    <xdr:to>
      <xdr:col>85</xdr:col>
      <xdr:colOff>127000</xdr:colOff>
      <xdr:row>97</xdr:row>
      <xdr:rowOff>57645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505135"/>
          <a:ext cx="838200" cy="18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45935</xdr:rowOff>
    </xdr:from>
    <xdr:to>
      <xdr:col>81</xdr:col>
      <xdr:colOff>50800</xdr:colOff>
      <xdr:row>96</xdr:row>
      <xdr:rowOff>94742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05135"/>
          <a:ext cx="889000" cy="4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94742</xdr:rowOff>
    </xdr:from>
    <xdr:to>
      <xdr:col>76</xdr:col>
      <xdr:colOff>114300</xdr:colOff>
      <xdr:row>97</xdr:row>
      <xdr:rowOff>39243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53942"/>
          <a:ext cx="889000" cy="1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64808</xdr:rowOff>
    </xdr:from>
    <xdr:to>
      <xdr:col>71</xdr:col>
      <xdr:colOff>177800</xdr:colOff>
      <xdr:row>97</xdr:row>
      <xdr:rowOff>39243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524008"/>
          <a:ext cx="889000" cy="14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6845</xdr:rowOff>
    </xdr:from>
    <xdr:to>
      <xdr:col>85</xdr:col>
      <xdr:colOff>177800</xdr:colOff>
      <xdr:row>97</xdr:row>
      <xdr:rowOff>108445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3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156722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1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166585</xdr:rowOff>
    </xdr:from>
    <xdr:to>
      <xdr:col>81</xdr:col>
      <xdr:colOff>101600</xdr:colOff>
      <xdr:row>96</xdr:row>
      <xdr:rowOff>96735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113262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22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43942</xdr:rowOff>
    </xdr:from>
    <xdr:to>
      <xdr:col>76</xdr:col>
      <xdr:colOff>165100</xdr:colOff>
      <xdr:row>96</xdr:row>
      <xdr:rowOff>145542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0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162069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7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159893</xdr:rowOff>
    </xdr:from>
    <xdr:to>
      <xdr:col>72</xdr:col>
      <xdr:colOff>38100</xdr:colOff>
      <xdr:row>97</xdr:row>
      <xdr:rowOff>90043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1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81170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1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14008</xdr:rowOff>
    </xdr:from>
    <xdr:to>
      <xdr:col>67</xdr:col>
      <xdr:colOff>101600</xdr:colOff>
      <xdr:row>96</xdr:row>
      <xdr:rowOff>115608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7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132135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24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24577</xdr:rowOff>
    </xdr:from>
    <xdr:to>
      <xdr:col>116</xdr:col>
      <xdr:colOff>63500</xdr:colOff>
      <xdr:row>38</xdr:row>
      <xdr:rowOff>77932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539677"/>
          <a:ext cx="8382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54251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69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24577</xdr:rowOff>
    </xdr:from>
    <xdr:to>
      <xdr:col>111</xdr:col>
      <xdr:colOff>177800</xdr:colOff>
      <xdr:row>38</xdr:row>
      <xdr:rowOff>65039</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0434300" y="6539677"/>
          <a:ext cx="8890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49403</xdr:rowOff>
    </xdr:from>
    <xdr:to>
      <xdr:col>107</xdr:col>
      <xdr:colOff>50800</xdr:colOff>
      <xdr:row>38</xdr:row>
      <xdr:rowOff>65039</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564503"/>
          <a:ext cx="889000" cy="1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694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47163</xdr:rowOff>
    </xdr:from>
    <xdr:to>
      <xdr:col>102</xdr:col>
      <xdr:colOff>114300</xdr:colOff>
      <xdr:row>38</xdr:row>
      <xdr:rowOff>49403</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562263"/>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689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4691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691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27132</xdr:rowOff>
    </xdr:from>
    <xdr:to>
      <xdr:col>116</xdr:col>
      <xdr:colOff>114300</xdr:colOff>
      <xdr:row>38</xdr:row>
      <xdr:rowOff>128732</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5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157959</xdr:rowOff>
    </xdr:from>
    <xdr:ext cx="469744"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33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145227</xdr:rowOff>
    </xdr:from>
    <xdr:to>
      <xdr:col>112</xdr:col>
      <xdr:colOff>38100</xdr:colOff>
      <xdr:row>38</xdr:row>
      <xdr:rowOff>75377</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48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91904</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088428" y="626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14239</xdr:rowOff>
    </xdr:from>
    <xdr:to>
      <xdr:col>107</xdr:col>
      <xdr:colOff>101600</xdr:colOff>
      <xdr:row>38</xdr:row>
      <xdr:rowOff>115839</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52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132366</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199428" y="630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170053</xdr:rowOff>
    </xdr:from>
    <xdr:to>
      <xdr:col>102</xdr:col>
      <xdr:colOff>165100</xdr:colOff>
      <xdr:row>38</xdr:row>
      <xdr:rowOff>100203</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51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116730</xdr:rowOff>
    </xdr:from>
    <xdr:ext cx="469744"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10428" y="628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167813</xdr:rowOff>
    </xdr:from>
    <xdr:to>
      <xdr:col>98</xdr:col>
      <xdr:colOff>38100</xdr:colOff>
      <xdr:row>38</xdr:row>
      <xdr:rowOff>97963</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51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114490</xdr:rowOff>
    </xdr:from>
    <xdr:ext cx="469744"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21428" y="628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97,697</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13,181</a:t>
          </a:r>
          <a:r>
            <a:rPr kumimoji="1" lang="ja-JP" altLang="en-US" sz="1300">
              <a:latin typeface="ＭＳ Ｐゴシック" panose="020B0600070205080204" pitchFamily="50" charset="-128"/>
              <a:ea typeface="ＭＳ Ｐゴシック" panose="020B0600070205080204" pitchFamily="50" charset="-128"/>
            </a:rPr>
            <a:t>円増加しており、類似団体の平均値と比較しても</a:t>
          </a:r>
          <a:r>
            <a:rPr kumimoji="1" lang="en-US" altLang="ja-JP" sz="1300">
              <a:latin typeface="ＭＳ Ｐゴシック" panose="020B0600070205080204" pitchFamily="50" charset="-128"/>
              <a:ea typeface="ＭＳ Ｐゴシック" panose="020B0600070205080204" pitchFamily="50" charset="-128"/>
            </a:rPr>
            <a:t>27,751</a:t>
          </a:r>
          <a:r>
            <a:rPr kumimoji="1" lang="ja-JP" altLang="en-US" sz="1300">
              <a:latin typeface="ＭＳ Ｐゴシック" panose="020B0600070205080204" pitchFamily="50" charset="-128"/>
              <a:ea typeface="ＭＳ Ｐゴシック" panose="020B0600070205080204" pitchFamily="50" charset="-128"/>
            </a:rPr>
            <a:t>円上回っている。これは新たな基金を新設したことによる基金積立金と庁舎別棟を建築した庁舎等整備事業費の増が主な要因である。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192,111</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14,605</a:t>
          </a:r>
          <a:r>
            <a:rPr kumimoji="1" lang="ja-JP" altLang="en-US" sz="1300">
              <a:latin typeface="ＭＳ Ｐゴシック" panose="020B0600070205080204" pitchFamily="50" charset="-128"/>
              <a:ea typeface="ＭＳ Ｐゴシック" panose="020B0600070205080204" pitchFamily="50" charset="-128"/>
            </a:rPr>
            <a:t>円増加しているものの、類似団体の平均値と比較して</a:t>
          </a:r>
          <a:r>
            <a:rPr kumimoji="1" lang="en-US" altLang="ja-JP" sz="1300">
              <a:latin typeface="ＭＳ Ｐゴシック" panose="020B0600070205080204" pitchFamily="50" charset="-128"/>
              <a:ea typeface="ＭＳ Ｐゴシック" panose="020B0600070205080204" pitchFamily="50" charset="-128"/>
            </a:rPr>
            <a:t>10,682</a:t>
          </a:r>
          <a:r>
            <a:rPr kumimoji="1" lang="ja-JP" altLang="en-US" sz="1300">
              <a:latin typeface="ＭＳ Ｐゴシック" panose="020B0600070205080204" pitchFamily="50" charset="-128"/>
              <a:ea typeface="ＭＳ Ｐゴシック" panose="020B0600070205080204" pitchFamily="50" charset="-128"/>
            </a:rPr>
            <a:t>円下回っている。これは、公定価格の変更の影響を受けた教育・保育施設型給付事業費やサービス利用者が増加した障害児通所支援事業費の増が主な要因である。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69,199</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3,435</a:t>
          </a:r>
          <a:r>
            <a:rPr kumimoji="1" lang="ja-JP" altLang="en-US" sz="1300">
              <a:latin typeface="ＭＳ Ｐゴシック" panose="020B0600070205080204" pitchFamily="50" charset="-128"/>
              <a:ea typeface="ＭＳ Ｐゴシック" panose="020B0600070205080204" pitchFamily="50" charset="-128"/>
            </a:rPr>
            <a:t>円増加しており、類似団体の平均値と比較しても</a:t>
          </a:r>
          <a:r>
            <a:rPr kumimoji="1" lang="en-US" altLang="ja-JP" sz="1300">
              <a:latin typeface="ＭＳ Ｐゴシック" panose="020B0600070205080204" pitchFamily="50" charset="-128"/>
              <a:ea typeface="ＭＳ Ｐゴシック" panose="020B0600070205080204" pitchFamily="50" charset="-128"/>
            </a:rPr>
            <a:t>13,435</a:t>
          </a:r>
          <a:r>
            <a:rPr kumimoji="1" lang="ja-JP" altLang="en-US" sz="1300">
              <a:latin typeface="ＭＳ Ｐゴシック" panose="020B0600070205080204" pitchFamily="50" charset="-128"/>
              <a:ea typeface="ＭＳ Ｐゴシック" panose="020B0600070205080204" pitchFamily="50" charset="-128"/>
            </a:rPr>
            <a:t>円上回っている。これは全市立学校の体育館に空調を整備した市立学校体育館空調設備整備事業費の増加が主な要因である。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25,961</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14,422</a:t>
          </a:r>
          <a:r>
            <a:rPr kumimoji="1" lang="ja-JP" altLang="en-US" sz="1300">
              <a:latin typeface="ＭＳ Ｐゴシック" panose="020B0600070205080204" pitchFamily="50" charset="-128"/>
              <a:ea typeface="ＭＳ Ｐゴシック" panose="020B0600070205080204" pitchFamily="50" charset="-128"/>
            </a:rPr>
            <a:t>円減少しており、類似団体の平均値と比較しても</a:t>
          </a:r>
          <a:r>
            <a:rPr kumimoji="1" lang="en-US" altLang="ja-JP" sz="1300">
              <a:latin typeface="ＭＳ Ｐゴシック" panose="020B0600070205080204" pitchFamily="50" charset="-128"/>
              <a:ea typeface="ＭＳ Ｐゴシック" panose="020B0600070205080204" pitchFamily="50" charset="-128"/>
            </a:rPr>
            <a:t>9,296</a:t>
          </a:r>
          <a:r>
            <a:rPr kumimoji="1" lang="ja-JP" altLang="en-US" sz="1300">
              <a:latin typeface="ＭＳ Ｐゴシック" panose="020B0600070205080204" pitchFamily="50" charset="-128"/>
              <a:ea typeface="ＭＳ Ｐゴシック" panose="020B0600070205080204" pitchFamily="50" charset="-128"/>
            </a:rPr>
            <a:t>円下回っている。これは</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に繰上償還を行っていないことや過去の繰上償還の実施により元利償還金の額が減少していることが主な要因である。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福岡県宗像市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形式収支は</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7,907</a:t>
          </a:r>
          <a:r>
            <a:rPr kumimoji="1" lang="ja-JP" altLang="en-US" sz="1400">
              <a:latin typeface="ＭＳ ゴシック" pitchFamily="49" charset="-128"/>
              <a:ea typeface="ＭＳ ゴシック" pitchFamily="49" charset="-128"/>
            </a:rPr>
            <a:t>万円、翌年度に繰り越すべき財源は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7,278</a:t>
          </a:r>
          <a:r>
            <a:rPr kumimoji="1" lang="ja-JP" altLang="en-US" sz="1400">
              <a:latin typeface="ＭＳ ゴシック" pitchFamily="49" charset="-128"/>
              <a:ea typeface="ＭＳ ゴシック" pitchFamily="49" charset="-128"/>
            </a:rPr>
            <a:t>万円のため、実質収支は</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629</a:t>
          </a:r>
          <a:r>
            <a:rPr kumimoji="1" lang="ja-JP" altLang="en-US" sz="1400">
              <a:latin typeface="ＭＳ ゴシック" pitchFamily="49" charset="-128"/>
              <a:ea typeface="ＭＳ ゴシック" pitchFamily="49" charset="-128"/>
            </a:rPr>
            <a:t>万円となった。その結単年度収支は</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7,225</a:t>
          </a:r>
          <a:r>
            <a:rPr kumimoji="1" lang="ja-JP" altLang="en-US" sz="1400">
              <a:latin typeface="ＭＳ ゴシック" pitchFamily="49" charset="-128"/>
              <a:ea typeface="ＭＳ ゴシック" pitchFamily="49" charset="-128"/>
            </a:rPr>
            <a:t>万円の黒字となった。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また、財政調整基金残高の減と実質単年度収支が負の値となっている要因は、財政調整基金を特定目的基金の創設の原資として取り崩したためである。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引き続き業務効率化等により歳出経費の削減・適正化を進め、安定した財政運営を行えるように努める。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福岡県宗像市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も引き続き、すべての会計において、赤字及び資金不足となっている会計はなく、連結実質赤字額はない。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福岡県宗像市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実質公債費率の分子は、過去の繰上償還の実施により元利償還金の額が減少していることなどから、算入公債費等の額が元利償還金を上回っており、負の値となっている。</a:t>
          </a:r>
        </a:p>
        <a:p>
          <a:r>
            <a:rPr kumimoji="1" lang="ja-JP" altLang="en-US" sz="1400">
              <a:latin typeface="ＭＳ ゴシック" pitchFamily="49" charset="-128"/>
              <a:ea typeface="ＭＳ ゴシック" pitchFamily="49" charset="-128"/>
            </a:rPr>
            <a:t>　今後は、大型ハード整備事業に係る地方債の償還が開始されることや、過去に発行した合併特例事業債の残高減少に伴う公債費算入額の減少等により、実質公債費率の分子の増加及び実質公債費の上昇が見込まれる。このため、計画的な市債管理および繰上償還を行い、現在の水準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福岡県宗像市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将来負担比率の分子は、充当可能基金等が将来負担額を上回っているため、負の値となっている。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R07</a:t>
          </a:r>
          <a:r>
            <a:rPr kumimoji="1" lang="ja-JP" altLang="en-US" sz="1400">
              <a:latin typeface="ＭＳ ゴシック" pitchFamily="49" charset="-128"/>
              <a:ea typeface="ＭＳ ゴシック" pitchFamily="49" charset="-128"/>
            </a:rPr>
            <a:t>以降も大型ハード整備事業等が計画されており、一般会計等に係る地方債の現在高が増加することが見込まれるため、計画的な市債管理および繰上償還を行い、将来世代への負担の軽減に努める。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福岡県宗像市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公共施設等維持更新基金やふるさと基金の繰り入れを行ったことにより、前年度から基金残高が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今後予定されている大型ハード整備事業等では計画的に基金を活用すると同時に、経費削減や事業の見直しなどに努め、安定した財政運営を図る。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公共施設等維持更新基金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本市が保有する公共施設等の維持及び更新に活用。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安全安心まちづくり基金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災害に関する予防対策、応急対策及び復興対策並びに市民生活を取り巻く多様な危機への対応に係る事業を促進し、災害等に強い安全で安心なまちづくりを推進する事業に活用。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公共施設等維持更新基金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百万円の減少となった。主な要因は、庁舎等整備事業費をはじめとした公共施設の維持改修費へ充当したためである。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安全安心まちづくり基金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百万円の増加となった。財政調整基金を原資として本基金を新設したため。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公共施設等維持更新基金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宗像市公共施設アセットマネジメント推進計画に基づき、計画的に活用していく。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安全安心まちづくり基金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災害復旧等急を要する事態に対して、活用し迅速な予算措置を行っていく。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百万円減少となった。主な要因は財政調整基金を特定目的基金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安全安心まちづくり基金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の創設の原資として取り崩したためである。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物価高騰など不測の事態に係る財源として、活用し迅速な予算措置を行っていく。また決算剰余金の状況等を考慮しながら可能な限りの積み立てを行う。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百万円の増加となった。主な要因は、繰上償還未実施のため取り崩しを行わなかったためである。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公債費や市債残高、将来世代への適切な負担額等を考慮し、繰上償還の有無を判断した上で、その原資とする。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5B41143-1762-42ED-AB48-4A3D5CE7A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CF6F396-1232-4BD6-BA63-65AC2B7036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E936784-EE5B-4542-B162-963AC050E1C5}"/>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84908E4-CA4B-4161-8864-D853F7FC2A3A}"/>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5501747-B4D8-4F2F-878F-91985DCBFFF9}"/>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669EC38-83FD-4649-9975-2C397F096B3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DEE62C2-4462-4054-98DF-44930CB9131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5EFD575-9944-4282-BB88-6E24EC035E0C}"/>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0DE53A9-1B36-45CA-9771-E0E3C7D0B662}"/>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77299FC-FD42-4EF4-A951-CB4493EFA6A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AAEEF20-BD7E-4AEE-B5EB-C6EE32B3E980}"/>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353AA7F-8BE5-48B4-B743-0E820DFC4738}"/>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6BBDF77-3490-4022-8BF7-BE830F9D0F2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04DAA94-4E28-495D-8F9A-EC6AF68AB22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CA1F53A-2A87-4176-AE94-DC44F74F782F}"/>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9B9C751-03A9-469B-9C7D-14F5F2C7B6C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BC78D96-1861-4C80-93B1-73D0B857EACA}"/>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872162E-F3F8-4479-AE03-184BFB682B19}"/>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6C8E3F3-94FC-4C66-8786-86B4B90DDB2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0754465-CC11-42B8-8128-28EC573E6C3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93A23DC-9C20-4D21-AEBF-D5B1CAACA30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01EA721-70DA-4298-A583-E7C1B8E67CE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58572B8-FFA3-472A-8594-DB5DF2E42B06}"/>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FFB8BD9-76FB-4F41-AEFC-3E4CE3E05CF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61C53DB-A41D-4A51-88CE-F2FEBE38B0B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A08F5ED-5462-420D-A842-DAF31D4694C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CBE3675-B7E7-409E-8D83-3E4242539861}"/>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B6DDA68-B3FD-4464-BDC1-74B3BB6D850A}"/>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C48AF0F-9BD0-426E-8F58-4A8AEF83EEC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0E23B7C-99E5-4523-897F-7047E5EBDF5B}"/>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59ED10B-B2D3-4C86-8F91-B3A1DCB464EA}"/>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B48924B-08ED-4368-B88A-C85C054E529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57C64AD-3F73-453A-8300-0E7F4A856D1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D8488EB-CC2A-4E5F-9DFB-DEB3B71D4D12}"/>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9A2251C-92AC-47D4-87B9-BC9AD738967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C27F518-DCF2-4B45-80A0-7C0DD3805597}"/>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251BE6B-1564-435F-BFA6-262BB660B15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DAC81DF-2F47-4C03-8EA7-A15F9C08782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A61FC22-6241-4930-AFBA-DA7B052FF06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E14A311-8E5A-467D-9642-1326BFE2FD7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5C11878-545F-41A3-95B7-0B0F3DDE793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E570CCA-5AAE-4F1C-B0E7-3D3B6EC9C5B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EC54510-B41E-4089-8C2D-8B9B2311116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E2F696C-0D63-4709-9B0F-101C20F617BC}"/>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CABBDA4-EDE8-43AE-84B1-F98842D7183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5AABB11-7B52-4575-A6C0-B1E46442298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61C6992-3BFD-4DFC-8208-AAF45E138F4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C0BA813-F35F-44B3-B51F-1D574D3245CE}"/>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0D08146-8D8C-4016-8721-E48B450F110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80D182F-CD10-49BD-9E9F-9C2E84D3768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4A0907B-AE77-460E-BA63-D798C850ECC5}"/>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175D6A4-23F4-4B68-AA9A-CF7A819D743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B460F9F-FAE3-41B3-B1AC-265D2519A7C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FD56C2C-7C87-41A3-AF0F-335CEB76221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A744D42-4873-4AB2-BC61-A61E4F1181F1}"/>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374ABC5-AAB0-4E3E-B05B-6416C8DE2D1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7E823F3-7C71-4C98-BC05-60F0BB72E4D2}"/>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減価償却累積額の増加率が有形固定資産の増加率を上回ったため、数値が増加した。今後も、宗像市公共施設アセットマネジメント推進計画に基づき、各施設の整備及び更新を進めていく。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CDC22E5-72D3-4A09-8EFC-F0C90EF192D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A643194-81F4-4601-9AD5-A6FA8AA81A6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FAA267D-EC5E-445A-91C5-638735ADB217}"/>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9782B55-54E9-49EF-A368-FE8A69660897}"/>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9FBC20E-1E45-4199-97A1-A3D073CE4669}"/>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35CA816C-0D23-4916-8A6C-0E1D1A6FE942}"/>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0E5FA7F-E1C2-4BDE-B2A7-F9AB4F404775}"/>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AC4FE1D-E794-40F0-ACFB-5B7E8AA8F9F8}"/>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C639F13-779A-4F69-B79D-2904A31C1C79}"/>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38AACA0-FFE1-4DBB-A264-ECE7B7C0BC3A}"/>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16C8A51-AAB0-4EDF-B2FF-5B105644E0D7}"/>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8B656CF-A87E-41C9-9659-5E9687374D7C}"/>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DEE97FC-4EDB-43BA-B583-030B66E2313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B927964-D0AF-4AFF-97FC-03067C5C112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28329CE-EE8A-4302-8FF4-FC46849C6CD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3995A06-2CD1-4B4B-A44D-43D5B4DE999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E30CFA6D-55BB-4254-9263-3238C9149E61}"/>
            </a:ext>
          </a:extLst>
        </xdr:cNvPr>
        <xdr:cNvCxnSpPr/>
      </xdr:nvCxnSpPr>
      <xdr:spPr>
        <a:xfrm flipV="1">
          <a:off x="4306570" y="5077248"/>
          <a:ext cx="1270" cy="1391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9D674287-5E3B-41B7-BD98-308E8BCBFC64}"/>
            </a:ext>
          </a:extLst>
        </xdr:cNvPr>
        <xdr:cNvSpPr txBox="1"/>
      </xdr:nvSpPr>
      <xdr:spPr>
        <a:xfrm>
          <a:off x="4359275" y="646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9CFF2B73-4F1F-4E6A-9ACF-924E35218C98}"/>
            </a:ext>
          </a:extLst>
        </xdr:cNvPr>
        <xdr:cNvCxnSpPr/>
      </xdr:nvCxnSpPr>
      <xdr:spPr>
        <a:xfrm>
          <a:off x="4216400" y="64683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33FEFE86-74A1-4ABC-941D-4FFE2447BF9E}"/>
            </a:ext>
          </a:extLst>
        </xdr:cNvPr>
        <xdr:cNvSpPr txBox="1"/>
      </xdr:nvSpPr>
      <xdr:spPr>
        <a:xfrm>
          <a:off x="4359275"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1B25EF89-CCF0-42E9-A44D-67FCBDE7204F}"/>
            </a:ext>
          </a:extLst>
        </xdr:cNvPr>
        <xdr:cNvCxnSpPr/>
      </xdr:nvCxnSpPr>
      <xdr:spPr>
        <a:xfrm>
          <a:off x="4216400" y="50772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73F6452E-3D78-41E3-AEA5-0D8681E56BCB}"/>
            </a:ext>
          </a:extLst>
        </xdr:cNvPr>
        <xdr:cNvSpPr txBox="1"/>
      </xdr:nvSpPr>
      <xdr:spPr>
        <a:xfrm>
          <a:off x="4359275" y="5817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CE8552B5-5885-4AA2-9003-B369AC193F73}"/>
            </a:ext>
          </a:extLst>
        </xdr:cNvPr>
        <xdr:cNvSpPr/>
      </xdr:nvSpPr>
      <xdr:spPr>
        <a:xfrm>
          <a:off x="4254500" y="5953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59D67D88-4152-41BB-BE70-FC0F9606E9E9}"/>
            </a:ext>
          </a:extLst>
        </xdr:cNvPr>
        <xdr:cNvSpPr/>
      </xdr:nvSpPr>
      <xdr:spPr>
        <a:xfrm>
          <a:off x="3616325" y="5913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2598B287-9EF4-4FE7-983D-EE6D19A185A6}"/>
            </a:ext>
          </a:extLst>
        </xdr:cNvPr>
        <xdr:cNvSpPr/>
      </xdr:nvSpPr>
      <xdr:spPr>
        <a:xfrm>
          <a:off x="29305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330CDB75-5478-4AF9-8CD1-C8A921F99AFE}"/>
            </a:ext>
          </a:extLst>
        </xdr:cNvPr>
        <xdr:cNvSpPr/>
      </xdr:nvSpPr>
      <xdr:spPr>
        <a:xfrm>
          <a:off x="2244725" y="58703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5952A076-0AF2-4128-AAD8-6921DD0F0FD1}"/>
            </a:ext>
          </a:extLst>
        </xdr:cNvPr>
        <xdr:cNvSpPr/>
      </xdr:nvSpPr>
      <xdr:spPr>
        <a:xfrm>
          <a:off x="15589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BD58C22-1F28-4FA4-93B6-8C792DB97FC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4458ED7-0554-4743-8409-FB2C10F21A3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251FC97-C402-4B9D-B9EA-532FD0AD085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79D0080-9BC3-4723-A9BA-606A06D1D38E}"/>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95F5C3C-3F62-44D3-8D2D-1A2EF25B15F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168698</xdr:rowOff>
    </xdr:from>
    <xdr:to>
      <xdr:col>23</xdr:col>
      <xdr:colOff>136525</xdr:colOff>
      <xdr:row>32</xdr:row>
      <xdr:rowOff>98848</xdr:rowOff>
    </xdr:to>
    <xdr:sp macro="" textlink="">
      <xdr:nvSpPr>
        <xdr:cNvPr id="91" name="楕円 90">
          <a:extLst>
            <a:ext uri="{FF2B5EF4-FFF2-40B4-BE49-F238E27FC236}">
              <a16:creationId xmlns:a16="http://schemas.microsoft.com/office/drawing/2014/main" id="{B81B88E3-BBBA-4E6F-B8C7-EECA4C4A3D98}"/>
            </a:ext>
          </a:extLst>
        </xdr:cNvPr>
        <xdr:cNvSpPr/>
      </xdr:nvSpPr>
      <xdr:spPr>
        <a:xfrm>
          <a:off x="4254500" y="59979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147125</xdr:rowOff>
    </xdr:from>
    <xdr:ext cx="405111" cy="259045"/>
    <xdr:sp macro="" textlink="">
      <xdr:nvSpPr>
        <xdr:cNvPr id="92" name="有形固定資産減価償却率該当値テキスト">
          <a:extLst>
            <a:ext uri="{FF2B5EF4-FFF2-40B4-BE49-F238E27FC236}">
              <a16:creationId xmlns:a16="http://schemas.microsoft.com/office/drawing/2014/main" id="{EB6B2306-808F-40E0-80F0-DE7F56EB1C3B}"/>
            </a:ext>
          </a:extLst>
        </xdr:cNvPr>
        <xdr:cNvSpPr txBox="1"/>
      </xdr:nvSpPr>
      <xdr:spPr>
        <a:xfrm>
          <a:off x="4359275" y="5982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150707</xdr:rowOff>
    </xdr:from>
    <xdr:to>
      <xdr:col>19</xdr:col>
      <xdr:colOff>187325</xdr:colOff>
      <xdr:row>32</xdr:row>
      <xdr:rowOff>80857</xdr:rowOff>
    </xdr:to>
    <xdr:sp macro="" textlink="">
      <xdr:nvSpPr>
        <xdr:cNvPr id="93" name="楕円 92">
          <a:extLst>
            <a:ext uri="{FF2B5EF4-FFF2-40B4-BE49-F238E27FC236}">
              <a16:creationId xmlns:a16="http://schemas.microsoft.com/office/drawing/2014/main" id="{6D559804-AFBF-4AB7-9F8C-9561374D214C}"/>
            </a:ext>
          </a:extLst>
        </xdr:cNvPr>
        <xdr:cNvSpPr/>
      </xdr:nvSpPr>
      <xdr:spPr>
        <a:xfrm>
          <a:off x="3616325" y="59895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30057</xdr:rowOff>
    </xdr:from>
    <xdr:to>
      <xdr:col>23</xdr:col>
      <xdr:colOff>85725</xdr:colOff>
      <xdr:row>32</xdr:row>
      <xdr:rowOff>48048</xdr:rowOff>
    </xdr:to>
    <xdr:cxnSp macro="">
      <xdr:nvCxnSpPr>
        <xdr:cNvPr id="94" name="直線コネクタ 93">
          <a:extLst>
            <a:ext uri="{FF2B5EF4-FFF2-40B4-BE49-F238E27FC236}">
              <a16:creationId xmlns:a16="http://schemas.microsoft.com/office/drawing/2014/main" id="{C435837E-5EBD-4759-9061-EF409CFFE2E3}"/>
            </a:ext>
          </a:extLst>
        </xdr:cNvPr>
        <xdr:cNvCxnSpPr/>
      </xdr:nvCxnSpPr>
      <xdr:spPr>
        <a:xfrm>
          <a:off x="3673475" y="6027632"/>
          <a:ext cx="62865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125518</xdr:rowOff>
    </xdr:from>
    <xdr:to>
      <xdr:col>15</xdr:col>
      <xdr:colOff>187325</xdr:colOff>
      <xdr:row>32</xdr:row>
      <xdr:rowOff>55668</xdr:rowOff>
    </xdr:to>
    <xdr:sp macro="" textlink="">
      <xdr:nvSpPr>
        <xdr:cNvPr id="95" name="楕円 94">
          <a:extLst>
            <a:ext uri="{FF2B5EF4-FFF2-40B4-BE49-F238E27FC236}">
              <a16:creationId xmlns:a16="http://schemas.microsoft.com/office/drawing/2014/main" id="{68D508C8-F07A-4B57-B4F9-24407023FFEC}"/>
            </a:ext>
          </a:extLst>
        </xdr:cNvPr>
        <xdr:cNvSpPr/>
      </xdr:nvSpPr>
      <xdr:spPr>
        <a:xfrm>
          <a:off x="2930525" y="59611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4868</xdr:rowOff>
    </xdr:from>
    <xdr:to>
      <xdr:col>19</xdr:col>
      <xdr:colOff>136525</xdr:colOff>
      <xdr:row>32</xdr:row>
      <xdr:rowOff>30057</xdr:rowOff>
    </xdr:to>
    <xdr:cxnSp macro="">
      <xdr:nvCxnSpPr>
        <xdr:cNvPr id="96" name="直線コネクタ 95">
          <a:extLst>
            <a:ext uri="{FF2B5EF4-FFF2-40B4-BE49-F238E27FC236}">
              <a16:creationId xmlns:a16="http://schemas.microsoft.com/office/drawing/2014/main" id="{ACA63ED6-ECF2-4912-AF9C-001ED9131432}"/>
            </a:ext>
          </a:extLst>
        </xdr:cNvPr>
        <xdr:cNvCxnSpPr/>
      </xdr:nvCxnSpPr>
      <xdr:spPr>
        <a:xfrm>
          <a:off x="2987675" y="6008793"/>
          <a:ext cx="685800" cy="1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96732</xdr:rowOff>
    </xdr:from>
    <xdr:to>
      <xdr:col>11</xdr:col>
      <xdr:colOff>187325</xdr:colOff>
      <xdr:row>32</xdr:row>
      <xdr:rowOff>26882</xdr:rowOff>
    </xdr:to>
    <xdr:sp macro="" textlink="">
      <xdr:nvSpPr>
        <xdr:cNvPr id="97" name="楕円 96">
          <a:extLst>
            <a:ext uri="{FF2B5EF4-FFF2-40B4-BE49-F238E27FC236}">
              <a16:creationId xmlns:a16="http://schemas.microsoft.com/office/drawing/2014/main" id="{2CD3AADD-70EC-4C11-B20A-8B7E7230A227}"/>
            </a:ext>
          </a:extLst>
        </xdr:cNvPr>
        <xdr:cNvSpPr/>
      </xdr:nvSpPr>
      <xdr:spPr>
        <a:xfrm>
          <a:off x="2244725" y="59355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147532</xdr:rowOff>
    </xdr:from>
    <xdr:to>
      <xdr:col>15</xdr:col>
      <xdr:colOff>136525</xdr:colOff>
      <xdr:row>32</xdr:row>
      <xdr:rowOff>4868</xdr:rowOff>
    </xdr:to>
    <xdr:cxnSp macro="">
      <xdr:nvCxnSpPr>
        <xdr:cNvPr id="98" name="直線コネクタ 97">
          <a:extLst>
            <a:ext uri="{FF2B5EF4-FFF2-40B4-BE49-F238E27FC236}">
              <a16:creationId xmlns:a16="http://schemas.microsoft.com/office/drawing/2014/main" id="{9DE9A5FB-D830-491B-9454-ADC08424D112}"/>
            </a:ext>
          </a:extLst>
        </xdr:cNvPr>
        <xdr:cNvCxnSpPr/>
      </xdr:nvCxnSpPr>
      <xdr:spPr>
        <a:xfrm>
          <a:off x="2301875" y="5983182"/>
          <a:ext cx="685800" cy="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42757</xdr:rowOff>
    </xdr:from>
    <xdr:to>
      <xdr:col>7</xdr:col>
      <xdr:colOff>187325</xdr:colOff>
      <xdr:row>31</xdr:row>
      <xdr:rowOff>144357</xdr:rowOff>
    </xdr:to>
    <xdr:sp macro="" textlink="">
      <xdr:nvSpPr>
        <xdr:cNvPr id="99" name="楕円 98">
          <a:extLst>
            <a:ext uri="{FF2B5EF4-FFF2-40B4-BE49-F238E27FC236}">
              <a16:creationId xmlns:a16="http://schemas.microsoft.com/office/drawing/2014/main" id="{8D1B7333-1CD1-4680-A574-971C580C30F2}"/>
            </a:ext>
          </a:extLst>
        </xdr:cNvPr>
        <xdr:cNvSpPr/>
      </xdr:nvSpPr>
      <xdr:spPr>
        <a:xfrm>
          <a:off x="1558925" y="58847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93557</xdr:rowOff>
    </xdr:from>
    <xdr:to>
      <xdr:col>11</xdr:col>
      <xdr:colOff>136525</xdr:colOff>
      <xdr:row>31</xdr:row>
      <xdr:rowOff>147532</xdr:rowOff>
    </xdr:to>
    <xdr:cxnSp macro="">
      <xdr:nvCxnSpPr>
        <xdr:cNvPr id="100" name="直線コネクタ 99">
          <a:extLst>
            <a:ext uri="{FF2B5EF4-FFF2-40B4-BE49-F238E27FC236}">
              <a16:creationId xmlns:a16="http://schemas.microsoft.com/office/drawing/2014/main" id="{ADD9847F-B0C3-4EEB-8358-81615DE7BE24}"/>
            </a:ext>
          </a:extLst>
        </xdr:cNvPr>
        <xdr:cNvCxnSpPr/>
      </xdr:nvCxnSpPr>
      <xdr:spPr>
        <a:xfrm>
          <a:off x="1616075" y="5932382"/>
          <a:ext cx="6858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B39DBE3C-710A-4781-AA48-020B64D0A59A}"/>
            </a:ext>
          </a:extLst>
        </xdr:cNvPr>
        <xdr:cNvSpPr txBox="1"/>
      </xdr:nvSpPr>
      <xdr:spPr>
        <a:xfrm>
          <a:off x="3474094" y="56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E80B8682-674C-4BF8-9544-1EFB43A0F670}"/>
            </a:ext>
          </a:extLst>
        </xdr:cNvPr>
        <xdr:cNvSpPr txBox="1"/>
      </xdr:nvSpPr>
      <xdr:spPr>
        <a:xfrm>
          <a:off x="2797819" y="567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E5E75C04-70ED-48D8-9CFD-81D7ECF35E83}"/>
            </a:ext>
          </a:extLst>
        </xdr:cNvPr>
        <xdr:cNvSpPr txBox="1"/>
      </xdr:nvSpPr>
      <xdr:spPr>
        <a:xfrm>
          <a:off x="2112019"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184BF016-EC70-4D76-8308-0BBBB0351152}"/>
            </a:ext>
          </a:extLst>
        </xdr:cNvPr>
        <xdr:cNvSpPr txBox="1"/>
      </xdr:nvSpPr>
      <xdr:spPr>
        <a:xfrm>
          <a:off x="14262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71984</xdr:rowOff>
    </xdr:from>
    <xdr:ext cx="405111" cy="259045"/>
    <xdr:sp macro="" textlink="">
      <xdr:nvSpPr>
        <xdr:cNvPr id="105" name="n_1mainValue有形固定資産減価償却率">
          <a:extLst>
            <a:ext uri="{FF2B5EF4-FFF2-40B4-BE49-F238E27FC236}">
              <a16:creationId xmlns:a16="http://schemas.microsoft.com/office/drawing/2014/main" id="{87060549-425A-4F8D-B1D5-74CCD41C909F}"/>
            </a:ext>
          </a:extLst>
        </xdr:cNvPr>
        <xdr:cNvSpPr txBox="1"/>
      </xdr:nvSpPr>
      <xdr:spPr>
        <a:xfrm>
          <a:off x="3474094" y="6069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46795</xdr:rowOff>
    </xdr:from>
    <xdr:ext cx="405111" cy="259045"/>
    <xdr:sp macro="" textlink="">
      <xdr:nvSpPr>
        <xdr:cNvPr id="106" name="n_2mainValue有形固定資産減価償却率">
          <a:extLst>
            <a:ext uri="{FF2B5EF4-FFF2-40B4-BE49-F238E27FC236}">
              <a16:creationId xmlns:a16="http://schemas.microsoft.com/office/drawing/2014/main" id="{46311CB6-A75F-46D8-8744-EB99F8B961EE}"/>
            </a:ext>
          </a:extLst>
        </xdr:cNvPr>
        <xdr:cNvSpPr txBox="1"/>
      </xdr:nvSpPr>
      <xdr:spPr>
        <a:xfrm>
          <a:off x="2797819" y="6050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18009</xdr:rowOff>
    </xdr:from>
    <xdr:ext cx="405111" cy="259045"/>
    <xdr:sp macro="" textlink="">
      <xdr:nvSpPr>
        <xdr:cNvPr id="107" name="n_3mainValue有形固定資産減価償却率">
          <a:extLst>
            <a:ext uri="{FF2B5EF4-FFF2-40B4-BE49-F238E27FC236}">
              <a16:creationId xmlns:a16="http://schemas.microsoft.com/office/drawing/2014/main" id="{DA7655A7-8C40-4B88-BA12-B2BCBA62B847}"/>
            </a:ext>
          </a:extLst>
        </xdr:cNvPr>
        <xdr:cNvSpPr txBox="1"/>
      </xdr:nvSpPr>
      <xdr:spPr>
        <a:xfrm>
          <a:off x="2112019" y="60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135484</xdr:rowOff>
    </xdr:from>
    <xdr:ext cx="405111" cy="259045"/>
    <xdr:sp macro="" textlink="">
      <xdr:nvSpPr>
        <xdr:cNvPr id="108" name="n_4mainValue有形固定資産減価償却率">
          <a:extLst>
            <a:ext uri="{FF2B5EF4-FFF2-40B4-BE49-F238E27FC236}">
              <a16:creationId xmlns:a16="http://schemas.microsoft.com/office/drawing/2014/main" id="{67FA51F8-32A0-4619-AE3E-65A1288C4ED1}"/>
            </a:ext>
          </a:extLst>
        </xdr:cNvPr>
        <xdr:cNvSpPr txBox="1"/>
      </xdr:nvSpPr>
      <xdr:spPr>
        <a:xfrm>
          <a:off x="1426219" y="597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0437926-E282-4164-8CE1-4B942EF6234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62B6519-6A84-40FD-8496-4E496CEC1A64}"/>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491AA29-8A96-4E4C-9057-6907F3AB705A}"/>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876F7DA-CB0B-44EE-BB68-9C4497D7993B}"/>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F0DE678-B172-4F5D-A67A-81C037FBD8F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34C2A54-860A-44AA-9427-7DD1A65C1A2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C9FDE39-CB1E-41E4-8061-5A45CFC2EFB7}"/>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212463A-B659-4E1B-8EF7-7789CAD39B8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77842CF4-CCC9-4B4F-BDEB-785A032E59D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FB34305-C7B7-48A9-AC82-61A77FE034C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1B3EE80B-E1B8-456D-A5CF-25AD8011552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46FEC07-09A3-4ED0-93C5-D10606F0B75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3E519DC-2610-48FE-B206-892DA63F6B0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34.8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しており、類似団体平均より低い水準で推移している。</a:t>
          </a:r>
          <a:r>
            <a:rPr kumimoji="1" lang="ja-JP" altLang="en-US" sz="1100">
              <a:solidFill>
                <a:schemeClr val="dk1"/>
              </a:solidFill>
              <a:effectLst/>
              <a:latin typeface="+mn-lt"/>
              <a:ea typeface="+mn-ea"/>
              <a:cs typeface="+mn-cs"/>
            </a:rPr>
            <a:t>例年実施していた</a:t>
          </a:r>
          <a:r>
            <a:rPr kumimoji="1" lang="ja-JP" altLang="ja-JP" sz="1100">
              <a:solidFill>
                <a:schemeClr val="dk1"/>
              </a:solidFill>
              <a:effectLst/>
              <a:latin typeface="+mn-lt"/>
              <a:ea typeface="+mn-ea"/>
              <a:cs typeface="+mn-cs"/>
            </a:rPr>
            <a:t>繰上償還</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a:t>
          </a:r>
          <a:r>
            <a:rPr kumimoji="1" lang="ja-JP" altLang="en-US" sz="1100">
              <a:solidFill>
                <a:schemeClr val="dk1"/>
              </a:solidFill>
              <a:effectLst/>
              <a:latin typeface="+mn-lt"/>
              <a:ea typeface="+mn-ea"/>
              <a:cs typeface="+mn-cs"/>
            </a:rPr>
            <a:t>していないことにより前年度よりも減少しているが</a:t>
          </a:r>
          <a:r>
            <a:rPr kumimoji="1" lang="ja-JP" altLang="ja-JP" sz="1100">
              <a:solidFill>
                <a:schemeClr val="dk1"/>
              </a:solidFill>
              <a:effectLst/>
              <a:latin typeface="+mn-lt"/>
              <a:ea typeface="+mn-ea"/>
              <a:cs typeface="+mn-cs"/>
            </a:rPr>
            <a:t>、債務償還比率は低い水準を維持できている。また、本市が財政調整基金や減債基金などの充当可能基金残高を高い水準で保有できていることも要因となっている。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7552E63-206A-4171-A263-671D809BCEC8}"/>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2A2F263-153B-43AA-82BC-6E36171F834C}"/>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AA33F68-6EE7-4D01-A1DE-0B6F05A247F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F5086781-8631-4D1A-9081-CAF3ACB4A4C9}"/>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BA7E636-BF01-4690-A775-20C494ED3D8D}"/>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F0AF446-A770-49A2-9027-377ECB1F7067}"/>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E1F1C0C1-6447-494A-9623-5C2AC1EB7C12}"/>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EC1D31C0-17B9-4E62-8DEE-93D18313970B}"/>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343924EB-A08C-4C59-9E94-A8E4E893ACFB}"/>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54147388-6003-4914-A7EB-A91E541FD79E}"/>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87F9E658-08E0-4097-8DEE-A9EE2E676E65}"/>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9DFDE0B8-166C-4B41-9510-994F35DF5C79}"/>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B94CBF62-482B-46B1-8B89-2E9F94B4F43B}"/>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3A70A41D-67C5-44ED-83A4-8AE4F9C68E7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95E3916-646D-447B-8E28-AC9A7AC79E5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401D6B57-5E4B-4B6C-A5DE-53BE10821311}"/>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7F79DF5B-A7ED-473D-89A0-8CB181CE0C1C}"/>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63E01CBF-EAB5-4EEF-8F7A-DD64EBA4E8F2}"/>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356F4D2-5B98-4A56-9160-7B7CBA2A09BC}"/>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B13CDD8-C650-480A-8DB9-7E8F020DC832}"/>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3281DB18-6F2D-48B7-9ABF-F7079E4A5B53}"/>
            </a:ext>
          </a:extLst>
        </xdr:cNvPr>
        <xdr:cNvSpPr txBox="1"/>
      </xdr:nvSpPr>
      <xdr:spPr>
        <a:xfrm>
          <a:off x="13379450" y="5630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C926A018-22F4-4268-913F-76FDC0523122}"/>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E45A22DC-8FEA-4FBB-9BFD-1C5D4E5473AD}"/>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6BED7E28-BD09-4D18-BEFA-04C591467652}"/>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C04C5D10-33A0-4AEA-A052-E10698C01152}"/>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68A0C880-A341-4A9D-A927-B85609AF8C59}"/>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967D7C2-8604-46DC-A194-F5411EA84B3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DDBC857-B638-4ED5-84A3-8104555AEE35}"/>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4D13D85-6EFE-4011-8B02-742EA59A826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EB980B4-7053-46B4-A64A-43FDD459ACD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91C68E1-7182-453B-9444-B93BFEF3025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49911</xdr:rowOff>
    </xdr:from>
    <xdr:to>
      <xdr:col>76</xdr:col>
      <xdr:colOff>73025</xdr:colOff>
      <xdr:row>27</xdr:row>
      <xdr:rowOff>151511</xdr:rowOff>
    </xdr:to>
    <xdr:sp macro="" textlink="">
      <xdr:nvSpPr>
        <xdr:cNvPr id="153" name="楕円 152">
          <a:extLst>
            <a:ext uri="{FF2B5EF4-FFF2-40B4-BE49-F238E27FC236}">
              <a16:creationId xmlns:a16="http://schemas.microsoft.com/office/drawing/2014/main" id="{BB90CDAA-5E7E-4D76-8E21-AED1DE008633}"/>
            </a:ext>
          </a:extLst>
        </xdr:cNvPr>
        <xdr:cNvSpPr/>
      </xdr:nvSpPr>
      <xdr:spPr>
        <a:xfrm>
          <a:off x="13293725" y="5237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72788</xdr:rowOff>
    </xdr:from>
    <xdr:ext cx="469744" cy="259045"/>
    <xdr:sp macro="" textlink="">
      <xdr:nvSpPr>
        <xdr:cNvPr id="154" name="債務償還比率該当値テキスト">
          <a:extLst>
            <a:ext uri="{FF2B5EF4-FFF2-40B4-BE49-F238E27FC236}">
              <a16:creationId xmlns:a16="http://schemas.microsoft.com/office/drawing/2014/main" id="{5DCBECD5-2F94-4079-AF99-1F644AD48810}"/>
            </a:ext>
          </a:extLst>
        </xdr:cNvPr>
        <xdr:cNvSpPr txBox="1"/>
      </xdr:nvSpPr>
      <xdr:spPr>
        <a:xfrm>
          <a:off x="13379450" y="509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8170</xdr:rowOff>
    </xdr:from>
    <xdr:to>
      <xdr:col>72</xdr:col>
      <xdr:colOff>123825</xdr:colOff>
      <xdr:row>27</xdr:row>
      <xdr:rowOff>109770</xdr:rowOff>
    </xdr:to>
    <xdr:sp macro="" textlink="">
      <xdr:nvSpPr>
        <xdr:cNvPr id="155" name="楕円 154">
          <a:extLst>
            <a:ext uri="{FF2B5EF4-FFF2-40B4-BE49-F238E27FC236}">
              <a16:creationId xmlns:a16="http://schemas.microsoft.com/office/drawing/2014/main" id="{DC4F0C2F-3A71-402C-A66D-E3D5E8EBB587}"/>
            </a:ext>
          </a:extLst>
        </xdr:cNvPr>
        <xdr:cNvSpPr/>
      </xdr:nvSpPr>
      <xdr:spPr>
        <a:xfrm>
          <a:off x="12646025" y="5202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58970</xdr:rowOff>
    </xdr:from>
    <xdr:to>
      <xdr:col>76</xdr:col>
      <xdr:colOff>22225</xdr:colOff>
      <xdr:row>27</xdr:row>
      <xdr:rowOff>100711</xdr:rowOff>
    </xdr:to>
    <xdr:cxnSp macro="">
      <xdr:nvCxnSpPr>
        <xdr:cNvPr id="156" name="直線コネクタ 155">
          <a:extLst>
            <a:ext uri="{FF2B5EF4-FFF2-40B4-BE49-F238E27FC236}">
              <a16:creationId xmlns:a16="http://schemas.microsoft.com/office/drawing/2014/main" id="{32734D5C-A453-4607-8582-8B76C099C53F}"/>
            </a:ext>
          </a:extLst>
        </xdr:cNvPr>
        <xdr:cNvCxnSpPr/>
      </xdr:nvCxnSpPr>
      <xdr:spPr>
        <a:xfrm>
          <a:off x="12693650" y="5250095"/>
          <a:ext cx="638175" cy="4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13928</xdr:rowOff>
    </xdr:from>
    <xdr:to>
      <xdr:col>68</xdr:col>
      <xdr:colOff>123825</xdr:colOff>
      <xdr:row>27</xdr:row>
      <xdr:rowOff>115528</xdr:rowOff>
    </xdr:to>
    <xdr:sp macro="" textlink="">
      <xdr:nvSpPr>
        <xdr:cNvPr id="157" name="楕円 156">
          <a:extLst>
            <a:ext uri="{FF2B5EF4-FFF2-40B4-BE49-F238E27FC236}">
              <a16:creationId xmlns:a16="http://schemas.microsoft.com/office/drawing/2014/main" id="{EEEFBE82-0D11-4A4A-94FB-8D99D3C5DE40}"/>
            </a:ext>
          </a:extLst>
        </xdr:cNvPr>
        <xdr:cNvSpPr/>
      </xdr:nvSpPr>
      <xdr:spPr>
        <a:xfrm>
          <a:off x="11960225" y="52018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58970</xdr:rowOff>
    </xdr:from>
    <xdr:to>
      <xdr:col>72</xdr:col>
      <xdr:colOff>73025</xdr:colOff>
      <xdr:row>27</xdr:row>
      <xdr:rowOff>64728</xdr:rowOff>
    </xdr:to>
    <xdr:cxnSp macro="">
      <xdr:nvCxnSpPr>
        <xdr:cNvPr id="158" name="直線コネクタ 157">
          <a:extLst>
            <a:ext uri="{FF2B5EF4-FFF2-40B4-BE49-F238E27FC236}">
              <a16:creationId xmlns:a16="http://schemas.microsoft.com/office/drawing/2014/main" id="{7DD8F087-250F-4543-ABB0-5802817DBA55}"/>
            </a:ext>
          </a:extLst>
        </xdr:cNvPr>
        <xdr:cNvCxnSpPr/>
      </xdr:nvCxnSpPr>
      <xdr:spPr>
        <a:xfrm flipV="1">
          <a:off x="12007850" y="5250095"/>
          <a:ext cx="685800" cy="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25083</xdr:rowOff>
    </xdr:from>
    <xdr:to>
      <xdr:col>64</xdr:col>
      <xdr:colOff>123825</xdr:colOff>
      <xdr:row>27</xdr:row>
      <xdr:rowOff>126683</xdr:rowOff>
    </xdr:to>
    <xdr:sp macro="" textlink="">
      <xdr:nvSpPr>
        <xdr:cNvPr id="159" name="楕円 158">
          <a:extLst>
            <a:ext uri="{FF2B5EF4-FFF2-40B4-BE49-F238E27FC236}">
              <a16:creationId xmlns:a16="http://schemas.microsoft.com/office/drawing/2014/main" id="{FA4E0CD2-0B77-4D11-9A37-4CB41D709FA7}"/>
            </a:ext>
          </a:extLst>
        </xdr:cNvPr>
        <xdr:cNvSpPr/>
      </xdr:nvSpPr>
      <xdr:spPr>
        <a:xfrm>
          <a:off x="11274425" y="52193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64728</xdr:rowOff>
    </xdr:from>
    <xdr:to>
      <xdr:col>68</xdr:col>
      <xdr:colOff>73025</xdr:colOff>
      <xdr:row>27</xdr:row>
      <xdr:rowOff>75883</xdr:rowOff>
    </xdr:to>
    <xdr:cxnSp macro="">
      <xdr:nvCxnSpPr>
        <xdr:cNvPr id="160" name="直線コネクタ 159">
          <a:extLst>
            <a:ext uri="{FF2B5EF4-FFF2-40B4-BE49-F238E27FC236}">
              <a16:creationId xmlns:a16="http://schemas.microsoft.com/office/drawing/2014/main" id="{7760EB94-CD89-4E50-82BE-C344D32C8463}"/>
            </a:ext>
          </a:extLst>
        </xdr:cNvPr>
        <xdr:cNvCxnSpPr/>
      </xdr:nvCxnSpPr>
      <xdr:spPr>
        <a:xfrm flipV="1">
          <a:off x="11322050" y="5259028"/>
          <a:ext cx="685800" cy="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130514</xdr:rowOff>
    </xdr:from>
    <xdr:to>
      <xdr:col>60</xdr:col>
      <xdr:colOff>123825</xdr:colOff>
      <xdr:row>28</xdr:row>
      <xdr:rowOff>60664</xdr:rowOff>
    </xdr:to>
    <xdr:sp macro="" textlink="">
      <xdr:nvSpPr>
        <xdr:cNvPr id="161" name="楕円 160">
          <a:extLst>
            <a:ext uri="{FF2B5EF4-FFF2-40B4-BE49-F238E27FC236}">
              <a16:creationId xmlns:a16="http://schemas.microsoft.com/office/drawing/2014/main" id="{B9588BB4-6482-4886-9BA7-008BF9607931}"/>
            </a:ext>
          </a:extLst>
        </xdr:cNvPr>
        <xdr:cNvSpPr/>
      </xdr:nvSpPr>
      <xdr:spPr>
        <a:xfrm>
          <a:off x="10588625" y="53216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75883</xdr:rowOff>
    </xdr:from>
    <xdr:to>
      <xdr:col>64</xdr:col>
      <xdr:colOff>73025</xdr:colOff>
      <xdr:row>28</xdr:row>
      <xdr:rowOff>9864</xdr:rowOff>
    </xdr:to>
    <xdr:cxnSp macro="">
      <xdr:nvCxnSpPr>
        <xdr:cNvPr id="162" name="直線コネクタ 161">
          <a:extLst>
            <a:ext uri="{FF2B5EF4-FFF2-40B4-BE49-F238E27FC236}">
              <a16:creationId xmlns:a16="http://schemas.microsoft.com/office/drawing/2014/main" id="{95A7F6FE-11BB-4574-8B02-4AEC53AA9D6A}"/>
            </a:ext>
          </a:extLst>
        </xdr:cNvPr>
        <xdr:cNvCxnSpPr/>
      </xdr:nvCxnSpPr>
      <xdr:spPr>
        <a:xfrm flipV="1">
          <a:off x="10636250" y="5267008"/>
          <a:ext cx="685800" cy="9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3775ECC-4E96-4A44-98C6-DB439254E3CF}"/>
            </a:ext>
          </a:extLst>
        </xdr:cNvPr>
        <xdr:cNvSpPr txBox="1"/>
      </xdr:nvSpPr>
      <xdr:spPr>
        <a:xfrm>
          <a:off x="12465127" y="573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F054AC01-7F72-414B-9051-05E93453E728}"/>
            </a:ext>
          </a:extLst>
        </xdr:cNvPr>
        <xdr:cNvSpPr txBox="1"/>
      </xdr:nvSpPr>
      <xdr:spPr>
        <a:xfrm>
          <a:off x="11788852" y="571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DC186F3D-6E0C-49A3-80FC-79886E01326F}"/>
            </a:ext>
          </a:extLst>
        </xdr:cNvPr>
        <xdr:cNvSpPr txBox="1"/>
      </xdr:nvSpPr>
      <xdr:spPr>
        <a:xfrm>
          <a:off x="11103052" y="567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984A0422-C423-430D-8192-A9FF222C567E}"/>
            </a:ext>
          </a:extLst>
        </xdr:cNvPr>
        <xdr:cNvSpPr txBox="1"/>
      </xdr:nvSpPr>
      <xdr:spPr>
        <a:xfrm>
          <a:off x="10417252" y="585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126297</xdr:rowOff>
    </xdr:from>
    <xdr:ext cx="469744" cy="259045"/>
    <xdr:sp macro="" textlink="">
      <xdr:nvSpPr>
        <xdr:cNvPr id="167" name="n_1mainValue債務償還比率">
          <a:extLst>
            <a:ext uri="{FF2B5EF4-FFF2-40B4-BE49-F238E27FC236}">
              <a16:creationId xmlns:a16="http://schemas.microsoft.com/office/drawing/2014/main" id="{ABE501B2-5E37-465A-831B-F9BB0CE629BA}"/>
            </a:ext>
          </a:extLst>
        </xdr:cNvPr>
        <xdr:cNvSpPr txBox="1"/>
      </xdr:nvSpPr>
      <xdr:spPr>
        <a:xfrm>
          <a:off x="12465127" y="49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132055</xdr:rowOff>
    </xdr:from>
    <xdr:ext cx="469744" cy="259045"/>
    <xdr:sp macro="" textlink="">
      <xdr:nvSpPr>
        <xdr:cNvPr id="168" name="n_2mainValue債務償還比率">
          <a:extLst>
            <a:ext uri="{FF2B5EF4-FFF2-40B4-BE49-F238E27FC236}">
              <a16:creationId xmlns:a16="http://schemas.microsoft.com/office/drawing/2014/main" id="{00AA731F-2EAD-42AF-B263-B6FF5A536123}"/>
            </a:ext>
          </a:extLst>
        </xdr:cNvPr>
        <xdr:cNvSpPr txBox="1"/>
      </xdr:nvSpPr>
      <xdr:spPr>
        <a:xfrm>
          <a:off x="11788852" y="499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143210</xdr:rowOff>
    </xdr:from>
    <xdr:ext cx="469744" cy="259045"/>
    <xdr:sp macro="" textlink="">
      <xdr:nvSpPr>
        <xdr:cNvPr id="169" name="n_3mainValue債務償還比率">
          <a:extLst>
            <a:ext uri="{FF2B5EF4-FFF2-40B4-BE49-F238E27FC236}">
              <a16:creationId xmlns:a16="http://schemas.microsoft.com/office/drawing/2014/main" id="{543CB820-57B5-4AB3-9BDD-FFA2029B20A8}"/>
            </a:ext>
          </a:extLst>
        </xdr:cNvPr>
        <xdr:cNvSpPr txBox="1"/>
      </xdr:nvSpPr>
      <xdr:spPr>
        <a:xfrm>
          <a:off x="11103052" y="500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77191</xdr:rowOff>
    </xdr:from>
    <xdr:ext cx="469744" cy="259045"/>
    <xdr:sp macro="" textlink="">
      <xdr:nvSpPr>
        <xdr:cNvPr id="170" name="n_4mainValue債務償還比率">
          <a:extLst>
            <a:ext uri="{FF2B5EF4-FFF2-40B4-BE49-F238E27FC236}">
              <a16:creationId xmlns:a16="http://schemas.microsoft.com/office/drawing/2014/main" id="{B94B8BE6-7FD7-44BB-A19E-3FE945BF8273}"/>
            </a:ext>
          </a:extLst>
        </xdr:cNvPr>
        <xdr:cNvSpPr txBox="1"/>
      </xdr:nvSpPr>
      <xdr:spPr>
        <a:xfrm>
          <a:off x="10417252" y="510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B889291-C2FC-455C-A9F6-8F4BCABD165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37992479-8F03-4A20-A645-3EE11214E6F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4E18983-D7B1-4A2B-BDB3-4F23544BDB4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0463E59-62E0-4E6E-9E36-696E9694E2F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8F13864-EB79-4AE5-9337-2442A9546D3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2C7A12C-28C9-4A25-A3D8-3DB3E2D128B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E49F17-F64A-4E36-A13C-62A75E04C39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F911F5-17E7-4A10-A3E1-547FA161EE5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EB2869-2F44-42C7-8BA1-61955F4AFF0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FE8EB0-B2DA-4CBA-8787-A062011AD0E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255198-041D-4628-BE85-FF14834C802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D447C9-0024-4A04-977C-0A4C483A6FD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4F27E6-3A89-4866-96A0-CD710B86099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0821FE-4965-415D-9DF7-544425324A6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3318E1-1615-4AD8-9E4F-2BAD62DE7F0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34B1CD-A670-4655-BCFD-AC0BA14C77F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CE39EF-5B8A-4CFC-95E4-529976D1CAD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F42BA4-1F74-4D7B-BCA9-FDC07E78168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A465FB-B3C0-4F21-9FE1-613A8C1DA82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E59190-223F-4E28-A21A-889AF21BDBA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111477-419B-428A-907B-7490F4D3D35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65398A-D1B2-48AD-8EB2-7A4E5028F4A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81DB61-3006-4520-B1C1-FE426E4A1F3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E69875-70AA-4042-9522-2998F03533C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801238-2089-473B-8A69-E783A151DF2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64EC537-7324-42BD-857B-241D226BC57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214675-0A6A-4B68-B4F7-A5B160EDDA2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52E6FF-D0A6-4D90-ABA8-2CE297C23AE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E5622D-781E-442D-B1ED-7766F8043F1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C62965-2AD1-4AC7-BBA1-47FAD1FC61D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CD8430-D11F-4CAD-B4B2-2BDA1EF23CC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142F34-14A6-400E-BA2D-20DB1AC664C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95466B-0690-4EB1-851F-7A76985606B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DAEDFC-7305-4090-A5B1-6EE9DA3E2EB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1D3329-D582-4C8B-8766-AACAE17BC4C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A99695-8058-4FA0-BF33-916DF1F9069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2A6B43D-FAD4-4245-B017-A73A6658358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C19199-703A-41C5-AB34-CF3FB129586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D39C30-E81C-4631-BB5A-27E27B87E9E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6925893-B211-4041-954F-E2876FB6BBE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2756C7-4D4A-48B7-B59A-CDC69534984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D350974-4A54-485D-B9C6-7371CAFC4D5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77061D-D583-43C7-ACE8-95EE71F5E7B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0131F8-75C3-4E26-B7CB-73E7EB4B5632}"/>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446A4C2-DB17-4C35-B642-D1044CB5A46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5E3E11-40FA-4317-91EE-352805BBA9E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38873F-77D3-481A-9DA4-834FF068CC2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ED4A9A-FF3A-4B80-997D-C1954F6C74C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8925DD6-942D-4769-9524-7E2CB50CDB9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12FD360-D06B-4310-A6EA-DA7E2486CF5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F5E72E0-F73A-4940-AF30-8E0372C1AFA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7A3281-FE2A-4E17-B69A-AFDAEBD0435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6F9445A-D2E0-494C-99E5-62046C71B6C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A33BC46-4078-435E-A404-CFB7A98307B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81B4480-DFB9-4EB3-8740-FF297A49479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D63110A-BB21-442A-A506-9FFD4218C5EF}"/>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42846CB-A088-4AF3-94F0-AA3C6F883089}"/>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546DC39-7919-4869-8A1E-1206E378372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9BC5241-B1E0-4484-9B84-9196079F056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E857E95-1E65-4476-9CD6-24242F35DCC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E762B1A-86CA-4D6E-A244-3464359214F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B6A6BCD0-FE9F-46F7-B1A4-86C8CA5108B4}"/>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9B4DF819-4E95-48EA-925C-A4BDDD925C71}"/>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4BB22DF3-C02A-4424-91C9-6D45163E8172}"/>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7483006E-686A-4B01-A5D0-4739DC03E9C9}"/>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C319F911-8431-4098-96AB-69878F49FCF9}"/>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23A9556B-13DA-47F6-9528-DD3FFF39EB1F}"/>
            </a:ext>
          </a:extLst>
        </xdr:cNvPr>
        <xdr:cNvSpPr txBox="1"/>
      </xdr:nvSpPr>
      <xdr:spPr>
        <a:xfrm>
          <a:off x="4219575" y="6124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E736C1ED-B8EF-4EFB-8F34-B828628D1A70}"/>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34AEB2B3-AA5F-4553-AB87-9D6267CEEE38}"/>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DC1367B7-A296-49D6-B928-4B16ED3E0D25}"/>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839932A-FC29-4A11-A0D3-D468871D334E}"/>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6AFAA3CF-EBA3-4C6F-898D-F5F2A5C10B6F}"/>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5B06ED7-83BE-49FA-850E-6F925235891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89EF99-0E20-4E40-9BDC-35FBB7208E7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5D26D5-23AB-4E70-B598-87BACDB93BE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AE5ABE0-056E-4E0C-968D-AA07C036CD9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388BB4E-0010-4783-8D00-A1FBE9DB190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xdr:rowOff>
    </xdr:from>
    <xdr:to>
      <xdr:col>24</xdr:col>
      <xdr:colOff>114300</xdr:colOff>
      <xdr:row>39</xdr:row>
      <xdr:rowOff>113665</xdr:rowOff>
    </xdr:to>
    <xdr:sp macro="" textlink="">
      <xdr:nvSpPr>
        <xdr:cNvPr id="73" name="楕円 72">
          <a:extLst>
            <a:ext uri="{FF2B5EF4-FFF2-40B4-BE49-F238E27FC236}">
              <a16:creationId xmlns:a16="http://schemas.microsoft.com/office/drawing/2014/main" id="{28AB9D0D-48F0-41D5-9949-7A5468E0508D}"/>
            </a:ext>
          </a:extLst>
        </xdr:cNvPr>
        <xdr:cNvSpPr/>
      </xdr:nvSpPr>
      <xdr:spPr>
        <a:xfrm>
          <a:off x="4124325" y="63334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161942</xdr:rowOff>
    </xdr:from>
    <xdr:ext cx="405111" cy="259045"/>
    <xdr:sp macro="" textlink="">
      <xdr:nvSpPr>
        <xdr:cNvPr id="74" name="【道路】&#10;有形固定資産減価償却率該当値テキスト">
          <a:extLst>
            <a:ext uri="{FF2B5EF4-FFF2-40B4-BE49-F238E27FC236}">
              <a16:creationId xmlns:a16="http://schemas.microsoft.com/office/drawing/2014/main" id="{B86A964F-FBE8-44E3-ABF5-6687A4298D7C}"/>
            </a:ext>
          </a:extLst>
        </xdr:cNvPr>
        <xdr:cNvSpPr txBox="1"/>
      </xdr:nvSpPr>
      <xdr:spPr>
        <a:xfrm>
          <a:off x="4219575"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5" name="楕円 74">
          <a:extLst>
            <a:ext uri="{FF2B5EF4-FFF2-40B4-BE49-F238E27FC236}">
              <a16:creationId xmlns:a16="http://schemas.microsoft.com/office/drawing/2014/main" id="{0DF34FF5-E5D6-43EF-8ED4-42D3254B043D}"/>
            </a:ext>
          </a:extLst>
        </xdr:cNvPr>
        <xdr:cNvSpPr/>
      </xdr:nvSpPr>
      <xdr:spPr>
        <a:xfrm>
          <a:off x="3381375" y="6306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26670</xdr:rowOff>
    </xdr:from>
    <xdr:to>
      <xdr:col>24</xdr:col>
      <xdr:colOff>63500</xdr:colOff>
      <xdr:row>39</xdr:row>
      <xdr:rowOff>62865</xdr:rowOff>
    </xdr:to>
    <xdr:cxnSp macro="">
      <xdr:nvCxnSpPr>
        <xdr:cNvPr id="76" name="直線コネクタ 75">
          <a:extLst>
            <a:ext uri="{FF2B5EF4-FFF2-40B4-BE49-F238E27FC236}">
              <a16:creationId xmlns:a16="http://schemas.microsoft.com/office/drawing/2014/main" id="{F6433532-96EF-4C1A-B521-616DE1C393ED}"/>
            </a:ext>
          </a:extLst>
        </xdr:cNvPr>
        <xdr:cNvCxnSpPr/>
      </xdr:nvCxnSpPr>
      <xdr:spPr>
        <a:xfrm>
          <a:off x="3429000" y="635444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109220</xdr:rowOff>
    </xdr:from>
    <xdr:to>
      <xdr:col>15</xdr:col>
      <xdr:colOff>101600</xdr:colOff>
      <xdr:row>39</xdr:row>
      <xdr:rowOff>39370</xdr:rowOff>
    </xdr:to>
    <xdr:sp macro="" textlink="">
      <xdr:nvSpPr>
        <xdr:cNvPr id="77" name="楕円 76">
          <a:extLst>
            <a:ext uri="{FF2B5EF4-FFF2-40B4-BE49-F238E27FC236}">
              <a16:creationId xmlns:a16="http://schemas.microsoft.com/office/drawing/2014/main" id="{F579EF46-39CF-4D52-9E5C-BEC91379E139}"/>
            </a:ext>
          </a:extLst>
        </xdr:cNvPr>
        <xdr:cNvSpPr/>
      </xdr:nvSpPr>
      <xdr:spPr>
        <a:xfrm>
          <a:off x="2571750" y="62687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160020</xdr:rowOff>
    </xdr:from>
    <xdr:to>
      <xdr:col>19</xdr:col>
      <xdr:colOff>177800</xdr:colOff>
      <xdr:row>39</xdr:row>
      <xdr:rowOff>26670</xdr:rowOff>
    </xdr:to>
    <xdr:cxnSp macro="">
      <xdr:nvCxnSpPr>
        <xdr:cNvPr id="78" name="直線コネクタ 77">
          <a:extLst>
            <a:ext uri="{FF2B5EF4-FFF2-40B4-BE49-F238E27FC236}">
              <a16:creationId xmlns:a16="http://schemas.microsoft.com/office/drawing/2014/main" id="{52906C0D-FE12-4E0D-B6EB-3A58DC8F964E}"/>
            </a:ext>
          </a:extLst>
        </xdr:cNvPr>
        <xdr:cNvCxnSpPr/>
      </xdr:nvCxnSpPr>
      <xdr:spPr>
        <a:xfrm>
          <a:off x="2619375" y="632587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73025</xdr:rowOff>
    </xdr:from>
    <xdr:to>
      <xdr:col>10</xdr:col>
      <xdr:colOff>165100</xdr:colOff>
      <xdr:row>39</xdr:row>
      <xdr:rowOff>3175</xdr:rowOff>
    </xdr:to>
    <xdr:sp macro="" textlink="">
      <xdr:nvSpPr>
        <xdr:cNvPr id="79" name="楕円 78">
          <a:extLst>
            <a:ext uri="{FF2B5EF4-FFF2-40B4-BE49-F238E27FC236}">
              <a16:creationId xmlns:a16="http://schemas.microsoft.com/office/drawing/2014/main" id="{E5D5F6D5-1885-4A9C-9C63-E1D5A9B14DAD}"/>
            </a:ext>
          </a:extLst>
        </xdr:cNvPr>
        <xdr:cNvSpPr/>
      </xdr:nvSpPr>
      <xdr:spPr>
        <a:xfrm>
          <a:off x="1781175" y="6235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123825</xdr:rowOff>
    </xdr:from>
    <xdr:to>
      <xdr:col>15</xdr:col>
      <xdr:colOff>50800</xdr:colOff>
      <xdr:row>38</xdr:row>
      <xdr:rowOff>160020</xdr:rowOff>
    </xdr:to>
    <xdr:cxnSp macro="">
      <xdr:nvCxnSpPr>
        <xdr:cNvPr id="80" name="直線コネクタ 79">
          <a:extLst>
            <a:ext uri="{FF2B5EF4-FFF2-40B4-BE49-F238E27FC236}">
              <a16:creationId xmlns:a16="http://schemas.microsoft.com/office/drawing/2014/main" id="{9BE0D870-7111-4EE8-AB94-4BFC99DC0217}"/>
            </a:ext>
          </a:extLst>
        </xdr:cNvPr>
        <xdr:cNvCxnSpPr/>
      </xdr:nvCxnSpPr>
      <xdr:spPr>
        <a:xfrm>
          <a:off x="1828800" y="6283325"/>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38735</xdr:rowOff>
    </xdr:from>
    <xdr:to>
      <xdr:col>6</xdr:col>
      <xdr:colOff>38100</xdr:colOff>
      <xdr:row>38</xdr:row>
      <xdr:rowOff>140335</xdr:rowOff>
    </xdr:to>
    <xdr:sp macro="" textlink="">
      <xdr:nvSpPr>
        <xdr:cNvPr id="81" name="楕円 80">
          <a:extLst>
            <a:ext uri="{FF2B5EF4-FFF2-40B4-BE49-F238E27FC236}">
              <a16:creationId xmlns:a16="http://schemas.microsoft.com/office/drawing/2014/main" id="{37222EE3-0666-4EDE-AD26-FA212F815FAB}"/>
            </a:ext>
          </a:extLst>
        </xdr:cNvPr>
        <xdr:cNvSpPr/>
      </xdr:nvSpPr>
      <xdr:spPr>
        <a:xfrm>
          <a:off x="981075" y="62014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89535</xdr:rowOff>
    </xdr:from>
    <xdr:to>
      <xdr:col>10</xdr:col>
      <xdr:colOff>114300</xdr:colOff>
      <xdr:row>38</xdr:row>
      <xdr:rowOff>123825</xdr:rowOff>
    </xdr:to>
    <xdr:cxnSp macro="">
      <xdr:nvCxnSpPr>
        <xdr:cNvPr id="82" name="直線コネクタ 81">
          <a:extLst>
            <a:ext uri="{FF2B5EF4-FFF2-40B4-BE49-F238E27FC236}">
              <a16:creationId xmlns:a16="http://schemas.microsoft.com/office/drawing/2014/main" id="{689F1715-008C-4FE1-AB6B-96247961F289}"/>
            </a:ext>
          </a:extLst>
        </xdr:cNvPr>
        <xdr:cNvCxnSpPr/>
      </xdr:nvCxnSpPr>
      <xdr:spPr>
        <a:xfrm>
          <a:off x="1028700" y="624903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AF49A85A-0E45-4699-AF87-A534EFA0FB89}"/>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EDB967AA-A014-4EFC-8C15-9551AE162D5A}"/>
            </a:ext>
          </a:extLst>
        </xdr:cNvPr>
        <xdr:cNvSpPr txBox="1"/>
      </xdr:nvSpPr>
      <xdr:spPr>
        <a:xfrm>
          <a:off x="2439044"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7638828F-E411-4F7B-895F-D5759BA852B3}"/>
            </a:ext>
          </a:extLst>
        </xdr:cNvPr>
        <xdr:cNvSpPr txBox="1"/>
      </xdr:nvSpPr>
      <xdr:spPr>
        <a:xfrm>
          <a:off x="1648469"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E590F2F7-59DF-42E2-9260-C65080D32C2B}"/>
            </a:ext>
          </a:extLst>
        </xdr:cNvPr>
        <xdr:cNvSpPr txBox="1"/>
      </xdr:nvSpPr>
      <xdr:spPr>
        <a:xfrm>
          <a:off x="848369"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7" name="n_1mainValue【道路】&#10;有形固定資産減価償却率">
          <a:extLst>
            <a:ext uri="{FF2B5EF4-FFF2-40B4-BE49-F238E27FC236}">
              <a16:creationId xmlns:a16="http://schemas.microsoft.com/office/drawing/2014/main" id="{960C5737-5767-4417-A61F-05CCBCD6CEBA}"/>
            </a:ext>
          </a:extLst>
        </xdr:cNvPr>
        <xdr:cNvSpPr txBox="1"/>
      </xdr:nvSpPr>
      <xdr:spPr>
        <a:xfrm>
          <a:off x="3239144" y="639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30497</xdr:rowOff>
    </xdr:from>
    <xdr:ext cx="405111" cy="259045"/>
    <xdr:sp macro="" textlink="">
      <xdr:nvSpPr>
        <xdr:cNvPr id="88" name="n_2mainValue【道路】&#10;有形固定資産減価償却率">
          <a:extLst>
            <a:ext uri="{FF2B5EF4-FFF2-40B4-BE49-F238E27FC236}">
              <a16:creationId xmlns:a16="http://schemas.microsoft.com/office/drawing/2014/main" id="{C6D5AB5A-C909-4D86-A6E8-A88F573513C8}"/>
            </a:ext>
          </a:extLst>
        </xdr:cNvPr>
        <xdr:cNvSpPr txBox="1"/>
      </xdr:nvSpPr>
      <xdr:spPr>
        <a:xfrm>
          <a:off x="243904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165752</xdr:rowOff>
    </xdr:from>
    <xdr:ext cx="405111" cy="259045"/>
    <xdr:sp macro="" textlink="">
      <xdr:nvSpPr>
        <xdr:cNvPr id="89" name="n_3mainValue【道路】&#10;有形固定資産減価償却率">
          <a:extLst>
            <a:ext uri="{FF2B5EF4-FFF2-40B4-BE49-F238E27FC236}">
              <a16:creationId xmlns:a16="http://schemas.microsoft.com/office/drawing/2014/main" id="{DD14CB2D-3F9F-453C-9959-4AE882283187}"/>
            </a:ext>
          </a:extLst>
        </xdr:cNvPr>
        <xdr:cNvSpPr txBox="1"/>
      </xdr:nvSpPr>
      <xdr:spPr>
        <a:xfrm>
          <a:off x="1648469"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90" name="n_4mainValue【道路】&#10;有形固定資産減価償却率">
          <a:extLst>
            <a:ext uri="{FF2B5EF4-FFF2-40B4-BE49-F238E27FC236}">
              <a16:creationId xmlns:a16="http://schemas.microsoft.com/office/drawing/2014/main" id="{58B5DCE6-ACF3-4265-B3F9-A2D59BA66ED7}"/>
            </a:ext>
          </a:extLst>
        </xdr:cNvPr>
        <xdr:cNvSpPr txBox="1"/>
      </xdr:nvSpPr>
      <xdr:spPr>
        <a:xfrm>
          <a:off x="848369"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0769A6E-0DC5-46D4-B8D7-9F641B5DC38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E0B8ACF-1188-4631-9291-1C2871940C4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85278C9-F107-4262-A57D-373D97727747}"/>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850220E-9C1A-4FD4-B0F9-CA58874E069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99CE31-75ED-444F-98BF-A6CB1C36CD3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812F4AB-E54D-4FF7-8A3C-330C5C27319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99896A4-AA1D-4595-A15B-C2039BB1B22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5693E7A-1C5D-495E-AD6D-6684992154F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3363C1F-34EB-4AA5-88C2-02193F8ED272}"/>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DC0EA-D654-483A-BD27-1BEED185CAE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A537714-F4B8-4E0C-8E93-039149B3AC1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E63A1FA-14BA-4D0D-B91A-A15BC51E9BE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0F19D96-C5AD-43B9-B24F-EF6991D87D8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AE149E3-3257-47FF-A5F1-C5F22510DABC}"/>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A5C41B8-8085-4ECF-BA1D-084305C6A2C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A7BEB68-CA77-47CC-8E16-BBC95BA53BB7}"/>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202DBDA-61AA-413B-844E-6016C566E3D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665399A-413F-4A64-8C5D-1863A069991C}"/>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06600A4-B293-4D16-B639-E2906831ADD1}"/>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38E9BB4-A49A-476E-8179-75041E9F5544}"/>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2455CBD-2DD3-4DCC-B297-A8055E5E7AA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D870026D-56FB-4F9C-9D0E-FB2257768833}"/>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C6070D3-D796-4942-8694-643D8EB0BCD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D6772959-182B-4B3E-BB0D-92E49A332D70}"/>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2C6519AA-B32D-4127-BDEA-6C5A9882AE3C}"/>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28352B82-7232-49F0-81EF-04AA18F2A5F4}"/>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8EBF5AAA-BE18-4D2A-BB28-3910F0112C04}"/>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1B80B5EA-345C-4AA6-BCD8-75BAF994B12B}"/>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DCC183F-E674-480B-8AF5-35E937BF6B72}"/>
            </a:ext>
          </a:extLst>
        </xdr:cNvPr>
        <xdr:cNvSpPr txBox="1"/>
      </xdr:nvSpPr>
      <xdr:spPr>
        <a:xfrm>
          <a:off x="9467850" y="6508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DA3B077-401D-4681-980B-7F1955E782B7}"/>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9DC157E0-DB5A-4F63-99DA-28A7A5A06BE1}"/>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34136351-AACA-480F-8DD8-149DAE63E5BD}"/>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6B440F2D-6FBB-48AB-8083-92863C9C64A3}"/>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B2F47274-945D-4936-903E-175D433E7463}"/>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200CB4-0A6D-4BE9-A8E9-3926E68A7C3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BBCF0FB-5C8F-4E27-BEB6-9542BEB44F6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B548A4-0E54-435F-81E5-4376F3F35F1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FBB534-1C0D-4E75-BE30-06ACB984BA7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92BE237-4178-478F-8C01-A186DC7B2F6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95923</xdr:rowOff>
    </xdr:from>
    <xdr:to>
      <xdr:col>55</xdr:col>
      <xdr:colOff>50800</xdr:colOff>
      <xdr:row>40</xdr:row>
      <xdr:rowOff>26073</xdr:rowOff>
    </xdr:to>
    <xdr:sp macro="" textlink="">
      <xdr:nvSpPr>
        <xdr:cNvPr id="130" name="楕円 129">
          <a:extLst>
            <a:ext uri="{FF2B5EF4-FFF2-40B4-BE49-F238E27FC236}">
              <a16:creationId xmlns:a16="http://schemas.microsoft.com/office/drawing/2014/main" id="{2A999A22-431E-4CAF-BB90-C604F9115EF7}"/>
            </a:ext>
          </a:extLst>
        </xdr:cNvPr>
        <xdr:cNvSpPr/>
      </xdr:nvSpPr>
      <xdr:spPr>
        <a:xfrm>
          <a:off x="9401175" y="642052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118800</xdr:rowOff>
    </xdr:from>
    <xdr:ext cx="534377" cy="259045"/>
    <xdr:sp macro="" textlink="">
      <xdr:nvSpPr>
        <xdr:cNvPr id="131" name="【道路】&#10;一人当たり延長該当値テキスト">
          <a:extLst>
            <a:ext uri="{FF2B5EF4-FFF2-40B4-BE49-F238E27FC236}">
              <a16:creationId xmlns:a16="http://schemas.microsoft.com/office/drawing/2014/main" id="{7E45125E-4EAA-44BC-A897-284671EF95D8}"/>
            </a:ext>
          </a:extLst>
        </xdr:cNvPr>
        <xdr:cNvSpPr txBox="1"/>
      </xdr:nvSpPr>
      <xdr:spPr>
        <a:xfrm>
          <a:off x="9467850" y="628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96951</xdr:rowOff>
    </xdr:from>
    <xdr:to>
      <xdr:col>50</xdr:col>
      <xdr:colOff>165100</xdr:colOff>
      <xdr:row>40</xdr:row>
      <xdr:rowOff>27101</xdr:rowOff>
    </xdr:to>
    <xdr:sp macro="" textlink="">
      <xdr:nvSpPr>
        <xdr:cNvPr id="132" name="楕円 131">
          <a:extLst>
            <a:ext uri="{FF2B5EF4-FFF2-40B4-BE49-F238E27FC236}">
              <a16:creationId xmlns:a16="http://schemas.microsoft.com/office/drawing/2014/main" id="{CFB8DE8E-B4D9-4F08-9261-EF37376B69BB}"/>
            </a:ext>
          </a:extLst>
        </xdr:cNvPr>
        <xdr:cNvSpPr/>
      </xdr:nvSpPr>
      <xdr:spPr>
        <a:xfrm>
          <a:off x="8639175" y="64215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146723</xdr:rowOff>
    </xdr:from>
    <xdr:to>
      <xdr:col>55</xdr:col>
      <xdr:colOff>0</xdr:colOff>
      <xdr:row>39</xdr:row>
      <xdr:rowOff>147751</xdr:rowOff>
    </xdr:to>
    <xdr:cxnSp macro="">
      <xdr:nvCxnSpPr>
        <xdr:cNvPr id="133" name="直線コネクタ 132">
          <a:extLst>
            <a:ext uri="{FF2B5EF4-FFF2-40B4-BE49-F238E27FC236}">
              <a16:creationId xmlns:a16="http://schemas.microsoft.com/office/drawing/2014/main" id="{38A09B16-D1E4-4493-A599-5B18E64C9734}"/>
            </a:ext>
          </a:extLst>
        </xdr:cNvPr>
        <xdr:cNvCxnSpPr/>
      </xdr:nvCxnSpPr>
      <xdr:spPr>
        <a:xfrm flipV="1">
          <a:off x="8686800" y="6468148"/>
          <a:ext cx="74295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98095</xdr:rowOff>
    </xdr:from>
    <xdr:to>
      <xdr:col>46</xdr:col>
      <xdr:colOff>38100</xdr:colOff>
      <xdr:row>40</xdr:row>
      <xdr:rowOff>28245</xdr:rowOff>
    </xdr:to>
    <xdr:sp macro="" textlink="">
      <xdr:nvSpPr>
        <xdr:cNvPr id="134" name="楕円 133">
          <a:extLst>
            <a:ext uri="{FF2B5EF4-FFF2-40B4-BE49-F238E27FC236}">
              <a16:creationId xmlns:a16="http://schemas.microsoft.com/office/drawing/2014/main" id="{9E007259-5E18-4C5C-90BC-C4BB56CE0E99}"/>
            </a:ext>
          </a:extLst>
        </xdr:cNvPr>
        <xdr:cNvSpPr/>
      </xdr:nvSpPr>
      <xdr:spPr>
        <a:xfrm>
          <a:off x="7839075" y="6422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147751</xdr:rowOff>
    </xdr:from>
    <xdr:to>
      <xdr:col>50</xdr:col>
      <xdr:colOff>114300</xdr:colOff>
      <xdr:row>39</xdr:row>
      <xdr:rowOff>148895</xdr:rowOff>
    </xdr:to>
    <xdr:cxnSp macro="">
      <xdr:nvCxnSpPr>
        <xdr:cNvPr id="135" name="直線コネクタ 134">
          <a:extLst>
            <a:ext uri="{FF2B5EF4-FFF2-40B4-BE49-F238E27FC236}">
              <a16:creationId xmlns:a16="http://schemas.microsoft.com/office/drawing/2014/main" id="{F7F07281-EFC9-407B-A0CB-1D333A7D0311}"/>
            </a:ext>
          </a:extLst>
        </xdr:cNvPr>
        <xdr:cNvCxnSpPr/>
      </xdr:nvCxnSpPr>
      <xdr:spPr>
        <a:xfrm flipV="1">
          <a:off x="7886700" y="6469176"/>
          <a:ext cx="8001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97790</xdr:rowOff>
    </xdr:from>
    <xdr:to>
      <xdr:col>41</xdr:col>
      <xdr:colOff>101600</xdr:colOff>
      <xdr:row>40</xdr:row>
      <xdr:rowOff>27940</xdr:rowOff>
    </xdr:to>
    <xdr:sp macro="" textlink="">
      <xdr:nvSpPr>
        <xdr:cNvPr id="136" name="楕円 135">
          <a:extLst>
            <a:ext uri="{FF2B5EF4-FFF2-40B4-BE49-F238E27FC236}">
              <a16:creationId xmlns:a16="http://schemas.microsoft.com/office/drawing/2014/main" id="{8EADDEA0-CD27-4D05-A4C7-879536E7D46E}"/>
            </a:ext>
          </a:extLst>
        </xdr:cNvPr>
        <xdr:cNvSpPr/>
      </xdr:nvSpPr>
      <xdr:spPr>
        <a:xfrm>
          <a:off x="7029450" y="64223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148590</xdr:rowOff>
    </xdr:from>
    <xdr:to>
      <xdr:col>45</xdr:col>
      <xdr:colOff>177800</xdr:colOff>
      <xdr:row>39</xdr:row>
      <xdr:rowOff>148895</xdr:rowOff>
    </xdr:to>
    <xdr:cxnSp macro="">
      <xdr:nvCxnSpPr>
        <xdr:cNvPr id="137" name="直線コネクタ 136">
          <a:extLst>
            <a:ext uri="{FF2B5EF4-FFF2-40B4-BE49-F238E27FC236}">
              <a16:creationId xmlns:a16="http://schemas.microsoft.com/office/drawing/2014/main" id="{4973CACB-EB08-4A24-9937-D2691BBAA700}"/>
            </a:ext>
          </a:extLst>
        </xdr:cNvPr>
        <xdr:cNvCxnSpPr/>
      </xdr:nvCxnSpPr>
      <xdr:spPr>
        <a:xfrm>
          <a:off x="7077075" y="6470015"/>
          <a:ext cx="809625"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98057</xdr:rowOff>
    </xdr:from>
    <xdr:to>
      <xdr:col>36</xdr:col>
      <xdr:colOff>165100</xdr:colOff>
      <xdr:row>40</xdr:row>
      <xdr:rowOff>28207</xdr:rowOff>
    </xdr:to>
    <xdr:sp macro="" textlink="">
      <xdr:nvSpPr>
        <xdr:cNvPr id="138" name="楕円 137">
          <a:extLst>
            <a:ext uri="{FF2B5EF4-FFF2-40B4-BE49-F238E27FC236}">
              <a16:creationId xmlns:a16="http://schemas.microsoft.com/office/drawing/2014/main" id="{29CE83E6-2B73-4194-A3AB-601CD60D713F}"/>
            </a:ext>
          </a:extLst>
        </xdr:cNvPr>
        <xdr:cNvSpPr/>
      </xdr:nvSpPr>
      <xdr:spPr>
        <a:xfrm>
          <a:off x="6238875" y="64226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148590</xdr:rowOff>
    </xdr:from>
    <xdr:to>
      <xdr:col>41</xdr:col>
      <xdr:colOff>50800</xdr:colOff>
      <xdr:row>39</xdr:row>
      <xdr:rowOff>148857</xdr:rowOff>
    </xdr:to>
    <xdr:cxnSp macro="">
      <xdr:nvCxnSpPr>
        <xdr:cNvPr id="139" name="直線コネクタ 138">
          <a:extLst>
            <a:ext uri="{FF2B5EF4-FFF2-40B4-BE49-F238E27FC236}">
              <a16:creationId xmlns:a16="http://schemas.microsoft.com/office/drawing/2014/main" id="{EECD259D-D92B-4D32-A3F3-41C43E8018D8}"/>
            </a:ext>
          </a:extLst>
        </xdr:cNvPr>
        <xdr:cNvCxnSpPr/>
      </xdr:nvCxnSpPr>
      <xdr:spPr>
        <a:xfrm flipV="1">
          <a:off x="6286500" y="6470015"/>
          <a:ext cx="790575"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C329C8F2-5C55-4BD3-A614-745DB9AAFA4D}"/>
            </a:ext>
          </a:extLst>
        </xdr:cNvPr>
        <xdr:cNvSpPr txBox="1"/>
      </xdr:nvSpPr>
      <xdr:spPr>
        <a:xfrm>
          <a:off x="8458277" y="66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6016E0D0-F551-4182-B0E0-67545E595DFE}"/>
            </a:ext>
          </a:extLst>
        </xdr:cNvPr>
        <xdr:cNvSpPr txBox="1"/>
      </xdr:nvSpPr>
      <xdr:spPr>
        <a:xfrm>
          <a:off x="7677227" y="663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709E2D9D-1271-425F-A211-9360E93E20B1}"/>
            </a:ext>
          </a:extLst>
        </xdr:cNvPr>
        <xdr:cNvSpPr txBox="1"/>
      </xdr:nvSpPr>
      <xdr:spPr>
        <a:xfrm>
          <a:off x="6867602" y="662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2326AE34-32B0-47B7-B56D-6B61DB270C3D}"/>
            </a:ext>
          </a:extLst>
        </xdr:cNvPr>
        <xdr:cNvSpPr txBox="1"/>
      </xdr:nvSpPr>
      <xdr:spPr>
        <a:xfrm>
          <a:off x="6067502" y="664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43628</xdr:rowOff>
    </xdr:from>
    <xdr:ext cx="534377" cy="259045"/>
    <xdr:sp macro="" textlink="">
      <xdr:nvSpPr>
        <xdr:cNvPr id="144" name="n_1mainValue【道路】&#10;一人当たり延長">
          <a:extLst>
            <a:ext uri="{FF2B5EF4-FFF2-40B4-BE49-F238E27FC236}">
              <a16:creationId xmlns:a16="http://schemas.microsoft.com/office/drawing/2014/main" id="{25BD8D96-C88B-4F9A-8EA3-B8B142C66D9A}"/>
            </a:ext>
          </a:extLst>
        </xdr:cNvPr>
        <xdr:cNvSpPr txBox="1"/>
      </xdr:nvSpPr>
      <xdr:spPr>
        <a:xfrm>
          <a:off x="8429136" y="620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44772</xdr:rowOff>
    </xdr:from>
    <xdr:ext cx="534377" cy="259045"/>
    <xdr:sp macro="" textlink="">
      <xdr:nvSpPr>
        <xdr:cNvPr id="145" name="n_2mainValue【道路】&#10;一人当たり延長">
          <a:extLst>
            <a:ext uri="{FF2B5EF4-FFF2-40B4-BE49-F238E27FC236}">
              <a16:creationId xmlns:a16="http://schemas.microsoft.com/office/drawing/2014/main" id="{B47953A5-0F26-49A8-AF8F-A68AB75D30B6}"/>
            </a:ext>
          </a:extLst>
        </xdr:cNvPr>
        <xdr:cNvSpPr txBox="1"/>
      </xdr:nvSpPr>
      <xdr:spPr>
        <a:xfrm>
          <a:off x="7648086" y="621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44467</xdr:rowOff>
    </xdr:from>
    <xdr:ext cx="534377" cy="259045"/>
    <xdr:sp macro="" textlink="">
      <xdr:nvSpPr>
        <xdr:cNvPr id="146" name="n_3mainValue【道路】&#10;一人当たり延長">
          <a:extLst>
            <a:ext uri="{FF2B5EF4-FFF2-40B4-BE49-F238E27FC236}">
              <a16:creationId xmlns:a16="http://schemas.microsoft.com/office/drawing/2014/main" id="{A2E07A4D-0ADB-4DB2-B678-9F9FD65FC3D7}"/>
            </a:ext>
          </a:extLst>
        </xdr:cNvPr>
        <xdr:cNvSpPr txBox="1"/>
      </xdr:nvSpPr>
      <xdr:spPr>
        <a:xfrm>
          <a:off x="6847986" y="62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44734</xdr:rowOff>
    </xdr:from>
    <xdr:ext cx="534377" cy="259045"/>
    <xdr:sp macro="" textlink="">
      <xdr:nvSpPr>
        <xdr:cNvPr id="147" name="n_4mainValue【道路】&#10;一人当たり延長">
          <a:extLst>
            <a:ext uri="{FF2B5EF4-FFF2-40B4-BE49-F238E27FC236}">
              <a16:creationId xmlns:a16="http://schemas.microsoft.com/office/drawing/2014/main" id="{8612EBFF-90C2-4D2E-81FF-262198B654F0}"/>
            </a:ext>
          </a:extLst>
        </xdr:cNvPr>
        <xdr:cNvSpPr txBox="1"/>
      </xdr:nvSpPr>
      <xdr:spPr>
        <a:xfrm>
          <a:off x="6038361" y="621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9DDA891-BD52-44D7-9884-D77D8E8B9E8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87FCF6A-7137-4755-A3CF-212FEBEBA33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8A86209-6108-49AD-9D9F-EF487AEB594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1881F99-482E-448C-92B9-656746BF00B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63636A8-396A-4757-8BA7-9B5373604E4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37A94E2-7F93-4536-BA25-4E42A7657C1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10A05F5-CDCB-4A54-A2D4-8638CE3C580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C453035-DDEB-474C-8D46-1791CD9ACD0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3F0BC77-66D5-4EAE-999E-62ABD41B9AC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58BB92F-751F-48B9-BB11-EE4385870D7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7C3C931-BB3D-40B4-9244-1CB83647702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36FF9E8-1F4A-42BF-ACC6-A1653CA2BDFA}"/>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2415416-1A28-49B3-95B3-333BFDB9CEC4}"/>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0EE49AB-E5B8-4C30-BE63-B955BBE3207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3BFFEB0-59D8-4FD9-9D85-B62013496BBB}"/>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F545713-21BD-4E2B-BCE0-578400BF363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EC9395A-1D7D-4554-8D0A-F5AF70BCAF4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B6BC55E-6AE9-4DE2-9935-67DBCF2BE1E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4604725-8682-4A8B-B286-5A5AA631FBB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215376C-AE9B-4D07-855A-CAC778DD3DD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9B39D8C-44C0-4784-9F7F-CD58D7E826E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4C8448D-F078-4BDF-AC80-0759CC53627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7640BDA-75B3-41EE-86FC-2E1148E5F41F}"/>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6B2FC37-DE98-4AC3-96C1-08B07B6838C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CADB91C-77C4-44E0-BC20-1255ACF8770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3FBE6AC5-58C4-4D3E-A95B-9693003520E3}"/>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524A7C9-6D93-493E-800B-8156839DF9AE}"/>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3B2A4FF0-4D94-4BB5-A25B-6340D1217A29}"/>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C015040-5873-404F-8F1B-76C90A7FB879}"/>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8679204F-DB38-43C7-BA48-36FD63772B29}"/>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914AA72-877A-4D30-B407-850D3AE0C25E}"/>
            </a:ext>
          </a:extLst>
        </xdr:cNvPr>
        <xdr:cNvSpPr txBox="1"/>
      </xdr:nvSpPr>
      <xdr:spPr>
        <a:xfrm>
          <a:off x="4219575" y="9750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6D06206C-E1A6-4484-9308-B477903E1F4D}"/>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811C8E2-F0C8-4453-933E-E5F3BB6247CE}"/>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A40E21A1-681B-46CD-89B0-C82F88EDCB68}"/>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B639874A-9D39-4F0F-BC9A-536137DE1C48}"/>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4C35406C-D9C7-4DEB-BBE5-78A7D0A26EF9}"/>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C0BCBD-D6EE-4772-B7F4-2A8A7C43AAC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5B0FCB1-00C0-4366-9E6C-E7830F6425A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E67A92-853A-4628-BC47-4302E911BFA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1BA8D5A-9964-46FD-B7FA-5B9D3276D46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B9E5AF6-C5DC-4880-B63C-439B97D045A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189" name="楕円 188">
          <a:extLst>
            <a:ext uri="{FF2B5EF4-FFF2-40B4-BE49-F238E27FC236}">
              <a16:creationId xmlns:a16="http://schemas.microsoft.com/office/drawing/2014/main" id="{6CF01622-BFE5-4773-8842-9B056FE58C35}"/>
            </a:ext>
          </a:extLst>
        </xdr:cNvPr>
        <xdr:cNvSpPr/>
      </xdr:nvSpPr>
      <xdr:spPr>
        <a:xfrm>
          <a:off x="4124325" y="9888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151328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24CF1FB-2856-4EE9-A556-D1110AB3ECCC}"/>
            </a:ext>
          </a:extLst>
        </xdr:cNvPr>
        <xdr:cNvSpPr txBox="1"/>
      </xdr:nvSpPr>
      <xdr:spPr>
        <a:xfrm>
          <a:off x="4219575" y="987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150041</xdr:rowOff>
    </xdr:from>
    <xdr:to>
      <xdr:col>20</xdr:col>
      <xdr:colOff>38100</xdr:colOff>
      <xdr:row>61</xdr:row>
      <xdr:rowOff>80191</xdr:rowOff>
    </xdr:to>
    <xdr:sp macro="" textlink="">
      <xdr:nvSpPr>
        <xdr:cNvPr id="191" name="楕円 190">
          <a:extLst>
            <a:ext uri="{FF2B5EF4-FFF2-40B4-BE49-F238E27FC236}">
              <a16:creationId xmlns:a16="http://schemas.microsoft.com/office/drawing/2014/main" id="{EC24C037-F5E8-4105-B3D4-55FC1E1E4656}"/>
            </a:ext>
          </a:extLst>
        </xdr:cNvPr>
        <xdr:cNvSpPr/>
      </xdr:nvSpPr>
      <xdr:spPr>
        <a:xfrm>
          <a:off x="3381375" y="98750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29391</xdr:rowOff>
    </xdr:from>
    <xdr:to>
      <xdr:col>24</xdr:col>
      <xdr:colOff>63500</xdr:colOff>
      <xdr:row>61</xdr:row>
      <xdr:rowOff>52251</xdr:rowOff>
    </xdr:to>
    <xdr:cxnSp macro="">
      <xdr:nvCxnSpPr>
        <xdr:cNvPr id="192" name="直線コネクタ 191">
          <a:extLst>
            <a:ext uri="{FF2B5EF4-FFF2-40B4-BE49-F238E27FC236}">
              <a16:creationId xmlns:a16="http://schemas.microsoft.com/office/drawing/2014/main" id="{D73D2B5D-097F-4EEF-92A4-B36B2316EB2A}"/>
            </a:ext>
          </a:extLst>
        </xdr:cNvPr>
        <xdr:cNvCxnSpPr/>
      </xdr:nvCxnSpPr>
      <xdr:spPr>
        <a:xfrm>
          <a:off x="3429000" y="9913166"/>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3" name="楕円 192">
          <a:extLst>
            <a:ext uri="{FF2B5EF4-FFF2-40B4-BE49-F238E27FC236}">
              <a16:creationId xmlns:a16="http://schemas.microsoft.com/office/drawing/2014/main" id="{E5FB0F32-B277-437C-BA9C-86E0C6536249}"/>
            </a:ext>
          </a:extLst>
        </xdr:cNvPr>
        <xdr:cNvSpPr/>
      </xdr:nvSpPr>
      <xdr:spPr>
        <a:xfrm>
          <a:off x="2571750" y="98506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29391</xdr:rowOff>
    </xdr:to>
    <xdr:cxnSp macro="">
      <xdr:nvCxnSpPr>
        <xdr:cNvPr id="194" name="直線コネクタ 193">
          <a:extLst>
            <a:ext uri="{FF2B5EF4-FFF2-40B4-BE49-F238E27FC236}">
              <a16:creationId xmlns:a16="http://schemas.microsoft.com/office/drawing/2014/main" id="{943191C0-0228-460D-8746-8E2201222686}"/>
            </a:ext>
          </a:extLst>
        </xdr:cNvPr>
        <xdr:cNvCxnSpPr/>
      </xdr:nvCxnSpPr>
      <xdr:spPr>
        <a:xfrm>
          <a:off x="2619375" y="9898290"/>
          <a:ext cx="809625"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104322</xdr:rowOff>
    </xdr:from>
    <xdr:to>
      <xdr:col>10</xdr:col>
      <xdr:colOff>165100</xdr:colOff>
      <xdr:row>61</xdr:row>
      <xdr:rowOff>34472</xdr:rowOff>
    </xdr:to>
    <xdr:sp macro="" textlink="">
      <xdr:nvSpPr>
        <xdr:cNvPr id="195" name="楕円 194">
          <a:extLst>
            <a:ext uri="{FF2B5EF4-FFF2-40B4-BE49-F238E27FC236}">
              <a16:creationId xmlns:a16="http://schemas.microsoft.com/office/drawing/2014/main" id="{E9B4A38B-8A47-42E6-91B7-3EC24B7F2045}"/>
            </a:ext>
          </a:extLst>
        </xdr:cNvPr>
        <xdr:cNvSpPr/>
      </xdr:nvSpPr>
      <xdr:spPr>
        <a:xfrm>
          <a:off x="1781175" y="98325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155122</xdr:rowOff>
    </xdr:from>
    <xdr:to>
      <xdr:col>15</xdr:col>
      <xdr:colOff>50800</xdr:colOff>
      <xdr:row>61</xdr:row>
      <xdr:rowOff>8165</xdr:rowOff>
    </xdr:to>
    <xdr:cxnSp macro="">
      <xdr:nvCxnSpPr>
        <xdr:cNvPr id="196" name="直線コネクタ 195">
          <a:extLst>
            <a:ext uri="{FF2B5EF4-FFF2-40B4-BE49-F238E27FC236}">
              <a16:creationId xmlns:a16="http://schemas.microsoft.com/office/drawing/2014/main" id="{6579FAF3-74FC-43B6-B4FD-A8C12318BBC8}"/>
            </a:ext>
          </a:extLst>
        </xdr:cNvPr>
        <xdr:cNvCxnSpPr/>
      </xdr:nvCxnSpPr>
      <xdr:spPr>
        <a:xfrm>
          <a:off x="1828800" y="9880147"/>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79828</xdr:rowOff>
    </xdr:from>
    <xdr:to>
      <xdr:col>6</xdr:col>
      <xdr:colOff>38100</xdr:colOff>
      <xdr:row>61</xdr:row>
      <xdr:rowOff>9978</xdr:rowOff>
    </xdr:to>
    <xdr:sp macro="" textlink="">
      <xdr:nvSpPr>
        <xdr:cNvPr id="197" name="楕円 196">
          <a:extLst>
            <a:ext uri="{FF2B5EF4-FFF2-40B4-BE49-F238E27FC236}">
              <a16:creationId xmlns:a16="http://schemas.microsoft.com/office/drawing/2014/main" id="{1E215FD4-26C2-4ACC-9ECB-C37F1DBE19AF}"/>
            </a:ext>
          </a:extLst>
        </xdr:cNvPr>
        <xdr:cNvSpPr/>
      </xdr:nvSpPr>
      <xdr:spPr>
        <a:xfrm>
          <a:off x="981075" y="98080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130628</xdr:rowOff>
    </xdr:from>
    <xdr:to>
      <xdr:col>10</xdr:col>
      <xdr:colOff>114300</xdr:colOff>
      <xdr:row>60</xdr:row>
      <xdr:rowOff>155122</xdr:rowOff>
    </xdr:to>
    <xdr:cxnSp macro="">
      <xdr:nvCxnSpPr>
        <xdr:cNvPr id="198" name="直線コネクタ 197">
          <a:extLst>
            <a:ext uri="{FF2B5EF4-FFF2-40B4-BE49-F238E27FC236}">
              <a16:creationId xmlns:a16="http://schemas.microsoft.com/office/drawing/2014/main" id="{9829A1D1-F0DB-4849-A45D-CA46F1210D56}"/>
            </a:ext>
          </a:extLst>
        </xdr:cNvPr>
        <xdr:cNvCxnSpPr/>
      </xdr:nvCxnSpPr>
      <xdr:spPr>
        <a:xfrm>
          <a:off x="1028700" y="9855653"/>
          <a:ext cx="8001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47C83B2-164B-49FC-80C4-4A8A73F93B08}"/>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4E2D313-45C8-4CD7-B978-2C81C0584869}"/>
            </a:ext>
          </a:extLst>
        </xdr:cNvPr>
        <xdr:cNvSpPr txBox="1"/>
      </xdr:nvSpPr>
      <xdr:spPr>
        <a:xfrm>
          <a:off x="2439044" y="994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DF4C0AB-B9FD-4883-A5DF-21E99558722F}"/>
            </a:ext>
          </a:extLst>
        </xdr:cNvPr>
        <xdr:cNvSpPr txBox="1"/>
      </xdr:nvSpPr>
      <xdr:spPr>
        <a:xfrm>
          <a:off x="1648469" y="993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28778FF-7DD4-4F28-B81B-670FDEC23C88}"/>
            </a:ext>
          </a:extLst>
        </xdr:cNvPr>
        <xdr:cNvSpPr txBox="1"/>
      </xdr:nvSpPr>
      <xdr:spPr>
        <a:xfrm>
          <a:off x="8483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96718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0B48869-D9D8-484C-A284-C4E56E8E63BB}"/>
            </a:ext>
          </a:extLst>
        </xdr:cNvPr>
        <xdr:cNvSpPr txBox="1"/>
      </xdr:nvSpPr>
      <xdr:spPr>
        <a:xfrm>
          <a:off x="3239144" y="965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E86BC7D-0C84-433A-A4D5-7191A58EB987}"/>
            </a:ext>
          </a:extLst>
        </xdr:cNvPr>
        <xdr:cNvSpPr txBox="1"/>
      </xdr:nvSpPr>
      <xdr:spPr>
        <a:xfrm>
          <a:off x="2439044"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50999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2A18BB4-EBCE-4F80-A1A1-E8F57EB46694}"/>
            </a:ext>
          </a:extLst>
        </xdr:cNvPr>
        <xdr:cNvSpPr txBox="1"/>
      </xdr:nvSpPr>
      <xdr:spPr>
        <a:xfrm>
          <a:off x="1648469" y="9610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F7287DC-5936-4EF2-82A0-6A53BDEC369D}"/>
            </a:ext>
          </a:extLst>
        </xdr:cNvPr>
        <xdr:cNvSpPr txBox="1"/>
      </xdr:nvSpPr>
      <xdr:spPr>
        <a:xfrm>
          <a:off x="848369" y="959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C2A1C10-71F0-4A02-B84E-632456E4CB1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FC062E-6641-4955-AE15-3D1039F2CD8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29D5A36-F81F-4B71-BE71-ED2FF059682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2E59998-FDB8-490D-9106-4B8E750D77B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7931F4E-0B53-48E4-ABA3-8B7689257E1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A0104ED-66EB-4E02-9188-0062B0FF01C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7F16F05-58CB-40DA-873D-967E748CE1C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7C928D8-89A7-4B7E-AECA-8E9420CBD6F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82844E5-0186-4B1F-8A35-736F25C5CDC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330722B-B9A2-47B5-A889-7D62732405F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FFC0DB0-BD16-4AEE-A16F-B2A8057A319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5E12407-8965-4332-92FB-879ADDE681A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24E2BEE-BF81-4997-8814-D98BA0EBBBC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3832E97-6A15-47B8-87F7-E30E61DB57F8}"/>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4684F37-A7B8-4C70-A486-1DDEC345656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8289B9C-E54B-46CF-BDC1-CC5EE203C7DD}"/>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F67F5F9-B3F5-4131-892F-8AAC49EC8AF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D301724-D662-4204-9FE1-52891380CA69}"/>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1743764-53EA-4E6F-8D83-EF5C08227FA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EC02476-B818-412A-9680-5C69B622FFA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386C2D8-DAD9-450A-A2CF-B77A13D21E0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2FC3112-98A4-4548-91EF-882C6E35D75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17EBC1E-A7F0-434B-91E2-F9020A5F93B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5BCD5AF4-D632-494C-8361-C0C65C611715}"/>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AB69F287-280D-48D3-919C-1733FAC20B96}"/>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5ABC7A3C-C6B8-4DC4-A746-8DF2D7A00A30}"/>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0A0F290-7999-4390-A490-EE8F277AD5BE}"/>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D64A171A-26C4-45F9-BB1F-02074134FF53}"/>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A3EE063-978C-4628-BB36-8D89449FAAFE}"/>
            </a:ext>
          </a:extLst>
        </xdr:cNvPr>
        <xdr:cNvSpPr txBox="1"/>
      </xdr:nvSpPr>
      <xdr:spPr>
        <a:xfrm>
          <a:off x="9467850" y="102469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8ED15E22-CF73-42BE-8B8A-6CC3752F3E61}"/>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F3CF930A-5D68-4316-964C-62B9F1E77642}"/>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702645A3-2E79-4E99-8713-8F8827C590E2}"/>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4C55C294-D9BB-4AC5-A9BB-13880C28FD71}"/>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479353AC-AEC7-4216-B4C8-B9C5E06EAFB2}"/>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39F796E-E6F9-45CB-AE07-C6782A3519B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BD38A0-0350-436A-81CE-83120E66830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267D84-FC3C-4DB1-A759-4AA34ECCCCF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891D1F0-D21B-48F2-AB8A-24DFA7BA3C2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AE063E8-4829-4DB9-8BB3-40E84095187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144738</xdr:rowOff>
    </xdr:from>
    <xdr:to>
      <xdr:col>55</xdr:col>
      <xdr:colOff>50800</xdr:colOff>
      <xdr:row>63</xdr:row>
      <xdr:rowOff>74888</xdr:rowOff>
    </xdr:to>
    <xdr:sp macro="" textlink="">
      <xdr:nvSpPr>
        <xdr:cNvPr id="246" name="楕円 245">
          <a:extLst>
            <a:ext uri="{FF2B5EF4-FFF2-40B4-BE49-F238E27FC236}">
              <a16:creationId xmlns:a16="http://schemas.microsoft.com/office/drawing/2014/main" id="{420A19EA-D6AD-4C3D-9D2A-FF0045CEA639}"/>
            </a:ext>
          </a:extLst>
        </xdr:cNvPr>
        <xdr:cNvSpPr/>
      </xdr:nvSpPr>
      <xdr:spPr>
        <a:xfrm>
          <a:off x="9401175" y="1019043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167615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ACA79FF-B960-4C2E-B189-633A50662152}"/>
            </a:ext>
          </a:extLst>
        </xdr:cNvPr>
        <xdr:cNvSpPr txBox="1"/>
      </xdr:nvSpPr>
      <xdr:spPr>
        <a:xfrm>
          <a:off x="9467850" y="10051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146186</xdr:rowOff>
    </xdr:from>
    <xdr:to>
      <xdr:col>50</xdr:col>
      <xdr:colOff>165100</xdr:colOff>
      <xdr:row>63</xdr:row>
      <xdr:rowOff>76336</xdr:rowOff>
    </xdr:to>
    <xdr:sp macro="" textlink="">
      <xdr:nvSpPr>
        <xdr:cNvPr id="248" name="楕円 247">
          <a:extLst>
            <a:ext uri="{FF2B5EF4-FFF2-40B4-BE49-F238E27FC236}">
              <a16:creationId xmlns:a16="http://schemas.microsoft.com/office/drawing/2014/main" id="{9366BB23-E6D3-417A-9D22-C29FF9BA4313}"/>
            </a:ext>
          </a:extLst>
        </xdr:cNvPr>
        <xdr:cNvSpPr/>
      </xdr:nvSpPr>
      <xdr:spPr>
        <a:xfrm>
          <a:off x="8639175" y="101918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24088</xdr:rowOff>
    </xdr:from>
    <xdr:to>
      <xdr:col>55</xdr:col>
      <xdr:colOff>0</xdr:colOff>
      <xdr:row>63</xdr:row>
      <xdr:rowOff>25536</xdr:rowOff>
    </xdr:to>
    <xdr:cxnSp macro="">
      <xdr:nvCxnSpPr>
        <xdr:cNvPr id="249" name="直線コネクタ 248">
          <a:extLst>
            <a:ext uri="{FF2B5EF4-FFF2-40B4-BE49-F238E27FC236}">
              <a16:creationId xmlns:a16="http://schemas.microsoft.com/office/drawing/2014/main" id="{74DBF0BC-86D0-4BCB-ACFC-34896BC7A07B}"/>
            </a:ext>
          </a:extLst>
        </xdr:cNvPr>
        <xdr:cNvCxnSpPr/>
      </xdr:nvCxnSpPr>
      <xdr:spPr>
        <a:xfrm flipV="1">
          <a:off x="8686800" y="10238063"/>
          <a:ext cx="74295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147789</xdr:rowOff>
    </xdr:from>
    <xdr:to>
      <xdr:col>46</xdr:col>
      <xdr:colOff>38100</xdr:colOff>
      <xdr:row>63</xdr:row>
      <xdr:rowOff>77939</xdr:rowOff>
    </xdr:to>
    <xdr:sp macro="" textlink="">
      <xdr:nvSpPr>
        <xdr:cNvPr id="250" name="楕円 249">
          <a:extLst>
            <a:ext uri="{FF2B5EF4-FFF2-40B4-BE49-F238E27FC236}">
              <a16:creationId xmlns:a16="http://schemas.microsoft.com/office/drawing/2014/main" id="{961D5690-B0F0-4C7F-867B-3467DEDDBEBD}"/>
            </a:ext>
          </a:extLst>
        </xdr:cNvPr>
        <xdr:cNvSpPr/>
      </xdr:nvSpPr>
      <xdr:spPr>
        <a:xfrm>
          <a:off x="7839075" y="101934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25536</xdr:rowOff>
    </xdr:from>
    <xdr:to>
      <xdr:col>50</xdr:col>
      <xdr:colOff>114300</xdr:colOff>
      <xdr:row>63</xdr:row>
      <xdr:rowOff>27139</xdr:rowOff>
    </xdr:to>
    <xdr:cxnSp macro="">
      <xdr:nvCxnSpPr>
        <xdr:cNvPr id="251" name="直線コネクタ 250">
          <a:extLst>
            <a:ext uri="{FF2B5EF4-FFF2-40B4-BE49-F238E27FC236}">
              <a16:creationId xmlns:a16="http://schemas.microsoft.com/office/drawing/2014/main" id="{1F8B3E4A-BA37-40D1-8A30-3E02937C9999}"/>
            </a:ext>
          </a:extLst>
        </xdr:cNvPr>
        <xdr:cNvCxnSpPr/>
      </xdr:nvCxnSpPr>
      <xdr:spPr>
        <a:xfrm flipV="1">
          <a:off x="7886700" y="10239511"/>
          <a:ext cx="800100" cy="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148117</xdr:rowOff>
    </xdr:from>
    <xdr:to>
      <xdr:col>41</xdr:col>
      <xdr:colOff>101600</xdr:colOff>
      <xdr:row>63</xdr:row>
      <xdr:rowOff>78267</xdr:rowOff>
    </xdr:to>
    <xdr:sp macro="" textlink="">
      <xdr:nvSpPr>
        <xdr:cNvPr id="252" name="楕円 251">
          <a:extLst>
            <a:ext uri="{FF2B5EF4-FFF2-40B4-BE49-F238E27FC236}">
              <a16:creationId xmlns:a16="http://schemas.microsoft.com/office/drawing/2014/main" id="{7C2C34EA-4865-4476-B92F-FCF905430B8D}"/>
            </a:ext>
          </a:extLst>
        </xdr:cNvPr>
        <xdr:cNvSpPr/>
      </xdr:nvSpPr>
      <xdr:spPr>
        <a:xfrm>
          <a:off x="7029450" y="101938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27139</xdr:rowOff>
    </xdr:from>
    <xdr:to>
      <xdr:col>45</xdr:col>
      <xdr:colOff>177800</xdr:colOff>
      <xdr:row>63</xdr:row>
      <xdr:rowOff>27467</xdr:rowOff>
    </xdr:to>
    <xdr:cxnSp macro="">
      <xdr:nvCxnSpPr>
        <xdr:cNvPr id="253" name="直線コネクタ 252">
          <a:extLst>
            <a:ext uri="{FF2B5EF4-FFF2-40B4-BE49-F238E27FC236}">
              <a16:creationId xmlns:a16="http://schemas.microsoft.com/office/drawing/2014/main" id="{39FC8EA6-8F07-46E8-A7E0-9EC4CE4A3F10}"/>
            </a:ext>
          </a:extLst>
        </xdr:cNvPr>
        <xdr:cNvCxnSpPr/>
      </xdr:nvCxnSpPr>
      <xdr:spPr>
        <a:xfrm flipV="1">
          <a:off x="7077075" y="10241114"/>
          <a:ext cx="809625"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148877</xdr:rowOff>
    </xdr:from>
    <xdr:to>
      <xdr:col>36</xdr:col>
      <xdr:colOff>165100</xdr:colOff>
      <xdr:row>63</xdr:row>
      <xdr:rowOff>79027</xdr:rowOff>
    </xdr:to>
    <xdr:sp macro="" textlink="">
      <xdr:nvSpPr>
        <xdr:cNvPr id="254" name="楕円 253">
          <a:extLst>
            <a:ext uri="{FF2B5EF4-FFF2-40B4-BE49-F238E27FC236}">
              <a16:creationId xmlns:a16="http://schemas.microsoft.com/office/drawing/2014/main" id="{B0ADCCE1-CA03-411B-AEBC-BF561B98C1C0}"/>
            </a:ext>
          </a:extLst>
        </xdr:cNvPr>
        <xdr:cNvSpPr/>
      </xdr:nvSpPr>
      <xdr:spPr>
        <a:xfrm>
          <a:off x="6238875" y="101945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27467</xdr:rowOff>
    </xdr:from>
    <xdr:to>
      <xdr:col>41</xdr:col>
      <xdr:colOff>50800</xdr:colOff>
      <xdr:row>63</xdr:row>
      <xdr:rowOff>28227</xdr:rowOff>
    </xdr:to>
    <xdr:cxnSp macro="">
      <xdr:nvCxnSpPr>
        <xdr:cNvPr id="255" name="直線コネクタ 254">
          <a:extLst>
            <a:ext uri="{FF2B5EF4-FFF2-40B4-BE49-F238E27FC236}">
              <a16:creationId xmlns:a16="http://schemas.microsoft.com/office/drawing/2014/main" id="{EAD98486-FC3C-4EFC-8521-2BF8EB92E11D}"/>
            </a:ext>
          </a:extLst>
        </xdr:cNvPr>
        <xdr:cNvCxnSpPr/>
      </xdr:nvCxnSpPr>
      <xdr:spPr>
        <a:xfrm flipV="1">
          <a:off x="6286500" y="10241442"/>
          <a:ext cx="790575" cy="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A84A348-AEAA-4A66-835E-6CE1BCC084F4}"/>
            </a:ext>
          </a:extLst>
        </xdr:cNvPr>
        <xdr:cNvSpPr txBox="1"/>
      </xdr:nvSpPr>
      <xdr:spPr>
        <a:xfrm>
          <a:off x="8399995" y="1036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2E01054-1D3F-4C19-844E-1298EE4426A9}"/>
            </a:ext>
          </a:extLst>
        </xdr:cNvPr>
        <xdr:cNvSpPr txBox="1"/>
      </xdr:nvSpPr>
      <xdr:spPr>
        <a:xfrm>
          <a:off x="7609420" y="1037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EAEE1B3-1030-41D0-A7E8-837980242EF7}"/>
            </a:ext>
          </a:extLst>
        </xdr:cNvPr>
        <xdr:cNvSpPr txBox="1"/>
      </xdr:nvSpPr>
      <xdr:spPr>
        <a:xfrm>
          <a:off x="6818845" y="10365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E9B81F6-CAC7-44DC-AA88-033C295ED038}"/>
            </a:ext>
          </a:extLst>
        </xdr:cNvPr>
        <xdr:cNvSpPr txBox="1"/>
      </xdr:nvSpPr>
      <xdr:spPr>
        <a:xfrm>
          <a:off x="6009220" y="1036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92863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E83968D-D013-4F0E-841A-27FE4B8D42E6}"/>
            </a:ext>
          </a:extLst>
        </xdr:cNvPr>
        <xdr:cNvSpPr txBox="1"/>
      </xdr:nvSpPr>
      <xdr:spPr>
        <a:xfrm>
          <a:off x="8399995" y="9979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94466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4001C18-DBB1-4C43-867D-926D19BB1B4E}"/>
            </a:ext>
          </a:extLst>
        </xdr:cNvPr>
        <xdr:cNvSpPr txBox="1"/>
      </xdr:nvSpPr>
      <xdr:spPr>
        <a:xfrm>
          <a:off x="7609420" y="998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94794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3B0754B-9DB8-494F-B21B-47F4E4BC5638}"/>
            </a:ext>
          </a:extLst>
        </xdr:cNvPr>
        <xdr:cNvSpPr txBox="1"/>
      </xdr:nvSpPr>
      <xdr:spPr>
        <a:xfrm>
          <a:off x="6818845" y="9981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95554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14706E5-1D95-4F38-927F-94DCD9879B96}"/>
            </a:ext>
          </a:extLst>
        </xdr:cNvPr>
        <xdr:cNvSpPr txBox="1"/>
      </xdr:nvSpPr>
      <xdr:spPr>
        <a:xfrm>
          <a:off x="6009220" y="998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74D4285-AAE4-415C-A4A6-FDAACA440D0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6189C4F-EEAD-4456-8883-21A6ADDB22B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F3CB9BA-B9A4-4D48-9269-6D8F09D170E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4F15B61-B166-44C1-8DC9-3DE94E60FC7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B7D1465-7901-43B0-A90C-9F5A373A66D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8BB67D5-8E94-4FD1-991D-AC049A918B8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FC1A04E-E4B2-4CBA-8B85-7C0D21C75D2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8252958-4633-4FA3-9F3E-C28861E7C74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E40B8EF-553E-4B30-B001-BCD465BEBAA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67EA028-EB39-424E-A543-442A7785CAF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A1F6330-85F9-40FB-B8D8-C1B832D6934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DBF25C5-E2E1-458F-8A6E-98F414C188F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9A18DE5-9BDD-42E7-B341-8AD8C21BCB1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0D9229B-689C-401A-B3A5-C58F24DBCD75}"/>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BEE7608-838D-4C01-A9A6-985AC55C5EF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4B9B0A2-872A-4E23-816E-8A8CA98D0F9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676B231-DA7F-434E-9BD4-92D72C443C99}"/>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B0DCD04-AD5C-4328-AC72-6B2828832E8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300C918-2531-401C-83E7-65FE0D7DFFC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5FD6F62-3E98-4438-A5C0-E4410DE2545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39765CE-AC36-4855-B680-0828BABD584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80D8999-0949-4D79-A287-97BD6F8D56F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2E4951B-96F7-42B0-8F09-EF9A5EA3903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912F429-367A-4803-91D4-0155E0D7AF1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961E925-6038-4CE4-B0CE-891AE5136234}"/>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DBA20E7-CAFE-4BD1-ADB2-CEBF5E45D93F}"/>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065EF3D-64E5-48D3-9D17-097F18A3B0E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55B14FD-9EDD-4B13-84A5-D2DD60D65E6A}"/>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C5738104-BA40-4C0E-A648-3D866176C7B9}"/>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A4ED533-A734-4E6A-A4CB-30E4547328E3}"/>
            </a:ext>
          </a:extLst>
        </xdr:cNvPr>
        <xdr:cNvSpPr txBox="1"/>
      </xdr:nvSpPr>
      <xdr:spPr>
        <a:xfrm>
          <a:off x="4219575" y="13268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73D394E-7E9F-42F6-A3E5-788B33C2361F}"/>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34741481-100C-4928-BCEC-73E3F9D5F0CC}"/>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C78752A2-CF40-477F-9BF9-475F8358A1E3}"/>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E31255B3-FD0C-4448-B718-23447786BD09}"/>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E6A50D23-658B-4069-8A75-7DF3798BDBCC}"/>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77ABA94-7AE9-4813-8240-47829D33411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AAFCA9-5057-4AF7-BAA4-D6742FC407A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A08AF7-B05E-4CF4-8DE6-A527508BE61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B489526-DE9D-4BD9-8239-5E72F2D5324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93037CD-DEF8-4E63-9F56-68BF097C34E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141605</xdr:rowOff>
    </xdr:from>
    <xdr:to>
      <xdr:col>24</xdr:col>
      <xdr:colOff>114300</xdr:colOff>
      <xdr:row>83</xdr:row>
      <xdr:rowOff>71755</xdr:rowOff>
    </xdr:to>
    <xdr:sp macro="" textlink="">
      <xdr:nvSpPr>
        <xdr:cNvPr id="304" name="楕円 303">
          <a:extLst>
            <a:ext uri="{FF2B5EF4-FFF2-40B4-BE49-F238E27FC236}">
              <a16:creationId xmlns:a16="http://schemas.microsoft.com/office/drawing/2014/main" id="{2F53CCD7-2FEA-49CC-8FB0-53B33BDE04F7}"/>
            </a:ext>
          </a:extLst>
        </xdr:cNvPr>
        <xdr:cNvSpPr/>
      </xdr:nvSpPr>
      <xdr:spPr>
        <a:xfrm>
          <a:off x="4124325" y="134321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120032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B28F23D-BD78-4FBE-9EE3-C34209950284}"/>
            </a:ext>
          </a:extLst>
        </xdr:cNvPr>
        <xdr:cNvSpPr txBox="1"/>
      </xdr:nvSpPr>
      <xdr:spPr>
        <a:xfrm>
          <a:off x="4219575"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107314</xdr:rowOff>
    </xdr:from>
    <xdr:to>
      <xdr:col>20</xdr:col>
      <xdr:colOff>38100</xdr:colOff>
      <xdr:row>83</xdr:row>
      <xdr:rowOff>37464</xdr:rowOff>
    </xdr:to>
    <xdr:sp macro="" textlink="">
      <xdr:nvSpPr>
        <xdr:cNvPr id="306" name="楕円 305">
          <a:extLst>
            <a:ext uri="{FF2B5EF4-FFF2-40B4-BE49-F238E27FC236}">
              <a16:creationId xmlns:a16="http://schemas.microsoft.com/office/drawing/2014/main" id="{CB02BAAA-5569-4D2A-B67E-C455308B12A7}"/>
            </a:ext>
          </a:extLst>
        </xdr:cNvPr>
        <xdr:cNvSpPr/>
      </xdr:nvSpPr>
      <xdr:spPr>
        <a:xfrm>
          <a:off x="3381375" y="133915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158114</xdr:rowOff>
    </xdr:from>
    <xdr:to>
      <xdr:col>24</xdr:col>
      <xdr:colOff>63500</xdr:colOff>
      <xdr:row>83</xdr:row>
      <xdr:rowOff>20955</xdr:rowOff>
    </xdr:to>
    <xdr:cxnSp macro="">
      <xdr:nvCxnSpPr>
        <xdr:cNvPr id="307" name="直線コネクタ 306">
          <a:extLst>
            <a:ext uri="{FF2B5EF4-FFF2-40B4-BE49-F238E27FC236}">
              <a16:creationId xmlns:a16="http://schemas.microsoft.com/office/drawing/2014/main" id="{609CF18D-FDB3-455D-9A34-B678D7FE6730}"/>
            </a:ext>
          </a:extLst>
        </xdr:cNvPr>
        <xdr:cNvCxnSpPr/>
      </xdr:nvCxnSpPr>
      <xdr:spPr>
        <a:xfrm>
          <a:off x="3429000" y="13448664"/>
          <a:ext cx="752475"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08" name="楕円 307">
          <a:extLst>
            <a:ext uri="{FF2B5EF4-FFF2-40B4-BE49-F238E27FC236}">
              <a16:creationId xmlns:a16="http://schemas.microsoft.com/office/drawing/2014/main" id="{586D9792-0B8C-45CF-BACF-CF2087864642}"/>
            </a:ext>
          </a:extLst>
        </xdr:cNvPr>
        <xdr:cNvSpPr/>
      </xdr:nvSpPr>
      <xdr:spPr>
        <a:xfrm>
          <a:off x="2571750" y="133794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142875</xdr:rowOff>
    </xdr:from>
    <xdr:to>
      <xdr:col>19</xdr:col>
      <xdr:colOff>177800</xdr:colOff>
      <xdr:row>82</xdr:row>
      <xdr:rowOff>158114</xdr:rowOff>
    </xdr:to>
    <xdr:cxnSp macro="">
      <xdr:nvCxnSpPr>
        <xdr:cNvPr id="309" name="直線コネクタ 308">
          <a:extLst>
            <a:ext uri="{FF2B5EF4-FFF2-40B4-BE49-F238E27FC236}">
              <a16:creationId xmlns:a16="http://schemas.microsoft.com/office/drawing/2014/main" id="{C0283E14-60B5-4E85-8094-EA1253D40756}"/>
            </a:ext>
          </a:extLst>
        </xdr:cNvPr>
        <xdr:cNvCxnSpPr/>
      </xdr:nvCxnSpPr>
      <xdr:spPr>
        <a:xfrm>
          <a:off x="2619375" y="13427075"/>
          <a:ext cx="80962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65405</xdr:rowOff>
    </xdr:from>
    <xdr:to>
      <xdr:col>10</xdr:col>
      <xdr:colOff>165100</xdr:colOff>
      <xdr:row>82</xdr:row>
      <xdr:rowOff>167005</xdr:rowOff>
    </xdr:to>
    <xdr:sp macro="" textlink="">
      <xdr:nvSpPr>
        <xdr:cNvPr id="310" name="楕円 309">
          <a:extLst>
            <a:ext uri="{FF2B5EF4-FFF2-40B4-BE49-F238E27FC236}">
              <a16:creationId xmlns:a16="http://schemas.microsoft.com/office/drawing/2014/main" id="{B580F9F9-5B46-415B-9C26-F6E0BD705210}"/>
            </a:ext>
          </a:extLst>
        </xdr:cNvPr>
        <xdr:cNvSpPr/>
      </xdr:nvSpPr>
      <xdr:spPr>
        <a:xfrm>
          <a:off x="1781175" y="13355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116205</xdr:rowOff>
    </xdr:from>
    <xdr:to>
      <xdr:col>15</xdr:col>
      <xdr:colOff>50800</xdr:colOff>
      <xdr:row>82</xdr:row>
      <xdr:rowOff>142875</xdr:rowOff>
    </xdr:to>
    <xdr:cxnSp macro="">
      <xdr:nvCxnSpPr>
        <xdr:cNvPr id="311" name="直線コネクタ 310">
          <a:extLst>
            <a:ext uri="{FF2B5EF4-FFF2-40B4-BE49-F238E27FC236}">
              <a16:creationId xmlns:a16="http://schemas.microsoft.com/office/drawing/2014/main" id="{C79C5CF1-33CD-45E8-A3F7-5EB6D38F8C4B}"/>
            </a:ext>
          </a:extLst>
        </xdr:cNvPr>
        <xdr:cNvCxnSpPr/>
      </xdr:nvCxnSpPr>
      <xdr:spPr>
        <a:xfrm>
          <a:off x="1828800" y="13403580"/>
          <a:ext cx="79057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36830</xdr:rowOff>
    </xdr:from>
    <xdr:to>
      <xdr:col>6</xdr:col>
      <xdr:colOff>38100</xdr:colOff>
      <xdr:row>82</xdr:row>
      <xdr:rowOff>138430</xdr:rowOff>
    </xdr:to>
    <xdr:sp macro="" textlink="">
      <xdr:nvSpPr>
        <xdr:cNvPr id="312" name="楕円 311">
          <a:extLst>
            <a:ext uri="{FF2B5EF4-FFF2-40B4-BE49-F238E27FC236}">
              <a16:creationId xmlns:a16="http://schemas.microsoft.com/office/drawing/2014/main" id="{0B67FC97-81EF-4C5C-A3EC-9B1130C0C22A}"/>
            </a:ext>
          </a:extLst>
        </xdr:cNvPr>
        <xdr:cNvSpPr/>
      </xdr:nvSpPr>
      <xdr:spPr>
        <a:xfrm>
          <a:off x="981075" y="133242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87630</xdr:rowOff>
    </xdr:from>
    <xdr:to>
      <xdr:col>10</xdr:col>
      <xdr:colOff>114300</xdr:colOff>
      <xdr:row>82</xdr:row>
      <xdr:rowOff>116205</xdr:rowOff>
    </xdr:to>
    <xdr:cxnSp macro="">
      <xdr:nvCxnSpPr>
        <xdr:cNvPr id="313" name="直線コネクタ 312">
          <a:extLst>
            <a:ext uri="{FF2B5EF4-FFF2-40B4-BE49-F238E27FC236}">
              <a16:creationId xmlns:a16="http://schemas.microsoft.com/office/drawing/2014/main" id="{0B958344-CA17-4274-BB07-7F0715D978BD}"/>
            </a:ext>
          </a:extLst>
        </xdr:cNvPr>
        <xdr:cNvCxnSpPr/>
      </xdr:nvCxnSpPr>
      <xdr:spPr>
        <a:xfrm>
          <a:off x="1028700" y="1337183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11DFB3B8-03A6-4A47-8FC0-B121A9FE23A0}"/>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6829905B-BB10-4597-9145-F2F998779AFE}"/>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D257FD1B-9D96-41A6-AD56-97080356E7CB}"/>
            </a:ext>
          </a:extLst>
        </xdr:cNvPr>
        <xdr:cNvSpPr txBox="1"/>
      </xdr:nvSpPr>
      <xdr:spPr>
        <a:xfrm>
          <a:off x="1648469"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3D3DDF62-F377-413B-9FF8-BBF551540048}"/>
            </a:ext>
          </a:extLst>
        </xdr:cNvPr>
        <xdr:cNvSpPr txBox="1"/>
      </xdr:nvSpPr>
      <xdr:spPr>
        <a:xfrm>
          <a:off x="848369"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28591</xdr:rowOff>
    </xdr:from>
    <xdr:ext cx="405111" cy="259045"/>
    <xdr:sp macro="" textlink="">
      <xdr:nvSpPr>
        <xdr:cNvPr id="318" name="n_1mainValue【公営住宅】&#10;有形固定資産減価償却率">
          <a:extLst>
            <a:ext uri="{FF2B5EF4-FFF2-40B4-BE49-F238E27FC236}">
              <a16:creationId xmlns:a16="http://schemas.microsoft.com/office/drawing/2014/main" id="{51D0B423-02AF-45D0-8404-FD570CC355E3}"/>
            </a:ext>
          </a:extLst>
        </xdr:cNvPr>
        <xdr:cNvSpPr txBox="1"/>
      </xdr:nvSpPr>
      <xdr:spPr>
        <a:xfrm>
          <a:off x="32391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13352</xdr:rowOff>
    </xdr:from>
    <xdr:ext cx="405111" cy="259045"/>
    <xdr:sp macro="" textlink="">
      <xdr:nvSpPr>
        <xdr:cNvPr id="319" name="n_2mainValue【公営住宅】&#10;有形固定資産減価償却率">
          <a:extLst>
            <a:ext uri="{FF2B5EF4-FFF2-40B4-BE49-F238E27FC236}">
              <a16:creationId xmlns:a16="http://schemas.microsoft.com/office/drawing/2014/main" id="{0868838A-05F5-45EF-9F4E-D9EFCA879391}"/>
            </a:ext>
          </a:extLst>
        </xdr:cNvPr>
        <xdr:cNvSpPr txBox="1"/>
      </xdr:nvSpPr>
      <xdr:spPr>
        <a:xfrm>
          <a:off x="24390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12082</xdr:rowOff>
    </xdr:from>
    <xdr:ext cx="405111" cy="259045"/>
    <xdr:sp macro="" textlink="">
      <xdr:nvSpPr>
        <xdr:cNvPr id="320" name="n_3mainValue【公営住宅】&#10;有形固定資産減価償却率">
          <a:extLst>
            <a:ext uri="{FF2B5EF4-FFF2-40B4-BE49-F238E27FC236}">
              <a16:creationId xmlns:a16="http://schemas.microsoft.com/office/drawing/2014/main" id="{14E89D08-E379-441B-AAE8-3BBABC30C6F9}"/>
            </a:ext>
          </a:extLst>
        </xdr:cNvPr>
        <xdr:cNvSpPr txBox="1"/>
      </xdr:nvSpPr>
      <xdr:spPr>
        <a:xfrm>
          <a:off x="1648469" y="1313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21" name="n_4mainValue【公営住宅】&#10;有形固定資産減価償却率">
          <a:extLst>
            <a:ext uri="{FF2B5EF4-FFF2-40B4-BE49-F238E27FC236}">
              <a16:creationId xmlns:a16="http://schemas.microsoft.com/office/drawing/2014/main" id="{A9DB0D05-E232-47B6-8D74-AFD46490CF7C}"/>
            </a:ext>
          </a:extLst>
        </xdr:cNvPr>
        <xdr:cNvSpPr txBox="1"/>
      </xdr:nvSpPr>
      <xdr:spPr>
        <a:xfrm>
          <a:off x="848369" y="1311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1B0CDE7-DD39-4758-A8D5-AA708DA0D57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CEF917E-6A0B-46A5-9B8B-36050D82005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200BD00-C3ED-47D8-AD24-312C6E80CFD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52223B6-AAE5-41C9-AAD4-F93C244722D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8C2381F-A04A-4B84-8F8D-5203CC4B006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97FA6C6-9B6E-44B3-953B-E84F3C0A5AB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27E85B3-2572-4967-9088-F7E4259A391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8AE52ED-5BCC-4C27-9BA1-8176395A876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A913CE0-C7BE-430D-8674-D8C092DA08B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FF04ED2-11EF-4D0A-966C-8FF8EE36A0B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33FDF1D9-2E7E-43FF-828E-DDB0129BF370}"/>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481FEEF-78DB-4886-9608-66365473B583}"/>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7AC187E-E49F-4FD0-B322-5D708D9A231F}"/>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1D8C52A-16EA-49B3-80CA-921E425DF10C}"/>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DF11EE5-84D5-4A6F-BE34-576A336609F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2E16B45-94BE-4C6E-B247-5BC87EC32D34}"/>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9BC3726-D9B3-43A2-B2FC-1C299B9F674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31B2ED04-CFD2-4221-B6C8-CB7A117A28C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664FD6F-9256-41EA-A2E3-F8C23A4012E3}"/>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6CC0C59-4036-480E-A4BB-62D80E1F17D0}"/>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A7A3265-5090-426F-A410-950A6313168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F9E5ED1-FB3E-4723-8914-BD1C92C764A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D90CC8F-380B-4F15-96FF-5D484038152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61355665-BFEC-4429-9072-E253689D498F}"/>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D55E7586-20B1-443D-9EEE-4680412CFC5F}"/>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6CA6192C-29E9-4971-95B2-3930FC0ECE73}"/>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27F753F9-0E9C-4E69-ADEB-95270E791162}"/>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910EE8BB-41E0-4AC6-B6C6-DBCA46B125E1}"/>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507C36DB-C2CE-4DF5-9042-D8D8404900B6}"/>
            </a:ext>
          </a:extLst>
        </xdr:cNvPr>
        <xdr:cNvSpPr txBox="1"/>
      </xdr:nvSpPr>
      <xdr:spPr>
        <a:xfrm>
          <a:off x="9467850" y="13680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B85319FD-AD42-4E6E-8999-921205042CA4}"/>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EBAFD285-E512-41B4-B13B-A19095199930}"/>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4B3F037D-ABBD-4ACD-98E2-83B35305CC15}"/>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7C48D9F7-AF0E-4024-905D-BB632A8FB5B1}"/>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F06B4C0C-5BF3-401A-A2EC-037F0D18BDCD}"/>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42D2756-83D1-4678-BF96-E517EC53F2C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8C1E162-AB91-440A-BD99-B31EB358C58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ECF649F-F9E8-473E-B698-27A752DD09E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D5C81AC-5606-456C-886D-6EBF3F4EE2E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A62A426-8895-4705-880F-472CE8546B3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124079</xdr:rowOff>
    </xdr:from>
    <xdr:to>
      <xdr:col>55</xdr:col>
      <xdr:colOff>50800</xdr:colOff>
      <xdr:row>86</xdr:row>
      <xdr:rowOff>54229</xdr:rowOff>
    </xdr:to>
    <xdr:sp macro="" textlink="">
      <xdr:nvSpPr>
        <xdr:cNvPr id="361" name="楕円 360">
          <a:extLst>
            <a:ext uri="{FF2B5EF4-FFF2-40B4-BE49-F238E27FC236}">
              <a16:creationId xmlns:a16="http://schemas.microsoft.com/office/drawing/2014/main" id="{A995E4F9-5ABA-4F93-9AA9-8798A94359B4}"/>
            </a:ext>
          </a:extLst>
        </xdr:cNvPr>
        <xdr:cNvSpPr/>
      </xdr:nvSpPr>
      <xdr:spPr>
        <a:xfrm>
          <a:off x="9401175" y="1389405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39006</xdr:rowOff>
    </xdr:from>
    <xdr:ext cx="469744" cy="259045"/>
    <xdr:sp macro="" textlink="">
      <xdr:nvSpPr>
        <xdr:cNvPr id="362" name="【公営住宅】&#10;一人当たり面積該当値テキスト">
          <a:extLst>
            <a:ext uri="{FF2B5EF4-FFF2-40B4-BE49-F238E27FC236}">
              <a16:creationId xmlns:a16="http://schemas.microsoft.com/office/drawing/2014/main" id="{94107BC8-2DC8-4C37-9FA9-0A8E8A2808FB}"/>
            </a:ext>
          </a:extLst>
        </xdr:cNvPr>
        <xdr:cNvSpPr txBox="1"/>
      </xdr:nvSpPr>
      <xdr:spPr>
        <a:xfrm>
          <a:off x="9467850" y="1381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124840</xdr:rowOff>
    </xdr:from>
    <xdr:to>
      <xdr:col>50</xdr:col>
      <xdr:colOff>165100</xdr:colOff>
      <xdr:row>86</xdr:row>
      <xdr:rowOff>54990</xdr:rowOff>
    </xdr:to>
    <xdr:sp macro="" textlink="">
      <xdr:nvSpPr>
        <xdr:cNvPr id="363" name="楕円 362">
          <a:extLst>
            <a:ext uri="{FF2B5EF4-FFF2-40B4-BE49-F238E27FC236}">
              <a16:creationId xmlns:a16="http://schemas.microsoft.com/office/drawing/2014/main" id="{5E933178-CDC1-4D6E-8132-614FC63491DB}"/>
            </a:ext>
          </a:extLst>
        </xdr:cNvPr>
        <xdr:cNvSpPr/>
      </xdr:nvSpPr>
      <xdr:spPr>
        <a:xfrm>
          <a:off x="8639175" y="13894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3429</xdr:rowOff>
    </xdr:from>
    <xdr:to>
      <xdr:col>55</xdr:col>
      <xdr:colOff>0</xdr:colOff>
      <xdr:row>86</xdr:row>
      <xdr:rowOff>4190</xdr:rowOff>
    </xdr:to>
    <xdr:cxnSp macro="">
      <xdr:nvCxnSpPr>
        <xdr:cNvPr id="364" name="直線コネクタ 363">
          <a:extLst>
            <a:ext uri="{FF2B5EF4-FFF2-40B4-BE49-F238E27FC236}">
              <a16:creationId xmlns:a16="http://schemas.microsoft.com/office/drawing/2014/main" id="{64C6B0CC-3CEF-4517-B930-52D7F1EF2D37}"/>
            </a:ext>
          </a:extLst>
        </xdr:cNvPr>
        <xdr:cNvCxnSpPr/>
      </xdr:nvCxnSpPr>
      <xdr:spPr>
        <a:xfrm flipV="1">
          <a:off x="8686800" y="13941679"/>
          <a:ext cx="7429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125222</xdr:rowOff>
    </xdr:from>
    <xdr:to>
      <xdr:col>46</xdr:col>
      <xdr:colOff>38100</xdr:colOff>
      <xdr:row>86</xdr:row>
      <xdr:rowOff>55372</xdr:rowOff>
    </xdr:to>
    <xdr:sp macro="" textlink="">
      <xdr:nvSpPr>
        <xdr:cNvPr id="365" name="楕円 364">
          <a:extLst>
            <a:ext uri="{FF2B5EF4-FFF2-40B4-BE49-F238E27FC236}">
              <a16:creationId xmlns:a16="http://schemas.microsoft.com/office/drawing/2014/main" id="{386D35CA-CCDB-4E5D-8F3E-7642435E7A40}"/>
            </a:ext>
          </a:extLst>
        </xdr:cNvPr>
        <xdr:cNvSpPr/>
      </xdr:nvSpPr>
      <xdr:spPr>
        <a:xfrm>
          <a:off x="7839075" y="138951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4190</xdr:rowOff>
    </xdr:from>
    <xdr:to>
      <xdr:col>50</xdr:col>
      <xdr:colOff>114300</xdr:colOff>
      <xdr:row>86</xdr:row>
      <xdr:rowOff>4572</xdr:rowOff>
    </xdr:to>
    <xdr:cxnSp macro="">
      <xdr:nvCxnSpPr>
        <xdr:cNvPr id="366" name="直線コネクタ 365">
          <a:extLst>
            <a:ext uri="{FF2B5EF4-FFF2-40B4-BE49-F238E27FC236}">
              <a16:creationId xmlns:a16="http://schemas.microsoft.com/office/drawing/2014/main" id="{A0506FF8-AB72-406C-9AA7-50BC5A0A32DB}"/>
            </a:ext>
          </a:extLst>
        </xdr:cNvPr>
        <xdr:cNvCxnSpPr/>
      </xdr:nvCxnSpPr>
      <xdr:spPr>
        <a:xfrm flipV="1">
          <a:off x="7886700" y="13942440"/>
          <a:ext cx="8001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124840</xdr:rowOff>
    </xdr:from>
    <xdr:to>
      <xdr:col>41</xdr:col>
      <xdr:colOff>101600</xdr:colOff>
      <xdr:row>86</xdr:row>
      <xdr:rowOff>54990</xdr:rowOff>
    </xdr:to>
    <xdr:sp macro="" textlink="">
      <xdr:nvSpPr>
        <xdr:cNvPr id="367" name="楕円 366">
          <a:extLst>
            <a:ext uri="{FF2B5EF4-FFF2-40B4-BE49-F238E27FC236}">
              <a16:creationId xmlns:a16="http://schemas.microsoft.com/office/drawing/2014/main" id="{FD109187-5364-48F4-BFE1-D95A332A49E7}"/>
            </a:ext>
          </a:extLst>
        </xdr:cNvPr>
        <xdr:cNvSpPr/>
      </xdr:nvSpPr>
      <xdr:spPr>
        <a:xfrm>
          <a:off x="7029450" y="13894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4190</xdr:rowOff>
    </xdr:from>
    <xdr:to>
      <xdr:col>45</xdr:col>
      <xdr:colOff>177800</xdr:colOff>
      <xdr:row>86</xdr:row>
      <xdr:rowOff>4572</xdr:rowOff>
    </xdr:to>
    <xdr:cxnSp macro="">
      <xdr:nvCxnSpPr>
        <xdr:cNvPr id="368" name="直線コネクタ 367">
          <a:extLst>
            <a:ext uri="{FF2B5EF4-FFF2-40B4-BE49-F238E27FC236}">
              <a16:creationId xmlns:a16="http://schemas.microsoft.com/office/drawing/2014/main" id="{CD675393-AAC0-4A1B-8027-8FF56AAD669B}"/>
            </a:ext>
          </a:extLst>
        </xdr:cNvPr>
        <xdr:cNvCxnSpPr/>
      </xdr:nvCxnSpPr>
      <xdr:spPr>
        <a:xfrm>
          <a:off x="7077075" y="13942440"/>
          <a:ext cx="809625"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369" name="楕円 368">
          <a:extLst>
            <a:ext uri="{FF2B5EF4-FFF2-40B4-BE49-F238E27FC236}">
              <a16:creationId xmlns:a16="http://schemas.microsoft.com/office/drawing/2014/main" id="{A3DD2310-296A-4BAF-8759-748CD7AEC519}"/>
            </a:ext>
          </a:extLst>
        </xdr:cNvPr>
        <xdr:cNvSpPr/>
      </xdr:nvSpPr>
      <xdr:spPr>
        <a:xfrm>
          <a:off x="6238875" y="13894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3811</xdr:rowOff>
    </xdr:from>
    <xdr:to>
      <xdr:col>41</xdr:col>
      <xdr:colOff>50800</xdr:colOff>
      <xdr:row>86</xdr:row>
      <xdr:rowOff>4190</xdr:rowOff>
    </xdr:to>
    <xdr:cxnSp macro="">
      <xdr:nvCxnSpPr>
        <xdr:cNvPr id="370" name="直線コネクタ 369">
          <a:extLst>
            <a:ext uri="{FF2B5EF4-FFF2-40B4-BE49-F238E27FC236}">
              <a16:creationId xmlns:a16="http://schemas.microsoft.com/office/drawing/2014/main" id="{B6DDEDE7-D878-4A74-8442-12519D0EA01E}"/>
            </a:ext>
          </a:extLst>
        </xdr:cNvPr>
        <xdr:cNvCxnSpPr/>
      </xdr:nvCxnSpPr>
      <xdr:spPr>
        <a:xfrm>
          <a:off x="6286500" y="13942061"/>
          <a:ext cx="790575"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4CC3F0D0-9DB7-4154-B55F-E95EFCA3B90F}"/>
            </a:ext>
          </a:extLst>
        </xdr:cNvPr>
        <xdr:cNvSpPr txBox="1"/>
      </xdr:nvSpPr>
      <xdr:spPr>
        <a:xfrm>
          <a:off x="8458277" y="1361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7E4B80D4-2B8F-46C3-9208-D354AF555517}"/>
            </a:ext>
          </a:extLst>
        </xdr:cNvPr>
        <xdr:cNvSpPr txBox="1"/>
      </xdr:nvSpPr>
      <xdr:spPr>
        <a:xfrm>
          <a:off x="7677227" y="1361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48C4116A-34E8-421C-BE68-1EBCE5FDC7B2}"/>
            </a:ext>
          </a:extLst>
        </xdr:cNvPr>
        <xdr:cNvSpPr txBox="1"/>
      </xdr:nvSpPr>
      <xdr:spPr>
        <a:xfrm>
          <a:off x="6867602" y="136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C90BE5A7-48BC-449D-ADF9-5B8D6DD4F321}"/>
            </a:ext>
          </a:extLst>
        </xdr:cNvPr>
        <xdr:cNvSpPr txBox="1"/>
      </xdr:nvSpPr>
      <xdr:spPr>
        <a:xfrm>
          <a:off x="6067502" y="136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46117</xdr:rowOff>
    </xdr:from>
    <xdr:ext cx="469744" cy="259045"/>
    <xdr:sp macro="" textlink="">
      <xdr:nvSpPr>
        <xdr:cNvPr id="375" name="n_1mainValue【公営住宅】&#10;一人当たり面積">
          <a:extLst>
            <a:ext uri="{FF2B5EF4-FFF2-40B4-BE49-F238E27FC236}">
              <a16:creationId xmlns:a16="http://schemas.microsoft.com/office/drawing/2014/main" id="{077D01C8-A999-4B39-A124-EB3410D1A943}"/>
            </a:ext>
          </a:extLst>
        </xdr:cNvPr>
        <xdr:cNvSpPr txBox="1"/>
      </xdr:nvSpPr>
      <xdr:spPr>
        <a:xfrm>
          <a:off x="8458277" y="139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46499</xdr:rowOff>
    </xdr:from>
    <xdr:ext cx="469744" cy="259045"/>
    <xdr:sp macro="" textlink="">
      <xdr:nvSpPr>
        <xdr:cNvPr id="376" name="n_2mainValue【公営住宅】&#10;一人当たり面積">
          <a:extLst>
            <a:ext uri="{FF2B5EF4-FFF2-40B4-BE49-F238E27FC236}">
              <a16:creationId xmlns:a16="http://schemas.microsoft.com/office/drawing/2014/main" id="{26793A1B-E94E-4293-A0B1-B672AF4D2AF1}"/>
            </a:ext>
          </a:extLst>
        </xdr:cNvPr>
        <xdr:cNvSpPr txBox="1"/>
      </xdr:nvSpPr>
      <xdr:spPr>
        <a:xfrm>
          <a:off x="7677227" y="1398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46117</xdr:rowOff>
    </xdr:from>
    <xdr:ext cx="469744" cy="259045"/>
    <xdr:sp macro="" textlink="">
      <xdr:nvSpPr>
        <xdr:cNvPr id="377" name="n_3mainValue【公営住宅】&#10;一人当たり面積">
          <a:extLst>
            <a:ext uri="{FF2B5EF4-FFF2-40B4-BE49-F238E27FC236}">
              <a16:creationId xmlns:a16="http://schemas.microsoft.com/office/drawing/2014/main" id="{99C10FE5-8D3A-4C42-BCE5-056695708235}"/>
            </a:ext>
          </a:extLst>
        </xdr:cNvPr>
        <xdr:cNvSpPr txBox="1"/>
      </xdr:nvSpPr>
      <xdr:spPr>
        <a:xfrm>
          <a:off x="6867602" y="139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378" name="n_4mainValue【公営住宅】&#10;一人当たり面積">
          <a:extLst>
            <a:ext uri="{FF2B5EF4-FFF2-40B4-BE49-F238E27FC236}">
              <a16:creationId xmlns:a16="http://schemas.microsoft.com/office/drawing/2014/main" id="{C85219EA-E29C-4A4A-A4E6-D11A865BDE50}"/>
            </a:ext>
          </a:extLst>
        </xdr:cNvPr>
        <xdr:cNvSpPr txBox="1"/>
      </xdr:nvSpPr>
      <xdr:spPr>
        <a:xfrm>
          <a:off x="6067502" y="13983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30C92F9-D305-4080-A9DD-036DAF23937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EA55E03-3FE6-4002-BFF9-F0978133332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D02336F-65A4-4E53-8712-A5759B95E66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0E3C2E5-5739-4091-89AD-B7C1914179C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0976EBC-6200-4327-A8DF-B9F5E428951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9A44E02-8CF1-4BD0-BB84-A2036DBAAEA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6081846-8937-4E1B-BB51-F7BBDACDAB6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F62927C-789E-47BE-BB21-EFFDD776DBE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5C5890D-C9CF-4FEA-A5A1-567132B3B5C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9641925-7A9F-4486-AC7F-08012AF6CF7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DDEF4EA-59BC-449A-ABAE-B59EE83B82DC}"/>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E5724509-2E5C-4CC5-9BF5-829475C1A5C6}"/>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55CA8633-B456-461A-86DF-4E879C4FD533}"/>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DF0A31A7-CDC7-499E-A015-F7013F03FC6B}"/>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4BCAD022-BB96-4584-B2DC-C78D6DCB962F}"/>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AEEA6C8-4907-4EEC-AA8B-B69EE443FE1D}"/>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AD703EC3-DB7C-4B6E-B9F6-A174FA914B7C}"/>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5B718356-3EC1-45C1-8315-6579B14D0CE8}"/>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7DDF598B-00F0-4D0D-B0D0-9C283F13B384}"/>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00B03F8-B2CF-4E22-B688-B86B300909D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CF9932B6-97FA-4565-AFC6-A05FE2EE5A10}"/>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A6B1F8C-9967-458C-AB31-2A5DEE9F1BC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0C36DB73-EB1A-4B15-8CB6-66249D9A8365}"/>
            </a:ext>
          </a:extLst>
        </xdr:cNvPr>
        <xdr:cNvCxnSpPr/>
      </xdr:nvCxnSpPr>
      <xdr:spPr>
        <a:xfrm flipV="1">
          <a:off x="4180840" y="1624139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5A41427-E188-4D1F-98E1-7B5FAB4A5D57}"/>
            </a:ext>
          </a:extLst>
        </xdr:cNvPr>
        <xdr:cNvSpPr txBox="1"/>
      </xdr:nvSpPr>
      <xdr:spPr>
        <a:xfrm>
          <a:off x="4219575"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DED5103C-D764-47A9-AE19-CEE5ED33568F}"/>
            </a:ext>
          </a:extLst>
        </xdr:cNvPr>
        <xdr:cNvCxnSpPr/>
      </xdr:nvCxnSpPr>
      <xdr:spPr>
        <a:xfrm>
          <a:off x="4105275" y="1762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D21E2AEA-50DD-4F72-B7BA-6A095036203C}"/>
            </a:ext>
          </a:extLst>
        </xdr:cNvPr>
        <xdr:cNvSpPr txBox="1"/>
      </xdr:nvSpPr>
      <xdr:spPr>
        <a:xfrm>
          <a:off x="4219575" y="1601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2BC91CC6-382A-4131-B98C-4F18975D7ACE}"/>
            </a:ext>
          </a:extLst>
        </xdr:cNvPr>
        <xdr:cNvCxnSpPr/>
      </xdr:nvCxnSpPr>
      <xdr:spPr>
        <a:xfrm>
          <a:off x="4105275" y="16241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2DCA6EF-7881-45C4-9BBE-4D8ADE0C6139}"/>
            </a:ext>
          </a:extLst>
        </xdr:cNvPr>
        <xdr:cNvSpPr txBox="1"/>
      </xdr:nvSpPr>
      <xdr:spPr>
        <a:xfrm>
          <a:off x="4219575" y="168685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C8ACFF96-712C-4AED-99ED-9D41755C5D0D}"/>
            </a:ext>
          </a:extLst>
        </xdr:cNvPr>
        <xdr:cNvSpPr/>
      </xdr:nvSpPr>
      <xdr:spPr>
        <a:xfrm>
          <a:off x="4124325" y="168901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420CE4F6-065B-462E-AC5D-44F82F0DD085}"/>
            </a:ext>
          </a:extLst>
        </xdr:cNvPr>
        <xdr:cNvSpPr/>
      </xdr:nvSpPr>
      <xdr:spPr>
        <a:xfrm>
          <a:off x="3381375" y="168494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23B5F4C9-BB2E-4598-8852-96D55DBBF58D}"/>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41272658-3E6D-47B3-909F-86AC1CF98D40}"/>
            </a:ext>
          </a:extLst>
        </xdr:cNvPr>
        <xdr:cNvSpPr/>
      </xdr:nvSpPr>
      <xdr:spPr>
        <a:xfrm>
          <a:off x="1781175" y="167840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F542DE60-F20C-4019-AEEE-A4FE622A9EE1}"/>
            </a:ext>
          </a:extLst>
        </xdr:cNvPr>
        <xdr:cNvSpPr/>
      </xdr:nvSpPr>
      <xdr:spPr>
        <a:xfrm>
          <a:off x="981075" y="168000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FFBDE60-F22E-4B53-A941-B2946FBB99F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E2E2B7-C5C9-470A-A01F-A20682E9CB4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2B533CD-EFAF-4306-BDB4-CDE3671DA50F}"/>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C85701D-625C-45AB-81FD-66F089C949B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F62980F-48AC-4F12-B585-743A7E72A94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34544</xdr:rowOff>
    </xdr:from>
    <xdr:to>
      <xdr:col>24</xdr:col>
      <xdr:colOff>114300</xdr:colOff>
      <xdr:row>101</xdr:row>
      <xdr:rowOff>136144</xdr:rowOff>
    </xdr:to>
    <xdr:sp macro="" textlink="">
      <xdr:nvSpPr>
        <xdr:cNvPr id="417" name="楕円 416">
          <a:extLst>
            <a:ext uri="{FF2B5EF4-FFF2-40B4-BE49-F238E27FC236}">
              <a16:creationId xmlns:a16="http://schemas.microsoft.com/office/drawing/2014/main" id="{09DDF809-6343-43B5-9F36-8F7C0DDF5A14}"/>
            </a:ext>
          </a:extLst>
        </xdr:cNvPr>
        <xdr:cNvSpPr/>
      </xdr:nvSpPr>
      <xdr:spPr>
        <a:xfrm>
          <a:off x="4124325" y="164905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57421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93AD3E76-2F42-49EF-8006-B37836383B98}"/>
            </a:ext>
          </a:extLst>
        </xdr:cNvPr>
        <xdr:cNvSpPr txBox="1"/>
      </xdr:nvSpPr>
      <xdr:spPr>
        <a:xfrm>
          <a:off x="4219575" y="1634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157987</xdr:rowOff>
    </xdr:from>
    <xdr:to>
      <xdr:col>20</xdr:col>
      <xdr:colOff>38100</xdr:colOff>
      <xdr:row>101</xdr:row>
      <xdr:rowOff>88137</xdr:rowOff>
    </xdr:to>
    <xdr:sp macro="" textlink="">
      <xdr:nvSpPr>
        <xdr:cNvPr id="419" name="楕円 418">
          <a:extLst>
            <a:ext uri="{FF2B5EF4-FFF2-40B4-BE49-F238E27FC236}">
              <a16:creationId xmlns:a16="http://schemas.microsoft.com/office/drawing/2014/main" id="{4D1FF3AF-90EF-41BC-8679-AF3DA9C641E3}"/>
            </a:ext>
          </a:extLst>
        </xdr:cNvPr>
        <xdr:cNvSpPr/>
      </xdr:nvSpPr>
      <xdr:spPr>
        <a:xfrm>
          <a:off x="3381375" y="164489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37337</xdr:rowOff>
    </xdr:from>
    <xdr:to>
      <xdr:col>24</xdr:col>
      <xdr:colOff>63500</xdr:colOff>
      <xdr:row>101</xdr:row>
      <xdr:rowOff>85344</xdr:rowOff>
    </xdr:to>
    <xdr:cxnSp macro="">
      <xdr:nvCxnSpPr>
        <xdr:cNvPr id="420" name="直線コネクタ 419">
          <a:extLst>
            <a:ext uri="{FF2B5EF4-FFF2-40B4-BE49-F238E27FC236}">
              <a16:creationId xmlns:a16="http://schemas.microsoft.com/office/drawing/2014/main" id="{4F1A7686-759D-445D-8DCD-279E71C3B2E4}"/>
            </a:ext>
          </a:extLst>
        </xdr:cNvPr>
        <xdr:cNvCxnSpPr/>
      </xdr:nvCxnSpPr>
      <xdr:spPr>
        <a:xfrm>
          <a:off x="3429000" y="16496537"/>
          <a:ext cx="752475" cy="5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121413</xdr:rowOff>
    </xdr:from>
    <xdr:to>
      <xdr:col>15</xdr:col>
      <xdr:colOff>101600</xdr:colOff>
      <xdr:row>101</xdr:row>
      <xdr:rowOff>51563</xdr:rowOff>
    </xdr:to>
    <xdr:sp macro="" textlink="">
      <xdr:nvSpPr>
        <xdr:cNvPr id="421" name="楕円 420">
          <a:extLst>
            <a:ext uri="{FF2B5EF4-FFF2-40B4-BE49-F238E27FC236}">
              <a16:creationId xmlns:a16="http://schemas.microsoft.com/office/drawing/2014/main" id="{0DB72E43-91E4-4D9C-99D2-D6047688F89A}"/>
            </a:ext>
          </a:extLst>
        </xdr:cNvPr>
        <xdr:cNvSpPr/>
      </xdr:nvSpPr>
      <xdr:spPr>
        <a:xfrm>
          <a:off x="2571750" y="164123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763</xdr:rowOff>
    </xdr:from>
    <xdr:to>
      <xdr:col>19</xdr:col>
      <xdr:colOff>177800</xdr:colOff>
      <xdr:row>101</xdr:row>
      <xdr:rowOff>37337</xdr:rowOff>
    </xdr:to>
    <xdr:cxnSp macro="">
      <xdr:nvCxnSpPr>
        <xdr:cNvPr id="422" name="直線コネクタ 421">
          <a:extLst>
            <a:ext uri="{FF2B5EF4-FFF2-40B4-BE49-F238E27FC236}">
              <a16:creationId xmlns:a16="http://schemas.microsoft.com/office/drawing/2014/main" id="{AE7D816B-AAEF-42E5-B54E-3B954708E9B8}"/>
            </a:ext>
          </a:extLst>
        </xdr:cNvPr>
        <xdr:cNvCxnSpPr/>
      </xdr:nvCxnSpPr>
      <xdr:spPr>
        <a:xfrm>
          <a:off x="2619375" y="16459963"/>
          <a:ext cx="809625"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167132</xdr:rowOff>
    </xdr:from>
    <xdr:to>
      <xdr:col>10</xdr:col>
      <xdr:colOff>165100</xdr:colOff>
      <xdr:row>101</xdr:row>
      <xdr:rowOff>97282</xdr:rowOff>
    </xdr:to>
    <xdr:sp macro="" textlink="">
      <xdr:nvSpPr>
        <xdr:cNvPr id="423" name="楕円 422">
          <a:extLst>
            <a:ext uri="{FF2B5EF4-FFF2-40B4-BE49-F238E27FC236}">
              <a16:creationId xmlns:a16="http://schemas.microsoft.com/office/drawing/2014/main" id="{A5D289DB-1F95-4738-BB88-787C9D40899B}"/>
            </a:ext>
          </a:extLst>
        </xdr:cNvPr>
        <xdr:cNvSpPr/>
      </xdr:nvSpPr>
      <xdr:spPr>
        <a:xfrm>
          <a:off x="1781175" y="164517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763</xdr:rowOff>
    </xdr:from>
    <xdr:to>
      <xdr:col>15</xdr:col>
      <xdr:colOff>50800</xdr:colOff>
      <xdr:row>101</xdr:row>
      <xdr:rowOff>46482</xdr:rowOff>
    </xdr:to>
    <xdr:cxnSp macro="">
      <xdr:nvCxnSpPr>
        <xdr:cNvPr id="424" name="直線コネクタ 423">
          <a:extLst>
            <a:ext uri="{FF2B5EF4-FFF2-40B4-BE49-F238E27FC236}">
              <a16:creationId xmlns:a16="http://schemas.microsoft.com/office/drawing/2014/main" id="{8683292C-8481-4BA7-B5A7-05B6FF75E142}"/>
            </a:ext>
          </a:extLst>
        </xdr:cNvPr>
        <xdr:cNvCxnSpPr/>
      </xdr:nvCxnSpPr>
      <xdr:spPr>
        <a:xfrm flipV="1">
          <a:off x="1828800" y="16459963"/>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167132</xdr:rowOff>
    </xdr:from>
    <xdr:to>
      <xdr:col>6</xdr:col>
      <xdr:colOff>38100</xdr:colOff>
      <xdr:row>101</xdr:row>
      <xdr:rowOff>97282</xdr:rowOff>
    </xdr:to>
    <xdr:sp macro="" textlink="">
      <xdr:nvSpPr>
        <xdr:cNvPr id="425" name="楕円 424">
          <a:extLst>
            <a:ext uri="{FF2B5EF4-FFF2-40B4-BE49-F238E27FC236}">
              <a16:creationId xmlns:a16="http://schemas.microsoft.com/office/drawing/2014/main" id="{E346D6C8-76F9-4BE4-9B41-252FBA46C2A4}"/>
            </a:ext>
          </a:extLst>
        </xdr:cNvPr>
        <xdr:cNvSpPr/>
      </xdr:nvSpPr>
      <xdr:spPr>
        <a:xfrm>
          <a:off x="981075" y="164517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46482</xdr:rowOff>
    </xdr:from>
    <xdr:to>
      <xdr:col>10</xdr:col>
      <xdr:colOff>114300</xdr:colOff>
      <xdr:row>101</xdr:row>
      <xdr:rowOff>46482</xdr:rowOff>
    </xdr:to>
    <xdr:cxnSp macro="">
      <xdr:nvCxnSpPr>
        <xdr:cNvPr id="426" name="直線コネクタ 425">
          <a:extLst>
            <a:ext uri="{FF2B5EF4-FFF2-40B4-BE49-F238E27FC236}">
              <a16:creationId xmlns:a16="http://schemas.microsoft.com/office/drawing/2014/main" id="{20EC2A4F-6DF4-44AF-8C05-4D52389C0D6F}"/>
            </a:ext>
          </a:extLst>
        </xdr:cNvPr>
        <xdr:cNvCxnSpPr/>
      </xdr:nvCxnSpPr>
      <xdr:spPr>
        <a:xfrm>
          <a:off x="1028700" y="165088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E5ACA212-DF56-46FA-B6EB-9E573DBD4B29}"/>
            </a:ext>
          </a:extLst>
        </xdr:cNvPr>
        <xdr:cNvSpPr txBox="1"/>
      </xdr:nvSpPr>
      <xdr:spPr>
        <a:xfrm>
          <a:off x="3239144" y="1694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0038C976-5737-47C7-BE89-8F6320EFB309}"/>
            </a:ext>
          </a:extLst>
        </xdr:cNvPr>
        <xdr:cNvSpPr txBox="1"/>
      </xdr:nvSpPr>
      <xdr:spPr>
        <a:xfrm>
          <a:off x="243904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9D5989C3-1105-4DC0-BE06-A8B1152EE100}"/>
            </a:ext>
          </a:extLst>
        </xdr:cNvPr>
        <xdr:cNvSpPr txBox="1"/>
      </xdr:nvSpPr>
      <xdr:spPr>
        <a:xfrm>
          <a:off x="1648469" y="16876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5D521BD6-FA20-4615-B080-422C29A49722}"/>
            </a:ext>
          </a:extLst>
        </xdr:cNvPr>
        <xdr:cNvSpPr txBox="1"/>
      </xdr:nvSpPr>
      <xdr:spPr>
        <a:xfrm>
          <a:off x="848369" y="16889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104664</xdr:rowOff>
    </xdr:from>
    <xdr:ext cx="405111" cy="259045"/>
    <xdr:sp macro="" textlink="">
      <xdr:nvSpPr>
        <xdr:cNvPr id="431" name="n_1mainValue【港湾・漁港】&#10;有形固定資産減価償却率">
          <a:extLst>
            <a:ext uri="{FF2B5EF4-FFF2-40B4-BE49-F238E27FC236}">
              <a16:creationId xmlns:a16="http://schemas.microsoft.com/office/drawing/2014/main" id="{2FDA5949-26A4-443E-859A-932D71103DF7}"/>
            </a:ext>
          </a:extLst>
        </xdr:cNvPr>
        <xdr:cNvSpPr txBox="1"/>
      </xdr:nvSpPr>
      <xdr:spPr>
        <a:xfrm>
          <a:off x="3239144" y="1622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68090</xdr:rowOff>
    </xdr:from>
    <xdr:ext cx="405111" cy="259045"/>
    <xdr:sp macro="" textlink="">
      <xdr:nvSpPr>
        <xdr:cNvPr id="432" name="n_2mainValue【港湾・漁港】&#10;有形固定資産減価償却率">
          <a:extLst>
            <a:ext uri="{FF2B5EF4-FFF2-40B4-BE49-F238E27FC236}">
              <a16:creationId xmlns:a16="http://schemas.microsoft.com/office/drawing/2014/main" id="{7D60BE5D-E72D-4E6D-9DD2-42B226137800}"/>
            </a:ext>
          </a:extLst>
        </xdr:cNvPr>
        <xdr:cNvSpPr txBox="1"/>
      </xdr:nvSpPr>
      <xdr:spPr>
        <a:xfrm>
          <a:off x="2439044" y="16181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113809</xdr:rowOff>
    </xdr:from>
    <xdr:ext cx="405111" cy="259045"/>
    <xdr:sp macro="" textlink="">
      <xdr:nvSpPr>
        <xdr:cNvPr id="433" name="n_3mainValue【港湾・漁港】&#10;有形固定資産減価償却率">
          <a:extLst>
            <a:ext uri="{FF2B5EF4-FFF2-40B4-BE49-F238E27FC236}">
              <a16:creationId xmlns:a16="http://schemas.microsoft.com/office/drawing/2014/main" id="{1844B0D8-7D39-4ADA-BBEF-A4FF58ECC75C}"/>
            </a:ext>
          </a:extLst>
        </xdr:cNvPr>
        <xdr:cNvSpPr txBox="1"/>
      </xdr:nvSpPr>
      <xdr:spPr>
        <a:xfrm>
          <a:off x="1648469" y="1623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113809</xdr:rowOff>
    </xdr:from>
    <xdr:ext cx="405111" cy="259045"/>
    <xdr:sp macro="" textlink="">
      <xdr:nvSpPr>
        <xdr:cNvPr id="434" name="n_4mainValue【港湾・漁港】&#10;有形固定資産減価償却率">
          <a:extLst>
            <a:ext uri="{FF2B5EF4-FFF2-40B4-BE49-F238E27FC236}">
              <a16:creationId xmlns:a16="http://schemas.microsoft.com/office/drawing/2014/main" id="{0713D380-4E7B-415E-83C3-1792213F0F6E}"/>
            </a:ext>
          </a:extLst>
        </xdr:cNvPr>
        <xdr:cNvSpPr txBox="1"/>
      </xdr:nvSpPr>
      <xdr:spPr>
        <a:xfrm>
          <a:off x="848369" y="1623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C936AFD-307D-464B-8E54-0E0894B32F2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7CE107B-0ED7-423C-B666-1A75323B80E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F0A8DF2-4CF1-4CA6-96E8-859368A735A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2F02E9B-7F10-48EC-9A48-8308C87E91B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020E989-2B70-4D25-9D97-93F4EDA5E6C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37C90EE-A2A0-4493-A349-CA2F7A44B07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FBFE781-FFDF-4B25-B6C8-2A43C4D00CE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DB04C78-8503-4C45-A8C9-939EB020E8B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95068685-A2CD-46BC-8971-D4FC6EDA663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223D0B5-9EB9-455C-82A3-8A07A98252B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3E543866-827C-4D15-83BC-6B4FB6A8EB07}"/>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3DC61F-CA48-4743-BD7B-B14B5A6D7D92}"/>
            </a:ext>
          </a:extLst>
        </xdr:cNvPr>
        <xdr:cNvSpPr txBox="1"/>
      </xdr:nvSpPr>
      <xdr:spPr>
        <a:xfrm>
          <a:off x="5723389" y="1772713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7453B922-1324-4405-BBDD-56279FBB0A05}"/>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5EB043CF-B6EB-4B7C-A6D1-7DA5D529D832}"/>
            </a:ext>
          </a:extLst>
        </xdr:cNvPr>
        <xdr:cNvSpPr txBox="1"/>
      </xdr:nvSpPr>
      <xdr:spPr>
        <a:xfrm>
          <a:off x="5421206" y="17400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B31F8AE-49AA-4575-8E68-7357C3D2E084}"/>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D0642B7F-A76B-48C8-92A8-004710B620D1}"/>
            </a:ext>
          </a:extLst>
        </xdr:cNvPr>
        <xdr:cNvSpPr txBox="1"/>
      </xdr:nvSpPr>
      <xdr:spPr>
        <a:xfrm>
          <a:off x="5421206"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B783033F-A434-4B62-9C3B-FACF883CA061}"/>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73FCD9CA-9952-48FA-AF56-C1A0222648DE}"/>
            </a:ext>
          </a:extLst>
        </xdr:cNvPr>
        <xdr:cNvSpPr txBox="1"/>
      </xdr:nvSpPr>
      <xdr:spPr>
        <a:xfrm>
          <a:off x="5421206"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4BB1021B-1BBF-423E-856C-81AE6E986FCB}"/>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AF37AFF6-53EF-41E8-A357-18CC94E60136}"/>
            </a:ext>
          </a:extLst>
        </xdr:cNvPr>
        <xdr:cNvSpPr txBox="1"/>
      </xdr:nvSpPr>
      <xdr:spPr>
        <a:xfrm>
          <a:off x="5324703" y="1641449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1FD07C76-8233-45B3-AC68-A2C0EAA45AE9}"/>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4CE500D3-9F26-4E24-ACB1-0EB0D7B2E466}"/>
            </a:ext>
          </a:extLst>
        </xdr:cNvPr>
        <xdr:cNvSpPr txBox="1"/>
      </xdr:nvSpPr>
      <xdr:spPr>
        <a:xfrm>
          <a:off x="5324703" y="16087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F832D3D-92BE-4DA8-A5CD-5FADD87FF4CD}"/>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F8853B9F-B71B-4FA6-AD67-B24ACC915DF9}"/>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A3DC39B2-4C78-48EE-A85F-DF295486B82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9B6D760F-AAAE-48F8-ABD8-665AE3EFE5FB}"/>
            </a:ext>
          </a:extLst>
        </xdr:cNvPr>
        <xdr:cNvCxnSpPr/>
      </xdr:nvCxnSpPr>
      <xdr:spPr>
        <a:xfrm flipV="1">
          <a:off x="9429115" y="16352019"/>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C0B7C65D-0CAD-4F5A-9FF0-3798A60FD852}"/>
            </a:ext>
          </a:extLst>
        </xdr:cNvPr>
        <xdr:cNvSpPr txBox="1"/>
      </xdr:nvSpPr>
      <xdr:spPr>
        <a:xfrm>
          <a:off x="9467850" y="1785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D0EDEFA9-B749-426C-9135-271504321F4C}"/>
            </a:ext>
          </a:extLst>
        </xdr:cNvPr>
        <xdr:cNvCxnSpPr/>
      </xdr:nvCxnSpPr>
      <xdr:spPr>
        <a:xfrm>
          <a:off x="9363075" y="178620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1FC0ADEE-5749-4F4E-A4E5-8761E7903636}"/>
            </a:ext>
          </a:extLst>
        </xdr:cNvPr>
        <xdr:cNvSpPr txBox="1"/>
      </xdr:nvSpPr>
      <xdr:spPr>
        <a:xfrm>
          <a:off x="9467850" y="161272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7FC0396A-CCE0-40D4-A38A-72777F4B2C4C}"/>
            </a:ext>
          </a:extLst>
        </xdr:cNvPr>
        <xdr:cNvCxnSpPr/>
      </xdr:nvCxnSpPr>
      <xdr:spPr>
        <a:xfrm>
          <a:off x="9363075" y="163520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BB73893F-B060-4E54-8A99-3DBE7EF28819}"/>
            </a:ext>
          </a:extLst>
        </xdr:cNvPr>
        <xdr:cNvSpPr txBox="1"/>
      </xdr:nvSpPr>
      <xdr:spPr>
        <a:xfrm>
          <a:off x="9467850" y="17440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EABDA1A4-09F2-47DC-9BF2-3B5D80D6F657}"/>
            </a:ext>
          </a:extLst>
        </xdr:cNvPr>
        <xdr:cNvSpPr/>
      </xdr:nvSpPr>
      <xdr:spPr>
        <a:xfrm>
          <a:off x="9401175" y="1758583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7EC84AA7-E822-4670-A5B6-DAE1733E132B}"/>
            </a:ext>
          </a:extLst>
        </xdr:cNvPr>
        <xdr:cNvSpPr/>
      </xdr:nvSpPr>
      <xdr:spPr>
        <a:xfrm>
          <a:off x="8639175" y="175802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91311338-C768-4A97-A291-01073F09712D}"/>
            </a:ext>
          </a:extLst>
        </xdr:cNvPr>
        <xdr:cNvSpPr/>
      </xdr:nvSpPr>
      <xdr:spPr>
        <a:xfrm>
          <a:off x="7839075" y="17612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ECEFF9DD-2087-415D-A515-8E07386F4718}"/>
            </a:ext>
          </a:extLst>
        </xdr:cNvPr>
        <xdr:cNvSpPr/>
      </xdr:nvSpPr>
      <xdr:spPr>
        <a:xfrm>
          <a:off x="7029450" y="176095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7A55C2C4-048D-4670-BCB8-B4AE2FC63C5B}"/>
            </a:ext>
          </a:extLst>
        </xdr:cNvPr>
        <xdr:cNvSpPr/>
      </xdr:nvSpPr>
      <xdr:spPr>
        <a:xfrm>
          <a:off x="6238875" y="17710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98B950-BBE3-4DAD-8942-4424FCF16C8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155CB10-5812-4600-9BAC-E503100790D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0FFB862-7438-4645-BD78-C773FF964D8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99554F2-C3DF-4EFD-A04B-03ACED2A73B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7054FDD-DC46-4ECA-84F3-1DEF556260B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20896</xdr:rowOff>
    </xdr:from>
    <xdr:to>
      <xdr:col>55</xdr:col>
      <xdr:colOff>50800</xdr:colOff>
      <xdr:row>108</xdr:row>
      <xdr:rowOff>122496</xdr:rowOff>
    </xdr:to>
    <xdr:sp macro="" textlink="">
      <xdr:nvSpPr>
        <xdr:cNvPr id="476" name="楕円 475">
          <a:extLst>
            <a:ext uri="{FF2B5EF4-FFF2-40B4-BE49-F238E27FC236}">
              <a16:creationId xmlns:a16="http://schemas.microsoft.com/office/drawing/2014/main" id="{9F747382-DD18-441C-B18B-455A31FDB4ED}"/>
            </a:ext>
          </a:extLst>
        </xdr:cNvPr>
        <xdr:cNvSpPr/>
      </xdr:nvSpPr>
      <xdr:spPr>
        <a:xfrm>
          <a:off x="9401175" y="1768024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170773</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F2E161F0-95C1-456D-9EB2-6B8A2E750451}"/>
            </a:ext>
          </a:extLst>
        </xdr:cNvPr>
        <xdr:cNvSpPr txBox="1"/>
      </xdr:nvSpPr>
      <xdr:spPr>
        <a:xfrm>
          <a:off x="9467850" y="17658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21662</xdr:rowOff>
    </xdr:from>
    <xdr:to>
      <xdr:col>50</xdr:col>
      <xdr:colOff>165100</xdr:colOff>
      <xdr:row>108</xdr:row>
      <xdr:rowOff>123262</xdr:rowOff>
    </xdr:to>
    <xdr:sp macro="" textlink="">
      <xdr:nvSpPr>
        <xdr:cNvPr id="478" name="楕円 477">
          <a:extLst>
            <a:ext uri="{FF2B5EF4-FFF2-40B4-BE49-F238E27FC236}">
              <a16:creationId xmlns:a16="http://schemas.microsoft.com/office/drawing/2014/main" id="{A0DA9562-5E91-4BD8-AC15-6B8517359335}"/>
            </a:ext>
          </a:extLst>
        </xdr:cNvPr>
        <xdr:cNvSpPr/>
      </xdr:nvSpPr>
      <xdr:spPr>
        <a:xfrm>
          <a:off x="8639175" y="176810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71696</xdr:rowOff>
    </xdr:from>
    <xdr:to>
      <xdr:col>55</xdr:col>
      <xdr:colOff>0</xdr:colOff>
      <xdr:row>108</xdr:row>
      <xdr:rowOff>72462</xdr:rowOff>
    </xdr:to>
    <xdr:cxnSp macro="">
      <xdr:nvCxnSpPr>
        <xdr:cNvPr id="479" name="直線コネクタ 478">
          <a:extLst>
            <a:ext uri="{FF2B5EF4-FFF2-40B4-BE49-F238E27FC236}">
              <a16:creationId xmlns:a16="http://schemas.microsoft.com/office/drawing/2014/main" id="{AABE1B50-2F89-4C55-A737-EB420298A341}"/>
            </a:ext>
          </a:extLst>
        </xdr:cNvPr>
        <xdr:cNvCxnSpPr/>
      </xdr:nvCxnSpPr>
      <xdr:spPr>
        <a:xfrm flipV="1">
          <a:off x="8686800" y="17727871"/>
          <a:ext cx="74295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24009</xdr:rowOff>
    </xdr:from>
    <xdr:to>
      <xdr:col>46</xdr:col>
      <xdr:colOff>38100</xdr:colOff>
      <xdr:row>108</xdr:row>
      <xdr:rowOff>125609</xdr:rowOff>
    </xdr:to>
    <xdr:sp macro="" textlink="">
      <xdr:nvSpPr>
        <xdr:cNvPr id="480" name="楕円 479">
          <a:extLst>
            <a:ext uri="{FF2B5EF4-FFF2-40B4-BE49-F238E27FC236}">
              <a16:creationId xmlns:a16="http://schemas.microsoft.com/office/drawing/2014/main" id="{1E135CEC-BFE1-4464-894D-9D7A98E4B565}"/>
            </a:ext>
          </a:extLst>
        </xdr:cNvPr>
        <xdr:cNvSpPr/>
      </xdr:nvSpPr>
      <xdr:spPr>
        <a:xfrm>
          <a:off x="7839075" y="176865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72462</xdr:rowOff>
    </xdr:from>
    <xdr:to>
      <xdr:col>50</xdr:col>
      <xdr:colOff>114300</xdr:colOff>
      <xdr:row>108</xdr:row>
      <xdr:rowOff>74809</xdr:rowOff>
    </xdr:to>
    <xdr:cxnSp macro="">
      <xdr:nvCxnSpPr>
        <xdr:cNvPr id="481" name="直線コネクタ 480">
          <a:extLst>
            <a:ext uri="{FF2B5EF4-FFF2-40B4-BE49-F238E27FC236}">
              <a16:creationId xmlns:a16="http://schemas.microsoft.com/office/drawing/2014/main" id="{81D32CE6-4EF7-4844-95E7-03F476A74E23}"/>
            </a:ext>
          </a:extLst>
        </xdr:cNvPr>
        <xdr:cNvCxnSpPr/>
      </xdr:nvCxnSpPr>
      <xdr:spPr>
        <a:xfrm flipV="1">
          <a:off x="7886700" y="17728637"/>
          <a:ext cx="800100" cy="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35021</xdr:rowOff>
    </xdr:from>
    <xdr:to>
      <xdr:col>41</xdr:col>
      <xdr:colOff>101600</xdr:colOff>
      <xdr:row>108</xdr:row>
      <xdr:rowOff>136621</xdr:rowOff>
    </xdr:to>
    <xdr:sp macro="" textlink="">
      <xdr:nvSpPr>
        <xdr:cNvPr id="482" name="楕円 481">
          <a:extLst>
            <a:ext uri="{FF2B5EF4-FFF2-40B4-BE49-F238E27FC236}">
              <a16:creationId xmlns:a16="http://schemas.microsoft.com/office/drawing/2014/main" id="{D8696792-1622-4D26-9AF6-5DE0558BB8D7}"/>
            </a:ext>
          </a:extLst>
        </xdr:cNvPr>
        <xdr:cNvSpPr/>
      </xdr:nvSpPr>
      <xdr:spPr>
        <a:xfrm>
          <a:off x="7029450" y="176943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74809</xdr:rowOff>
    </xdr:from>
    <xdr:to>
      <xdr:col>45</xdr:col>
      <xdr:colOff>177800</xdr:colOff>
      <xdr:row>108</xdr:row>
      <xdr:rowOff>85821</xdr:rowOff>
    </xdr:to>
    <xdr:cxnSp macro="">
      <xdr:nvCxnSpPr>
        <xdr:cNvPr id="483" name="直線コネクタ 482">
          <a:extLst>
            <a:ext uri="{FF2B5EF4-FFF2-40B4-BE49-F238E27FC236}">
              <a16:creationId xmlns:a16="http://schemas.microsoft.com/office/drawing/2014/main" id="{7AF37F04-683A-4410-AD8B-07981B0A534D}"/>
            </a:ext>
          </a:extLst>
        </xdr:cNvPr>
        <xdr:cNvCxnSpPr/>
      </xdr:nvCxnSpPr>
      <xdr:spPr>
        <a:xfrm flipV="1">
          <a:off x="7077075" y="17734159"/>
          <a:ext cx="809625"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35006</xdr:rowOff>
    </xdr:from>
    <xdr:to>
      <xdr:col>36</xdr:col>
      <xdr:colOff>165100</xdr:colOff>
      <xdr:row>108</xdr:row>
      <xdr:rowOff>136606</xdr:rowOff>
    </xdr:to>
    <xdr:sp macro="" textlink="">
      <xdr:nvSpPr>
        <xdr:cNvPr id="484" name="楕円 483">
          <a:extLst>
            <a:ext uri="{FF2B5EF4-FFF2-40B4-BE49-F238E27FC236}">
              <a16:creationId xmlns:a16="http://schemas.microsoft.com/office/drawing/2014/main" id="{B8DAC154-71DA-49DC-A8BD-F372C15A3312}"/>
            </a:ext>
          </a:extLst>
        </xdr:cNvPr>
        <xdr:cNvSpPr/>
      </xdr:nvSpPr>
      <xdr:spPr>
        <a:xfrm>
          <a:off x="6238875" y="176943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85806</xdr:rowOff>
    </xdr:from>
    <xdr:to>
      <xdr:col>41</xdr:col>
      <xdr:colOff>50800</xdr:colOff>
      <xdr:row>108</xdr:row>
      <xdr:rowOff>85821</xdr:rowOff>
    </xdr:to>
    <xdr:cxnSp macro="">
      <xdr:nvCxnSpPr>
        <xdr:cNvPr id="485" name="直線コネクタ 484">
          <a:extLst>
            <a:ext uri="{FF2B5EF4-FFF2-40B4-BE49-F238E27FC236}">
              <a16:creationId xmlns:a16="http://schemas.microsoft.com/office/drawing/2014/main" id="{B4746F8D-5ABC-4CB5-A850-19B14B7460C7}"/>
            </a:ext>
          </a:extLst>
        </xdr:cNvPr>
        <xdr:cNvCxnSpPr/>
      </xdr:nvCxnSpPr>
      <xdr:spPr>
        <a:xfrm>
          <a:off x="6286500" y="17741981"/>
          <a:ext cx="790575"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9FA6D577-BDED-4DED-9041-F9288CDCC4BD}"/>
            </a:ext>
          </a:extLst>
        </xdr:cNvPr>
        <xdr:cNvSpPr txBox="1"/>
      </xdr:nvSpPr>
      <xdr:spPr>
        <a:xfrm>
          <a:off x="8399995" y="1735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5E267AF-DCC5-41F9-8D79-907785476444}"/>
            </a:ext>
          </a:extLst>
        </xdr:cNvPr>
        <xdr:cNvSpPr txBox="1"/>
      </xdr:nvSpPr>
      <xdr:spPr>
        <a:xfrm>
          <a:off x="7609420" y="1738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BB95EEBF-F0AD-4537-9CAD-061D8E3E8C54}"/>
            </a:ext>
          </a:extLst>
        </xdr:cNvPr>
        <xdr:cNvSpPr txBox="1"/>
      </xdr:nvSpPr>
      <xdr:spPr>
        <a:xfrm>
          <a:off x="6818845" y="1738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140344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A3FB6F30-BC13-4344-B796-BD5FAE40AF8B}"/>
            </a:ext>
          </a:extLst>
        </xdr:cNvPr>
        <xdr:cNvSpPr txBox="1"/>
      </xdr:nvSpPr>
      <xdr:spPr>
        <a:xfrm>
          <a:off x="6038361" y="1780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114389</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66F92748-9A5E-4DEA-87C7-199454B5537D}"/>
            </a:ext>
          </a:extLst>
        </xdr:cNvPr>
        <xdr:cNvSpPr txBox="1"/>
      </xdr:nvSpPr>
      <xdr:spPr>
        <a:xfrm>
          <a:off x="8399995" y="1777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116736</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38F38819-2EC6-4312-A4F8-ED7E8963651E}"/>
            </a:ext>
          </a:extLst>
        </xdr:cNvPr>
        <xdr:cNvSpPr txBox="1"/>
      </xdr:nvSpPr>
      <xdr:spPr>
        <a:xfrm>
          <a:off x="7609420" y="17776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127748</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565188FE-8272-45FF-8E0B-93079068AE95}"/>
            </a:ext>
          </a:extLst>
        </xdr:cNvPr>
        <xdr:cNvSpPr txBox="1"/>
      </xdr:nvSpPr>
      <xdr:spPr>
        <a:xfrm>
          <a:off x="6818845" y="177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153133</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D206709A-2F67-4177-85C4-2FD5A4BB7761}"/>
            </a:ext>
          </a:extLst>
        </xdr:cNvPr>
        <xdr:cNvSpPr txBox="1"/>
      </xdr:nvSpPr>
      <xdr:spPr>
        <a:xfrm>
          <a:off x="6009220" y="1746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435E49B6-EB82-4B99-9643-922BC8ECA93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B97DB9B-E394-4B49-8144-1730DE71CED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F0221B6-50FE-4853-B80A-27AA3823A5B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6306D4C-84D0-49A0-9150-D7E634CFF49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519AC44-0C93-4486-82F6-534BB7B7830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F6EDA8A-1A3B-40BA-A9B9-CC3B2D66E51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5544CCF-BBB4-4B95-AF5E-BEFDA5BA55E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A3E95A0-4CD3-4F38-BFF0-E6447A3B266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A00B7E6-8F25-4DD3-8676-C9E15CBEAFA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06F2A4E-9A3F-4C5F-9ED7-2C5345E4E89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CB9F38A-877A-4578-A50B-9B99211B0EF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1CF89254-4C32-4838-BCF6-94FD317DA60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59703AC7-A130-4053-AB85-ED1069443DED}"/>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3D56286-44D1-4AF6-8AA1-68EFF0B3625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CD18AA70-E07D-4B37-9AC0-873835AC67F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8FF77979-75D6-41EF-9CCE-FDB75672FF2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576B8223-B5BD-440B-9E11-CCF650A3CCE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21528ADA-EC10-4141-9D50-FC4DABF02E1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66367E5-020B-4EB1-9B7F-F0547F297B06}"/>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2D51EE29-6DE5-4DF5-90DC-0CC940D7FBA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6BD9C2ED-B016-4173-9651-5463AF2120A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C8A87325-5CD2-46BA-9265-0FF93998909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8FDAD2E4-FD37-41B7-AC61-781949AD140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A25D00CA-23BD-4960-A4D4-1DFAC535A18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B298FD80-F1AB-4C7A-9CE8-4A69D1EA003D}"/>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9B26FBAC-DA1E-4166-B743-516D5CD2CC27}"/>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4475EAE6-BA73-4098-93A1-5D1FA43B0617}"/>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68FBAD0C-5CED-4086-B898-5B2C0FE5FE36}"/>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B673061C-651E-4567-9BBC-957D23343637}"/>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E27B5CC4-7F98-4315-92DD-1AE701639597}"/>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66D2B106-5857-4082-B526-3ECB015039A6}"/>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C2DDC517-69C2-4AEF-8F91-4369A5E1C8F0}"/>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5D8156DE-0AC2-4A31-B42C-6C04308C97FC}"/>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36EF1E4B-DC6D-4E04-83A7-B840B3B1CC7E}"/>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61986280-E7DF-41AF-94B4-52961108CC85}"/>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48F1712-B183-4496-B031-5378773D7C3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A664C0E-40B3-4505-977D-575C6F122F8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E24CCCC-4B09-4672-9125-4448BB3D707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01177FE-DC24-4307-BE54-5B24AB8C171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3DA23F8-374E-49EF-BE3C-B1A8DE3ED64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149225</xdr:rowOff>
    </xdr:from>
    <xdr:to>
      <xdr:col>85</xdr:col>
      <xdr:colOff>177800</xdr:colOff>
      <xdr:row>39</xdr:row>
      <xdr:rowOff>79375</xdr:rowOff>
    </xdr:to>
    <xdr:sp macro="" textlink="">
      <xdr:nvSpPr>
        <xdr:cNvPr id="534" name="楕円 533">
          <a:extLst>
            <a:ext uri="{FF2B5EF4-FFF2-40B4-BE49-F238E27FC236}">
              <a16:creationId xmlns:a16="http://schemas.microsoft.com/office/drawing/2014/main" id="{8E0EB000-0047-4774-90BC-061E11243823}"/>
            </a:ext>
          </a:extLst>
        </xdr:cNvPr>
        <xdr:cNvSpPr/>
      </xdr:nvSpPr>
      <xdr:spPr>
        <a:xfrm>
          <a:off x="14649450" y="6311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127652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414C33E1-369B-48E8-BAAA-79FB6C51A68A}"/>
            </a:ext>
          </a:extLst>
        </xdr:cNvPr>
        <xdr:cNvSpPr txBox="1"/>
      </xdr:nvSpPr>
      <xdr:spPr>
        <a:xfrm>
          <a:off x="14735175"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133985</xdr:rowOff>
    </xdr:from>
    <xdr:to>
      <xdr:col>81</xdr:col>
      <xdr:colOff>101600</xdr:colOff>
      <xdr:row>39</xdr:row>
      <xdr:rowOff>64135</xdr:rowOff>
    </xdr:to>
    <xdr:sp macro="" textlink="">
      <xdr:nvSpPr>
        <xdr:cNvPr id="536" name="楕円 535">
          <a:extLst>
            <a:ext uri="{FF2B5EF4-FFF2-40B4-BE49-F238E27FC236}">
              <a16:creationId xmlns:a16="http://schemas.microsoft.com/office/drawing/2014/main" id="{EE7C13AD-6716-4E83-AB13-B780C5CEA7D0}"/>
            </a:ext>
          </a:extLst>
        </xdr:cNvPr>
        <xdr:cNvSpPr/>
      </xdr:nvSpPr>
      <xdr:spPr>
        <a:xfrm>
          <a:off x="13887450" y="62966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xdr:rowOff>
    </xdr:from>
    <xdr:to>
      <xdr:col>85</xdr:col>
      <xdr:colOff>127000</xdr:colOff>
      <xdr:row>39</xdr:row>
      <xdr:rowOff>28575</xdr:rowOff>
    </xdr:to>
    <xdr:cxnSp macro="">
      <xdr:nvCxnSpPr>
        <xdr:cNvPr id="537" name="直線コネクタ 536">
          <a:extLst>
            <a:ext uri="{FF2B5EF4-FFF2-40B4-BE49-F238E27FC236}">
              <a16:creationId xmlns:a16="http://schemas.microsoft.com/office/drawing/2014/main" id="{B2ECA190-CF1C-45B1-9F1A-DF5FE0EE5A43}"/>
            </a:ext>
          </a:extLst>
        </xdr:cNvPr>
        <xdr:cNvCxnSpPr/>
      </xdr:nvCxnSpPr>
      <xdr:spPr>
        <a:xfrm>
          <a:off x="13935075" y="6334760"/>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538" name="楕円 537">
          <a:extLst>
            <a:ext uri="{FF2B5EF4-FFF2-40B4-BE49-F238E27FC236}">
              <a16:creationId xmlns:a16="http://schemas.microsoft.com/office/drawing/2014/main" id="{B785B0C9-E8B3-4655-8E9C-E7F09648F315}"/>
            </a:ext>
          </a:extLst>
        </xdr:cNvPr>
        <xdr:cNvSpPr/>
      </xdr:nvSpPr>
      <xdr:spPr>
        <a:xfrm>
          <a:off x="13096875" y="6305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13335</xdr:rowOff>
    </xdr:from>
    <xdr:to>
      <xdr:col>81</xdr:col>
      <xdr:colOff>50800</xdr:colOff>
      <xdr:row>39</xdr:row>
      <xdr:rowOff>19050</xdr:rowOff>
    </xdr:to>
    <xdr:cxnSp macro="">
      <xdr:nvCxnSpPr>
        <xdr:cNvPr id="539" name="直線コネクタ 538">
          <a:extLst>
            <a:ext uri="{FF2B5EF4-FFF2-40B4-BE49-F238E27FC236}">
              <a16:creationId xmlns:a16="http://schemas.microsoft.com/office/drawing/2014/main" id="{12D65AF6-0D46-4BD4-8F7A-F51A914B7C68}"/>
            </a:ext>
          </a:extLst>
        </xdr:cNvPr>
        <xdr:cNvCxnSpPr/>
      </xdr:nvCxnSpPr>
      <xdr:spPr>
        <a:xfrm flipV="1">
          <a:off x="13144500" y="6334760"/>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126365</xdr:rowOff>
    </xdr:from>
    <xdr:to>
      <xdr:col>72</xdr:col>
      <xdr:colOff>38100</xdr:colOff>
      <xdr:row>39</xdr:row>
      <xdr:rowOff>56515</xdr:rowOff>
    </xdr:to>
    <xdr:sp macro="" textlink="">
      <xdr:nvSpPr>
        <xdr:cNvPr id="540" name="楕円 539">
          <a:extLst>
            <a:ext uri="{FF2B5EF4-FFF2-40B4-BE49-F238E27FC236}">
              <a16:creationId xmlns:a16="http://schemas.microsoft.com/office/drawing/2014/main" id="{6BE081FB-CAA1-4088-8B06-6D5BBB08E39A}"/>
            </a:ext>
          </a:extLst>
        </xdr:cNvPr>
        <xdr:cNvSpPr/>
      </xdr:nvSpPr>
      <xdr:spPr>
        <a:xfrm>
          <a:off x="12296775" y="62858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5715</xdr:rowOff>
    </xdr:from>
    <xdr:to>
      <xdr:col>76</xdr:col>
      <xdr:colOff>114300</xdr:colOff>
      <xdr:row>39</xdr:row>
      <xdr:rowOff>19050</xdr:rowOff>
    </xdr:to>
    <xdr:cxnSp macro="">
      <xdr:nvCxnSpPr>
        <xdr:cNvPr id="541" name="直線コネクタ 540">
          <a:extLst>
            <a:ext uri="{FF2B5EF4-FFF2-40B4-BE49-F238E27FC236}">
              <a16:creationId xmlns:a16="http://schemas.microsoft.com/office/drawing/2014/main" id="{E919154C-C525-4053-B971-FD30261B945D}"/>
            </a:ext>
          </a:extLst>
        </xdr:cNvPr>
        <xdr:cNvCxnSpPr/>
      </xdr:nvCxnSpPr>
      <xdr:spPr>
        <a:xfrm>
          <a:off x="12344400" y="6333490"/>
          <a:ext cx="8001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126365</xdr:rowOff>
    </xdr:from>
    <xdr:to>
      <xdr:col>67</xdr:col>
      <xdr:colOff>101600</xdr:colOff>
      <xdr:row>39</xdr:row>
      <xdr:rowOff>56515</xdr:rowOff>
    </xdr:to>
    <xdr:sp macro="" textlink="">
      <xdr:nvSpPr>
        <xdr:cNvPr id="542" name="楕円 541">
          <a:extLst>
            <a:ext uri="{FF2B5EF4-FFF2-40B4-BE49-F238E27FC236}">
              <a16:creationId xmlns:a16="http://schemas.microsoft.com/office/drawing/2014/main" id="{18B5D2B5-544F-4A5C-9239-CF74EAB44E3F}"/>
            </a:ext>
          </a:extLst>
        </xdr:cNvPr>
        <xdr:cNvSpPr/>
      </xdr:nvSpPr>
      <xdr:spPr>
        <a:xfrm>
          <a:off x="11487150" y="62858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xdr:rowOff>
    </xdr:from>
    <xdr:to>
      <xdr:col>71</xdr:col>
      <xdr:colOff>177800</xdr:colOff>
      <xdr:row>39</xdr:row>
      <xdr:rowOff>5715</xdr:rowOff>
    </xdr:to>
    <xdr:cxnSp macro="">
      <xdr:nvCxnSpPr>
        <xdr:cNvPr id="543" name="直線コネクタ 542">
          <a:extLst>
            <a:ext uri="{FF2B5EF4-FFF2-40B4-BE49-F238E27FC236}">
              <a16:creationId xmlns:a16="http://schemas.microsoft.com/office/drawing/2014/main" id="{33053BD6-9510-4509-B62E-6D04622DB41F}"/>
            </a:ext>
          </a:extLst>
        </xdr:cNvPr>
        <xdr:cNvCxnSpPr/>
      </xdr:nvCxnSpPr>
      <xdr:spPr>
        <a:xfrm>
          <a:off x="11534775" y="63334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1A550893-28B0-48F7-B4B9-7D1D9D8D73BC}"/>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5A3390C3-8333-4E88-81A0-20E822B4E909}"/>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415209E4-74FC-40C7-8D7B-65CC5A100E28}"/>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A8D14FF6-62E6-4273-B1D4-F916EFA70FB1}"/>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55262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92DB7D54-A090-4E04-B88A-ED412CA798A3}"/>
            </a:ext>
          </a:extLst>
        </xdr:cNvPr>
        <xdr:cNvSpPr txBox="1"/>
      </xdr:nvSpPr>
      <xdr:spPr>
        <a:xfrm>
          <a:off x="13745219"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60977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615CBB6B-F487-4B11-8341-F014A34ADEF4}"/>
            </a:ext>
          </a:extLst>
        </xdr:cNvPr>
        <xdr:cNvSpPr txBox="1"/>
      </xdr:nvSpPr>
      <xdr:spPr>
        <a:xfrm>
          <a:off x="12964169"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47642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604AB268-8BFC-4CDA-9A20-B0E0313DE816}"/>
            </a:ext>
          </a:extLst>
        </xdr:cNvPr>
        <xdr:cNvSpPr txBox="1"/>
      </xdr:nvSpPr>
      <xdr:spPr>
        <a:xfrm>
          <a:off x="12164069" y="636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47642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784BDB7B-2EA1-4C2B-AFCB-86EA6A8BBC0A}"/>
            </a:ext>
          </a:extLst>
        </xdr:cNvPr>
        <xdr:cNvSpPr txBox="1"/>
      </xdr:nvSpPr>
      <xdr:spPr>
        <a:xfrm>
          <a:off x="11354444" y="636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68DF704-5EFD-48E3-9667-7C78F6DC503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24B78DB8-F471-42B6-B847-332FD92242F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CDC7F87-F0CC-49AA-BD87-78D1CFC3E62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2500259-83C5-47EB-941A-75C6329E3B2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4B19264-5CBB-435E-8D12-2E950996A0C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A43AFB0A-98D1-4C25-8535-0F0796C895A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1771AD6-ADE4-4777-8BC2-5D5DEC3000B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D9E4DA2-56FF-4C6C-8510-06B70190AC7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3863C732-F661-403C-B0F4-FDD15847F48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115F66A-D1F1-4888-A7C3-6F31E6002C9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F0ED85D5-01C0-4A1B-8C48-CBDCDCE921C6}"/>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C3025284-87E6-4149-A9C0-9BEDD926596D}"/>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D7448D1-4FEC-4032-8EA7-AEAB7A75B6D4}"/>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15497631-5B17-4FF8-984E-FCCD476D6E34}"/>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4C953409-BD7C-4676-8185-6092BD228FBE}"/>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FB22FB96-F9D5-4E62-A825-CB2060501C89}"/>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8D0FB342-D6DC-44E8-9EFD-FB24C9338DE6}"/>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299444E9-49CF-49E6-909A-A72F695AF33F}"/>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2E85782-F9FC-4C4E-9031-5370A54124CF}"/>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14D3879A-3942-444A-BB86-1A6DC4388C80}"/>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275929F4-3CD5-4EA3-98C3-339FFF8769C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B6FD761-C7E3-4841-AE57-3E1AFB97BF8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D038E00E-4E50-4A07-A874-B6632A61832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5519CD7D-D7C8-4FE2-A1D4-DE4C05E59B0E}"/>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5583417A-DF08-4211-BB1C-70FE1C9D87A1}"/>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1614EA7E-559B-46BE-A0BA-D1D0568379E7}"/>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9194158C-083E-4080-864E-4EBEDBAA792E}"/>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36A80904-63C2-456C-8313-71B654523799}"/>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EDECE381-E166-4484-979B-065B99CFF5E7}"/>
            </a:ext>
          </a:extLst>
        </xdr:cNvPr>
        <xdr:cNvSpPr txBox="1"/>
      </xdr:nvSpPr>
      <xdr:spPr>
        <a:xfrm>
          <a:off x="19992975" y="6353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1222AECF-2E81-4671-8533-5F262879FD65}"/>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D2A0DF28-9706-4108-86EC-971246F5BB62}"/>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2F9FD909-67D5-45D7-B5B3-77983DCF0528}"/>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11DF1BA3-8032-40D8-8D3F-7058E7CD3C84}"/>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20AF46E4-0960-4730-AAF4-43ECBF9360BE}"/>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D2F9C83-9857-4CEE-9784-353AB0178F9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26B9370-30C3-4AB3-A7E2-B84D1130F23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3672C90-BB03-4065-8953-E15243A3376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49BD81E-7B3E-4A3B-B068-3C6E1DAA4291}"/>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75C3670-B0F2-40B5-A61A-E5EDD1FEF8A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143510</xdr:rowOff>
    </xdr:from>
    <xdr:to>
      <xdr:col>116</xdr:col>
      <xdr:colOff>114300</xdr:colOff>
      <xdr:row>42</xdr:row>
      <xdr:rowOff>73660</xdr:rowOff>
    </xdr:to>
    <xdr:sp macro="" textlink="">
      <xdr:nvSpPr>
        <xdr:cNvPr id="591" name="楕円 590">
          <a:extLst>
            <a:ext uri="{FF2B5EF4-FFF2-40B4-BE49-F238E27FC236}">
              <a16:creationId xmlns:a16="http://schemas.microsoft.com/office/drawing/2014/main" id="{9467951A-733D-4197-A845-1A93FF6C79A7}"/>
            </a:ext>
          </a:extLst>
        </xdr:cNvPr>
        <xdr:cNvSpPr/>
      </xdr:nvSpPr>
      <xdr:spPr>
        <a:xfrm>
          <a:off x="19897725" y="6788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58437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B5B9A6D7-ED1F-4F9C-A83C-EB4521D61386}"/>
            </a:ext>
          </a:extLst>
        </xdr:cNvPr>
        <xdr:cNvSpPr txBox="1"/>
      </xdr:nvSpPr>
      <xdr:spPr>
        <a:xfrm>
          <a:off x="19992975" y="670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143510</xdr:rowOff>
    </xdr:from>
    <xdr:to>
      <xdr:col>112</xdr:col>
      <xdr:colOff>38100</xdr:colOff>
      <xdr:row>42</xdr:row>
      <xdr:rowOff>73660</xdr:rowOff>
    </xdr:to>
    <xdr:sp macro="" textlink="">
      <xdr:nvSpPr>
        <xdr:cNvPr id="593" name="楕円 592">
          <a:extLst>
            <a:ext uri="{FF2B5EF4-FFF2-40B4-BE49-F238E27FC236}">
              <a16:creationId xmlns:a16="http://schemas.microsoft.com/office/drawing/2014/main" id="{202461FB-FA6D-4A5F-A3A3-A8F72C15B3E0}"/>
            </a:ext>
          </a:extLst>
        </xdr:cNvPr>
        <xdr:cNvSpPr/>
      </xdr:nvSpPr>
      <xdr:spPr>
        <a:xfrm>
          <a:off x="19154775" y="6788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22860</xdr:rowOff>
    </xdr:from>
    <xdr:to>
      <xdr:col>116</xdr:col>
      <xdr:colOff>63500</xdr:colOff>
      <xdr:row>42</xdr:row>
      <xdr:rowOff>22860</xdr:rowOff>
    </xdr:to>
    <xdr:cxnSp macro="">
      <xdr:nvCxnSpPr>
        <xdr:cNvPr id="594" name="直線コネクタ 593">
          <a:extLst>
            <a:ext uri="{FF2B5EF4-FFF2-40B4-BE49-F238E27FC236}">
              <a16:creationId xmlns:a16="http://schemas.microsoft.com/office/drawing/2014/main" id="{B27C16D4-C5E9-4CFA-8836-59D74BD7F896}"/>
            </a:ext>
          </a:extLst>
        </xdr:cNvPr>
        <xdr:cNvCxnSpPr/>
      </xdr:nvCxnSpPr>
      <xdr:spPr>
        <a:xfrm>
          <a:off x="19202400" y="683641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143510</xdr:rowOff>
    </xdr:from>
    <xdr:to>
      <xdr:col>107</xdr:col>
      <xdr:colOff>101600</xdr:colOff>
      <xdr:row>42</xdr:row>
      <xdr:rowOff>73660</xdr:rowOff>
    </xdr:to>
    <xdr:sp macro="" textlink="">
      <xdr:nvSpPr>
        <xdr:cNvPr id="595" name="楕円 594">
          <a:extLst>
            <a:ext uri="{FF2B5EF4-FFF2-40B4-BE49-F238E27FC236}">
              <a16:creationId xmlns:a16="http://schemas.microsoft.com/office/drawing/2014/main" id="{C5753235-B4CE-46D2-A827-571BC8DA6552}"/>
            </a:ext>
          </a:extLst>
        </xdr:cNvPr>
        <xdr:cNvSpPr/>
      </xdr:nvSpPr>
      <xdr:spPr>
        <a:xfrm>
          <a:off x="18345150" y="6788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22860</xdr:rowOff>
    </xdr:from>
    <xdr:to>
      <xdr:col>111</xdr:col>
      <xdr:colOff>177800</xdr:colOff>
      <xdr:row>42</xdr:row>
      <xdr:rowOff>22860</xdr:rowOff>
    </xdr:to>
    <xdr:cxnSp macro="">
      <xdr:nvCxnSpPr>
        <xdr:cNvPr id="596" name="直線コネクタ 595">
          <a:extLst>
            <a:ext uri="{FF2B5EF4-FFF2-40B4-BE49-F238E27FC236}">
              <a16:creationId xmlns:a16="http://schemas.microsoft.com/office/drawing/2014/main" id="{E5753D5C-3792-4391-8768-7B21BD295701}"/>
            </a:ext>
          </a:extLst>
        </xdr:cNvPr>
        <xdr:cNvCxnSpPr/>
      </xdr:nvCxnSpPr>
      <xdr:spPr>
        <a:xfrm>
          <a:off x="18392775" y="68364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143510</xdr:rowOff>
    </xdr:from>
    <xdr:to>
      <xdr:col>102</xdr:col>
      <xdr:colOff>165100</xdr:colOff>
      <xdr:row>42</xdr:row>
      <xdr:rowOff>73660</xdr:rowOff>
    </xdr:to>
    <xdr:sp macro="" textlink="">
      <xdr:nvSpPr>
        <xdr:cNvPr id="597" name="楕円 596">
          <a:extLst>
            <a:ext uri="{FF2B5EF4-FFF2-40B4-BE49-F238E27FC236}">
              <a16:creationId xmlns:a16="http://schemas.microsoft.com/office/drawing/2014/main" id="{1D2FAB55-DAB6-4CEA-8B55-EF4CAC6AAEB4}"/>
            </a:ext>
          </a:extLst>
        </xdr:cNvPr>
        <xdr:cNvSpPr/>
      </xdr:nvSpPr>
      <xdr:spPr>
        <a:xfrm>
          <a:off x="17554575" y="67887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22860</xdr:rowOff>
    </xdr:from>
    <xdr:to>
      <xdr:col>107</xdr:col>
      <xdr:colOff>50800</xdr:colOff>
      <xdr:row>42</xdr:row>
      <xdr:rowOff>22860</xdr:rowOff>
    </xdr:to>
    <xdr:cxnSp macro="">
      <xdr:nvCxnSpPr>
        <xdr:cNvPr id="598" name="直線コネクタ 597">
          <a:extLst>
            <a:ext uri="{FF2B5EF4-FFF2-40B4-BE49-F238E27FC236}">
              <a16:creationId xmlns:a16="http://schemas.microsoft.com/office/drawing/2014/main" id="{C7E76083-6304-4D6C-88AB-50D3B7C94C88}"/>
            </a:ext>
          </a:extLst>
        </xdr:cNvPr>
        <xdr:cNvCxnSpPr/>
      </xdr:nvCxnSpPr>
      <xdr:spPr>
        <a:xfrm>
          <a:off x="17602200" y="68364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143510</xdr:rowOff>
    </xdr:from>
    <xdr:to>
      <xdr:col>98</xdr:col>
      <xdr:colOff>38100</xdr:colOff>
      <xdr:row>42</xdr:row>
      <xdr:rowOff>73660</xdr:rowOff>
    </xdr:to>
    <xdr:sp macro="" textlink="">
      <xdr:nvSpPr>
        <xdr:cNvPr id="599" name="楕円 598">
          <a:extLst>
            <a:ext uri="{FF2B5EF4-FFF2-40B4-BE49-F238E27FC236}">
              <a16:creationId xmlns:a16="http://schemas.microsoft.com/office/drawing/2014/main" id="{E5CEEA3F-DA71-4201-BBFD-8FC395B0666A}"/>
            </a:ext>
          </a:extLst>
        </xdr:cNvPr>
        <xdr:cNvSpPr/>
      </xdr:nvSpPr>
      <xdr:spPr>
        <a:xfrm>
          <a:off x="16754475" y="6788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22860</xdr:rowOff>
    </xdr:from>
    <xdr:to>
      <xdr:col>102</xdr:col>
      <xdr:colOff>114300</xdr:colOff>
      <xdr:row>42</xdr:row>
      <xdr:rowOff>22860</xdr:rowOff>
    </xdr:to>
    <xdr:cxnSp macro="">
      <xdr:nvCxnSpPr>
        <xdr:cNvPr id="600" name="直線コネクタ 599">
          <a:extLst>
            <a:ext uri="{FF2B5EF4-FFF2-40B4-BE49-F238E27FC236}">
              <a16:creationId xmlns:a16="http://schemas.microsoft.com/office/drawing/2014/main" id="{D9943077-25A4-48E1-B685-95907E2FEE65}"/>
            </a:ext>
          </a:extLst>
        </xdr:cNvPr>
        <xdr:cNvCxnSpPr/>
      </xdr:nvCxnSpPr>
      <xdr:spPr>
        <a:xfrm>
          <a:off x="16802100" y="68364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DB5F849A-EE53-4F3A-86DB-E1409B106AC3}"/>
            </a:ext>
          </a:extLst>
        </xdr:cNvPr>
        <xdr:cNvSpPr txBox="1"/>
      </xdr:nvSpPr>
      <xdr:spPr>
        <a:xfrm>
          <a:off x="189834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3140573A-774A-40A7-9F7C-1415F60F71F3}"/>
            </a:ext>
          </a:extLst>
        </xdr:cNvPr>
        <xdr:cNvSpPr txBox="1"/>
      </xdr:nvSpPr>
      <xdr:spPr>
        <a:xfrm>
          <a:off x="181833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9CF72D5D-4BE9-4AC1-B9C5-66E87BE70F6D}"/>
            </a:ext>
          </a:extLst>
        </xdr:cNvPr>
        <xdr:cNvSpPr txBox="1"/>
      </xdr:nvSpPr>
      <xdr:spPr>
        <a:xfrm>
          <a:off x="173832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D103AF26-8A48-4128-B9FE-E65710281FD3}"/>
            </a:ext>
          </a:extLst>
        </xdr:cNvPr>
        <xdr:cNvSpPr txBox="1"/>
      </xdr:nvSpPr>
      <xdr:spPr>
        <a:xfrm>
          <a:off x="165926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64787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EE54505F-8541-4E7F-A94A-AD3F1C6379ED}"/>
            </a:ext>
          </a:extLst>
        </xdr:cNvPr>
        <xdr:cNvSpPr txBox="1"/>
      </xdr:nvSpPr>
      <xdr:spPr>
        <a:xfrm>
          <a:off x="18983402" y="68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64787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284A183D-6C01-4C33-817A-E9F4F5228E75}"/>
            </a:ext>
          </a:extLst>
        </xdr:cNvPr>
        <xdr:cNvSpPr txBox="1"/>
      </xdr:nvSpPr>
      <xdr:spPr>
        <a:xfrm>
          <a:off x="18183302" y="68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64787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A9246C47-A56D-4528-9E10-BBAA5D4FCE0E}"/>
            </a:ext>
          </a:extLst>
        </xdr:cNvPr>
        <xdr:cNvSpPr txBox="1"/>
      </xdr:nvSpPr>
      <xdr:spPr>
        <a:xfrm>
          <a:off x="17383202" y="68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64787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C0434F78-63D4-4F85-82E5-A1033268C220}"/>
            </a:ext>
          </a:extLst>
        </xdr:cNvPr>
        <xdr:cNvSpPr txBox="1"/>
      </xdr:nvSpPr>
      <xdr:spPr>
        <a:xfrm>
          <a:off x="16592627" y="68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DA2DB584-FE67-4C0E-8D9C-E15A9A102EB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C61BE964-4E50-406C-A29B-C4AC032FE46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5BFAE679-BFF3-4004-A5B2-7969CD4B844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F9E89C0F-8D06-4B10-AE4A-41BC092FAFA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B2D5DDE4-C11E-4A16-8D28-6468767C734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8D0D5CE6-E085-446F-9D7A-B49A7E29270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A720740-EC0C-4CCA-923E-61A8C42B87D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13133E7C-4C50-44FF-9F6D-8C51490DF63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924CCFF8-EAE0-4B59-89ED-86B39ED8BEF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5DA743D2-8A35-4C74-92E1-422B96DAFA2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D8820F18-182B-460E-86A3-84ED401CD51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6428C46-B6CB-494B-AEE1-751A79BAA60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FEC78692-6E2C-4123-B5FB-757DADA789F0}"/>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BF37F06B-F2CE-4A6C-A7AD-361A190B63F3}"/>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E2C8C9EA-287B-4F57-9344-1AAF9E80539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55D151D2-5FE6-4A38-A993-2D7E427A465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19123EAF-BDE0-4C2F-83B3-C31D6DEF08B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87E2DCBE-8A28-4F78-BA2E-072BF6FA606F}"/>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E6C3F81E-10DD-42FF-9DA6-4994CA5E424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DC0D860B-6EC8-40B0-841C-71BCCE302F23}"/>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CD718679-A50F-4BB3-9B7A-865CE580D37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DA0549A-CE6B-42BB-860D-EC80BA9CCF6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A52E1ED0-765B-4A26-B927-57BD5560135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DE211308-385E-4E9C-9B7A-3F5F1C6AF0E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E9B7A520-DAFE-4C2C-BD8F-A3365E38A010}"/>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4ED243A1-E09A-4624-91D1-7C88E401A2F6}"/>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501F16DB-1F55-4371-ADF0-C9680B3AC8AF}"/>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8658B5A2-014C-4EFE-B7B0-8703F28A4A49}"/>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2C317AA4-E8D1-4BF8-8149-13174D532638}"/>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2E70EA09-F571-448B-95A8-A20BE377B947}"/>
            </a:ext>
          </a:extLst>
        </xdr:cNvPr>
        <xdr:cNvSpPr txBox="1"/>
      </xdr:nvSpPr>
      <xdr:spPr>
        <a:xfrm>
          <a:off x="14735175" y="9791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CC1E5BEA-DCD8-4408-AC35-0DE34D030123}"/>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46143C36-78B0-49BF-AA32-ADF145AB8147}"/>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EF2154F7-0036-4696-82CD-DC39E9CCE39E}"/>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52359C3F-1523-442E-8773-C42F0CD61A9F}"/>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697D23EB-1D62-4BC5-93DE-149B307C2135}"/>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F5E1F11-A0B4-4DEA-BC02-E0443E28235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C55C68A-A6E3-4F96-8B58-3DBCAB5DFD6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B236E01-3864-4783-8DDB-42BAA4C56CE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D141126-A40E-4D68-B4F6-2927D3AE727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C5ED06D-6D4D-4807-A866-DFA0A6DEF9F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114935</xdr:rowOff>
    </xdr:from>
    <xdr:to>
      <xdr:col>85</xdr:col>
      <xdr:colOff>177800</xdr:colOff>
      <xdr:row>60</xdr:row>
      <xdr:rowOff>45085</xdr:rowOff>
    </xdr:to>
    <xdr:sp macro="" textlink="">
      <xdr:nvSpPr>
        <xdr:cNvPr id="649" name="楕円 648">
          <a:extLst>
            <a:ext uri="{FF2B5EF4-FFF2-40B4-BE49-F238E27FC236}">
              <a16:creationId xmlns:a16="http://schemas.microsoft.com/office/drawing/2014/main" id="{19A1CC12-5257-474E-83B5-2621BFE91817}"/>
            </a:ext>
          </a:extLst>
        </xdr:cNvPr>
        <xdr:cNvSpPr/>
      </xdr:nvSpPr>
      <xdr:spPr>
        <a:xfrm>
          <a:off x="14649450" y="96780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137812</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25CBD947-8254-4251-98D6-D0ACD20020E2}"/>
            </a:ext>
          </a:extLst>
        </xdr:cNvPr>
        <xdr:cNvSpPr txBox="1"/>
      </xdr:nvSpPr>
      <xdr:spPr>
        <a:xfrm>
          <a:off x="14735175" y="9542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xdr:rowOff>
    </xdr:from>
    <xdr:to>
      <xdr:col>81</xdr:col>
      <xdr:colOff>101600</xdr:colOff>
      <xdr:row>60</xdr:row>
      <xdr:rowOff>107950</xdr:rowOff>
    </xdr:to>
    <xdr:sp macro="" textlink="">
      <xdr:nvSpPr>
        <xdr:cNvPr id="651" name="楕円 650">
          <a:extLst>
            <a:ext uri="{FF2B5EF4-FFF2-40B4-BE49-F238E27FC236}">
              <a16:creationId xmlns:a16="http://schemas.microsoft.com/office/drawing/2014/main" id="{D4962CA4-2162-48F3-8D5A-78493304CD1C}"/>
            </a:ext>
          </a:extLst>
        </xdr:cNvPr>
        <xdr:cNvSpPr/>
      </xdr:nvSpPr>
      <xdr:spPr>
        <a:xfrm>
          <a:off x="13887450" y="9734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165735</xdr:rowOff>
    </xdr:from>
    <xdr:to>
      <xdr:col>85</xdr:col>
      <xdr:colOff>127000</xdr:colOff>
      <xdr:row>60</xdr:row>
      <xdr:rowOff>57150</xdr:rowOff>
    </xdr:to>
    <xdr:cxnSp macro="">
      <xdr:nvCxnSpPr>
        <xdr:cNvPr id="652" name="直線コネクタ 651">
          <a:extLst>
            <a:ext uri="{FF2B5EF4-FFF2-40B4-BE49-F238E27FC236}">
              <a16:creationId xmlns:a16="http://schemas.microsoft.com/office/drawing/2014/main" id="{4775E139-AE90-4E87-9B85-1FAF11A147E9}"/>
            </a:ext>
          </a:extLst>
        </xdr:cNvPr>
        <xdr:cNvCxnSpPr/>
      </xdr:nvCxnSpPr>
      <xdr:spPr>
        <a:xfrm flipV="1">
          <a:off x="13935075" y="9725660"/>
          <a:ext cx="7620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88265</xdr:rowOff>
    </xdr:from>
    <xdr:to>
      <xdr:col>76</xdr:col>
      <xdr:colOff>165100</xdr:colOff>
      <xdr:row>62</xdr:row>
      <xdr:rowOff>18415</xdr:rowOff>
    </xdr:to>
    <xdr:sp macro="" textlink="">
      <xdr:nvSpPr>
        <xdr:cNvPr id="653" name="楕円 652">
          <a:extLst>
            <a:ext uri="{FF2B5EF4-FFF2-40B4-BE49-F238E27FC236}">
              <a16:creationId xmlns:a16="http://schemas.microsoft.com/office/drawing/2014/main" id="{6776E159-D12B-4275-804B-87B142BC0333}"/>
            </a:ext>
          </a:extLst>
        </xdr:cNvPr>
        <xdr:cNvSpPr/>
      </xdr:nvSpPr>
      <xdr:spPr>
        <a:xfrm>
          <a:off x="13096875" y="9972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61</xdr:row>
      <xdr:rowOff>139065</xdr:rowOff>
    </xdr:to>
    <xdr:cxnSp macro="">
      <xdr:nvCxnSpPr>
        <xdr:cNvPr id="654" name="直線コネクタ 653">
          <a:extLst>
            <a:ext uri="{FF2B5EF4-FFF2-40B4-BE49-F238E27FC236}">
              <a16:creationId xmlns:a16="http://schemas.microsoft.com/office/drawing/2014/main" id="{97E055F3-F1C0-4A43-9ECE-869FC53D495E}"/>
            </a:ext>
          </a:extLst>
        </xdr:cNvPr>
        <xdr:cNvCxnSpPr/>
      </xdr:nvCxnSpPr>
      <xdr:spPr>
        <a:xfrm flipV="1">
          <a:off x="13144500" y="9782175"/>
          <a:ext cx="790575" cy="24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76835</xdr:rowOff>
    </xdr:from>
    <xdr:to>
      <xdr:col>72</xdr:col>
      <xdr:colOff>38100</xdr:colOff>
      <xdr:row>62</xdr:row>
      <xdr:rowOff>6985</xdr:rowOff>
    </xdr:to>
    <xdr:sp macro="" textlink="">
      <xdr:nvSpPr>
        <xdr:cNvPr id="655" name="楕円 654">
          <a:extLst>
            <a:ext uri="{FF2B5EF4-FFF2-40B4-BE49-F238E27FC236}">
              <a16:creationId xmlns:a16="http://schemas.microsoft.com/office/drawing/2014/main" id="{32E62D75-A350-400B-9651-929577FEDC1B}"/>
            </a:ext>
          </a:extLst>
        </xdr:cNvPr>
        <xdr:cNvSpPr/>
      </xdr:nvSpPr>
      <xdr:spPr>
        <a:xfrm>
          <a:off x="12296775" y="9963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127635</xdr:rowOff>
    </xdr:from>
    <xdr:to>
      <xdr:col>76</xdr:col>
      <xdr:colOff>114300</xdr:colOff>
      <xdr:row>61</xdr:row>
      <xdr:rowOff>139065</xdr:rowOff>
    </xdr:to>
    <xdr:cxnSp macro="">
      <xdr:nvCxnSpPr>
        <xdr:cNvPr id="656" name="直線コネクタ 655">
          <a:extLst>
            <a:ext uri="{FF2B5EF4-FFF2-40B4-BE49-F238E27FC236}">
              <a16:creationId xmlns:a16="http://schemas.microsoft.com/office/drawing/2014/main" id="{F1720933-3536-4AB5-B7A7-DFA799901DCA}"/>
            </a:ext>
          </a:extLst>
        </xdr:cNvPr>
        <xdr:cNvCxnSpPr/>
      </xdr:nvCxnSpPr>
      <xdr:spPr>
        <a:xfrm>
          <a:off x="12344400" y="1001141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73025</xdr:rowOff>
    </xdr:from>
    <xdr:to>
      <xdr:col>67</xdr:col>
      <xdr:colOff>101600</xdr:colOff>
      <xdr:row>62</xdr:row>
      <xdr:rowOff>3175</xdr:rowOff>
    </xdr:to>
    <xdr:sp macro="" textlink="">
      <xdr:nvSpPr>
        <xdr:cNvPr id="657" name="楕円 656">
          <a:extLst>
            <a:ext uri="{FF2B5EF4-FFF2-40B4-BE49-F238E27FC236}">
              <a16:creationId xmlns:a16="http://schemas.microsoft.com/office/drawing/2014/main" id="{506E0823-D8CB-4F6C-9406-BAE28B04C41B}"/>
            </a:ext>
          </a:extLst>
        </xdr:cNvPr>
        <xdr:cNvSpPr/>
      </xdr:nvSpPr>
      <xdr:spPr>
        <a:xfrm>
          <a:off x="11487150" y="9959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123825</xdr:rowOff>
    </xdr:from>
    <xdr:to>
      <xdr:col>71</xdr:col>
      <xdr:colOff>177800</xdr:colOff>
      <xdr:row>61</xdr:row>
      <xdr:rowOff>127635</xdr:rowOff>
    </xdr:to>
    <xdr:cxnSp macro="">
      <xdr:nvCxnSpPr>
        <xdr:cNvPr id="658" name="直線コネクタ 657">
          <a:extLst>
            <a:ext uri="{FF2B5EF4-FFF2-40B4-BE49-F238E27FC236}">
              <a16:creationId xmlns:a16="http://schemas.microsoft.com/office/drawing/2014/main" id="{E7BD0129-3BB1-49BA-A585-968D8EEC1721}"/>
            </a:ext>
          </a:extLst>
        </xdr:cNvPr>
        <xdr:cNvCxnSpPr/>
      </xdr:nvCxnSpPr>
      <xdr:spPr>
        <a:xfrm>
          <a:off x="11534775" y="10007600"/>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59" name="n_1aveValue【学校施設】&#10;有形固定資産減価償却率">
          <a:extLst>
            <a:ext uri="{FF2B5EF4-FFF2-40B4-BE49-F238E27FC236}">
              <a16:creationId xmlns:a16="http://schemas.microsoft.com/office/drawing/2014/main" id="{F886EED5-9225-4189-8268-888AA320A7CE}"/>
            </a:ext>
          </a:extLst>
        </xdr:cNvPr>
        <xdr:cNvSpPr txBox="1"/>
      </xdr:nvSpPr>
      <xdr:spPr>
        <a:xfrm>
          <a:off x="1374521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C6D59C0A-9EC1-4658-8F4B-40A94FDD1CEE}"/>
            </a:ext>
          </a:extLst>
        </xdr:cNvPr>
        <xdr:cNvSpPr txBox="1"/>
      </xdr:nvSpPr>
      <xdr:spPr>
        <a:xfrm>
          <a:off x="129641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FC3B028B-76DA-4E54-AF19-3202654AB72E}"/>
            </a:ext>
          </a:extLst>
        </xdr:cNvPr>
        <xdr:cNvSpPr txBox="1"/>
      </xdr:nvSpPr>
      <xdr:spPr>
        <a:xfrm>
          <a:off x="12164069"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F31732A3-26B1-4E7C-B4EA-E06D3AEC98E9}"/>
            </a:ext>
          </a:extLst>
        </xdr:cNvPr>
        <xdr:cNvSpPr txBox="1"/>
      </xdr:nvSpPr>
      <xdr:spPr>
        <a:xfrm>
          <a:off x="113544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124477</xdr:rowOff>
    </xdr:from>
    <xdr:ext cx="405111" cy="259045"/>
    <xdr:sp macro="" textlink="">
      <xdr:nvSpPr>
        <xdr:cNvPr id="663" name="n_1mainValue【学校施設】&#10;有形固定資産減価償却率">
          <a:extLst>
            <a:ext uri="{FF2B5EF4-FFF2-40B4-BE49-F238E27FC236}">
              <a16:creationId xmlns:a16="http://schemas.microsoft.com/office/drawing/2014/main" id="{CC62AC6F-1B2C-417D-A445-FD6E73C777E6}"/>
            </a:ext>
          </a:extLst>
        </xdr:cNvPr>
        <xdr:cNvSpPr txBox="1"/>
      </xdr:nvSpPr>
      <xdr:spPr>
        <a:xfrm>
          <a:off x="1374521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9542</xdr:rowOff>
    </xdr:from>
    <xdr:ext cx="405111" cy="259045"/>
    <xdr:sp macro="" textlink="">
      <xdr:nvSpPr>
        <xdr:cNvPr id="664" name="n_2mainValue【学校施設】&#10;有形固定資産減価償却率">
          <a:extLst>
            <a:ext uri="{FF2B5EF4-FFF2-40B4-BE49-F238E27FC236}">
              <a16:creationId xmlns:a16="http://schemas.microsoft.com/office/drawing/2014/main" id="{69901C0D-FAC0-41BE-BB97-61A17196C1EB}"/>
            </a:ext>
          </a:extLst>
        </xdr:cNvPr>
        <xdr:cNvSpPr txBox="1"/>
      </xdr:nvSpPr>
      <xdr:spPr>
        <a:xfrm>
          <a:off x="12964169"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169562</xdr:rowOff>
    </xdr:from>
    <xdr:ext cx="405111" cy="259045"/>
    <xdr:sp macro="" textlink="">
      <xdr:nvSpPr>
        <xdr:cNvPr id="665" name="n_3mainValue【学校施設】&#10;有形固定資産減価償却率">
          <a:extLst>
            <a:ext uri="{FF2B5EF4-FFF2-40B4-BE49-F238E27FC236}">
              <a16:creationId xmlns:a16="http://schemas.microsoft.com/office/drawing/2014/main" id="{29FE8C25-43D9-471A-B0C6-9311B43C649A}"/>
            </a:ext>
          </a:extLst>
        </xdr:cNvPr>
        <xdr:cNvSpPr txBox="1"/>
      </xdr:nvSpPr>
      <xdr:spPr>
        <a:xfrm>
          <a:off x="12164069"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165752</xdr:rowOff>
    </xdr:from>
    <xdr:ext cx="405111" cy="259045"/>
    <xdr:sp macro="" textlink="">
      <xdr:nvSpPr>
        <xdr:cNvPr id="666" name="n_4mainValue【学校施設】&#10;有形固定資産減価償却率">
          <a:extLst>
            <a:ext uri="{FF2B5EF4-FFF2-40B4-BE49-F238E27FC236}">
              <a16:creationId xmlns:a16="http://schemas.microsoft.com/office/drawing/2014/main" id="{6D13C207-CAB1-4E12-8D8B-200A162506DD}"/>
            </a:ext>
          </a:extLst>
        </xdr:cNvPr>
        <xdr:cNvSpPr txBox="1"/>
      </xdr:nvSpPr>
      <xdr:spPr>
        <a:xfrm>
          <a:off x="113544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753CB013-5DAF-4FE8-AE14-7A7C97275F6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4263EF99-813A-427D-A829-2D26D4C7B41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1D7FEEB5-FEE8-4AA9-A408-C9D4A20E021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F7A4B0F6-E1C5-480D-B852-6C49B10C479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DE0692A6-1C8E-4B39-92FE-2800978EB96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B43AB293-8649-49EC-9C89-30985CD3B66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276BAE67-6356-44F3-9C7C-014CDCCBC77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C242813D-B8BB-4180-9D06-DBAC21088B8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F364952C-47DD-4A43-A496-C90AA0139C2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5753309B-C9C7-4C99-96A4-2A0B22677DA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3597597-C16A-42E5-97D7-0F9F335A94DE}"/>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5E6BE08E-BB3C-4A0E-8624-8053F50189D0}"/>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231A1A22-F522-406F-A529-CFDC373630D7}"/>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2455A435-C4F6-443F-B8E4-7109E063665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F01A5901-4EDA-4F92-A43A-06C7649BFFF7}"/>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B63C725A-474E-4AC6-AE31-B6AF6C27162D}"/>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7C107C7E-0C35-444C-BA52-F689F0DC53A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7C3DC0E2-1B38-4C02-BA8A-BB65468CD166}"/>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AFA215D5-C9FD-4E0E-AF28-3FD5F4700CC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D5D303AF-9046-4E72-A278-63B4E924C34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6AE94768-DF07-45B7-822A-88D2F018B02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6C98475D-7871-4E63-9146-0FD34988AAF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74A38F0-DB1E-46B5-A71F-7C58D83D78BF}"/>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E35C3230-D9E9-4A78-AA7B-3215CD94306E}"/>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7E5FA63B-1BBC-49E4-9E4E-D47034F0114A}"/>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5DE25021-D02A-413F-A658-52FC5E1FC1DE}"/>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E25260A5-A72A-42FF-89B6-D74A5372630E}"/>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D5E9B2F3-C3A4-4DAC-B3A3-77C3BB02993F}"/>
            </a:ext>
          </a:extLst>
        </xdr:cNvPr>
        <xdr:cNvSpPr txBox="1"/>
      </xdr:nvSpPr>
      <xdr:spPr>
        <a:xfrm>
          <a:off x="19992975" y="10113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6A8A40C4-BF4C-450F-8113-85E83C512612}"/>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AC473EE5-972A-4579-893A-54E5B431E41D}"/>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BD152D2F-9E66-4531-A1C5-0F5AD22CECD5}"/>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A5ABC842-C66B-4C2E-ADB7-A24344E85448}"/>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A9AF95A5-4569-4967-AE8F-30F15A59A70E}"/>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B5A579C-E3B4-4129-BBCF-15A69CA436D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6CE3850-4130-41E9-8287-3778A6EC1BC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C5AAEAD-DA3C-4FF4-A1BC-0D3EAE76A70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480A8C8-DA8F-4548-9706-E4E9EF7CEB3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26F8541-78B8-4BEA-A09B-14170838CF2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705" name="楕円 704">
          <a:extLst>
            <a:ext uri="{FF2B5EF4-FFF2-40B4-BE49-F238E27FC236}">
              <a16:creationId xmlns:a16="http://schemas.microsoft.com/office/drawing/2014/main" id="{A08CD240-AB92-4D1B-8B7F-29D5CBC5C680}"/>
            </a:ext>
          </a:extLst>
        </xdr:cNvPr>
        <xdr:cNvSpPr/>
      </xdr:nvSpPr>
      <xdr:spPr>
        <a:xfrm>
          <a:off x="19897725" y="100895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63517</xdr:rowOff>
    </xdr:from>
    <xdr:ext cx="469744" cy="259045"/>
    <xdr:sp macro="" textlink="">
      <xdr:nvSpPr>
        <xdr:cNvPr id="706" name="【学校施設】&#10;一人当たり面積該当値テキスト">
          <a:extLst>
            <a:ext uri="{FF2B5EF4-FFF2-40B4-BE49-F238E27FC236}">
              <a16:creationId xmlns:a16="http://schemas.microsoft.com/office/drawing/2014/main" id="{49E28C7F-478E-4160-948E-67FA2FE66F69}"/>
            </a:ext>
          </a:extLst>
        </xdr:cNvPr>
        <xdr:cNvSpPr txBox="1"/>
      </xdr:nvSpPr>
      <xdr:spPr>
        <a:xfrm>
          <a:off x="19992975" y="995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155854</xdr:rowOff>
    </xdr:from>
    <xdr:to>
      <xdr:col>112</xdr:col>
      <xdr:colOff>38100</xdr:colOff>
      <xdr:row>62</xdr:row>
      <xdr:rowOff>86004</xdr:rowOff>
    </xdr:to>
    <xdr:sp macro="" textlink="">
      <xdr:nvSpPr>
        <xdr:cNvPr id="707" name="楕円 706">
          <a:extLst>
            <a:ext uri="{FF2B5EF4-FFF2-40B4-BE49-F238E27FC236}">
              <a16:creationId xmlns:a16="http://schemas.microsoft.com/office/drawing/2014/main" id="{E1196D3F-BBB6-4E16-A4A0-54359FDAEBAA}"/>
            </a:ext>
          </a:extLst>
        </xdr:cNvPr>
        <xdr:cNvSpPr/>
      </xdr:nvSpPr>
      <xdr:spPr>
        <a:xfrm>
          <a:off x="19154775" y="100459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35204</xdr:rowOff>
    </xdr:from>
    <xdr:to>
      <xdr:col>116</xdr:col>
      <xdr:colOff>63500</xdr:colOff>
      <xdr:row>62</xdr:row>
      <xdr:rowOff>91440</xdr:rowOff>
    </xdr:to>
    <xdr:cxnSp macro="">
      <xdr:nvCxnSpPr>
        <xdr:cNvPr id="708" name="直線コネクタ 707">
          <a:extLst>
            <a:ext uri="{FF2B5EF4-FFF2-40B4-BE49-F238E27FC236}">
              <a16:creationId xmlns:a16="http://schemas.microsoft.com/office/drawing/2014/main" id="{593B7BCA-F5E7-43EE-B8EA-28D708498062}"/>
            </a:ext>
          </a:extLst>
        </xdr:cNvPr>
        <xdr:cNvCxnSpPr/>
      </xdr:nvCxnSpPr>
      <xdr:spPr>
        <a:xfrm>
          <a:off x="19202400" y="10084079"/>
          <a:ext cx="752475" cy="5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18694</xdr:rowOff>
    </xdr:from>
    <xdr:to>
      <xdr:col>107</xdr:col>
      <xdr:colOff>101600</xdr:colOff>
      <xdr:row>62</xdr:row>
      <xdr:rowOff>120294</xdr:rowOff>
    </xdr:to>
    <xdr:sp macro="" textlink="">
      <xdr:nvSpPr>
        <xdr:cNvPr id="709" name="楕円 708">
          <a:extLst>
            <a:ext uri="{FF2B5EF4-FFF2-40B4-BE49-F238E27FC236}">
              <a16:creationId xmlns:a16="http://schemas.microsoft.com/office/drawing/2014/main" id="{DD6E0796-D22C-4AFA-8863-3BDC1BBECEE6}"/>
            </a:ext>
          </a:extLst>
        </xdr:cNvPr>
        <xdr:cNvSpPr/>
      </xdr:nvSpPr>
      <xdr:spPr>
        <a:xfrm>
          <a:off x="18345150" y="100675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35204</xdr:rowOff>
    </xdr:from>
    <xdr:to>
      <xdr:col>111</xdr:col>
      <xdr:colOff>177800</xdr:colOff>
      <xdr:row>62</xdr:row>
      <xdr:rowOff>69494</xdr:rowOff>
    </xdr:to>
    <xdr:cxnSp macro="">
      <xdr:nvCxnSpPr>
        <xdr:cNvPr id="710" name="直線コネクタ 709">
          <a:extLst>
            <a:ext uri="{FF2B5EF4-FFF2-40B4-BE49-F238E27FC236}">
              <a16:creationId xmlns:a16="http://schemas.microsoft.com/office/drawing/2014/main" id="{B06A07B4-23C4-4F9D-994B-70EF3DD91872}"/>
            </a:ext>
          </a:extLst>
        </xdr:cNvPr>
        <xdr:cNvCxnSpPr/>
      </xdr:nvCxnSpPr>
      <xdr:spPr>
        <a:xfrm flipV="1">
          <a:off x="18392775" y="10084079"/>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18237</xdr:rowOff>
    </xdr:from>
    <xdr:to>
      <xdr:col>102</xdr:col>
      <xdr:colOff>165100</xdr:colOff>
      <xdr:row>62</xdr:row>
      <xdr:rowOff>119837</xdr:rowOff>
    </xdr:to>
    <xdr:sp macro="" textlink="">
      <xdr:nvSpPr>
        <xdr:cNvPr id="711" name="楕円 710">
          <a:extLst>
            <a:ext uri="{FF2B5EF4-FFF2-40B4-BE49-F238E27FC236}">
              <a16:creationId xmlns:a16="http://schemas.microsoft.com/office/drawing/2014/main" id="{2FC8D687-D92C-4FAB-8268-3455EC6A78CC}"/>
            </a:ext>
          </a:extLst>
        </xdr:cNvPr>
        <xdr:cNvSpPr/>
      </xdr:nvSpPr>
      <xdr:spPr>
        <a:xfrm>
          <a:off x="17554575" y="100671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69037</xdr:rowOff>
    </xdr:from>
    <xdr:to>
      <xdr:col>107</xdr:col>
      <xdr:colOff>50800</xdr:colOff>
      <xdr:row>62</xdr:row>
      <xdr:rowOff>69494</xdr:rowOff>
    </xdr:to>
    <xdr:cxnSp macro="">
      <xdr:nvCxnSpPr>
        <xdr:cNvPr id="712" name="直線コネクタ 711">
          <a:extLst>
            <a:ext uri="{FF2B5EF4-FFF2-40B4-BE49-F238E27FC236}">
              <a16:creationId xmlns:a16="http://schemas.microsoft.com/office/drawing/2014/main" id="{F9E710CC-6EC9-4746-91F9-2DCA25C526D6}"/>
            </a:ext>
          </a:extLst>
        </xdr:cNvPr>
        <xdr:cNvCxnSpPr/>
      </xdr:nvCxnSpPr>
      <xdr:spPr>
        <a:xfrm>
          <a:off x="17602200" y="10114737"/>
          <a:ext cx="7905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17780</xdr:rowOff>
    </xdr:from>
    <xdr:to>
      <xdr:col>98</xdr:col>
      <xdr:colOff>38100</xdr:colOff>
      <xdr:row>62</xdr:row>
      <xdr:rowOff>119380</xdr:rowOff>
    </xdr:to>
    <xdr:sp macro="" textlink="">
      <xdr:nvSpPr>
        <xdr:cNvPr id="713" name="楕円 712">
          <a:extLst>
            <a:ext uri="{FF2B5EF4-FFF2-40B4-BE49-F238E27FC236}">
              <a16:creationId xmlns:a16="http://schemas.microsoft.com/office/drawing/2014/main" id="{1C893BC8-665B-434E-AD2C-49732C97AAA3}"/>
            </a:ext>
          </a:extLst>
        </xdr:cNvPr>
        <xdr:cNvSpPr/>
      </xdr:nvSpPr>
      <xdr:spPr>
        <a:xfrm>
          <a:off x="16754475" y="10066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68580</xdr:rowOff>
    </xdr:from>
    <xdr:to>
      <xdr:col>102</xdr:col>
      <xdr:colOff>114300</xdr:colOff>
      <xdr:row>62</xdr:row>
      <xdr:rowOff>69037</xdr:rowOff>
    </xdr:to>
    <xdr:cxnSp macro="">
      <xdr:nvCxnSpPr>
        <xdr:cNvPr id="714" name="直線コネクタ 713">
          <a:extLst>
            <a:ext uri="{FF2B5EF4-FFF2-40B4-BE49-F238E27FC236}">
              <a16:creationId xmlns:a16="http://schemas.microsoft.com/office/drawing/2014/main" id="{190200BD-5EBC-4F53-A7A6-FD2412E89AD8}"/>
            </a:ext>
          </a:extLst>
        </xdr:cNvPr>
        <xdr:cNvCxnSpPr/>
      </xdr:nvCxnSpPr>
      <xdr:spPr>
        <a:xfrm>
          <a:off x="16802100" y="10114280"/>
          <a:ext cx="8001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A3AA9A6C-1384-4282-8988-E26BAE800702}"/>
            </a:ext>
          </a:extLst>
        </xdr:cNvPr>
        <xdr:cNvSpPr txBox="1"/>
      </xdr:nvSpPr>
      <xdr:spPr>
        <a:xfrm>
          <a:off x="18983402" y="102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C5F3E7DD-248B-457B-A3BC-852EFB0EE639}"/>
            </a:ext>
          </a:extLst>
        </xdr:cNvPr>
        <xdr:cNvSpPr txBox="1"/>
      </xdr:nvSpPr>
      <xdr:spPr>
        <a:xfrm>
          <a:off x="18183302" y="1022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F39C25B9-43DB-421E-AEFE-B318FDD20D8F}"/>
            </a:ext>
          </a:extLst>
        </xdr:cNvPr>
        <xdr:cNvSpPr txBox="1"/>
      </xdr:nvSpPr>
      <xdr:spPr>
        <a:xfrm>
          <a:off x="17383202" y="1022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FF144DC3-7F2A-43A6-A5A3-85A4719CE252}"/>
            </a:ext>
          </a:extLst>
        </xdr:cNvPr>
        <xdr:cNvSpPr txBox="1"/>
      </xdr:nvSpPr>
      <xdr:spPr>
        <a:xfrm>
          <a:off x="16592627" y="102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102531</xdr:rowOff>
    </xdr:from>
    <xdr:ext cx="469744" cy="259045"/>
    <xdr:sp macro="" textlink="">
      <xdr:nvSpPr>
        <xdr:cNvPr id="719" name="n_1mainValue【学校施設】&#10;一人当たり面積">
          <a:extLst>
            <a:ext uri="{FF2B5EF4-FFF2-40B4-BE49-F238E27FC236}">
              <a16:creationId xmlns:a16="http://schemas.microsoft.com/office/drawing/2014/main" id="{FFD6793D-D8D9-4828-A51E-7DEA8DE08696}"/>
            </a:ext>
          </a:extLst>
        </xdr:cNvPr>
        <xdr:cNvSpPr txBox="1"/>
      </xdr:nvSpPr>
      <xdr:spPr>
        <a:xfrm>
          <a:off x="18983402" y="983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136821</xdr:rowOff>
    </xdr:from>
    <xdr:ext cx="469744" cy="259045"/>
    <xdr:sp macro="" textlink="">
      <xdr:nvSpPr>
        <xdr:cNvPr id="720" name="n_2mainValue【学校施設】&#10;一人当たり面積">
          <a:extLst>
            <a:ext uri="{FF2B5EF4-FFF2-40B4-BE49-F238E27FC236}">
              <a16:creationId xmlns:a16="http://schemas.microsoft.com/office/drawing/2014/main" id="{23CA3A15-9032-4E27-8E23-2CB287B1BC91}"/>
            </a:ext>
          </a:extLst>
        </xdr:cNvPr>
        <xdr:cNvSpPr txBox="1"/>
      </xdr:nvSpPr>
      <xdr:spPr>
        <a:xfrm>
          <a:off x="18183302" y="986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136364</xdr:rowOff>
    </xdr:from>
    <xdr:ext cx="469744" cy="259045"/>
    <xdr:sp macro="" textlink="">
      <xdr:nvSpPr>
        <xdr:cNvPr id="721" name="n_3mainValue【学校施設】&#10;一人当たり面積">
          <a:extLst>
            <a:ext uri="{FF2B5EF4-FFF2-40B4-BE49-F238E27FC236}">
              <a16:creationId xmlns:a16="http://schemas.microsoft.com/office/drawing/2014/main" id="{84B9FE04-E7A0-4579-B648-565797F0B42B}"/>
            </a:ext>
          </a:extLst>
        </xdr:cNvPr>
        <xdr:cNvSpPr txBox="1"/>
      </xdr:nvSpPr>
      <xdr:spPr>
        <a:xfrm>
          <a:off x="17383202" y="986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135907</xdr:rowOff>
    </xdr:from>
    <xdr:ext cx="469744" cy="259045"/>
    <xdr:sp macro="" textlink="">
      <xdr:nvSpPr>
        <xdr:cNvPr id="722" name="n_4mainValue【学校施設】&#10;一人当たり面積">
          <a:extLst>
            <a:ext uri="{FF2B5EF4-FFF2-40B4-BE49-F238E27FC236}">
              <a16:creationId xmlns:a16="http://schemas.microsoft.com/office/drawing/2014/main" id="{6A7103A3-8CEC-4B0F-9086-193D282CA18E}"/>
            </a:ext>
          </a:extLst>
        </xdr:cNvPr>
        <xdr:cNvSpPr txBox="1"/>
      </xdr:nvSpPr>
      <xdr:spPr>
        <a:xfrm>
          <a:off x="16592627" y="98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BB7F0EA4-319B-4437-A029-2E1A3510CF3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B0A5FB80-5FC3-4C4F-8730-10CC5C1AD40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6D4448B5-A195-486C-BA74-8AF29467049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73202564-E4D8-4A85-BDB5-9A4C4519CE8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9389D9C4-CDAF-4CF9-B09A-53475CE4950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6A64B986-9784-4B75-990E-40804E0FC43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87B78FE0-DFDA-4045-9951-8F790BDA4C8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EBA1F36A-4EC2-4FE1-BE5F-03D570918C74}"/>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BE8AE2A0-CE95-4161-BD19-56725BCE1F2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4BA3640B-3ECF-44C1-A2E7-4BD2143351A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84B4DEF0-4F97-4455-989A-17BD72A0144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57723E33-474F-4B91-A8F7-686F08C8D58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A2C3B17F-9D07-4FCF-9A55-5FFA79FA3B2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F6F71263-B40B-40C9-9C14-826E3F8DDB0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D03A6409-AEC3-4689-AC6B-89A66F62136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974C15D3-A433-486C-9FD1-69777FBDD5F9}"/>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9B712C8C-3CE8-43AD-9BBC-CF768F9D1A7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5042ACD-01E6-40FA-9A75-0D6ABE1EAF4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26F9572-745A-4956-8054-6DC07B8B890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C6B648F-2E2F-4190-96A2-FA0F2E6FB32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E9D17C75-8B23-4323-8049-9FC02F08739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71E86E47-2294-43B9-A5A3-AC66C1194D2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E4F0E5B5-F3C6-47D7-8D05-85E8284EC14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4ED657B-C1AD-443F-9FBF-02AE22C95C73}"/>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4716A211-662D-4754-95BE-1B0858DEB02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BDFE81C6-0111-4FAB-9B06-19EC5F407CB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48C530A4-587E-4A60-88D7-3EB131B8EF9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8D393087-8B7E-4ECE-873A-3E2D0FF6B00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1A2C719E-0453-45C9-9D27-AA9D6ABDD27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CE823D8C-CEA0-4BBB-B7B1-6856E502AC7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68892629-5EDD-4F81-A909-385F2EB2631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FA32DF23-9346-459E-B34C-08B39F9213C3}"/>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E63328B4-93C7-419A-B98C-F494244D66E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162BE872-695F-4704-AF1C-66C2DEA84DD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D50442C6-D25E-4A85-A9D3-A61BC7FC973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特に有形固定資産減価償却率が高くなっている施設は、認定こども園・幼稚園・保育所、道路である。また、全国平均値と比較しても、有形固定資産減価償却率は高い状況である。保有施設の老朽化が進んでいると考えられるが、施設改修の必要性については、実際の施設の状態を見極めながら、宗像市公共施設アセットマネジメント推進計画に基づき、適切なタイミングで長寿命化工事等を実施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DF0C3F-E804-492B-BA74-93FF9DB2E93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A0D371E-A083-4341-8380-C2C86CC4A73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B37C14-30C5-4D39-8C93-0CD632D3C52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80EE083-D6B6-48BA-B60E-AF7D06A1B74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福岡県宗像市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851FA5-335C-429B-B8AA-19D88418052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1279BA-962B-4DB4-BB97-DCD8D3B8A0A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544528-E9F1-4097-A9F4-4ED0FE63EA4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FBE697-445A-4840-A3A4-63E40451AA3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B6736D-07BF-4532-8A67-AC5E7D2FDC9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1C2E3E-DC2F-470E-90E0-67AE0DAD400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96,869
95,673
119.94
48,597,413
46,918,339
1,306,289
22,152,843
21,219,466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399A3D-AB73-4644-8AB0-158F98D7147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FDD36C-5AA0-4D98-BC42-E97FAD65F90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64629F-0F69-4FC9-8B79-2FC29345033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81944C-3870-47B2-B4F0-DF0253E6DC9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C5DFC6-2FB5-46FC-8EF9-7B268C21585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778FB81-6083-47E4-A661-9825966B5C7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534960B-D3B4-49EB-8224-96E37053E6B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CFA8F4-FFFB-40B3-A381-D7BB46E569B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4D5382-A27A-446B-BC80-EB6A50A1B4F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4F1333-8362-47F6-BC5F-CD755D820BE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83E43D-4B7D-48CC-9926-F305790404C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821C7A-37DE-439F-BA36-1EFF8EC81A5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9B7CE5-1779-491F-92A6-1811536BAD3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CA2358-EF28-4B29-9872-FCC13D6560D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8A0FC4-933B-42C3-8F30-DF3A6061AC4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2BF6D9-C5AD-4730-B76C-2DE4CDE94E1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D74786-6D61-477F-85A0-100C81CD994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B61E03-C8BE-4BE7-A1C3-3ACD9D62951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38110CB-4EDB-42E8-A29B-BC6E789F937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7C0892-46B1-42A5-88B0-CB81D6C9477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8F3D50-7D09-4D3E-A9A9-B923F6BDB84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B714A5-A195-44AE-8367-F78C7F9F1CA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2699CF-648D-4A9C-A109-3B6505ABB02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582B84-8344-47E4-9A05-DF073FC4685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723EB1-3CA9-4BAB-9E56-1120665CCEF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D0069E-FED3-4565-B4C0-8E3786A6F6D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F2CFAB-BBCD-4D67-A610-2A59A88FBD5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872E936-2A93-4BAB-8E24-5F21789B7C6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DB0CEE-FBF4-4DD2-A71C-E7795DAD928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1DF390-3E69-4DA8-AFCD-BE2554E6865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3C1890-B379-4C91-8E23-CBD69F009BF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9F1D8B-6E6D-47D8-BB90-E279EC9FE90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889824-0916-4C70-846C-2654953891F6}"/>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9AB53C5-21CA-4C62-A014-0E720C5F155C}"/>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78892D9-09C1-4B30-A4B2-FCB197E27882}"/>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EA4EEC5-B7BF-428E-AE02-A7E42807E5F2}"/>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1DEC0E8-FCEF-4964-8BEC-877DC7A9159A}"/>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273AEC0-4DCD-4B05-9367-498BE81A121F}"/>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7392668-C009-4DC8-B7C4-C35BEE441DBC}"/>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482EA8B-E983-43CC-B280-A00488E1217C}"/>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CBEF65-5ECB-4CBE-A385-49D02E8004FF}"/>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D220578-321C-4254-BAC5-C6FE75AFE60F}"/>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5461FAD-CC79-403C-9C66-DD3B1363F756}"/>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B79D4A9-0284-45D5-B7DC-D3301AF29A1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DC52570-8D23-4BAE-91BF-FBF07226F92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A5FAED8-E3BA-4A0F-930C-BDD616B334A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239F4FCD-02B7-4B07-ACDE-4163D31098E3}"/>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2AF3588-CF05-461A-9AC0-E98D5E454EBF}"/>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6F73F57E-99BC-4508-BB68-D52FB6561B4F}"/>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419AE56-4B2B-463A-B778-115EAD130CAC}"/>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832CCC1D-5328-4F88-87A0-A89D71B2851A}"/>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9535A30B-C7F3-43D8-9A31-4210A7E0F54D}"/>
            </a:ext>
          </a:extLst>
        </xdr:cNvPr>
        <xdr:cNvSpPr txBox="1"/>
      </xdr:nvSpPr>
      <xdr:spPr>
        <a:xfrm>
          <a:off x="4219575" y="612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B0227216-4CD9-4137-946E-E3C4DF8C9EFD}"/>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E29B4401-5239-45F1-BDB6-9AEFA16587FD}"/>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C94C9C2E-DEBD-4882-A1E4-2A98D1878A1A}"/>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20B205BF-753A-4BCB-B648-1A62E51B1949}"/>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A2697885-0FDC-4C2F-81B3-DDF14E9F20CD}"/>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7B48305-3DEB-4DB3-9080-F07369CA756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E0E3BC-539A-45B2-8594-82D4DFCBF8E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2A63E1F-8F8A-4B68-A3CE-6AC30A5AB54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9DEA645-8E42-4AFE-8313-2ACD8E86CB9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3AB9D65-B218-4A75-A0D1-32529132C48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141333</xdr:rowOff>
    </xdr:from>
    <xdr:to>
      <xdr:col>24</xdr:col>
      <xdr:colOff>114300</xdr:colOff>
      <xdr:row>36</xdr:row>
      <xdr:rowOff>71483</xdr:rowOff>
    </xdr:to>
    <xdr:sp macro="" textlink="">
      <xdr:nvSpPr>
        <xdr:cNvPr id="74" name="楕円 73">
          <a:extLst>
            <a:ext uri="{FF2B5EF4-FFF2-40B4-BE49-F238E27FC236}">
              <a16:creationId xmlns:a16="http://schemas.microsoft.com/office/drawing/2014/main" id="{E9005AF1-B5FC-473B-B98C-0C87AE340A86}"/>
            </a:ext>
          </a:extLst>
        </xdr:cNvPr>
        <xdr:cNvSpPr/>
      </xdr:nvSpPr>
      <xdr:spPr>
        <a:xfrm>
          <a:off x="4124325" y="582140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164210</xdr:rowOff>
    </xdr:from>
    <xdr:ext cx="405111" cy="259045"/>
    <xdr:sp macro="" textlink="">
      <xdr:nvSpPr>
        <xdr:cNvPr id="75" name="【図書館】&#10;有形固定資産減価償却率該当値テキスト">
          <a:extLst>
            <a:ext uri="{FF2B5EF4-FFF2-40B4-BE49-F238E27FC236}">
              <a16:creationId xmlns:a16="http://schemas.microsoft.com/office/drawing/2014/main" id="{6022FD9A-78D5-4C7C-9439-1D362F30B6F5}"/>
            </a:ext>
          </a:extLst>
        </xdr:cNvPr>
        <xdr:cNvSpPr txBox="1"/>
      </xdr:nvSpPr>
      <xdr:spPr>
        <a:xfrm>
          <a:off x="4219575" y="5676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6" name="楕円 75">
          <a:extLst>
            <a:ext uri="{FF2B5EF4-FFF2-40B4-BE49-F238E27FC236}">
              <a16:creationId xmlns:a16="http://schemas.microsoft.com/office/drawing/2014/main" id="{D1E0E9EF-8930-4782-9AE3-D20689ED4AA8}"/>
            </a:ext>
          </a:extLst>
        </xdr:cNvPr>
        <xdr:cNvSpPr/>
      </xdr:nvSpPr>
      <xdr:spPr>
        <a:xfrm>
          <a:off x="3381375" y="6855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20683</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333B4362-9403-4C1E-AF0E-54C9B1DA3F32}"/>
            </a:ext>
          </a:extLst>
        </xdr:cNvPr>
        <xdr:cNvCxnSpPr/>
      </xdr:nvCxnSpPr>
      <xdr:spPr>
        <a:xfrm flipV="1">
          <a:off x="3429000" y="5859508"/>
          <a:ext cx="752475" cy="104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138067</xdr:rowOff>
    </xdr:from>
    <xdr:to>
      <xdr:col>15</xdr:col>
      <xdr:colOff>101600</xdr:colOff>
      <xdr:row>42</xdr:row>
      <xdr:rowOff>68217</xdr:rowOff>
    </xdr:to>
    <xdr:sp macro="" textlink="">
      <xdr:nvSpPr>
        <xdr:cNvPr id="78" name="楕円 77">
          <a:extLst>
            <a:ext uri="{FF2B5EF4-FFF2-40B4-BE49-F238E27FC236}">
              <a16:creationId xmlns:a16="http://schemas.microsoft.com/office/drawing/2014/main" id="{E7CBFB53-C411-4CEF-B530-1039E582E918}"/>
            </a:ext>
          </a:extLst>
        </xdr:cNvPr>
        <xdr:cNvSpPr/>
      </xdr:nvSpPr>
      <xdr:spPr>
        <a:xfrm>
          <a:off x="2571750" y="678969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17417</xdr:rowOff>
    </xdr:from>
    <xdr:to>
      <xdr:col>19</xdr:col>
      <xdr:colOff>177800</xdr:colOff>
      <xdr:row>42</xdr:row>
      <xdr:rowOff>92528</xdr:rowOff>
    </xdr:to>
    <xdr:cxnSp macro="">
      <xdr:nvCxnSpPr>
        <xdr:cNvPr id="79" name="直線コネクタ 78">
          <a:extLst>
            <a:ext uri="{FF2B5EF4-FFF2-40B4-BE49-F238E27FC236}">
              <a16:creationId xmlns:a16="http://schemas.microsoft.com/office/drawing/2014/main" id="{A99AECB0-9C08-49D2-96AE-33E08051495B}"/>
            </a:ext>
          </a:extLst>
        </xdr:cNvPr>
        <xdr:cNvCxnSpPr/>
      </xdr:nvCxnSpPr>
      <xdr:spPr>
        <a:xfrm>
          <a:off x="2619375" y="6827792"/>
          <a:ext cx="809625"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107043</xdr:rowOff>
    </xdr:from>
    <xdr:to>
      <xdr:col>10</xdr:col>
      <xdr:colOff>165100</xdr:colOff>
      <xdr:row>42</xdr:row>
      <xdr:rowOff>37193</xdr:rowOff>
    </xdr:to>
    <xdr:sp macro="" textlink="">
      <xdr:nvSpPr>
        <xdr:cNvPr id="80" name="楕円 79">
          <a:extLst>
            <a:ext uri="{FF2B5EF4-FFF2-40B4-BE49-F238E27FC236}">
              <a16:creationId xmlns:a16="http://schemas.microsoft.com/office/drawing/2014/main" id="{91DF3D32-177E-47BF-9285-862A91241898}"/>
            </a:ext>
          </a:extLst>
        </xdr:cNvPr>
        <xdr:cNvSpPr/>
      </xdr:nvSpPr>
      <xdr:spPr>
        <a:xfrm>
          <a:off x="1781175" y="6752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157843</xdr:rowOff>
    </xdr:from>
    <xdr:to>
      <xdr:col>15</xdr:col>
      <xdr:colOff>50800</xdr:colOff>
      <xdr:row>42</xdr:row>
      <xdr:rowOff>17417</xdr:rowOff>
    </xdr:to>
    <xdr:cxnSp macro="">
      <xdr:nvCxnSpPr>
        <xdr:cNvPr id="81" name="直線コネクタ 80">
          <a:extLst>
            <a:ext uri="{FF2B5EF4-FFF2-40B4-BE49-F238E27FC236}">
              <a16:creationId xmlns:a16="http://schemas.microsoft.com/office/drawing/2014/main" id="{3CADC55B-CA40-4166-966C-A235A37DC2B0}"/>
            </a:ext>
          </a:extLst>
        </xdr:cNvPr>
        <xdr:cNvCxnSpPr/>
      </xdr:nvCxnSpPr>
      <xdr:spPr>
        <a:xfrm>
          <a:off x="1828800" y="6809468"/>
          <a:ext cx="790575" cy="1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76019</xdr:rowOff>
    </xdr:from>
    <xdr:to>
      <xdr:col>6</xdr:col>
      <xdr:colOff>38100</xdr:colOff>
      <xdr:row>42</xdr:row>
      <xdr:rowOff>6169</xdr:rowOff>
    </xdr:to>
    <xdr:sp macro="" textlink="">
      <xdr:nvSpPr>
        <xdr:cNvPr id="82" name="楕円 81">
          <a:extLst>
            <a:ext uri="{FF2B5EF4-FFF2-40B4-BE49-F238E27FC236}">
              <a16:creationId xmlns:a16="http://schemas.microsoft.com/office/drawing/2014/main" id="{B700067B-6024-45C3-884C-2A545A20DF25}"/>
            </a:ext>
          </a:extLst>
        </xdr:cNvPr>
        <xdr:cNvSpPr/>
      </xdr:nvSpPr>
      <xdr:spPr>
        <a:xfrm>
          <a:off x="981075" y="67244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126819</xdr:rowOff>
    </xdr:from>
    <xdr:to>
      <xdr:col>10</xdr:col>
      <xdr:colOff>114300</xdr:colOff>
      <xdr:row>41</xdr:row>
      <xdr:rowOff>157843</xdr:rowOff>
    </xdr:to>
    <xdr:cxnSp macro="">
      <xdr:nvCxnSpPr>
        <xdr:cNvPr id="83" name="直線コネクタ 82">
          <a:extLst>
            <a:ext uri="{FF2B5EF4-FFF2-40B4-BE49-F238E27FC236}">
              <a16:creationId xmlns:a16="http://schemas.microsoft.com/office/drawing/2014/main" id="{6A93CFE6-3403-4647-AB53-8CE6AA1F5EAD}"/>
            </a:ext>
          </a:extLst>
        </xdr:cNvPr>
        <xdr:cNvCxnSpPr/>
      </xdr:nvCxnSpPr>
      <xdr:spPr>
        <a:xfrm>
          <a:off x="1028700" y="6772094"/>
          <a:ext cx="8001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93041E86-5C96-4CDB-A124-584BCA2D74F8}"/>
            </a:ext>
          </a:extLst>
        </xdr:cNvPr>
        <xdr:cNvSpPr txBox="1"/>
      </xdr:nvSpPr>
      <xdr:spPr>
        <a:xfrm>
          <a:off x="3239144" y="591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F1E67EC8-0E80-47F3-9458-B5185505E9E8}"/>
            </a:ext>
          </a:extLst>
        </xdr:cNvPr>
        <xdr:cNvSpPr txBox="1"/>
      </xdr:nvSpPr>
      <xdr:spPr>
        <a:xfrm>
          <a:off x="2439044"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C065AB62-855B-48D9-A28B-16D7EB4F9604}"/>
            </a:ext>
          </a:extLst>
        </xdr:cNvPr>
        <xdr:cNvSpPr txBox="1"/>
      </xdr:nvSpPr>
      <xdr:spPr>
        <a:xfrm>
          <a:off x="16484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BB48A123-AFD1-4ADE-8C59-DCC420D744EF}"/>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8" name="n_1mainValue【図書館】&#10;有形固定資産減価償却率">
          <a:extLst>
            <a:ext uri="{FF2B5EF4-FFF2-40B4-BE49-F238E27FC236}">
              <a16:creationId xmlns:a16="http://schemas.microsoft.com/office/drawing/2014/main" id="{E398D79D-1D83-46E9-8AC3-E74CAC662763}"/>
            </a:ext>
          </a:extLst>
        </xdr:cNvPr>
        <xdr:cNvSpPr txBox="1"/>
      </xdr:nvSpPr>
      <xdr:spPr>
        <a:xfrm>
          <a:off x="3210002"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59344</xdr:rowOff>
    </xdr:from>
    <xdr:ext cx="405111" cy="259045"/>
    <xdr:sp macro="" textlink="">
      <xdr:nvSpPr>
        <xdr:cNvPr id="89" name="n_2mainValue【図書館】&#10;有形固定資産減価償却率">
          <a:extLst>
            <a:ext uri="{FF2B5EF4-FFF2-40B4-BE49-F238E27FC236}">
              <a16:creationId xmlns:a16="http://schemas.microsoft.com/office/drawing/2014/main" id="{AD988EA6-68DB-4F86-8634-22FD5BF07CE7}"/>
            </a:ext>
          </a:extLst>
        </xdr:cNvPr>
        <xdr:cNvSpPr txBox="1"/>
      </xdr:nvSpPr>
      <xdr:spPr>
        <a:xfrm>
          <a:off x="2439044" y="686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28320</xdr:rowOff>
    </xdr:from>
    <xdr:ext cx="405111" cy="259045"/>
    <xdr:sp macro="" textlink="">
      <xdr:nvSpPr>
        <xdr:cNvPr id="90" name="n_3mainValue【図書館】&#10;有形固定資産減価償却率">
          <a:extLst>
            <a:ext uri="{FF2B5EF4-FFF2-40B4-BE49-F238E27FC236}">
              <a16:creationId xmlns:a16="http://schemas.microsoft.com/office/drawing/2014/main" id="{D11E41A4-E213-41E8-AECA-66D285F9D9B1}"/>
            </a:ext>
          </a:extLst>
        </xdr:cNvPr>
        <xdr:cNvSpPr txBox="1"/>
      </xdr:nvSpPr>
      <xdr:spPr>
        <a:xfrm>
          <a:off x="1648469" y="684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168746</xdr:rowOff>
    </xdr:from>
    <xdr:ext cx="405111" cy="259045"/>
    <xdr:sp macro="" textlink="">
      <xdr:nvSpPr>
        <xdr:cNvPr id="91" name="n_4mainValue【図書館】&#10;有形固定資産減価償却率">
          <a:extLst>
            <a:ext uri="{FF2B5EF4-FFF2-40B4-BE49-F238E27FC236}">
              <a16:creationId xmlns:a16="http://schemas.microsoft.com/office/drawing/2014/main" id="{5877D617-7488-431F-BF83-F565D84EF258}"/>
            </a:ext>
          </a:extLst>
        </xdr:cNvPr>
        <xdr:cNvSpPr txBox="1"/>
      </xdr:nvSpPr>
      <xdr:spPr>
        <a:xfrm>
          <a:off x="848369" y="680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C29E162-D116-4E1E-BADA-6DC50CFDCF3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CF72E3-A34D-48B0-82BA-3133C8BFA7C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F487E1E-AD0C-491B-AE74-43B29D3C6B7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0D30705-75F4-4ECB-A623-B74574F7823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51E3763-34B0-48C6-8AFB-8E0FB1B6710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119EFFB-4667-46EC-89D1-53FF99DFAAD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C4595ED-2E61-40AE-ABA6-219C83821DF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29DC04F-CB45-4BDB-96F2-FC5B0014F75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EA1E404-2B21-4AE5-8F6F-0A3692995AA4}"/>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31A4F3C-B1E8-44C9-B867-07DC99A09CB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D5C0BAA-4521-414E-8564-5DC821723DD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C4790D0-D7C9-4FAD-B7A8-9458E568B0E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BDF99C0-0862-4602-BB81-FE3F72324A9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40B3FF1-9D04-44AF-9FAA-00A23948F535}"/>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9A2A44F-2F4F-4044-938D-FCFA68402B2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258DC3A-198D-4C5C-920B-F8407B6C197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CE2ACCD-13AF-4D0E-862A-41C6465D9941}"/>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97D9D5B-2FA6-45E6-B3E2-18B33D4B8495}"/>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78C8F63-88FF-43AF-862D-8DC04D8C726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C890869-7B5F-4811-BC1A-FBC7DB760C3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08F74C6-74B0-44E8-A6DD-A5AE30CA6EB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5AFFAFD-B149-4347-ADCF-17F8329EB1C1}"/>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D496A70-9B6B-4486-903D-53DD885FFEA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4DC9C894-B70F-483F-AE83-6699C0F3569A}"/>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4F296D0-4365-48B4-975D-9F9C183E6580}"/>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4D1B40EF-5AD4-4501-8662-750CBAF23D17}"/>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9AA2F36F-2FAC-4B4A-AAC6-5B262140EEC1}"/>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D2E726D9-DCFE-475C-A08E-97538926F032}"/>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BD8E66C1-5E59-4885-BB5C-3D599036FFCB}"/>
            </a:ext>
          </a:extLst>
        </xdr:cNvPr>
        <xdr:cNvSpPr txBox="1"/>
      </xdr:nvSpPr>
      <xdr:spPr>
        <a:xfrm>
          <a:off x="9467850" y="6141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7F91BC72-BBFE-4D68-AC3E-561EEF0767A1}"/>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E22E0FF-10B2-4DD3-89A0-62F7A5ED4FAA}"/>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96662E88-61FB-40B8-B5B1-10609CCE5ACF}"/>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D3FB08C7-CB71-4340-B39F-43A4F9A2AEF8}"/>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4D215C07-DC81-4615-A967-46A6F05FA2A1}"/>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DBD7D1-9412-449E-99B9-CCFD6CC7D40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E4022A-3D5C-477B-BFA0-A205E5CC6D3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1D0E72-79EC-43B3-8FB5-0C8C3E96154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7EF2459-7ABC-4BFD-B7DE-2F0B5972FB1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6A37D08-69ED-41AA-8AD7-4A63FC1AAE4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146050</xdr:rowOff>
    </xdr:from>
    <xdr:to>
      <xdr:col>55</xdr:col>
      <xdr:colOff>50800</xdr:colOff>
      <xdr:row>40</xdr:row>
      <xdr:rowOff>76200</xdr:rowOff>
    </xdr:to>
    <xdr:sp macro="" textlink="">
      <xdr:nvSpPr>
        <xdr:cNvPr id="131" name="楕円 130">
          <a:extLst>
            <a:ext uri="{FF2B5EF4-FFF2-40B4-BE49-F238E27FC236}">
              <a16:creationId xmlns:a16="http://schemas.microsoft.com/office/drawing/2014/main" id="{7036F910-14B9-4669-84EC-8760D06C77DD}"/>
            </a:ext>
          </a:extLst>
        </xdr:cNvPr>
        <xdr:cNvSpPr/>
      </xdr:nvSpPr>
      <xdr:spPr>
        <a:xfrm>
          <a:off x="9401175" y="64674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6276A720-8A07-4DDF-8ABD-82E15CD2A62A}"/>
            </a:ext>
          </a:extLst>
        </xdr:cNvPr>
        <xdr:cNvSpPr txBox="1"/>
      </xdr:nvSpPr>
      <xdr:spPr>
        <a:xfrm>
          <a:off x="9467850" y="644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146050</xdr:rowOff>
    </xdr:from>
    <xdr:to>
      <xdr:col>50</xdr:col>
      <xdr:colOff>165100</xdr:colOff>
      <xdr:row>40</xdr:row>
      <xdr:rowOff>76200</xdr:rowOff>
    </xdr:to>
    <xdr:sp macro="" textlink="">
      <xdr:nvSpPr>
        <xdr:cNvPr id="133" name="楕円 132">
          <a:extLst>
            <a:ext uri="{FF2B5EF4-FFF2-40B4-BE49-F238E27FC236}">
              <a16:creationId xmlns:a16="http://schemas.microsoft.com/office/drawing/2014/main" id="{0853EC0F-CABD-4917-98A0-790E07189E3E}"/>
            </a:ext>
          </a:extLst>
        </xdr:cNvPr>
        <xdr:cNvSpPr/>
      </xdr:nvSpPr>
      <xdr:spPr>
        <a:xfrm>
          <a:off x="8639175" y="6467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25400</xdr:rowOff>
    </xdr:from>
    <xdr:to>
      <xdr:col>55</xdr:col>
      <xdr:colOff>0</xdr:colOff>
      <xdr:row>40</xdr:row>
      <xdr:rowOff>25400</xdr:rowOff>
    </xdr:to>
    <xdr:cxnSp macro="">
      <xdr:nvCxnSpPr>
        <xdr:cNvPr id="134" name="直線コネクタ 133">
          <a:extLst>
            <a:ext uri="{FF2B5EF4-FFF2-40B4-BE49-F238E27FC236}">
              <a16:creationId xmlns:a16="http://schemas.microsoft.com/office/drawing/2014/main" id="{D3DE2537-E01C-4278-89A9-97C016692FF4}"/>
            </a:ext>
          </a:extLst>
        </xdr:cNvPr>
        <xdr:cNvCxnSpPr/>
      </xdr:nvCxnSpPr>
      <xdr:spPr>
        <a:xfrm>
          <a:off x="8686800" y="65151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133350</xdr:rowOff>
    </xdr:from>
    <xdr:to>
      <xdr:col>46</xdr:col>
      <xdr:colOff>38100</xdr:colOff>
      <xdr:row>42</xdr:row>
      <xdr:rowOff>63500</xdr:rowOff>
    </xdr:to>
    <xdr:sp macro="" textlink="">
      <xdr:nvSpPr>
        <xdr:cNvPr id="135" name="楕円 134">
          <a:extLst>
            <a:ext uri="{FF2B5EF4-FFF2-40B4-BE49-F238E27FC236}">
              <a16:creationId xmlns:a16="http://schemas.microsoft.com/office/drawing/2014/main" id="{B859C107-9B6A-448C-8F79-B78E0E2383D2}"/>
            </a:ext>
          </a:extLst>
        </xdr:cNvPr>
        <xdr:cNvSpPr/>
      </xdr:nvSpPr>
      <xdr:spPr>
        <a:xfrm>
          <a:off x="7839075" y="6781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25400</xdr:rowOff>
    </xdr:from>
    <xdr:to>
      <xdr:col>50</xdr:col>
      <xdr:colOff>114300</xdr:colOff>
      <xdr:row>42</xdr:row>
      <xdr:rowOff>12700</xdr:rowOff>
    </xdr:to>
    <xdr:cxnSp macro="">
      <xdr:nvCxnSpPr>
        <xdr:cNvPr id="136" name="直線コネクタ 135">
          <a:extLst>
            <a:ext uri="{FF2B5EF4-FFF2-40B4-BE49-F238E27FC236}">
              <a16:creationId xmlns:a16="http://schemas.microsoft.com/office/drawing/2014/main" id="{65E925C0-EA5A-433D-BA5E-62B63EDA0441}"/>
            </a:ext>
          </a:extLst>
        </xdr:cNvPr>
        <xdr:cNvCxnSpPr/>
      </xdr:nvCxnSpPr>
      <xdr:spPr>
        <a:xfrm flipV="1">
          <a:off x="7886700" y="6515100"/>
          <a:ext cx="8001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133350</xdr:rowOff>
    </xdr:from>
    <xdr:to>
      <xdr:col>41</xdr:col>
      <xdr:colOff>101600</xdr:colOff>
      <xdr:row>42</xdr:row>
      <xdr:rowOff>63500</xdr:rowOff>
    </xdr:to>
    <xdr:sp macro="" textlink="">
      <xdr:nvSpPr>
        <xdr:cNvPr id="137" name="楕円 136">
          <a:extLst>
            <a:ext uri="{FF2B5EF4-FFF2-40B4-BE49-F238E27FC236}">
              <a16:creationId xmlns:a16="http://schemas.microsoft.com/office/drawing/2014/main" id="{D11B6864-C608-460C-A6EE-F73B2D59F8ED}"/>
            </a:ext>
          </a:extLst>
        </xdr:cNvPr>
        <xdr:cNvSpPr/>
      </xdr:nvSpPr>
      <xdr:spPr>
        <a:xfrm>
          <a:off x="7029450" y="6781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12700</xdr:rowOff>
    </xdr:from>
    <xdr:to>
      <xdr:col>45</xdr:col>
      <xdr:colOff>177800</xdr:colOff>
      <xdr:row>42</xdr:row>
      <xdr:rowOff>12700</xdr:rowOff>
    </xdr:to>
    <xdr:cxnSp macro="">
      <xdr:nvCxnSpPr>
        <xdr:cNvPr id="138" name="直線コネクタ 137">
          <a:extLst>
            <a:ext uri="{FF2B5EF4-FFF2-40B4-BE49-F238E27FC236}">
              <a16:creationId xmlns:a16="http://schemas.microsoft.com/office/drawing/2014/main" id="{66D02457-4766-40A6-9CBD-39EA41563D85}"/>
            </a:ext>
          </a:extLst>
        </xdr:cNvPr>
        <xdr:cNvCxnSpPr/>
      </xdr:nvCxnSpPr>
      <xdr:spPr>
        <a:xfrm>
          <a:off x="7077075" y="68199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133350</xdr:rowOff>
    </xdr:from>
    <xdr:to>
      <xdr:col>36</xdr:col>
      <xdr:colOff>165100</xdr:colOff>
      <xdr:row>42</xdr:row>
      <xdr:rowOff>63500</xdr:rowOff>
    </xdr:to>
    <xdr:sp macro="" textlink="">
      <xdr:nvSpPr>
        <xdr:cNvPr id="139" name="楕円 138">
          <a:extLst>
            <a:ext uri="{FF2B5EF4-FFF2-40B4-BE49-F238E27FC236}">
              <a16:creationId xmlns:a16="http://schemas.microsoft.com/office/drawing/2014/main" id="{ACE3EA75-C724-4780-8C5A-230E59A12559}"/>
            </a:ext>
          </a:extLst>
        </xdr:cNvPr>
        <xdr:cNvSpPr/>
      </xdr:nvSpPr>
      <xdr:spPr>
        <a:xfrm>
          <a:off x="6238875" y="6781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12700</xdr:rowOff>
    </xdr:from>
    <xdr:to>
      <xdr:col>41</xdr:col>
      <xdr:colOff>50800</xdr:colOff>
      <xdr:row>42</xdr:row>
      <xdr:rowOff>12700</xdr:rowOff>
    </xdr:to>
    <xdr:cxnSp macro="">
      <xdr:nvCxnSpPr>
        <xdr:cNvPr id="140" name="直線コネクタ 139">
          <a:extLst>
            <a:ext uri="{FF2B5EF4-FFF2-40B4-BE49-F238E27FC236}">
              <a16:creationId xmlns:a16="http://schemas.microsoft.com/office/drawing/2014/main" id="{DBF7470B-8420-435D-BAFD-90C72DE785E9}"/>
            </a:ext>
          </a:extLst>
        </xdr:cNvPr>
        <xdr:cNvCxnSpPr/>
      </xdr:nvCxnSpPr>
      <xdr:spPr>
        <a:xfrm>
          <a:off x="6286500" y="68199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721CCA00-9D1F-4BB1-AD5A-1B028D4A9732}"/>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1BD2B2BC-DA96-4BAB-AC1A-6D63070A759C}"/>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925D201B-D064-43A3-AF50-3842E6E45006}"/>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81B66A2F-A6CD-4296-B113-5D0A671EE0BD}"/>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67327</xdr:rowOff>
    </xdr:from>
    <xdr:ext cx="469744" cy="259045"/>
    <xdr:sp macro="" textlink="">
      <xdr:nvSpPr>
        <xdr:cNvPr id="145" name="n_1mainValue【図書館】&#10;一人当たり面積">
          <a:extLst>
            <a:ext uri="{FF2B5EF4-FFF2-40B4-BE49-F238E27FC236}">
              <a16:creationId xmlns:a16="http://schemas.microsoft.com/office/drawing/2014/main" id="{E7C65665-E947-40F4-9DDC-E820F568A47F}"/>
            </a:ext>
          </a:extLst>
        </xdr:cNvPr>
        <xdr:cNvSpPr txBox="1"/>
      </xdr:nvSpPr>
      <xdr:spPr>
        <a:xfrm>
          <a:off x="8458277" y="655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54627</xdr:rowOff>
    </xdr:from>
    <xdr:ext cx="469744" cy="259045"/>
    <xdr:sp macro="" textlink="">
      <xdr:nvSpPr>
        <xdr:cNvPr id="146" name="n_2mainValue【図書館】&#10;一人当たり面積">
          <a:extLst>
            <a:ext uri="{FF2B5EF4-FFF2-40B4-BE49-F238E27FC236}">
              <a16:creationId xmlns:a16="http://schemas.microsoft.com/office/drawing/2014/main" id="{68D1CB03-39DA-4FE8-91F0-A914CF5717BA}"/>
            </a:ext>
          </a:extLst>
        </xdr:cNvPr>
        <xdr:cNvSpPr txBox="1"/>
      </xdr:nvSpPr>
      <xdr:spPr>
        <a:xfrm>
          <a:off x="7677227" y="686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54627</xdr:rowOff>
    </xdr:from>
    <xdr:ext cx="469744" cy="259045"/>
    <xdr:sp macro="" textlink="">
      <xdr:nvSpPr>
        <xdr:cNvPr id="147" name="n_3mainValue【図書館】&#10;一人当たり面積">
          <a:extLst>
            <a:ext uri="{FF2B5EF4-FFF2-40B4-BE49-F238E27FC236}">
              <a16:creationId xmlns:a16="http://schemas.microsoft.com/office/drawing/2014/main" id="{9826529C-40B6-4535-90B7-DF69B1E8B239}"/>
            </a:ext>
          </a:extLst>
        </xdr:cNvPr>
        <xdr:cNvSpPr txBox="1"/>
      </xdr:nvSpPr>
      <xdr:spPr>
        <a:xfrm>
          <a:off x="6867602" y="686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54627</xdr:rowOff>
    </xdr:from>
    <xdr:ext cx="469744" cy="259045"/>
    <xdr:sp macro="" textlink="">
      <xdr:nvSpPr>
        <xdr:cNvPr id="148" name="n_4mainValue【図書館】&#10;一人当たり面積">
          <a:extLst>
            <a:ext uri="{FF2B5EF4-FFF2-40B4-BE49-F238E27FC236}">
              <a16:creationId xmlns:a16="http://schemas.microsoft.com/office/drawing/2014/main" id="{209748F5-2DB9-41F6-83CC-93D5716C445D}"/>
            </a:ext>
          </a:extLst>
        </xdr:cNvPr>
        <xdr:cNvSpPr txBox="1"/>
      </xdr:nvSpPr>
      <xdr:spPr>
        <a:xfrm>
          <a:off x="6067502" y="686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F983EC1-FBF6-4346-999E-A6D5847DE1F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B79A4C1-C1F0-425C-A1AE-17703C8A90D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A3BCCD3-6FF7-46C2-A11E-51647656FFA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F78EA78-25D5-4BD3-96E5-664285BC45B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68B5D5B-1115-4BFA-8E20-B2D8B68D5D0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7D9B216-E05B-4772-AA8E-4CBDDE3D376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A148023-FFA4-4087-8135-21F8FC36967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11335E7-5037-44F2-9F47-C90F03789AD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5013349-487F-4930-B0D5-1125840DF2E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7F1BFE1-FE53-4101-BBDA-D85F0AF3D83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1AECA5D-E882-46DF-A598-C38D3758B99B}"/>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49B494D-EB7E-4082-8A29-E9A59F06043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43BFC03-522B-40AA-AD6D-7700CDECADE3}"/>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2388A6E-2F1C-4CBA-85E9-C26C94E4FC79}"/>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22DD6D9-CCBE-44CB-89C4-EC9ADE4A410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7705534-D65B-49D7-98C5-150FF3A097A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3B1210A-338E-4596-B2C5-6A1AE666C962}"/>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6BA5AB1-FB3D-40EA-8866-B8E0068C7012}"/>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AE6A126-B6AF-45A8-A730-2B96C463F21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19E6C1B-9F57-4894-8E14-2DF97752B47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4248F9F-5A8F-49F9-990B-3AE5B240A5E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3980A7D-BE91-4189-A948-9A8452B46B5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53E5B73-0498-4E94-B606-63D466A38E03}"/>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C8C7B09-6492-431E-ABD8-083E07FC7E7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C1229C69-C391-4E77-ADD4-A76244AF81FE}"/>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C039C60-64D0-4819-9DE6-EB456F54054A}"/>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63511078-53D6-40DA-97E4-0E5D75A813A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47248C4-E025-47A8-8290-5B618A69253B}"/>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C0F2AD5F-17C3-46B9-9C2C-A1617AD5C938}"/>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4C140C3-1A61-4590-9FEE-EC3FE62B3C21}"/>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AA3E03B2-A1CC-4F55-916A-DA5709B47165}"/>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D80111A5-219B-49B7-9260-518300441699}"/>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12A11CE-D215-4ABE-A5E6-D8DAEA362EEC}"/>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723BCA9C-D00F-430C-AFEC-C2BC62050CB3}"/>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62DB6344-CE4B-4639-9F9F-126FC20C1E06}"/>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6645A08-4728-438E-BBA7-38E1D4B03AC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F743E3-CA6F-48DE-BD9D-1C481FED94A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0BC17C5-4140-484A-90FC-EBB70DDACD7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E488C8B-05B5-4E19-9E3D-C4A6873FF18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E8A84FD-29C6-4657-8214-E17C574229B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48260</xdr:rowOff>
    </xdr:from>
    <xdr:to>
      <xdr:col>24</xdr:col>
      <xdr:colOff>114300</xdr:colOff>
      <xdr:row>61</xdr:row>
      <xdr:rowOff>149860</xdr:rowOff>
    </xdr:to>
    <xdr:sp macro="" textlink="">
      <xdr:nvSpPr>
        <xdr:cNvPr id="189" name="楕円 188">
          <a:extLst>
            <a:ext uri="{FF2B5EF4-FFF2-40B4-BE49-F238E27FC236}">
              <a16:creationId xmlns:a16="http://schemas.microsoft.com/office/drawing/2014/main" id="{9ECF07C5-043D-4E3F-BC49-E8E8E1FC2AB1}"/>
            </a:ext>
          </a:extLst>
        </xdr:cNvPr>
        <xdr:cNvSpPr/>
      </xdr:nvSpPr>
      <xdr:spPr>
        <a:xfrm>
          <a:off x="4124325" y="99320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26687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C2BB5B7-80EA-414A-94B2-BCE598D8AF59}"/>
            </a:ext>
          </a:extLst>
        </xdr:cNvPr>
        <xdr:cNvSpPr txBox="1"/>
      </xdr:nvSpPr>
      <xdr:spPr>
        <a:xfrm>
          <a:off x="4219575" y="991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xdr:rowOff>
    </xdr:from>
    <xdr:to>
      <xdr:col>20</xdr:col>
      <xdr:colOff>38100</xdr:colOff>
      <xdr:row>61</xdr:row>
      <xdr:rowOff>106045</xdr:rowOff>
    </xdr:to>
    <xdr:sp macro="" textlink="">
      <xdr:nvSpPr>
        <xdr:cNvPr id="191" name="楕円 190">
          <a:extLst>
            <a:ext uri="{FF2B5EF4-FFF2-40B4-BE49-F238E27FC236}">
              <a16:creationId xmlns:a16="http://schemas.microsoft.com/office/drawing/2014/main" id="{D27EBA86-505D-4B7B-9824-90E39DDA1D95}"/>
            </a:ext>
          </a:extLst>
        </xdr:cNvPr>
        <xdr:cNvSpPr/>
      </xdr:nvSpPr>
      <xdr:spPr>
        <a:xfrm>
          <a:off x="3381375" y="9894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99060</xdr:rowOff>
    </xdr:to>
    <xdr:cxnSp macro="">
      <xdr:nvCxnSpPr>
        <xdr:cNvPr id="192" name="直線コネクタ 191">
          <a:extLst>
            <a:ext uri="{FF2B5EF4-FFF2-40B4-BE49-F238E27FC236}">
              <a16:creationId xmlns:a16="http://schemas.microsoft.com/office/drawing/2014/main" id="{60424D9E-A5A5-4549-AFB5-9C1ECCE92A63}"/>
            </a:ext>
          </a:extLst>
        </xdr:cNvPr>
        <xdr:cNvCxnSpPr/>
      </xdr:nvCxnSpPr>
      <xdr:spPr>
        <a:xfrm>
          <a:off x="3429000" y="9942195"/>
          <a:ext cx="7524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3" name="楕円 192">
          <a:extLst>
            <a:ext uri="{FF2B5EF4-FFF2-40B4-BE49-F238E27FC236}">
              <a16:creationId xmlns:a16="http://schemas.microsoft.com/office/drawing/2014/main" id="{C6B5B0AE-71BF-4D58-8E2A-6E5ACA9FF3A4}"/>
            </a:ext>
          </a:extLst>
        </xdr:cNvPr>
        <xdr:cNvSpPr/>
      </xdr:nvSpPr>
      <xdr:spPr>
        <a:xfrm>
          <a:off x="2571750"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17145</xdr:rowOff>
    </xdr:from>
    <xdr:to>
      <xdr:col>19</xdr:col>
      <xdr:colOff>177800</xdr:colOff>
      <xdr:row>61</xdr:row>
      <xdr:rowOff>55245</xdr:rowOff>
    </xdr:to>
    <xdr:cxnSp macro="">
      <xdr:nvCxnSpPr>
        <xdr:cNvPr id="194" name="直線コネクタ 193">
          <a:extLst>
            <a:ext uri="{FF2B5EF4-FFF2-40B4-BE49-F238E27FC236}">
              <a16:creationId xmlns:a16="http://schemas.microsoft.com/office/drawing/2014/main" id="{3ADE7387-EE0A-44FD-B196-317596F0B374}"/>
            </a:ext>
          </a:extLst>
        </xdr:cNvPr>
        <xdr:cNvCxnSpPr/>
      </xdr:nvCxnSpPr>
      <xdr:spPr>
        <a:xfrm>
          <a:off x="2619375" y="990409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103505</xdr:rowOff>
    </xdr:from>
    <xdr:to>
      <xdr:col>10</xdr:col>
      <xdr:colOff>165100</xdr:colOff>
      <xdr:row>61</xdr:row>
      <xdr:rowOff>33655</xdr:rowOff>
    </xdr:to>
    <xdr:sp macro="" textlink="">
      <xdr:nvSpPr>
        <xdr:cNvPr id="195" name="楕円 194">
          <a:extLst>
            <a:ext uri="{FF2B5EF4-FFF2-40B4-BE49-F238E27FC236}">
              <a16:creationId xmlns:a16="http://schemas.microsoft.com/office/drawing/2014/main" id="{4EBC68B4-AA5F-4E8F-9413-E795E24A263C}"/>
            </a:ext>
          </a:extLst>
        </xdr:cNvPr>
        <xdr:cNvSpPr/>
      </xdr:nvSpPr>
      <xdr:spPr>
        <a:xfrm>
          <a:off x="1781175" y="98317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154305</xdr:rowOff>
    </xdr:from>
    <xdr:to>
      <xdr:col>15</xdr:col>
      <xdr:colOff>50800</xdr:colOff>
      <xdr:row>61</xdr:row>
      <xdr:rowOff>17145</xdr:rowOff>
    </xdr:to>
    <xdr:cxnSp macro="">
      <xdr:nvCxnSpPr>
        <xdr:cNvPr id="196" name="直線コネクタ 195">
          <a:extLst>
            <a:ext uri="{FF2B5EF4-FFF2-40B4-BE49-F238E27FC236}">
              <a16:creationId xmlns:a16="http://schemas.microsoft.com/office/drawing/2014/main" id="{62F6D6C1-35DC-40A2-8B3B-547D362C4168}"/>
            </a:ext>
          </a:extLst>
        </xdr:cNvPr>
        <xdr:cNvCxnSpPr/>
      </xdr:nvCxnSpPr>
      <xdr:spPr>
        <a:xfrm>
          <a:off x="1828800" y="9879330"/>
          <a:ext cx="7905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55880</xdr:rowOff>
    </xdr:from>
    <xdr:to>
      <xdr:col>6</xdr:col>
      <xdr:colOff>38100</xdr:colOff>
      <xdr:row>60</xdr:row>
      <xdr:rowOff>157480</xdr:rowOff>
    </xdr:to>
    <xdr:sp macro="" textlink="">
      <xdr:nvSpPr>
        <xdr:cNvPr id="197" name="楕円 196">
          <a:extLst>
            <a:ext uri="{FF2B5EF4-FFF2-40B4-BE49-F238E27FC236}">
              <a16:creationId xmlns:a16="http://schemas.microsoft.com/office/drawing/2014/main" id="{9748544B-B08D-4371-94C8-B2BFDCACB1C6}"/>
            </a:ext>
          </a:extLst>
        </xdr:cNvPr>
        <xdr:cNvSpPr/>
      </xdr:nvSpPr>
      <xdr:spPr>
        <a:xfrm>
          <a:off x="981075" y="97809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106680</xdr:rowOff>
    </xdr:from>
    <xdr:to>
      <xdr:col>10</xdr:col>
      <xdr:colOff>114300</xdr:colOff>
      <xdr:row>60</xdr:row>
      <xdr:rowOff>154305</xdr:rowOff>
    </xdr:to>
    <xdr:cxnSp macro="">
      <xdr:nvCxnSpPr>
        <xdr:cNvPr id="198" name="直線コネクタ 197">
          <a:extLst>
            <a:ext uri="{FF2B5EF4-FFF2-40B4-BE49-F238E27FC236}">
              <a16:creationId xmlns:a16="http://schemas.microsoft.com/office/drawing/2014/main" id="{03B3BDB9-E1DB-4869-A32A-C61066F7EE24}"/>
            </a:ext>
          </a:extLst>
        </xdr:cNvPr>
        <xdr:cNvCxnSpPr/>
      </xdr:nvCxnSpPr>
      <xdr:spPr>
        <a:xfrm>
          <a:off x="1028700" y="9828530"/>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C6ED714A-A2ED-455E-BB3B-C181598B8A05}"/>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276ED72A-3415-44D0-AA27-40ADBAE58DA0}"/>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D4640446-4B90-4985-ABDA-D6CBD484B898}"/>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2E4EB368-591B-4852-8637-053922314E7A}"/>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97172</xdr:rowOff>
    </xdr:from>
    <xdr:ext cx="405111" cy="259045"/>
    <xdr:sp macro="" textlink="">
      <xdr:nvSpPr>
        <xdr:cNvPr id="203" name="n_1mainValue【体育館・プール】&#10;有形固定資産減価償却率">
          <a:extLst>
            <a:ext uri="{FF2B5EF4-FFF2-40B4-BE49-F238E27FC236}">
              <a16:creationId xmlns:a16="http://schemas.microsoft.com/office/drawing/2014/main" id="{0EC59809-9DC6-41AB-9155-FF90491088F6}"/>
            </a:ext>
          </a:extLst>
        </xdr:cNvPr>
        <xdr:cNvSpPr txBox="1"/>
      </xdr:nvSpPr>
      <xdr:spPr>
        <a:xfrm>
          <a:off x="3239144" y="99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204" name="n_2mainValue【体育館・プール】&#10;有形固定資産減価償却率">
          <a:extLst>
            <a:ext uri="{FF2B5EF4-FFF2-40B4-BE49-F238E27FC236}">
              <a16:creationId xmlns:a16="http://schemas.microsoft.com/office/drawing/2014/main" id="{427AC76A-37FB-41DF-BF54-5F915583BAAD}"/>
            </a:ext>
          </a:extLst>
        </xdr:cNvPr>
        <xdr:cNvSpPr txBox="1"/>
      </xdr:nvSpPr>
      <xdr:spPr>
        <a:xfrm>
          <a:off x="2439044"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24782</xdr:rowOff>
    </xdr:from>
    <xdr:ext cx="405111" cy="259045"/>
    <xdr:sp macro="" textlink="">
      <xdr:nvSpPr>
        <xdr:cNvPr id="205" name="n_3mainValue【体育館・プール】&#10;有形固定資産減価償却率">
          <a:extLst>
            <a:ext uri="{FF2B5EF4-FFF2-40B4-BE49-F238E27FC236}">
              <a16:creationId xmlns:a16="http://schemas.microsoft.com/office/drawing/2014/main" id="{35FDE37D-A814-4CB1-A645-EBF94CB2639E}"/>
            </a:ext>
          </a:extLst>
        </xdr:cNvPr>
        <xdr:cNvSpPr txBox="1"/>
      </xdr:nvSpPr>
      <xdr:spPr>
        <a:xfrm>
          <a:off x="1648469"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6" name="n_4mainValue【体育館・プール】&#10;有形固定資産減価償却率">
          <a:extLst>
            <a:ext uri="{FF2B5EF4-FFF2-40B4-BE49-F238E27FC236}">
              <a16:creationId xmlns:a16="http://schemas.microsoft.com/office/drawing/2014/main" id="{07C363F0-9FFB-410F-A4E5-698ECC94F937}"/>
            </a:ext>
          </a:extLst>
        </xdr:cNvPr>
        <xdr:cNvSpPr txBox="1"/>
      </xdr:nvSpPr>
      <xdr:spPr>
        <a:xfrm>
          <a:off x="848369"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A1E5A9A-CF45-4109-BCF5-2856099DF62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8DD0188-391E-4D2D-9716-CC274C4BC6E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7BAD04B-C76E-43C0-8002-46CCCE7B467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80C5BFC-2281-47FC-A2FC-50C77F7C72D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430BD8A-C53A-459E-8DF4-89B63FABB20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082541E-5DFF-4770-B653-13A3341C5E6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C0A4623-F340-4207-A308-94A24548D27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871FE28-2ECB-4693-8BDF-D74A2EE432B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8AF4EA6-A52E-4794-87C7-044AD73C5CA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695947E-CDE5-43F3-90A6-B93DC3EEE0F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757AE75-3270-4747-B6D2-130CABE1436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591BF69-C73A-47BC-A8DD-65ED8806A09F}"/>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854B781-9917-4425-AD5A-E25EB1636E1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644AE5D-F9D6-46D6-BE24-D873ACCAD5D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3514485-0BD9-4E15-8A29-264DE863980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D7616EF-8EF6-4779-85D2-B214BCC670B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99B9188-408F-4B1F-8418-33000F2230C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CF618F3-B5EE-4E67-8B12-DF3390A3863E}"/>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075EF08-63A1-4789-B2D6-66662B612FD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4F593A2-4046-4294-9167-63A1D9BD6EE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035BA27-7D99-4F3C-92A5-4A1F9A00962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A8A0F25-92FC-45F0-A08B-7F6B3A9710C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84D9DC5-7C43-4D51-8F33-F4FB0732338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2E788574-1888-4E92-A7F5-879C354B5AF4}"/>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C201B708-6681-4C64-B623-68606BA079D5}"/>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C8FC529-E043-45E1-875B-47587EDBF609}"/>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75492266-D002-4B2A-8D76-4A77B90D0D67}"/>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CDEAF910-2AF1-4B57-99B6-31727FDB7D7D}"/>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8A117ECA-510A-4C99-A160-195D2CFB918F}"/>
            </a:ext>
          </a:extLst>
        </xdr:cNvPr>
        <xdr:cNvSpPr txBox="1"/>
      </xdr:nvSpPr>
      <xdr:spPr>
        <a:xfrm>
          <a:off x="9467850" y="10114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3C635507-BB20-44FB-AD58-BB71116F6A9B}"/>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7612DCC9-570D-4F69-AE26-A6E50219A747}"/>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A8FEC2BE-7FB6-41DB-B6EB-7DA413D89EA9}"/>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8E6236C0-EE2E-44B4-ADC5-E51E94904A6F}"/>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2B25773A-4E18-4FA6-BDD8-3CDA1E662F56}"/>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1F6D72-1646-420C-A227-3C8DB4BD0A7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8D47BE-FF64-4C9D-8583-A39D4A36EE5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C33104B-55F7-47C3-9FB4-935134F69DF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088DD97-AD3F-4D3E-8467-01662C36587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0AC95C3-7783-4FB4-A5DB-84AE9650443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46" name="楕円 245">
          <a:extLst>
            <a:ext uri="{FF2B5EF4-FFF2-40B4-BE49-F238E27FC236}">
              <a16:creationId xmlns:a16="http://schemas.microsoft.com/office/drawing/2014/main" id="{B4DBC2DE-0340-4B89-8E0A-C2942BB75CC2}"/>
            </a:ext>
          </a:extLst>
        </xdr:cNvPr>
        <xdr:cNvSpPr/>
      </xdr:nvSpPr>
      <xdr:spPr>
        <a:xfrm>
          <a:off x="9401175" y="99536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86377</xdr:rowOff>
    </xdr:from>
    <xdr:ext cx="469744" cy="259045"/>
    <xdr:sp macro="" textlink="">
      <xdr:nvSpPr>
        <xdr:cNvPr id="247" name="【体育館・プール】&#10;一人当たり面積該当値テキスト">
          <a:extLst>
            <a:ext uri="{FF2B5EF4-FFF2-40B4-BE49-F238E27FC236}">
              <a16:creationId xmlns:a16="http://schemas.microsoft.com/office/drawing/2014/main" id="{766FF05A-7974-4E10-B6FB-9B2D2AAF9860}"/>
            </a:ext>
          </a:extLst>
        </xdr:cNvPr>
        <xdr:cNvSpPr txBox="1"/>
      </xdr:nvSpPr>
      <xdr:spPr>
        <a:xfrm>
          <a:off x="9467850"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65405</xdr:rowOff>
    </xdr:from>
    <xdr:to>
      <xdr:col>50</xdr:col>
      <xdr:colOff>165100</xdr:colOff>
      <xdr:row>61</xdr:row>
      <xdr:rowOff>167005</xdr:rowOff>
    </xdr:to>
    <xdr:sp macro="" textlink="">
      <xdr:nvSpPr>
        <xdr:cNvPr id="248" name="楕円 247">
          <a:extLst>
            <a:ext uri="{FF2B5EF4-FFF2-40B4-BE49-F238E27FC236}">
              <a16:creationId xmlns:a16="http://schemas.microsoft.com/office/drawing/2014/main" id="{4D4B13EE-622B-469F-AF22-727B13F48BC3}"/>
            </a:ext>
          </a:extLst>
        </xdr:cNvPr>
        <xdr:cNvSpPr/>
      </xdr:nvSpPr>
      <xdr:spPr>
        <a:xfrm>
          <a:off x="8639175" y="9955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114300</xdr:rowOff>
    </xdr:from>
    <xdr:to>
      <xdr:col>55</xdr:col>
      <xdr:colOff>0</xdr:colOff>
      <xdr:row>61</xdr:row>
      <xdr:rowOff>116205</xdr:rowOff>
    </xdr:to>
    <xdr:cxnSp macro="">
      <xdr:nvCxnSpPr>
        <xdr:cNvPr id="249" name="直線コネクタ 248">
          <a:extLst>
            <a:ext uri="{FF2B5EF4-FFF2-40B4-BE49-F238E27FC236}">
              <a16:creationId xmlns:a16="http://schemas.microsoft.com/office/drawing/2014/main" id="{C76A2ABA-A948-4FF3-82E3-93B4EFA52D1F}"/>
            </a:ext>
          </a:extLst>
        </xdr:cNvPr>
        <xdr:cNvCxnSpPr/>
      </xdr:nvCxnSpPr>
      <xdr:spPr>
        <a:xfrm flipV="1">
          <a:off x="8686800" y="1000125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67310</xdr:rowOff>
    </xdr:from>
    <xdr:to>
      <xdr:col>46</xdr:col>
      <xdr:colOff>38100</xdr:colOff>
      <xdr:row>61</xdr:row>
      <xdr:rowOff>168910</xdr:rowOff>
    </xdr:to>
    <xdr:sp macro="" textlink="">
      <xdr:nvSpPr>
        <xdr:cNvPr id="250" name="楕円 249">
          <a:extLst>
            <a:ext uri="{FF2B5EF4-FFF2-40B4-BE49-F238E27FC236}">
              <a16:creationId xmlns:a16="http://schemas.microsoft.com/office/drawing/2014/main" id="{4BA35E6E-1908-4DC7-B1C9-431B3F34ACBD}"/>
            </a:ext>
          </a:extLst>
        </xdr:cNvPr>
        <xdr:cNvSpPr/>
      </xdr:nvSpPr>
      <xdr:spPr>
        <a:xfrm>
          <a:off x="7839075" y="9951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116205</xdr:rowOff>
    </xdr:from>
    <xdr:to>
      <xdr:col>50</xdr:col>
      <xdr:colOff>114300</xdr:colOff>
      <xdr:row>61</xdr:row>
      <xdr:rowOff>118110</xdr:rowOff>
    </xdr:to>
    <xdr:cxnSp macro="">
      <xdr:nvCxnSpPr>
        <xdr:cNvPr id="251" name="直線コネクタ 250">
          <a:extLst>
            <a:ext uri="{FF2B5EF4-FFF2-40B4-BE49-F238E27FC236}">
              <a16:creationId xmlns:a16="http://schemas.microsoft.com/office/drawing/2014/main" id="{F7E7C2BE-AAC5-41B6-BE15-CA62954D2CA2}"/>
            </a:ext>
          </a:extLst>
        </xdr:cNvPr>
        <xdr:cNvCxnSpPr/>
      </xdr:nvCxnSpPr>
      <xdr:spPr>
        <a:xfrm flipV="1">
          <a:off x="7886700" y="1000315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65405</xdr:rowOff>
    </xdr:from>
    <xdr:to>
      <xdr:col>41</xdr:col>
      <xdr:colOff>101600</xdr:colOff>
      <xdr:row>61</xdr:row>
      <xdr:rowOff>167005</xdr:rowOff>
    </xdr:to>
    <xdr:sp macro="" textlink="">
      <xdr:nvSpPr>
        <xdr:cNvPr id="252" name="楕円 251">
          <a:extLst>
            <a:ext uri="{FF2B5EF4-FFF2-40B4-BE49-F238E27FC236}">
              <a16:creationId xmlns:a16="http://schemas.microsoft.com/office/drawing/2014/main" id="{16DACD37-5C1A-4236-A1E6-02A305B47717}"/>
            </a:ext>
          </a:extLst>
        </xdr:cNvPr>
        <xdr:cNvSpPr/>
      </xdr:nvSpPr>
      <xdr:spPr>
        <a:xfrm>
          <a:off x="7029450" y="995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116205</xdr:rowOff>
    </xdr:from>
    <xdr:to>
      <xdr:col>45</xdr:col>
      <xdr:colOff>177800</xdr:colOff>
      <xdr:row>61</xdr:row>
      <xdr:rowOff>118110</xdr:rowOff>
    </xdr:to>
    <xdr:cxnSp macro="">
      <xdr:nvCxnSpPr>
        <xdr:cNvPr id="253" name="直線コネクタ 252">
          <a:extLst>
            <a:ext uri="{FF2B5EF4-FFF2-40B4-BE49-F238E27FC236}">
              <a16:creationId xmlns:a16="http://schemas.microsoft.com/office/drawing/2014/main" id="{0101A7A5-8242-4967-9033-CF93A613E533}"/>
            </a:ext>
          </a:extLst>
        </xdr:cNvPr>
        <xdr:cNvCxnSpPr/>
      </xdr:nvCxnSpPr>
      <xdr:spPr>
        <a:xfrm>
          <a:off x="7077075" y="10003155"/>
          <a:ext cx="80962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65405</xdr:rowOff>
    </xdr:from>
    <xdr:to>
      <xdr:col>36</xdr:col>
      <xdr:colOff>165100</xdr:colOff>
      <xdr:row>61</xdr:row>
      <xdr:rowOff>167005</xdr:rowOff>
    </xdr:to>
    <xdr:sp macro="" textlink="">
      <xdr:nvSpPr>
        <xdr:cNvPr id="254" name="楕円 253">
          <a:extLst>
            <a:ext uri="{FF2B5EF4-FFF2-40B4-BE49-F238E27FC236}">
              <a16:creationId xmlns:a16="http://schemas.microsoft.com/office/drawing/2014/main" id="{FE5F363A-9FFF-4BBE-B3C2-FFB220C728FE}"/>
            </a:ext>
          </a:extLst>
        </xdr:cNvPr>
        <xdr:cNvSpPr/>
      </xdr:nvSpPr>
      <xdr:spPr>
        <a:xfrm>
          <a:off x="6238875" y="9955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116205</xdr:rowOff>
    </xdr:from>
    <xdr:to>
      <xdr:col>41</xdr:col>
      <xdr:colOff>50800</xdr:colOff>
      <xdr:row>61</xdr:row>
      <xdr:rowOff>116205</xdr:rowOff>
    </xdr:to>
    <xdr:cxnSp macro="">
      <xdr:nvCxnSpPr>
        <xdr:cNvPr id="255" name="直線コネクタ 254">
          <a:extLst>
            <a:ext uri="{FF2B5EF4-FFF2-40B4-BE49-F238E27FC236}">
              <a16:creationId xmlns:a16="http://schemas.microsoft.com/office/drawing/2014/main" id="{3E326D91-BC38-42FE-BD25-48728E0D27FB}"/>
            </a:ext>
          </a:extLst>
        </xdr:cNvPr>
        <xdr:cNvCxnSpPr/>
      </xdr:nvCxnSpPr>
      <xdr:spPr>
        <a:xfrm>
          <a:off x="6286500" y="100031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362FD9E7-99BE-4785-B7C9-D42EF3D36334}"/>
            </a:ext>
          </a:extLst>
        </xdr:cNvPr>
        <xdr:cNvSpPr txBox="1"/>
      </xdr:nvSpPr>
      <xdr:spPr>
        <a:xfrm>
          <a:off x="8458277"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7E845330-8501-4800-9FFF-1A4F50A8A910}"/>
            </a:ext>
          </a:extLst>
        </xdr:cNvPr>
        <xdr:cNvSpPr txBox="1"/>
      </xdr:nvSpPr>
      <xdr:spPr>
        <a:xfrm>
          <a:off x="76772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763549DB-2D09-4652-BC92-15A51DF2F5B7}"/>
            </a:ext>
          </a:extLst>
        </xdr:cNvPr>
        <xdr:cNvSpPr txBox="1"/>
      </xdr:nvSpPr>
      <xdr:spPr>
        <a:xfrm>
          <a:off x="68676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15E242F6-6AD4-456B-B5CA-66253CB57775}"/>
            </a:ext>
          </a:extLst>
        </xdr:cNvPr>
        <xdr:cNvSpPr txBox="1"/>
      </xdr:nvSpPr>
      <xdr:spPr>
        <a:xfrm>
          <a:off x="6067502" y="1017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12082</xdr:rowOff>
    </xdr:from>
    <xdr:ext cx="469744" cy="259045"/>
    <xdr:sp macro="" textlink="">
      <xdr:nvSpPr>
        <xdr:cNvPr id="260" name="n_1mainValue【体育館・プール】&#10;一人当たり面積">
          <a:extLst>
            <a:ext uri="{FF2B5EF4-FFF2-40B4-BE49-F238E27FC236}">
              <a16:creationId xmlns:a16="http://schemas.microsoft.com/office/drawing/2014/main" id="{D38C21C0-0BE5-4F8B-895F-D2F3FBDEEE2E}"/>
            </a:ext>
          </a:extLst>
        </xdr:cNvPr>
        <xdr:cNvSpPr txBox="1"/>
      </xdr:nvSpPr>
      <xdr:spPr>
        <a:xfrm>
          <a:off x="8458277" y="973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13987</xdr:rowOff>
    </xdr:from>
    <xdr:ext cx="469744" cy="259045"/>
    <xdr:sp macro="" textlink="">
      <xdr:nvSpPr>
        <xdr:cNvPr id="261" name="n_2mainValue【体育館・プール】&#10;一人当たり面積">
          <a:extLst>
            <a:ext uri="{FF2B5EF4-FFF2-40B4-BE49-F238E27FC236}">
              <a16:creationId xmlns:a16="http://schemas.microsoft.com/office/drawing/2014/main" id="{70972D4A-F8C7-4832-9FF2-6F491FA143AC}"/>
            </a:ext>
          </a:extLst>
        </xdr:cNvPr>
        <xdr:cNvSpPr txBox="1"/>
      </xdr:nvSpPr>
      <xdr:spPr>
        <a:xfrm>
          <a:off x="7677227" y="973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12082</xdr:rowOff>
    </xdr:from>
    <xdr:ext cx="469744" cy="259045"/>
    <xdr:sp macro="" textlink="">
      <xdr:nvSpPr>
        <xdr:cNvPr id="262" name="n_3mainValue【体育館・プール】&#10;一人当たり面積">
          <a:extLst>
            <a:ext uri="{FF2B5EF4-FFF2-40B4-BE49-F238E27FC236}">
              <a16:creationId xmlns:a16="http://schemas.microsoft.com/office/drawing/2014/main" id="{271E90AA-A27B-461C-80B9-80B1DE696133}"/>
            </a:ext>
          </a:extLst>
        </xdr:cNvPr>
        <xdr:cNvSpPr txBox="1"/>
      </xdr:nvSpPr>
      <xdr:spPr>
        <a:xfrm>
          <a:off x="6867602" y="973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12082</xdr:rowOff>
    </xdr:from>
    <xdr:ext cx="469744" cy="259045"/>
    <xdr:sp macro="" textlink="">
      <xdr:nvSpPr>
        <xdr:cNvPr id="263" name="n_4mainValue【体育館・プール】&#10;一人当たり面積">
          <a:extLst>
            <a:ext uri="{FF2B5EF4-FFF2-40B4-BE49-F238E27FC236}">
              <a16:creationId xmlns:a16="http://schemas.microsoft.com/office/drawing/2014/main" id="{3C21CF4B-B36A-4107-A723-76B282D473BC}"/>
            </a:ext>
          </a:extLst>
        </xdr:cNvPr>
        <xdr:cNvSpPr txBox="1"/>
      </xdr:nvSpPr>
      <xdr:spPr>
        <a:xfrm>
          <a:off x="6067502" y="973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0596397-CB1C-4BCF-8A6D-21477A8B512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35C7E7E-DAAB-43A3-BE6E-735777DE35A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29579A2-3543-4F28-B160-D347F00FF4B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CEF3A58-1752-4BEE-9594-5C376192C56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9AD9C31-AB21-4AA7-A72B-DBAD2217FFD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4387DBE-518E-4955-9849-AFA902822FA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CC14EB6-EBB2-46E6-BA59-4C882121C11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2359459-BE42-43D4-A5D5-FB96C96CF66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04A9F40-67B7-4299-8D98-615CDD62E1D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EAF84B6-6479-4793-85CD-CD6BE7BA2D1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6F54EAF-27D6-4A36-ACBC-D43D01C941E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FFACECF-F10E-40C6-ACB4-49D603705447}"/>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7C1B255D-CAF7-4F30-9ABD-ED5EC0D424BE}"/>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F9CF5C26-6A95-4561-AC8C-C35D70642486}"/>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DF19224D-12B3-4DDD-BBA8-BD2AACFC400B}"/>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476E8A73-588D-47AC-B683-C408076B563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AB7BEF2-AE08-4303-9E71-EAC8E18FE1D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AAB33AF5-F7D0-4383-9C39-DB55856BBBA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20E52F0-B064-45A7-8128-D79A730A8AFF}"/>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CAA40235-CA2C-4A2B-A446-999DB776109C}"/>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C76ADEB-1E87-4DAB-BE92-6E39416A9ED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CD232501-66D8-405E-B425-F1667E296DD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A34681B-92BF-4383-8A78-E726FB43DD8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F5B9D6E-F5A7-4FE7-A082-B468ECCDC47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1198787-8F4C-42FD-A57A-18C050A05AE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61CFB5B4-5960-4256-98E5-CB2F349B1F20}"/>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D3301DF-14D0-4A8B-BD14-4EF19A7AD596}"/>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12888E5-8B5E-4941-9E5E-73F7C2079313}"/>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EDE803A-976C-4DE1-9EA8-A493855B1B23}"/>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B3F19DCD-CB07-4623-B1AF-FE902C6D05E1}"/>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9F767C1-3922-432E-8216-3EDE0FA7F158}"/>
            </a:ext>
          </a:extLst>
        </xdr:cNvPr>
        <xdr:cNvSpPr txBox="1"/>
      </xdr:nvSpPr>
      <xdr:spPr>
        <a:xfrm>
          <a:off x="4219575" y="13475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4BDCE687-C1DC-4DA1-8FB5-F6D302CA7F13}"/>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89E9117D-82F0-42E6-91EC-E6A78858598A}"/>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73935959-EDAC-48F5-A778-379C2A62C0C3}"/>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745E83A5-21BA-40B2-8872-A3896750F8E9}"/>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1DA1077A-A278-4FE1-BCA8-235EECE9CD06}"/>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A419D79-4EF7-481E-980B-81746A8224B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7FCEB6E-DC5D-40C5-98BD-D806A7860E0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0247D0-23C2-4A0E-A2D6-B1A26FF931A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CC98249-DA8A-4149-AA39-F10CB6E0ED3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57A58D3-C05B-499B-A91C-E3D1F07BF3B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121194</xdr:rowOff>
    </xdr:from>
    <xdr:to>
      <xdr:col>24</xdr:col>
      <xdr:colOff>114300</xdr:colOff>
      <xdr:row>83</xdr:row>
      <xdr:rowOff>51344</xdr:rowOff>
    </xdr:to>
    <xdr:sp macro="" textlink="">
      <xdr:nvSpPr>
        <xdr:cNvPr id="305" name="楕円 304">
          <a:extLst>
            <a:ext uri="{FF2B5EF4-FFF2-40B4-BE49-F238E27FC236}">
              <a16:creationId xmlns:a16="http://schemas.microsoft.com/office/drawing/2014/main" id="{96A10427-F80D-4379-9089-AE970CD45F0B}"/>
            </a:ext>
          </a:extLst>
        </xdr:cNvPr>
        <xdr:cNvSpPr/>
      </xdr:nvSpPr>
      <xdr:spPr>
        <a:xfrm>
          <a:off x="4124325" y="134117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144071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CFAC7D5-8AF5-4A62-A593-855B7F5D3101}"/>
            </a:ext>
          </a:extLst>
        </xdr:cNvPr>
        <xdr:cNvSpPr txBox="1"/>
      </xdr:nvSpPr>
      <xdr:spPr>
        <a:xfrm>
          <a:off x="4219575" y="132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88537</xdr:rowOff>
    </xdr:from>
    <xdr:to>
      <xdr:col>20</xdr:col>
      <xdr:colOff>38100</xdr:colOff>
      <xdr:row>83</xdr:row>
      <xdr:rowOff>18687</xdr:rowOff>
    </xdr:to>
    <xdr:sp macro="" textlink="">
      <xdr:nvSpPr>
        <xdr:cNvPr id="307" name="楕円 306">
          <a:extLst>
            <a:ext uri="{FF2B5EF4-FFF2-40B4-BE49-F238E27FC236}">
              <a16:creationId xmlns:a16="http://schemas.microsoft.com/office/drawing/2014/main" id="{E53EDFD3-73A8-41A4-924D-9F7B2C368568}"/>
            </a:ext>
          </a:extLst>
        </xdr:cNvPr>
        <xdr:cNvSpPr/>
      </xdr:nvSpPr>
      <xdr:spPr>
        <a:xfrm>
          <a:off x="3381375" y="133727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139337</xdr:rowOff>
    </xdr:from>
    <xdr:to>
      <xdr:col>24</xdr:col>
      <xdr:colOff>63500</xdr:colOff>
      <xdr:row>83</xdr:row>
      <xdr:rowOff>544</xdr:rowOff>
    </xdr:to>
    <xdr:cxnSp macro="">
      <xdr:nvCxnSpPr>
        <xdr:cNvPr id="308" name="直線コネクタ 307">
          <a:extLst>
            <a:ext uri="{FF2B5EF4-FFF2-40B4-BE49-F238E27FC236}">
              <a16:creationId xmlns:a16="http://schemas.microsoft.com/office/drawing/2014/main" id="{27A2BDF9-9D29-42AE-8A70-3C3CFCC64992}"/>
            </a:ext>
          </a:extLst>
        </xdr:cNvPr>
        <xdr:cNvCxnSpPr/>
      </xdr:nvCxnSpPr>
      <xdr:spPr>
        <a:xfrm>
          <a:off x="3429000" y="13429887"/>
          <a:ext cx="75247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62412</xdr:rowOff>
    </xdr:from>
    <xdr:to>
      <xdr:col>15</xdr:col>
      <xdr:colOff>101600</xdr:colOff>
      <xdr:row>82</xdr:row>
      <xdr:rowOff>164012</xdr:rowOff>
    </xdr:to>
    <xdr:sp macro="" textlink="">
      <xdr:nvSpPr>
        <xdr:cNvPr id="309" name="楕円 308">
          <a:extLst>
            <a:ext uri="{FF2B5EF4-FFF2-40B4-BE49-F238E27FC236}">
              <a16:creationId xmlns:a16="http://schemas.microsoft.com/office/drawing/2014/main" id="{07A2BB94-EAE4-460C-A2A6-340EB04237C6}"/>
            </a:ext>
          </a:extLst>
        </xdr:cNvPr>
        <xdr:cNvSpPr/>
      </xdr:nvSpPr>
      <xdr:spPr>
        <a:xfrm>
          <a:off x="2571750" y="133529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113212</xdr:rowOff>
    </xdr:from>
    <xdr:to>
      <xdr:col>19</xdr:col>
      <xdr:colOff>177800</xdr:colOff>
      <xdr:row>82</xdr:row>
      <xdr:rowOff>139337</xdr:rowOff>
    </xdr:to>
    <xdr:cxnSp macro="">
      <xdr:nvCxnSpPr>
        <xdr:cNvPr id="310" name="直線コネクタ 309">
          <a:extLst>
            <a:ext uri="{FF2B5EF4-FFF2-40B4-BE49-F238E27FC236}">
              <a16:creationId xmlns:a16="http://schemas.microsoft.com/office/drawing/2014/main" id="{FAE18982-1C04-43CE-A58A-8D73A3EBCA0E}"/>
            </a:ext>
          </a:extLst>
        </xdr:cNvPr>
        <xdr:cNvCxnSpPr/>
      </xdr:nvCxnSpPr>
      <xdr:spPr>
        <a:xfrm>
          <a:off x="2619375" y="13400587"/>
          <a:ext cx="80962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28121</xdr:rowOff>
    </xdr:from>
    <xdr:to>
      <xdr:col>10</xdr:col>
      <xdr:colOff>165100</xdr:colOff>
      <xdr:row>82</xdr:row>
      <xdr:rowOff>129721</xdr:rowOff>
    </xdr:to>
    <xdr:sp macro="" textlink="">
      <xdr:nvSpPr>
        <xdr:cNvPr id="311" name="楕円 310">
          <a:extLst>
            <a:ext uri="{FF2B5EF4-FFF2-40B4-BE49-F238E27FC236}">
              <a16:creationId xmlns:a16="http://schemas.microsoft.com/office/drawing/2014/main" id="{E5377043-77E0-4A18-A118-90CF1AD86F69}"/>
            </a:ext>
          </a:extLst>
        </xdr:cNvPr>
        <xdr:cNvSpPr/>
      </xdr:nvSpPr>
      <xdr:spPr>
        <a:xfrm>
          <a:off x="1781175" y="133186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78921</xdr:rowOff>
    </xdr:from>
    <xdr:to>
      <xdr:col>15</xdr:col>
      <xdr:colOff>50800</xdr:colOff>
      <xdr:row>82</xdr:row>
      <xdr:rowOff>113212</xdr:rowOff>
    </xdr:to>
    <xdr:cxnSp macro="">
      <xdr:nvCxnSpPr>
        <xdr:cNvPr id="312" name="直線コネクタ 311">
          <a:extLst>
            <a:ext uri="{FF2B5EF4-FFF2-40B4-BE49-F238E27FC236}">
              <a16:creationId xmlns:a16="http://schemas.microsoft.com/office/drawing/2014/main" id="{5D260387-6375-49A9-B399-43546B86FE9D}"/>
            </a:ext>
          </a:extLst>
        </xdr:cNvPr>
        <xdr:cNvCxnSpPr/>
      </xdr:nvCxnSpPr>
      <xdr:spPr>
        <a:xfrm>
          <a:off x="1828800" y="13366296"/>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168548</xdr:rowOff>
    </xdr:from>
    <xdr:to>
      <xdr:col>6</xdr:col>
      <xdr:colOff>38100</xdr:colOff>
      <xdr:row>82</xdr:row>
      <xdr:rowOff>98698</xdr:rowOff>
    </xdr:to>
    <xdr:sp macro="" textlink="">
      <xdr:nvSpPr>
        <xdr:cNvPr id="313" name="楕円 312">
          <a:extLst>
            <a:ext uri="{FF2B5EF4-FFF2-40B4-BE49-F238E27FC236}">
              <a16:creationId xmlns:a16="http://schemas.microsoft.com/office/drawing/2014/main" id="{E5064CDE-2EA4-4B10-9C29-964EF48D333C}"/>
            </a:ext>
          </a:extLst>
        </xdr:cNvPr>
        <xdr:cNvSpPr/>
      </xdr:nvSpPr>
      <xdr:spPr>
        <a:xfrm>
          <a:off x="981075" y="132844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47898</xdr:rowOff>
    </xdr:from>
    <xdr:to>
      <xdr:col>10</xdr:col>
      <xdr:colOff>114300</xdr:colOff>
      <xdr:row>82</xdr:row>
      <xdr:rowOff>78921</xdr:rowOff>
    </xdr:to>
    <xdr:cxnSp macro="">
      <xdr:nvCxnSpPr>
        <xdr:cNvPr id="314" name="直線コネクタ 313">
          <a:extLst>
            <a:ext uri="{FF2B5EF4-FFF2-40B4-BE49-F238E27FC236}">
              <a16:creationId xmlns:a16="http://schemas.microsoft.com/office/drawing/2014/main" id="{AA3DB45E-1759-4CDF-B108-3CD5C4787CEB}"/>
            </a:ext>
          </a:extLst>
        </xdr:cNvPr>
        <xdr:cNvCxnSpPr/>
      </xdr:nvCxnSpPr>
      <xdr:spPr>
        <a:xfrm>
          <a:off x="1028700" y="13332098"/>
          <a:ext cx="800100"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BAC14A1E-E249-4F25-B427-D87B31860EE1}"/>
            </a:ext>
          </a:extLst>
        </xdr:cNvPr>
        <xdr:cNvSpPr txBox="1"/>
      </xdr:nvSpPr>
      <xdr:spPr>
        <a:xfrm>
          <a:off x="3239144" y="1358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5415BA43-BEDF-4288-BF1C-9B6070C4BF0B}"/>
            </a:ext>
          </a:extLst>
        </xdr:cNvPr>
        <xdr:cNvSpPr txBox="1"/>
      </xdr:nvSpPr>
      <xdr:spPr>
        <a:xfrm>
          <a:off x="2439044" y="1357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45DC0406-3EA0-4723-A199-217C833241B8}"/>
            </a:ext>
          </a:extLst>
        </xdr:cNvPr>
        <xdr:cNvSpPr txBox="1"/>
      </xdr:nvSpPr>
      <xdr:spPr>
        <a:xfrm>
          <a:off x="1648469" y="1353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D4D0B7BA-8CE4-44E9-BC08-5C8A80703960}"/>
            </a:ext>
          </a:extLst>
        </xdr:cNvPr>
        <xdr:cNvSpPr txBox="1"/>
      </xdr:nvSpPr>
      <xdr:spPr>
        <a:xfrm>
          <a:off x="8483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35214</xdr:rowOff>
    </xdr:from>
    <xdr:ext cx="405111" cy="259045"/>
    <xdr:sp macro="" textlink="">
      <xdr:nvSpPr>
        <xdr:cNvPr id="319" name="n_1mainValue【福祉施設】&#10;有形固定資産減価償却率">
          <a:extLst>
            <a:ext uri="{FF2B5EF4-FFF2-40B4-BE49-F238E27FC236}">
              <a16:creationId xmlns:a16="http://schemas.microsoft.com/office/drawing/2014/main" id="{01AA714F-1E0F-47B4-BDC6-F74E41A37307}"/>
            </a:ext>
          </a:extLst>
        </xdr:cNvPr>
        <xdr:cNvSpPr txBox="1"/>
      </xdr:nvSpPr>
      <xdr:spPr>
        <a:xfrm>
          <a:off x="3239144" y="1316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9089</xdr:rowOff>
    </xdr:from>
    <xdr:ext cx="405111" cy="259045"/>
    <xdr:sp macro="" textlink="">
      <xdr:nvSpPr>
        <xdr:cNvPr id="320" name="n_2mainValue【福祉施設】&#10;有形固定資産減価償却率">
          <a:extLst>
            <a:ext uri="{FF2B5EF4-FFF2-40B4-BE49-F238E27FC236}">
              <a16:creationId xmlns:a16="http://schemas.microsoft.com/office/drawing/2014/main" id="{68FD511C-4224-415C-BED4-AC1B73FFA13D}"/>
            </a:ext>
          </a:extLst>
        </xdr:cNvPr>
        <xdr:cNvSpPr txBox="1"/>
      </xdr:nvSpPr>
      <xdr:spPr>
        <a:xfrm>
          <a:off x="2439044" y="1313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146248</xdr:rowOff>
    </xdr:from>
    <xdr:ext cx="405111" cy="259045"/>
    <xdr:sp macro="" textlink="">
      <xdr:nvSpPr>
        <xdr:cNvPr id="321" name="n_3mainValue【福祉施設】&#10;有形固定資産減価償却率">
          <a:extLst>
            <a:ext uri="{FF2B5EF4-FFF2-40B4-BE49-F238E27FC236}">
              <a16:creationId xmlns:a16="http://schemas.microsoft.com/office/drawing/2014/main" id="{2D6BB3F4-6449-4710-9AD6-94E4C9A8F2A6}"/>
            </a:ext>
          </a:extLst>
        </xdr:cNvPr>
        <xdr:cNvSpPr txBox="1"/>
      </xdr:nvSpPr>
      <xdr:spPr>
        <a:xfrm>
          <a:off x="1648469" y="1310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115225</xdr:rowOff>
    </xdr:from>
    <xdr:ext cx="405111" cy="259045"/>
    <xdr:sp macro="" textlink="">
      <xdr:nvSpPr>
        <xdr:cNvPr id="322" name="n_4mainValue【福祉施設】&#10;有形固定資産減価償却率">
          <a:extLst>
            <a:ext uri="{FF2B5EF4-FFF2-40B4-BE49-F238E27FC236}">
              <a16:creationId xmlns:a16="http://schemas.microsoft.com/office/drawing/2014/main" id="{51304848-4E93-4077-A5F7-E511464C04B5}"/>
            </a:ext>
          </a:extLst>
        </xdr:cNvPr>
        <xdr:cNvSpPr txBox="1"/>
      </xdr:nvSpPr>
      <xdr:spPr>
        <a:xfrm>
          <a:off x="848369" y="1307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9ADA162-2A59-4E47-A2D4-A0816628DCD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DDA92FE-6E9B-4ED9-B56F-A92C298128F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989C30C-514A-493D-8736-5646448A5F8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C65FBC6-C8B7-4348-965E-D0446DF7B53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D033305-392D-46B1-96F6-F07FF6C69B1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D3A75A5-37CF-453D-A835-38E0B37C4BD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EDC3948-FEAA-4F9E-A884-E251BA5BDDB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AD1A140-34DB-47F1-B299-1DA0424B2D8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2EE4FB0-B7CF-4CB8-B6B5-819AAB38584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043931B-B482-4C05-9AD5-787BC1D80D3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BF05A325-1B60-446E-84A9-1BF685E1BF1B}"/>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71089CC1-7754-4FC5-BE09-54DB0F9E77FB}"/>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A2DA42D-2156-4E5E-AD5B-BBF16746362B}"/>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7B064B1B-C94B-409E-99C0-27593458D87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C0731F88-9452-44BA-ADA0-727FE0E95FEB}"/>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F59ADD06-D669-4289-83DD-E78915C081D6}"/>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5168AFB-8884-45C7-919F-C9E6E9BE1C9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20B1163-B7B6-4422-A86D-8808DB17239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7F3277C-2A53-4365-8E3D-4EC58E07DF9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59521F46-3590-4DB1-A9C8-5E57E43C21FA}"/>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39F85264-9C71-4578-A321-C2911064EE77}"/>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B8CBA202-7E53-4832-A2A0-9C0BD6D7F57E}"/>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9BBF0E68-2F20-4CF1-82A9-675CBEF39A1A}"/>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B71C87FA-6F58-43E5-A495-726FC62CA87D}"/>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0198AF1A-215C-4298-AB71-26446B7502C7}"/>
            </a:ext>
          </a:extLst>
        </xdr:cNvPr>
        <xdr:cNvSpPr txBox="1"/>
      </xdr:nvSpPr>
      <xdr:spPr>
        <a:xfrm>
          <a:off x="9467850" y="13449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97AA49BB-272B-4407-B8F9-0F4A30A199D4}"/>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7AD6D75E-E7C5-43C1-BC65-CC85A0BD9363}"/>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53F57D09-86DD-40B4-8C3D-55B92AC1C7C6}"/>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DB87C09E-AF5E-4A50-860F-CFA98FD0E864}"/>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CB17452C-7E8D-4B52-9020-86FDB43BC3FF}"/>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EBDB99B-A0E2-41AF-9DFC-AB4F22F2E60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E5AD273-69B3-43F1-B42D-95F39714835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FFEED2C-E7E7-408A-B394-881D3543F9F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7790C02-312B-4D43-A5A7-F8A995808B5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04DEECF-6224-4917-8E28-4D461E0B419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158750</xdr:rowOff>
    </xdr:from>
    <xdr:to>
      <xdr:col>55</xdr:col>
      <xdr:colOff>50800</xdr:colOff>
      <xdr:row>83</xdr:row>
      <xdr:rowOff>88900</xdr:rowOff>
    </xdr:to>
    <xdr:sp macro="" textlink="">
      <xdr:nvSpPr>
        <xdr:cNvPr id="358" name="楕円 357">
          <a:extLst>
            <a:ext uri="{FF2B5EF4-FFF2-40B4-BE49-F238E27FC236}">
              <a16:creationId xmlns:a16="http://schemas.microsoft.com/office/drawing/2014/main" id="{9F097AC6-285D-440F-9CF6-E45B0FC14FFD}"/>
            </a:ext>
          </a:extLst>
        </xdr:cNvPr>
        <xdr:cNvSpPr/>
      </xdr:nvSpPr>
      <xdr:spPr>
        <a:xfrm>
          <a:off x="9401175" y="134493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10177</xdr:rowOff>
    </xdr:from>
    <xdr:ext cx="469744" cy="259045"/>
    <xdr:sp macro="" textlink="">
      <xdr:nvSpPr>
        <xdr:cNvPr id="359" name="【福祉施設】&#10;一人当たり面積該当値テキスト">
          <a:extLst>
            <a:ext uri="{FF2B5EF4-FFF2-40B4-BE49-F238E27FC236}">
              <a16:creationId xmlns:a16="http://schemas.microsoft.com/office/drawing/2014/main" id="{3E2D56E9-ACFD-44F8-B04F-AEA045EEE1A0}"/>
            </a:ext>
          </a:extLst>
        </xdr:cNvPr>
        <xdr:cNvSpPr txBox="1"/>
      </xdr:nvSpPr>
      <xdr:spPr>
        <a:xfrm>
          <a:off x="9467850" y="132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158750</xdr:rowOff>
    </xdr:from>
    <xdr:to>
      <xdr:col>50</xdr:col>
      <xdr:colOff>165100</xdr:colOff>
      <xdr:row>83</xdr:row>
      <xdr:rowOff>88900</xdr:rowOff>
    </xdr:to>
    <xdr:sp macro="" textlink="">
      <xdr:nvSpPr>
        <xdr:cNvPr id="360" name="楕円 359">
          <a:extLst>
            <a:ext uri="{FF2B5EF4-FFF2-40B4-BE49-F238E27FC236}">
              <a16:creationId xmlns:a16="http://schemas.microsoft.com/office/drawing/2014/main" id="{911001C1-AFE5-47A5-B14E-8938A2AB0BD3}"/>
            </a:ext>
          </a:extLst>
        </xdr:cNvPr>
        <xdr:cNvSpPr/>
      </xdr:nvSpPr>
      <xdr:spPr>
        <a:xfrm>
          <a:off x="8639175" y="13449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38100</xdr:rowOff>
    </xdr:from>
    <xdr:to>
      <xdr:col>55</xdr:col>
      <xdr:colOff>0</xdr:colOff>
      <xdr:row>83</xdr:row>
      <xdr:rowOff>38100</xdr:rowOff>
    </xdr:to>
    <xdr:cxnSp macro="">
      <xdr:nvCxnSpPr>
        <xdr:cNvPr id="361" name="直線コネクタ 360">
          <a:extLst>
            <a:ext uri="{FF2B5EF4-FFF2-40B4-BE49-F238E27FC236}">
              <a16:creationId xmlns:a16="http://schemas.microsoft.com/office/drawing/2014/main" id="{138ED601-E565-44D2-ABE2-38BE819798BF}"/>
            </a:ext>
          </a:extLst>
        </xdr:cNvPr>
        <xdr:cNvCxnSpPr/>
      </xdr:nvCxnSpPr>
      <xdr:spPr>
        <a:xfrm>
          <a:off x="8686800" y="13487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158750</xdr:rowOff>
    </xdr:from>
    <xdr:to>
      <xdr:col>46</xdr:col>
      <xdr:colOff>38100</xdr:colOff>
      <xdr:row>83</xdr:row>
      <xdr:rowOff>88900</xdr:rowOff>
    </xdr:to>
    <xdr:sp macro="" textlink="">
      <xdr:nvSpPr>
        <xdr:cNvPr id="362" name="楕円 361">
          <a:extLst>
            <a:ext uri="{FF2B5EF4-FFF2-40B4-BE49-F238E27FC236}">
              <a16:creationId xmlns:a16="http://schemas.microsoft.com/office/drawing/2014/main" id="{C6CE7BFA-0C5C-441D-9396-2B720FE7B80A}"/>
            </a:ext>
          </a:extLst>
        </xdr:cNvPr>
        <xdr:cNvSpPr/>
      </xdr:nvSpPr>
      <xdr:spPr>
        <a:xfrm>
          <a:off x="7839075" y="13449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38100</xdr:rowOff>
    </xdr:from>
    <xdr:to>
      <xdr:col>50</xdr:col>
      <xdr:colOff>114300</xdr:colOff>
      <xdr:row>83</xdr:row>
      <xdr:rowOff>38100</xdr:rowOff>
    </xdr:to>
    <xdr:cxnSp macro="">
      <xdr:nvCxnSpPr>
        <xdr:cNvPr id="363" name="直線コネクタ 362">
          <a:extLst>
            <a:ext uri="{FF2B5EF4-FFF2-40B4-BE49-F238E27FC236}">
              <a16:creationId xmlns:a16="http://schemas.microsoft.com/office/drawing/2014/main" id="{6CF64954-AD32-4FBF-8D55-9481C00BE380}"/>
            </a:ext>
          </a:extLst>
        </xdr:cNvPr>
        <xdr:cNvCxnSpPr/>
      </xdr:nvCxnSpPr>
      <xdr:spPr>
        <a:xfrm>
          <a:off x="7886700" y="13487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158750</xdr:rowOff>
    </xdr:from>
    <xdr:to>
      <xdr:col>41</xdr:col>
      <xdr:colOff>101600</xdr:colOff>
      <xdr:row>83</xdr:row>
      <xdr:rowOff>88900</xdr:rowOff>
    </xdr:to>
    <xdr:sp macro="" textlink="">
      <xdr:nvSpPr>
        <xdr:cNvPr id="364" name="楕円 363">
          <a:extLst>
            <a:ext uri="{FF2B5EF4-FFF2-40B4-BE49-F238E27FC236}">
              <a16:creationId xmlns:a16="http://schemas.microsoft.com/office/drawing/2014/main" id="{B4BA6A31-3079-453F-B565-201AB65843FC}"/>
            </a:ext>
          </a:extLst>
        </xdr:cNvPr>
        <xdr:cNvSpPr/>
      </xdr:nvSpPr>
      <xdr:spPr>
        <a:xfrm>
          <a:off x="7029450" y="13449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38100</xdr:rowOff>
    </xdr:from>
    <xdr:to>
      <xdr:col>45</xdr:col>
      <xdr:colOff>177800</xdr:colOff>
      <xdr:row>83</xdr:row>
      <xdr:rowOff>38100</xdr:rowOff>
    </xdr:to>
    <xdr:cxnSp macro="">
      <xdr:nvCxnSpPr>
        <xdr:cNvPr id="365" name="直線コネクタ 364">
          <a:extLst>
            <a:ext uri="{FF2B5EF4-FFF2-40B4-BE49-F238E27FC236}">
              <a16:creationId xmlns:a16="http://schemas.microsoft.com/office/drawing/2014/main" id="{6E4DA091-626A-4D4A-8C7F-4C006F21263B}"/>
            </a:ext>
          </a:extLst>
        </xdr:cNvPr>
        <xdr:cNvCxnSpPr/>
      </xdr:nvCxnSpPr>
      <xdr:spPr>
        <a:xfrm>
          <a:off x="7077075" y="134874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158750</xdr:rowOff>
    </xdr:from>
    <xdr:to>
      <xdr:col>36</xdr:col>
      <xdr:colOff>165100</xdr:colOff>
      <xdr:row>83</xdr:row>
      <xdr:rowOff>88900</xdr:rowOff>
    </xdr:to>
    <xdr:sp macro="" textlink="">
      <xdr:nvSpPr>
        <xdr:cNvPr id="366" name="楕円 365">
          <a:extLst>
            <a:ext uri="{FF2B5EF4-FFF2-40B4-BE49-F238E27FC236}">
              <a16:creationId xmlns:a16="http://schemas.microsoft.com/office/drawing/2014/main" id="{D04A7EF8-C106-49BF-B83A-3D05E806CCB1}"/>
            </a:ext>
          </a:extLst>
        </xdr:cNvPr>
        <xdr:cNvSpPr/>
      </xdr:nvSpPr>
      <xdr:spPr>
        <a:xfrm>
          <a:off x="6238875" y="13449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38100</xdr:rowOff>
    </xdr:from>
    <xdr:to>
      <xdr:col>41</xdr:col>
      <xdr:colOff>50800</xdr:colOff>
      <xdr:row>83</xdr:row>
      <xdr:rowOff>38100</xdr:rowOff>
    </xdr:to>
    <xdr:cxnSp macro="">
      <xdr:nvCxnSpPr>
        <xdr:cNvPr id="367" name="直線コネクタ 366">
          <a:extLst>
            <a:ext uri="{FF2B5EF4-FFF2-40B4-BE49-F238E27FC236}">
              <a16:creationId xmlns:a16="http://schemas.microsoft.com/office/drawing/2014/main" id="{B613B5AD-1490-4856-A297-106BECAD382F}"/>
            </a:ext>
          </a:extLst>
        </xdr:cNvPr>
        <xdr:cNvCxnSpPr/>
      </xdr:nvCxnSpPr>
      <xdr:spPr>
        <a:xfrm>
          <a:off x="6286500" y="134874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2A70AE02-4347-4A81-A0EE-C60434C89009}"/>
            </a:ext>
          </a:extLst>
        </xdr:cNvPr>
        <xdr:cNvSpPr txBox="1"/>
      </xdr:nvSpPr>
      <xdr:spPr>
        <a:xfrm>
          <a:off x="845827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5395E012-98AA-4B06-B092-4762609C5B9C}"/>
            </a:ext>
          </a:extLst>
        </xdr:cNvPr>
        <xdr:cNvSpPr txBox="1"/>
      </xdr:nvSpPr>
      <xdr:spPr>
        <a:xfrm>
          <a:off x="76772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819588C5-08B7-470C-82CF-073E6406302B}"/>
            </a:ext>
          </a:extLst>
        </xdr:cNvPr>
        <xdr:cNvSpPr txBox="1"/>
      </xdr:nvSpPr>
      <xdr:spPr>
        <a:xfrm>
          <a:off x="6867602" y="1354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457D97BE-BBC2-451B-9BDB-45B8DDB9BC6C}"/>
            </a:ext>
          </a:extLst>
        </xdr:cNvPr>
        <xdr:cNvSpPr txBox="1"/>
      </xdr:nvSpPr>
      <xdr:spPr>
        <a:xfrm>
          <a:off x="60675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105427</xdr:rowOff>
    </xdr:from>
    <xdr:ext cx="469744" cy="259045"/>
    <xdr:sp macro="" textlink="">
      <xdr:nvSpPr>
        <xdr:cNvPr id="372" name="n_1mainValue【福祉施設】&#10;一人当たり面積">
          <a:extLst>
            <a:ext uri="{FF2B5EF4-FFF2-40B4-BE49-F238E27FC236}">
              <a16:creationId xmlns:a16="http://schemas.microsoft.com/office/drawing/2014/main" id="{42187235-D4E5-44BF-A123-2C0015C86510}"/>
            </a:ext>
          </a:extLst>
        </xdr:cNvPr>
        <xdr:cNvSpPr txBox="1"/>
      </xdr:nvSpPr>
      <xdr:spPr>
        <a:xfrm>
          <a:off x="8458277"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105427</xdr:rowOff>
    </xdr:from>
    <xdr:ext cx="469744" cy="259045"/>
    <xdr:sp macro="" textlink="">
      <xdr:nvSpPr>
        <xdr:cNvPr id="373" name="n_2mainValue【福祉施設】&#10;一人当たり面積">
          <a:extLst>
            <a:ext uri="{FF2B5EF4-FFF2-40B4-BE49-F238E27FC236}">
              <a16:creationId xmlns:a16="http://schemas.microsoft.com/office/drawing/2014/main" id="{7794B58D-AA9D-4FBC-96EB-218468DEAC23}"/>
            </a:ext>
          </a:extLst>
        </xdr:cNvPr>
        <xdr:cNvSpPr txBox="1"/>
      </xdr:nvSpPr>
      <xdr:spPr>
        <a:xfrm>
          <a:off x="7677227"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105427</xdr:rowOff>
    </xdr:from>
    <xdr:ext cx="469744" cy="259045"/>
    <xdr:sp macro="" textlink="">
      <xdr:nvSpPr>
        <xdr:cNvPr id="374" name="n_3mainValue【福祉施設】&#10;一人当たり面積">
          <a:extLst>
            <a:ext uri="{FF2B5EF4-FFF2-40B4-BE49-F238E27FC236}">
              <a16:creationId xmlns:a16="http://schemas.microsoft.com/office/drawing/2014/main" id="{555B739A-C086-45C4-89AB-10467BE0D45B}"/>
            </a:ext>
          </a:extLst>
        </xdr:cNvPr>
        <xdr:cNvSpPr txBox="1"/>
      </xdr:nvSpPr>
      <xdr:spPr>
        <a:xfrm>
          <a:off x="6867602"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105427</xdr:rowOff>
    </xdr:from>
    <xdr:ext cx="469744" cy="259045"/>
    <xdr:sp macro="" textlink="">
      <xdr:nvSpPr>
        <xdr:cNvPr id="375" name="n_4mainValue【福祉施設】&#10;一人当たり面積">
          <a:extLst>
            <a:ext uri="{FF2B5EF4-FFF2-40B4-BE49-F238E27FC236}">
              <a16:creationId xmlns:a16="http://schemas.microsoft.com/office/drawing/2014/main" id="{8F75D5ED-58A5-42AD-A615-4CC244B16133}"/>
            </a:ext>
          </a:extLst>
        </xdr:cNvPr>
        <xdr:cNvSpPr txBox="1"/>
      </xdr:nvSpPr>
      <xdr:spPr>
        <a:xfrm>
          <a:off x="6067502"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9CEBE3F-2BD5-4955-9E14-63CDD5CB33E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3F48B4B-8E89-48A7-9145-7686FF2A0BB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2D951CF-4F59-4B9D-ABED-D3AFD919861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807BCAC-3D4F-4C0E-B398-9EE0CEF0DC4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31BE98C-CA32-4D24-A57A-87FAABC799F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339A725-3A08-4C07-839D-540C3BDC64F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ECC1295-C015-4B3B-A024-448623C7A2D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4B880FA-E02A-4AE4-B477-E2C92F3C74E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4FFA68D-A335-4668-9648-CED04F8521DE}"/>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F86CF8C-2F66-4902-8C62-C0B0444AACB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200CAEA-501B-44EF-A788-5A90B87D880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0426BC1-A5CA-4F71-9074-5985172D1330}"/>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CBA814A-AF90-445E-98D3-D4FA28885AF2}"/>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FD8500A-313D-45DC-A2F5-3DD50C1AEF8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EEC05038-C89C-4462-8A74-53300752F1DE}"/>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B6BB1F0D-3EBE-437A-8320-5C1D43C43BE5}"/>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BE0046B-85EB-469B-A6B4-38247732ED75}"/>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0350D88-D5DB-42B8-9D8D-1673572A154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4B4190B-86E2-4BE8-B72A-86BFF0972F0A}"/>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9407D3B-7279-45A3-A875-2991C956A691}"/>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A7E0DED9-DBEC-47AC-8866-BD3615950C8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C07EFB6-D16A-4B8F-A164-A6C00E01DE3E}"/>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ACC6CA2-D07C-4511-934B-F2AFACE32750}"/>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030F1C4-1C50-45CE-BDE2-5BBC6D4132A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3902569-2134-43E3-98FF-97BC759EC9F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049D398-7ED2-4FD8-A451-55EA0AE2CEBF}"/>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13AC980E-5137-4E6F-8631-C9B941AFF342}"/>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5C90507-6C21-43D7-A262-E05CC2D8BE0B}"/>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C04FEC65-5C45-47ED-92B7-455542435CB6}"/>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C17BF590-A408-4718-B754-FE655C52B9AC}"/>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5D2B327-D8C1-4348-93D1-9942264A864E}"/>
            </a:ext>
          </a:extLst>
        </xdr:cNvPr>
        <xdr:cNvSpPr txBox="1"/>
      </xdr:nvSpPr>
      <xdr:spPr>
        <a:xfrm>
          <a:off x="4219575" y="17049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61A0289C-A900-46CC-863B-CA753C310610}"/>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3EE2EBD9-DFF3-40F6-9C64-4A0859251E00}"/>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DFD29A3F-FF6B-4FBB-B2C1-354752F89E09}"/>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B3830D6-D84A-4EDC-AB32-80BF73F62F0B}"/>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A2AB7B78-40CA-4986-8D3B-388C7B1ED79F}"/>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F1FD3B9-0A76-46A4-8141-0216857051E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F82AECC-2468-4872-B496-A25A2681BC5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0E7E967-4B61-47D3-8047-F74F68B91D6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9BFA248-BA2D-4D18-96CE-75FFA5145B1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321DC82-3A10-44B4-8B56-130354BAB24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85816</xdr:rowOff>
    </xdr:from>
    <xdr:to>
      <xdr:col>24</xdr:col>
      <xdr:colOff>114300</xdr:colOff>
      <xdr:row>106</xdr:row>
      <xdr:rowOff>15966</xdr:rowOff>
    </xdr:to>
    <xdr:sp macro="" textlink="">
      <xdr:nvSpPr>
        <xdr:cNvPr id="417" name="楕円 416">
          <a:extLst>
            <a:ext uri="{FF2B5EF4-FFF2-40B4-BE49-F238E27FC236}">
              <a16:creationId xmlns:a16="http://schemas.microsoft.com/office/drawing/2014/main" id="{4A24818B-B693-4431-8800-657F4EC6DA2D}"/>
            </a:ext>
          </a:extLst>
        </xdr:cNvPr>
        <xdr:cNvSpPr/>
      </xdr:nvSpPr>
      <xdr:spPr>
        <a:xfrm>
          <a:off x="4124325" y="172276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64243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EBDD2733-3DB5-4FD0-85B9-36FE54B1A5E1}"/>
            </a:ext>
          </a:extLst>
        </xdr:cNvPr>
        <xdr:cNvSpPr txBox="1"/>
      </xdr:nvSpPr>
      <xdr:spPr>
        <a:xfrm>
          <a:off x="4219575" y="17212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69487</xdr:rowOff>
    </xdr:from>
    <xdr:to>
      <xdr:col>20</xdr:col>
      <xdr:colOff>38100</xdr:colOff>
      <xdr:row>105</xdr:row>
      <xdr:rowOff>171087</xdr:rowOff>
    </xdr:to>
    <xdr:sp macro="" textlink="">
      <xdr:nvSpPr>
        <xdr:cNvPr id="419" name="楕円 418">
          <a:extLst>
            <a:ext uri="{FF2B5EF4-FFF2-40B4-BE49-F238E27FC236}">
              <a16:creationId xmlns:a16="http://schemas.microsoft.com/office/drawing/2014/main" id="{AB88E107-5038-4B5D-805E-791BD00D1B87}"/>
            </a:ext>
          </a:extLst>
        </xdr:cNvPr>
        <xdr:cNvSpPr/>
      </xdr:nvSpPr>
      <xdr:spPr>
        <a:xfrm>
          <a:off x="3381375" y="172113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120287</xdr:rowOff>
    </xdr:from>
    <xdr:to>
      <xdr:col>24</xdr:col>
      <xdr:colOff>63500</xdr:colOff>
      <xdr:row>105</xdr:row>
      <xdr:rowOff>136616</xdr:rowOff>
    </xdr:to>
    <xdr:cxnSp macro="">
      <xdr:nvCxnSpPr>
        <xdr:cNvPr id="420" name="直線コネクタ 419">
          <a:extLst>
            <a:ext uri="{FF2B5EF4-FFF2-40B4-BE49-F238E27FC236}">
              <a16:creationId xmlns:a16="http://schemas.microsoft.com/office/drawing/2014/main" id="{185BDCA6-E1E5-4A96-9B4A-4AD8E1AB84C3}"/>
            </a:ext>
          </a:extLst>
        </xdr:cNvPr>
        <xdr:cNvCxnSpPr/>
      </xdr:nvCxnSpPr>
      <xdr:spPr>
        <a:xfrm>
          <a:off x="3429000" y="17268462"/>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54792</xdr:rowOff>
    </xdr:from>
    <xdr:to>
      <xdr:col>15</xdr:col>
      <xdr:colOff>101600</xdr:colOff>
      <xdr:row>105</xdr:row>
      <xdr:rowOff>156392</xdr:rowOff>
    </xdr:to>
    <xdr:sp macro="" textlink="">
      <xdr:nvSpPr>
        <xdr:cNvPr id="421" name="楕円 420">
          <a:extLst>
            <a:ext uri="{FF2B5EF4-FFF2-40B4-BE49-F238E27FC236}">
              <a16:creationId xmlns:a16="http://schemas.microsoft.com/office/drawing/2014/main" id="{3673510F-5F78-4C33-B335-1E488F61D64E}"/>
            </a:ext>
          </a:extLst>
        </xdr:cNvPr>
        <xdr:cNvSpPr/>
      </xdr:nvSpPr>
      <xdr:spPr>
        <a:xfrm>
          <a:off x="2571750" y="171997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105592</xdr:rowOff>
    </xdr:from>
    <xdr:to>
      <xdr:col>19</xdr:col>
      <xdr:colOff>177800</xdr:colOff>
      <xdr:row>105</xdr:row>
      <xdr:rowOff>120287</xdr:rowOff>
    </xdr:to>
    <xdr:cxnSp macro="">
      <xdr:nvCxnSpPr>
        <xdr:cNvPr id="422" name="直線コネクタ 421">
          <a:extLst>
            <a:ext uri="{FF2B5EF4-FFF2-40B4-BE49-F238E27FC236}">
              <a16:creationId xmlns:a16="http://schemas.microsoft.com/office/drawing/2014/main" id="{9DF3D4D6-752D-4547-8B8E-531CBBDFEFBA}"/>
            </a:ext>
          </a:extLst>
        </xdr:cNvPr>
        <xdr:cNvCxnSpPr/>
      </xdr:nvCxnSpPr>
      <xdr:spPr>
        <a:xfrm>
          <a:off x="2619375" y="17247417"/>
          <a:ext cx="809625"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423" name="楕円 422">
          <a:extLst>
            <a:ext uri="{FF2B5EF4-FFF2-40B4-BE49-F238E27FC236}">
              <a16:creationId xmlns:a16="http://schemas.microsoft.com/office/drawing/2014/main" id="{EE29EE2E-F6BF-4ABB-8F67-95684DB36C0A}"/>
            </a:ext>
          </a:extLst>
        </xdr:cNvPr>
        <xdr:cNvSpPr/>
      </xdr:nvSpPr>
      <xdr:spPr>
        <a:xfrm>
          <a:off x="1781175" y="171753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84364</xdr:rowOff>
    </xdr:from>
    <xdr:to>
      <xdr:col>15</xdr:col>
      <xdr:colOff>50800</xdr:colOff>
      <xdr:row>105</xdr:row>
      <xdr:rowOff>105592</xdr:rowOff>
    </xdr:to>
    <xdr:cxnSp macro="">
      <xdr:nvCxnSpPr>
        <xdr:cNvPr id="424" name="直線コネクタ 423">
          <a:extLst>
            <a:ext uri="{FF2B5EF4-FFF2-40B4-BE49-F238E27FC236}">
              <a16:creationId xmlns:a16="http://schemas.microsoft.com/office/drawing/2014/main" id="{D545BBD3-09C1-490D-873C-AA3E0614DBBC}"/>
            </a:ext>
          </a:extLst>
        </xdr:cNvPr>
        <xdr:cNvCxnSpPr/>
      </xdr:nvCxnSpPr>
      <xdr:spPr>
        <a:xfrm>
          <a:off x="1828800" y="17232539"/>
          <a:ext cx="790575"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12337</xdr:rowOff>
    </xdr:from>
    <xdr:to>
      <xdr:col>6</xdr:col>
      <xdr:colOff>38100</xdr:colOff>
      <xdr:row>105</xdr:row>
      <xdr:rowOff>113937</xdr:rowOff>
    </xdr:to>
    <xdr:sp macro="" textlink="">
      <xdr:nvSpPr>
        <xdr:cNvPr id="425" name="楕円 424">
          <a:extLst>
            <a:ext uri="{FF2B5EF4-FFF2-40B4-BE49-F238E27FC236}">
              <a16:creationId xmlns:a16="http://schemas.microsoft.com/office/drawing/2014/main" id="{C43E70C0-02A0-4E51-980F-8B5A49A14011}"/>
            </a:ext>
          </a:extLst>
        </xdr:cNvPr>
        <xdr:cNvSpPr/>
      </xdr:nvSpPr>
      <xdr:spPr>
        <a:xfrm>
          <a:off x="981075" y="171541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63137</xdr:rowOff>
    </xdr:from>
    <xdr:to>
      <xdr:col>10</xdr:col>
      <xdr:colOff>114300</xdr:colOff>
      <xdr:row>105</xdr:row>
      <xdr:rowOff>84364</xdr:rowOff>
    </xdr:to>
    <xdr:cxnSp macro="">
      <xdr:nvCxnSpPr>
        <xdr:cNvPr id="426" name="直線コネクタ 425">
          <a:extLst>
            <a:ext uri="{FF2B5EF4-FFF2-40B4-BE49-F238E27FC236}">
              <a16:creationId xmlns:a16="http://schemas.microsoft.com/office/drawing/2014/main" id="{1366D846-D1C6-402F-AA66-3CC63A9FE1F0}"/>
            </a:ext>
          </a:extLst>
        </xdr:cNvPr>
        <xdr:cNvCxnSpPr/>
      </xdr:nvCxnSpPr>
      <xdr:spPr>
        <a:xfrm>
          <a:off x="1028700" y="17211312"/>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AFB31C9C-5D21-416C-94FF-3174D5BCCE91}"/>
            </a:ext>
          </a:extLst>
        </xdr:cNvPr>
        <xdr:cNvSpPr txBox="1"/>
      </xdr:nvSpPr>
      <xdr:spPr>
        <a:xfrm>
          <a:off x="32391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A3D9FC38-8ACE-48CC-99AC-7928FBA50E87}"/>
            </a:ext>
          </a:extLst>
        </xdr:cNvPr>
        <xdr:cNvSpPr txBox="1"/>
      </xdr:nvSpPr>
      <xdr:spPr>
        <a:xfrm>
          <a:off x="2439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2BE0D8E3-E77F-412B-B192-6A535EADCB19}"/>
            </a:ext>
          </a:extLst>
        </xdr:cNvPr>
        <xdr:cNvSpPr txBox="1"/>
      </xdr:nvSpPr>
      <xdr:spPr>
        <a:xfrm>
          <a:off x="1648469"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C17D8130-6406-443A-BC20-4C2BA6D72CD3}"/>
            </a:ext>
          </a:extLst>
        </xdr:cNvPr>
        <xdr:cNvSpPr txBox="1"/>
      </xdr:nvSpPr>
      <xdr:spPr>
        <a:xfrm>
          <a:off x="848369"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162214</xdr:rowOff>
    </xdr:from>
    <xdr:ext cx="405111" cy="259045"/>
    <xdr:sp macro="" textlink="">
      <xdr:nvSpPr>
        <xdr:cNvPr id="431" name="n_1mainValue【市民会館】&#10;有形固定資産減価償却率">
          <a:extLst>
            <a:ext uri="{FF2B5EF4-FFF2-40B4-BE49-F238E27FC236}">
              <a16:creationId xmlns:a16="http://schemas.microsoft.com/office/drawing/2014/main" id="{CEF203C3-8A7C-4044-B3EF-3611BA30215C}"/>
            </a:ext>
          </a:extLst>
        </xdr:cNvPr>
        <xdr:cNvSpPr txBox="1"/>
      </xdr:nvSpPr>
      <xdr:spPr>
        <a:xfrm>
          <a:off x="3239144" y="173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147519</xdr:rowOff>
    </xdr:from>
    <xdr:ext cx="405111" cy="259045"/>
    <xdr:sp macro="" textlink="">
      <xdr:nvSpPr>
        <xdr:cNvPr id="432" name="n_2mainValue【市民会館】&#10;有形固定資産減価償却率">
          <a:extLst>
            <a:ext uri="{FF2B5EF4-FFF2-40B4-BE49-F238E27FC236}">
              <a16:creationId xmlns:a16="http://schemas.microsoft.com/office/drawing/2014/main" id="{A45DDD3F-FB60-4555-817C-80554B93F481}"/>
            </a:ext>
          </a:extLst>
        </xdr:cNvPr>
        <xdr:cNvSpPr txBox="1"/>
      </xdr:nvSpPr>
      <xdr:spPr>
        <a:xfrm>
          <a:off x="2439044" y="17289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126291</xdr:rowOff>
    </xdr:from>
    <xdr:ext cx="405111" cy="259045"/>
    <xdr:sp macro="" textlink="">
      <xdr:nvSpPr>
        <xdr:cNvPr id="433" name="n_3mainValue【市民会館】&#10;有形固定資産減価償却率">
          <a:extLst>
            <a:ext uri="{FF2B5EF4-FFF2-40B4-BE49-F238E27FC236}">
              <a16:creationId xmlns:a16="http://schemas.microsoft.com/office/drawing/2014/main" id="{7C328B76-EA3F-4443-9D04-2188FAA5A7A6}"/>
            </a:ext>
          </a:extLst>
        </xdr:cNvPr>
        <xdr:cNvSpPr txBox="1"/>
      </xdr:nvSpPr>
      <xdr:spPr>
        <a:xfrm>
          <a:off x="1648469" y="1726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105064</xdr:rowOff>
    </xdr:from>
    <xdr:ext cx="405111" cy="259045"/>
    <xdr:sp macro="" textlink="">
      <xdr:nvSpPr>
        <xdr:cNvPr id="434" name="n_4mainValue【市民会館】&#10;有形固定資産減価償却率">
          <a:extLst>
            <a:ext uri="{FF2B5EF4-FFF2-40B4-BE49-F238E27FC236}">
              <a16:creationId xmlns:a16="http://schemas.microsoft.com/office/drawing/2014/main" id="{65AA8BAB-1A15-4B8D-916C-6BDC5685CF5A}"/>
            </a:ext>
          </a:extLst>
        </xdr:cNvPr>
        <xdr:cNvSpPr txBox="1"/>
      </xdr:nvSpPr>
      <xdr:spPr>
        <a:xfrm>
          <a:off x="848369" y="1724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148331B-5996-4363-B732-6B5381CC204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ED771C8-65B7-4B98-8073-7B39BAA3D5C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422304D-2930-45B7-AA64-DD506A14973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03E0E20-8E51-4CDE-BCF4-CA07C37CFEC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7E9F0EA-259F-44E0-A391-4D2E812809B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9E8F05F-9B55-4D49-8C6E-97EE4ACC3D4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B54E07E-5D34-4E0D-A324-7F48278C7DF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A835D94-3B85-42AF-81F9-DF3219D97FE4}"/>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EA85DA0-8B15-4857-B4DB-C849A134A864}"/>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61A2A15-AD39-49AE-8C6F-0D1D1BBE69AE}"/>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1C2D2F7B-4258-44FD-B294-AE8BB6D9CAAB}"/>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605FB371-7581-4E75-9719-65B08F58A2CF}"/>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D47ED02-6B86-4AE4-B9B0-A3BF47F5EDA0}"/>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AF9B7366-68C8-4E30-B27F-DA60B219E872}"/>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3B64D72D-549E-48DA-9711-FDDEA7231C20}"/>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28A92F52-D739-44C2-BF07-B3A3D4F85289}"/>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5DF0B41-E717-441D-8EAB-FA54DE41CB30}"/>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860EDBC7-6664-4BC4-BD1A-E7D520A9677D}"/>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76CADDE8-2D80-4A3A-9057-8183090017A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29D57101-408C-47D5-83B1-A8FDBC4CA19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CADCF093-C2D3-4992-8461-94051EF4E78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EF2B9C76-E5D6-4BBE-B69F-23C9DEA85971}"/>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130FA609-781E-42E8-BDDC-CB0FB75407A3}"/>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BC3B0F09-7B5B-43FF-99CF-AABCF94A75EE}"/>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8FCC9B63-4779-4E59-B7E6-700AFA8AD0C2}"/>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C6316717-5E1B-420C-8274-FF0C7BBE1B80}"/>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E438A216-6CAA-43EE-8409-D81E584489B6}"/>
            </a:ext>
          </a:extLst>
        </xdr:cNvPr>
        <xdr:cNvSpPr txBox="1"/>
      </xdr:nvSpPr>
      <xdr:spPr>
        <a:xfrm>
          <a:off x="9467850" y="17391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6FD5082-0F5A-41DA-AB45-14099D84F19C}"/>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14485291-8C08-4221-99F9-D371A71320B8}"/>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5093694A-94CA-443C-855F-292FB6653C0E}"/>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4A67CD34-0BB2-497F-88BD-094F3B96D5A9}"/>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7E5FE24C-96F5-42DF-83D9-B75DC01867D1}"/>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D124619-B8D9-40AB-8B7A-7EF0FAD82F2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346B4C6-899B-4AA2-99DB-9650E6125E4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290FE41-F40D-4654-9E6F-2066595C3E1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334D8E7-AA29-4797-8E39-457437C9536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2419630-EF50-4526-B1A5-642DAD56B31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107696</xdr:rowOff>
    </xdr:from>
    <xdr:to>
      <xdr:col>55</xdr:col>
      <xdr:colOff>50800</xdr:colOff>
      <xdr:row>106</xdr:row>
      <xdr:rowOff>37846</xdr:rowOff>
    </xdr:to>
    <xdr:sp macro="" textlink="">
      <xdr:nvSpPr>
        <xdr:cNvPr id="472" name="楕円 471">
          <a:extLst>
            <a:ext uri="{FF2B5EF4-FFF2-40B4-BE49-F238E27FC236}">
              <a16:creationId xmlns:a16="http://schemas.microsoft.com/office/drawing/2014/main" id="{85E2E732-DF9C-45E9-BE3F-2411935E1242}"/>
            </a:ext>
          </a:extLst>
        </xdr:cNvPr>
        <xdr:cNvSpPr/>
      </xdr:nvSpPr>
      <xdr:spPr>
        <a:xfrm>
          <a:off x="9401175" y="1724952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130573</xdr:rowOff>
    </xdr:from>
    <xdr:ext cx="469744" cy="259045"/>
    <xdr:sp macro="" textlink="">
      <xdr:nvSpPr>
        <xdr:cNvPr id="473" name="【市民会館】&#10;一人当たり面積該当値テキスト">
          <a:extLst>
            <a:ext uri="{FF2B5EF4-FFF2-40B4-BE49-F238E27FC236}">
              <a16:creationId xmlns:a16="http://schemas.microsoft.com/office/drawing/2014/main" id="{73CDA3AF-5FA9-482D-80A5-A8539CB9D5AC}"/>
            </a:ext>
          </a:extLst>
        </xdr:cNvPr>
        <xdr:cNvSpPr txBox="1"/>
      </xdr:nvSpPr>
      <xdr:spPr>
        <a:xfrm>
          <a:off x="9467850" y="1710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74" name="楕円 473">
          <a:extLst>
            <a:ext uri="{FF2B5EF4-FFF2-40B4-BE49-F238E27FC236}">
              <a16:creationId xmlns:a16="http://schemas.microsoft.com/office/drawing/2014/main" id="{48219A5A-EE75-4DB2-A463-7B39193E527F}"/>
            </a:ext>
          </a:extLst>
        </xdr:cNvPr>
        <xdr:cNvSpPr/>
      </xdr:nvSpPr>
      <xdr:spPr>
        <a:xfrm>
          <a:off x="8639175" y="172490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151637</xdr:rowOff>
    </xdr:from>
    <xdr:to>
      <xdr:col>55</xdr:col>
      <xdr:colOff>0</xdr:colOff>
      <xdr:row>105</xdr:row>
      <xdr:rowOff>158496</xdr:rowOff>
    </xdr:to>
    <xdr:cxnSp macro="">
      <xdr:nvCxnSpPr>
        <xdr:cNvPr id="475" name="直線コネクタ 474">
          <a:extLst>
            <a:ext uri="{FF2B5EF4-FFF2-40B4-BE49-F238E27FC236}">
              <a16:creationId xmlns:a16="http://schemas.microsoft.com/office/drawing/2014/main" id="{A168E1FE-43B1-4877-9417-E189A739FFF1}"/>
            </a:ext>
          </a:extLst>
        </xdr:cNvPr>
        <xdr:cNvCxnSpPr/>
      </xdr:nvCxnSpPr>
      <xdr:spPr>
        <a:xfrm>
          <a:off x="8686800" y="17296637"/>
          <a:ext cx="74295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109982</xdr:rowOff>
    </xdr:from>
    <xdr:to>
      <xdr:col>46</xdr:col>
      <xdr:colOff>38100</xdr:colOff>
      <xdr:row>106</xdr:row>
      <xdr:rowOff>40132</xdr:rowOff>
    </xdr:to>
    <xdr:sp macro="" textlink="">
      <xdr:nvSpPr>
        <xdr:cNvPr id="476" name="楕円 475">
          <a:extLst>
            <a:ext uri="{FF2B5EF4-FFF2-40B4-BE49-F238E27FC236}">
              <a16:creationId xmlns:a16="http://schemas.microsoft.com/office/drawing/2014/main" id="{C56BFF85-CAFF-41DA-AB14-0F282248EEA5}"/>
            </a:ext>
          </a:extLst>
        </xdr:cNvPr>
        <xdr:cNvSpPr/>
      </xdr:nvSpPr>
      <xdr:spPr>
        <a:xfrm>
          <a:off x="7839075" y="172518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160782</xdr:rowOff>
    </xdr:to>
    <xdr:cxnSp macro="">
      <xdr:nvCxnSpPr>
        <xdr:cNvPr id="477" name="直線コネクタ 476">
          <a:extLst>
            <a:ext uri="{FF2B5EF4-FFF2-40B4-BE49-F238E27FC236}">
              <a16:creationId xmlns:a16="http://schemas.microsoft.com/office/drawing/2014/main" id="{C76C21DB-6169-475D-BD8A-F1A51DC89CF2}"/>
            </a:ext>
          </a:extLst>
        </xdr:cNvPr>
        <xdr:cNvCxnSpPr/>
      </xdr:nvCxnSpPr>
      <xdr:spPr>
        <a:xfrm flipV="1">
          <a:off x="7886700" y="17296637"/>
          <a:ext cx="800100"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109982</xdr:rowOff>
    </xdr:from>
    <xdr:to>
      <xdr:col>41</xdr:col>
      <xdr:colOff>101600</xdr:colOff>
      <xdr:row>106</xdr:row>
      <xdr:rowOff>40132</xdr:rowOff>
    </xdr:to>
    <xdr:sp macro="" textlink="">
      <xdr:nvSpPr>
        <xdr:cNvPr id="478" name="楕円 477">
          <a:extLst>
            <a:ext uri="{FF2B5EF4-FFF2-40B4-BE49-F238E27FC236}">
              <a16:creationId xmlns:a16="http://schemas.microsoft.com/office/drawing/2014/main" id="{EE4B3CB2-C5F1-4AF6-9520-2DDE82D4D20A}"/>
            </a:ext>
          </a:extLst>
        </xdr:cNvPr>
        <xdr:cNvSpPr/>
      </xdr:nvSpPr>
      <xdr:spPr>
        <a:xfrm>
          <a:off x="7029450" y="17251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160782</xdr:rowOff>
    </xdr:from>
    <xdr:to>
      <xdr:col>45</xdr:col>
      <xdr:colOff>177800</xdr:colOff>
      <xdr:row>105</xdr:row>
      <xdr:rowOff>160782</xdr:rowOff>
    </xdr:to>
    <xdr:cxnSp macro="">
      <xdr:nvCxnSpPr>
        <xdr:cNvPr id="479" name="直線コネクタ 478">
          <a:extLst>
            <a:ext uri="{FF2B5EF4-FFF2-40B4-BE49-F238E27FC236}">
              <a16:creationId xmlns:a16="http://schemas.microsoft.com/office/drawing/2014/main" id="{710C750B-7EF0-42F1-9690-9FED56614E94}"/>
            </a:ext>
          </a:extLst>
        </xdr:cNvPr>
        <xdr:cNvCxnSpPr/>
      </xdr:nvCxnSpPr>
      <xdr:spPr>
        <a:xfrm>
          <a:off x="7077075" y="173089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109982</xdr:rowOff>
    </xdr:from>
    <xdr:to>
      <xdr:col>36</xdr:col>
      <xdr:colOff>165100</xdr:colOff>
      <xdr:row>106</xdr:row>
      <xdr:rowOff>40132</xdr:rowOff>
    </xdr:to>
    <xdr:sp macro="" textlink="">
      <xdr:nvSpPr>
        <xdr:cNvPr id="480" name="楕円 479">
          <a:extLst>
            <a:ext uri="{FF2B5EF4-FFF2-40B4-BE49-F238E27FC236}">
              <a16:creationId xmlns:a16="http://schemas.microsoft.com/office/drawing/2014/main" id="{A6B2ED83-ACC2-4C46-BC48-AABD76FD7F90}"/>
            </a:ext>
          </a:extLst>
        </xdr:cNvPr>
        <xdr:cNvSpPr/>
      </xdr:nvSpPr>
      <xdr:spPr>
        <a:xfrm>
          <a:off x="6238875" y="172518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160782</xdr:rowOff>
    </xdr:from>
    <xdr:to>
      <xdr:col>41</xdr:col>
      <xdr:colOff>50800</xdr:colOff>
      <xdr:row>105</xdr:row>
      <xdr:rowOff>160782</xdr:rowOff>
    </xdr:to>
    <xdr:cxnSp macro="">
      <xdr:nvCxnSpPr>
        <xdr:cNvPr id="481" name="直線コネクタ 480">
          <a:extLst>
            <a:ext uri="{FF2B5EF4-FFF2-40B4-BE49-F238E27FC236}">
              <a16:creationId xmlns:a16="http://schemas.microsoft.com/office/drawing/2014/main" id="{1FC62F6C-6590-4EE1-8E44-33AE43E7AAFC}"/>
            </a:ext>
          </a:extLst>
        </xdr:cNvPr>
        <xdr:cNvCxnSpPr/>
      </xdr:nvCxnSpPr>
      <xdr:spPr>
        <a:xfrm>
          <a:off x="6286500" y="173089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3000C0E5-5A76-4D25-912C-16C9C014B2D4}"/>
            </a:ext>
          </a:extLst>
        </xdr:cNvPr>
        <xdr:cNvSpPr txBox="1"/>
      </xdr:nvSpPr>
      <xdr:spPr>
        <a:xfrm>
          <a:off x="8458277" y="175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225AD9B6-76B7-4175-A88A-824D755DCA41}"/>
            </a:ext>
          </a:extLst>
        </xdr:cNvPr>
        <xdr:cNvSpPr txBox="1"/>
      </xdr:nvSpPr>
      <xdr:spPr>
        <a:xfrm>
          <a:off x="7677227"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88617821-2C3C-4C0B-A7E0-8C34D28421D4}"/>
            </a:ext>
          </a:extLst>
        </xdr:cNvPr>
        <xdr:cNvSpPr txBox="1"/>
      </xdr:nvSpPr>
      <xdr:spPr>
        <a:xfrm>
          <a:off x="6867602"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2BC8B61A-729C-43F9-A199-0C50EA2119B2}"/>
            </a:ext>
          </a:extLst>
        </xdr:cNvPr>
        <xdr:cNvSpPr txBox="1"/>
      </xdr:nvSpPr>
      <xdr:spPr>
        <a:xfrm>
          <a:off x="60675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47514</xdr:rowOff>
    </xdr:from>
    <xdr:ext cx="469744" cy="259045"/>
    <xdr:sp macro="" textlink="">
      <xdr:nvSpPr>
        <xdr:cNvPr id="486" name="n_1mainValue【市民会館】&#10;一人当たり面積">
          <a:extLst>
            <a:ext uri="{FF2B5EF4-FFF2-40B4-BE49-F238E27FC236}">
              <a16:creationId xmlns:a16="http://schemas.microsoft.com/office/drawing/2014/main" id="{B6B2F73E-ED17-4075-8D93-8A6BDA16D098}"/>
            </a:ext>
          </a:extLst>
        </xdr:cNvPr>
        <xdr:cNvSpPr txBox="1"/>
      </xdr:nvSpPr>
      <xdr:spPr>
        <a:xfrm>
          <a:off x="8458277" y="1702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56659</xdr:rowOff>
    </xdr:from>
    <xdr:ext cx="469744" cy="259045"/>
    <xdr:sp macro="" textlink="">
      <xdr:nvSpPr>
        <xdr:cNvPr id="487" name="n_2mainValue【市民会館】&#10;一人当たり面積">
          <a:extLst>
            <a:ext uri="{FF2B5EF4-FFF2-40B4-BE49-F238E27FC236}">
              <a16:creationId xmlns:a16="http://schemas.microsoft.com/office/drawing/2014/main" id="{DE628F3E-8D61-4A09-83C2-A48039B5141C}"/>
            </a:ext>
          </a:extLst>
        </xdr:cNvPr>
        <xdr:cNvSpPr txBox="1"/>
      </xdr:nvSpPr>
      <xdr:spPr>
        <a:xfrm>
          <a:off x="7677227"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56659</xdr:rowOff>
    </xdr:from>
    <xdr:ext cx="469744" cy="259045"/>
    <xdr:sp macro="" textlink="">
      <xdr:nvSpPr>
        <xdr:cNvPr id="488" name="n_3mainValue【市民会館】&#10;一人当たり面積">
          <a:extLst>
            <a:ext uri="{FF2B5EF4-FFF2-40B4-BE49-F238E27FC236}">
              <a16:creationId xmlns:a16="http://schemas.microsoft.com/office/drawing/2014/main" id="{5B370CED-2CD3-4990-AFA7-FE02C7F5C973}"/>
            </a:ext>
          </a:extLst>
        </xdr:cNvPr>
        <xdr:cNvSpPr txBox="1"/>
      </xdr:nvSpPr>
      <xdr:spPr>
        <a:xfrm>
          <a:off x="6867602"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56659</xdr:rowOff>
    </xdr:from>
    <xdr:ext cx="469744" cy="259045"/>
    <xdr:sp macro="" textlink="">
      <xdr:nvSpPr>
        <xdr:cNvPr id="489" name="n_4mainValue【市民会館】&#10;一人当たり面積">
          <a:extLst>
            <a:ext uri="{FF2B5EF4-FFF2-40B4-BE49-F238E27FC236}">
              <a16:creationId xmlns:a16="http://schemas.microsoft.com/office/drawing/2014/main" id="{15643B0B-1955-465F-BB79-FB628A4D65BC}"/>
            </a:ext>
          </a:extLst>
        </xdr:cNvPr>
        <xdr:cNvSpPr txBox="1"/>
      </xdr:nvSpPr>
      <xdr:spPr>
        <a:xfrm>
          <a:off x="6067502"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49DD73F4-F932-46D5-A4D8-ED23C611ABD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033CA38-38AA-41E5-A881-723AC1DEDB6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D70CEC7-A19F-4F21-8E8F-3AA73C47807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86E7DB8-1E77-41D3-9D4B-B0A6ED4CA6B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406DD451-D906-431F-9115-54225EAF81C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14EF997-95F7-4346-A88C-930DBEA62FF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D349058-97F1-418A-9309-A199D45FA16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EF2D424C-C795-4E48-B460-5852B683858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821D3C97-4F4C-4945-8FC4-B03FAF3FA1E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F726F13E-D97E-4A7F-B950-40AC88C339B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8612A093-9AD4-46AE-89BB-E38DA6AF0E2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96AE2AD4-FE01-4E9C-B407-506300FC066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E604B14-0406-4118-ABDB-307DDC0118C0}"/>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CF62DFB-2B64-4AEC-9876-06A5BC9BBD8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EE1301AB-3A5F-4738-A71C-78875C57DAFF}"/>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7A00F80C-DEBB-4B44-AE47-8327493E8F29}"/>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96F48E61-9711-41CD-98A3-862546550E22}"/>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BC07A24-0311-4DBC-972B-9AD81E1E3CC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666E24-539B-4F70-A033-8A9F6BC0126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D70FC79E-327D-4DCB-A5AB-87FEA22D4AE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5EF7C3CA-F520-47BB-9794-6A43DA8F0A2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709101A5-0B51-42A1-8060-77881669C03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AF7EE761-64A2-481C-B16D-92B24FA0E32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28CD197-A935-48E8-9404-56063E9E5F7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A707A2B-05CF-449C-A629-78969E11AF6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67F78215-F7AD-4E16-B965-FC184D706A21}"/>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7B6FD8B-023B-4C22-AF02-C633825B5473}"/>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7D5D5A1F-628A-4800-96CB-A70A44118E42}"/>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438600FC-6C31-4E04-A423-6DBCD24C7EB6}"/>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AA322C2C-0502-42DB-8376-01269843C8EB}"/>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BDEE2FCB-FCE6-46E7-A9B5-4D48BA3CBFB2}"/>
            </a:ext>
          </a:extLst>
        </xdr:cNvPr>
        <xdr:cNvSpPr txBox="1"/>
      </xdr:nvSpPr>
      <xdr:spPr>
        <a:xfrm>
          <a:off x="14735175" y="6297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1010CBFF-42D6-4374-8FCA-918AD2D918BB}"/>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6759B4FE-5768-401C-A077-A9623AA7489D}"/>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AEF86D32-0F74-49E9-924D-206C80594ABD}"/>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FB8258CC-94B3-4D22-A918-AF828802EAB3}"/>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F6784A46-E561-45B5-B140-C5D2F00149F1}"/>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510B712-9580-4761-9F4C-5282EA2FF58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F3BC0F6-EE5E-40AE-BDCA-6604080CDAE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C071749-FC04-467D-A90E-6AE72B53064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A3220D9-5FAB-4DC7-ACE9-A3E20DBBD0F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2198872-07CC-4B2A-AED6-ADE6C51B3CC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111941</xdr:rowOff>
    </xdr:from>
    <xdr:to>
      <xdr:col>85</xdr:col>
      <xdr:colOff>177800</xdr:colOff>
      <xdr:row>39</xdr:row>
      <xdr:rowOff>42091</xdr:rowOff>
    </xdr:to>
    <xdr:sp macro="" textlink="">
      <xdr:nvSpPr>
        <xdr:cNvPr id="531" name="楕円 530">
          <a:extLst>
            <a:ext uri="{FF2B5EF4-FFF2-40B4-BE49-F238E27FC236}">
              <a16:creationId xmlns:a16="http://schemas.microsoft.com/office/drawing/2014/main" id="{D5235B04-2143-49F0-AFB5-B56C09133DE4}"/>
            </a:ext>
          </a:extLst>
        </xdr:cNvPr>
        <xdr:cNvSpPr/>
      </xdr:nvSpPr>
      <xdr:spPr>
        <a:xfrm>
          <a:off x="14649450" y="62746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134818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8BA36A1A-1BA1-4027-A0A7-35F472ECC5F2}"/>
            </a:ext>
          </a:extLst>
        </xdr:cNvPr>
        <xdr:cNvSpPr txBox="1"/>
      </xdr:nvSpPr>
      <xdr:spPr>
        <a:xfrm>
          <a:off x="14735175" y="613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58057</xdr:rowOff>
    </xdr:from>
    <xdr:to>
      <xdr:col>81</xdr:col>
      <xdr:colOff>101600</xdr:colOff>
      <xdr:row>38</xdr:row>
      <xdr:rowOff>159657</xdr:rowOff>
    </xdr:to>
    <xdr:sp macro="" textlink="">
      <xdr:nvSpPr>
        <xdr:cNvPr id="533" name="楕円 532">
          <a:extLst>
            <a:ext uri="{FF2B5EF4-FFF2-40B4-BE49-F238E27FC236}">
              <a16:creationId xmlns:a16="http://schemas.microsoft.com/office/drawing/2014/main" id="{CE1C306B-4D81-42EF-9EA0-6F426774AF69}"/>
            </a:ext>
          </a:extLst>
        </xdr:cNvPr>
        <xdr:cNvSpPr/>
      </xdr:nvSpPr>
      <xdr:spPr>
        <a:xfrm>
          <a:off x="13887450" y="62207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108857</xdr:rowOff>
    </xdr:from>
    <xdr:to>
      <xdr:col>85</xdr:col>
      <xdr:colOff>127000</xdr:colOff>
      <xdr:row>38</xdr:row>
      <xdr:rowOff>162741</xdr:rowOff>
    </xdr:to>
    <xdr:cxnSp macro="">
      <xdr:nvCxnSpPr>
        <xdr:cNvPr id="534" name="直線コネクタ 533">
          <a:extLst>
            <a:ext uri="{FF2B5EF4-FFF2-40B4-BE49-F238E27FC236}">
              <a16:creationId xmlns:a16="http://schemas.microsoft.com/office/drawing/2014/main" id="{7BD6393A-4679-4474-B919-9CB3BD6CBE10}"/>
            </a:ext>
          </a:extLst>
        </xdr:cNvPr>
        <xdr:cNvCxnSpPr/>
      </xdr:nvCxnSpPr>
      <xdr:spPr>
        <a:xfrm>
          <a:off x="13935075" y="6268357"/>
          <a:ext cx="762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4173</xdr:rowOff>
    </xdr:from>
    <xdr:to>
      <xdr:col>76</xdr:col>
      <xdr:colOff>165100</xdr:colOff>
      <xdr:row>38</xdr:row>
      <xdr:rowOff>105773</xdr:rowOff>
    </xdr:to>
    <xdr:sp macro="" textlink="">
      <xdr:nvSpPr>
        <xdr:cNvPr id="535" name="楕円 534">
          <a:extLst>
            <a:ext uri="{FF2B5EF4-FFF2-40B4-BE49-F238E27FC236}">
              <a16:creationId xmlns:a16="http://schemas.microsoft.com/office/drawing/2014/main" id="{CA837191-229A-455D-9FA5-002C27760757}"/>
            </a:ext>
          </a:extLst>
        </xdr:cNvPr>
        <xdr:cNvSpPr/>
      </xdr:nvSpPr>
      <xdr:spPr>
        <a:xfrm>
          <a:off x="13096875" y="61700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54973</xdr:rowOff>
    </xdr:from>
    <xdr:to>
      <xdr:col>81</xdr:col>
      <xdr:colOff>50800</xdr:colOff>
      <xdr:row>38</xdr:row>
      <xdr:rowOff>108857</xdr:rowOff>
    </xdr:to>
    <xdr:cxnSp macro="">
      <xdr:nvCxnSpPr>
        <xdr:cNvPr id="536" name="直線コネクタ 535">
          <a:extLst>
            <a:ext uri="{FF2B5EF4-FFF2-40B4-BE49-F238E27FC236}">
              <a16:creationId xmlns:a16="http://schemas.microsoft.com/office/drawing/2014/main" id="{C9A341E6-59D6-438A-A4EC-83EB4C77CEAA}"/>
            </a:ext>
          </a:extLst>
        </xdr:cNvPr>
        <xdr:cNvCxnSpPr/>
      </xdr:nvCxnSpPr>
      <xdr:spPr>
        <a:xfrm>
          <a:off x="13144500" y="6217648"/>
          <a:ext cx="790575" cy="5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121739</xdr:rowOff>
    </xdr:from>
    <xdr:to>
      <xdr:col>72</xdr:col>
      <xdr:colOff>38100</xdr:colOff>
      <xdr:row>38</xdr:row>
      <xdr:rowOff>51888</xdr:rowOff>
    </xdr:to>
    <xdr:sp macro="" textlink="">
      <xdr:nvSpPr>
        <xdr:cNvPr id="537" name="楕円 536">
          <a:extLst>
            <a:ext uri="{FF2B5EF4-FFF2-40B4-BE49-F238E27FC236}">
              <a16:creationId xmlns:a16="http://schemas.microsoft.com/office/drawing/2014/main" id="{C98E2A77-77D3-4796-855D-918169FA7B0D}"/>
            </a:ext>
          </a:extLst>
        </xdr:cNvPr>
        <xdr:cNvSpPr/>
      </xdr:nvSpPr>
      <xdr:spPr>
        <a:xfrm>
          <a:off x="12296775" y="6125664"/>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1088</xdr:rowOff>
    </xdr:from>
    <xdr:to>
      <xdr:col>76</xdr:col>
      <xdr:colOff>114300</xdr:colOff>
      <xdr:row>38</xdr:row>
      <xdr:rowOff>54973</xdr:rowOff>
    </xdr:to>
    <xdr:cxnSp macro="">
      <xdr:nvCxnSpPr>
        <xdr:cNvPr id="538" name="直線コネクタ 537">
          <a:extLst>
            <a:ext uri="{FF2B5EF4-FFF2-40B4-BE49-F238E27FC236}">
              <a16:creationId xmlns:a16="http://schemas.microsoft.com/office/drawing/2014/main" id="{6B464989-F4B3-4294-89AB-96B7E8BD40F1}"/>
            </a:ext>
          </a:extLst>
        </xdr:cNvPr>
        <xdr:cNvCxnSpPr/>
      </xdr:nvCxnSpPr>
      <xdr:spPr>
        <a:xfrm>
          <a:off x="12344400" y="6163763"/>
          <a:ext cx="8001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67854</xdr:rowOff>
    </xdr:from>
    <xdr:to>
      <xdr:col>67</xdr:col>
      <xdr:colOff>101600</xdr:colOff>
      <xdr:row>37</xdr:row>
      <xdr:rowOff>169455</xdr:rowOff>
    </xdr:to>
    <xdr:sp macro="" textlink="">
      <xdr:nvSpPr>
        <xdr:cNvPr id="539" name="楕円 538">
          <a:extLst>
            <a:ext uri="{FF2B5EF4-FFF2-40B4-BE49-F238E27FC236}">
              <a16:creationId xmlns:a16="http://schemas.microsoft.com/office/drawing/2014/main" id="{7EF33FE5-99DB-4A2A-9EC4-736E10A75FE0}"/>
            </a:ext>
          </a:extLst>
        </xdr:cNvPr>
        <xdr:cNvSpPr/>
      </xdr:nvSpPr>
      <xdr:spPr>
        <a:xfrm>
          <a:off x="11487150" y="6065429"/>
          <a:ext cx="10477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118654</xdr:rowOff>
    </xdr:from>
    <xdr:to>
      <xdr:col>71</xdr:col>
      <xdr:colOff>177800</xdr:colOff>
      <xdr:row>38</xdr:row>
      <xdr:rowOff>1088</xdr:rowOff>
    </xdr:to>
    <xdr:cxnSp macro="">
      <xdr:nvCxnSpPr>
        <xdr:cNvPr id="540" name="直線コネクタ 539">
          <a:extLst>
            <a:ext uri="{FF2B5EF4-FFF2-40B4-BE49-F238E27FC236}">
              <a16:creationId xmlns:a16="http://schemas.microsoft.com/office/drawing/2014/main" id="{777AD7E7-396F-4957-855F-AD658B953D35}"/>
            </a:ext>
          </a:extLst>
        </xdr:cNvPr>
        <xdr:cNvCxnSpPr/>
      </xdr:nvCxnSpPr>
      <xdr:spPr>
        <a:xfrm>
          <a:off x="11534775" y="6122579"/>
          <a:ext cx="809625" cy="4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5539720D-4E03-46DF-A672-ADD438451182}"/>
            </a:ext>
          </a:extLst>
        </xdr:cNvPr>
        <xdr:cNvSpPr txBox="1"/>
      </xdr:nvSpPr>
      <xdr:spPr>
        <a:xfrm>
          <a:off x="13745219"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EAD16B0E-CBAD-4440-8C17-79E756383A5D}"/>
            </a:ext>
          </a:extLst>
        </xdr:cNvPr>
        <xdr:cNvSpPr txBox="1"/>
      </xdr:nvSpPr>
      <xdr:spPr>
        <a:xfrm>
          <a:off x="129641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C3005F6-7CEC-4817-9DB7-46F1B9ADEB6A}"/>
            </a:ext>
          </a:extLst>
        </xdr:cNvPr>
        <xdr:cNvSpPr txBox="1"/>
      </xdr:nvSpPr>
      <xdr:spPr>
        <a:xfrm>
          <a:off x="121640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0D8370C-938E-43D1-BF50-9E803BFC057E}"/>
            </a:ext>
          </a:extLst>
        </xdr:cNvPr>
        <xdr:cNvSpPr txBox="1"/>
      </xdr:nvSpPr>
      <xdr:spPr>
        <a:xfrm>
          <a:off x="11354444" y="634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4734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60967E1-059C-4B4C-A475-2492C1A34895}"/>
            </a:ext>
          </a:extLst>
        </xdr:cNvPr>
        <xdr:cNvSpPr txBox="1"/>
      </xdr:nvSpPr>
      <xdr:spPr>
        <a:xfrm>
          <a:off x="13745219" y="600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122300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ECF09FA-6610-438B-BC4A-AEBE422DBE1A}"/>
            </a:ext>
          </a:extLst>
        </xdr:cNvPr>
        <xdr:cNvSpPr txBox="1"/>
      </xdr:nvSpPr>
      <xdr:spPr>
        <a:xfrm>
          <a:off x="12964169" y="596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68416</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6AA84A2E-7D06-40B5-896B-B9DB71C3E5F8}"/>
            </a:ext>
          </a:extLst>
        </xdr:cNvPr>
        <xdr:cNvSpPr txBox="1"/>
      </xdr:nvSpPr>
      <xdr:spPr>
        <a:xfrm>
          <a:off x="12164069" y="590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14531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8419F9D-5B79-4F08-A5D6-90863BCED807}"/>
            </a:ext>
          </a:extLst>
        </xdr:cNvPr>
        <xdr:cNvSpPr txBox="1"/>
      </xdr:nvSpPr>
      <xdr:spPr>
        <a:xfrm>
          <a:off x="11354444" y="5850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A897636-D1BF-4C89-BD82-61AD674AED6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F26FB90-EED5-4AAC-BA0E-1382017826B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CD503D17-AD8A-4D64-B4DD-B0F1DF044CD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1E74987-F757-4271-AA7E-6DF41AB59F5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CB2E09BD-21DC-4859-B7CB-0743D2CAB91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6A81D4A-0C7A-4610-9476-152D3B9CC47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3A14D569-ACB6-4C2A-9F9D-2D69CAFC720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5621CF4-B045-4BDD-9AE5-78A2CA64822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2639BE5-AD7C-4840-AB01-85E4DDA5D2D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142E8F09-333A-421E-BB26-ECD71568EC1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46ED7DFB-73D9-4462-9233-3726341928E9}"/>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68C0CC84-66E6-4CCF-935A-93CCFC35E09E}"/>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CEF682D-0774-41B0-B21A-C2B72F883500}"/>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2EA860B-0044-4388-B396-E46D0E9AEBF2}"/>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4A032F5E-4A8A-4553-ACBC-0BBC91710ED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50557743-D50B-4165-89A1-DF61A121F4B3}"/>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E9F60EDB-F91A-473F-B946-0512B6C70170}"/>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D74D59A5-8DBC-486F-BD94-65489EE66D8A}"/>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F806317A-2FFC-41A7-B891-173274422CA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86C42D21-E07F-4491-A137-636D90289F48}"/>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413039DD-D5BD-4ED0-AA5B-85DE90132EC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C68C823-1212-48CE-9354-79E8B74FF076}"/>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BEA77B8F-AFD1-418A-AFFA-E80016AEBE77}"/>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F220607E-8AE4-41C8-9D91-BC7B3AF34665}"/>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E8B2485C-CAFC-479A-9344-011B628E0768}"/>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A29E7A23-2C11-4D42-BDAD-D87B160D697B}"/>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FB36793-7AF9-4323-8015-2720E58D2524}"/>
            </a:ext>
          </a:extLst>
        </xdr:cNvPr>
        <xdr:cNvSpPr txBox="1"/>
      </xdr:nvSpPr>
      <xdr:spPr>
        <a:xfrm>
          <a:off x="19992975" y="6229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F13D6195-BE3D-4E26-8C0E-1695E1F4F634}"/>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B1C94179-B1EF-4EEB-84C8-60A1C3C20855}"/>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E303437C-F98E-48A9-A195-F87B1848A3CB}"/>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6C1E8CD0-6F11-4AEC-A2D6-B2AABC54ABE4}"/>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6EBAFD3F-A9C6-42B9-BF3D-972A7E8CDD93}"/>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05B840D-D442-46D0-B047-F5C8300C392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064EE38-9673-4F7B-A563-9126A11DE50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A578597-8579-4A08-86D9-42E89A8D92B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E79D1CF-D549-41B4-B0EB-08D1C87BAE4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A3E3D92-C6A3-4E16-B6A0-2DF528AD53F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17061</xdr:rowOff>
    </xdr:from>
    <xdr:to>
      <xdr:col>116</xdr:col>
      <xdr:colOff>114300</xdr:colOff>
      <xdr:row>41</xdr:row>
      <xdr:rowOff>118661</xdr:rowOff>
    </xdr:to>
    <xdr:sp macro="" textlink="">
      <xdr:nvSpPr>
        <xdr:cNvPr id="586" name="楕円 585">
          <a:extLst>
            <a:ext uri="{FF2B5EF4-FFF2-40B4-BE49-F238E27FC236}">
              <a16:creationId xmlns:a16="http://schemas.microsoft.com/office/drawing/2014/main" id="{A0F93EA5-852F-4678-B702-0F9A4183FA04}"/>
            </a:ext>
          </a:extLst>
        </xdr:cNvPr>
        <xdr:cNvSpPr/>
      </xdr:nvSpPr>
      <xdr:spPr>
        <a:xfrm>
          <a:off x="19897725" y="66655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103438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13481C54-2663-44E3-8EBD-A056CFA4FAFD}"/>
            </a:ext>
          </a:extLst>
        </xdr:cNvPr>
        <xdr:cNvSpPr txBox="1"/>
      </xdr:nvSpPr>
      <xdr:spPr>
        <a:xfrm>
          <a:off x="19992975" y="659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17194</xdr:rowOff>
    </xdr:from>
    <xdr:to>
      <xdr:col>112</xdr:col>
      <xdr:colOff>38100</xdr:colOff>
      <xdr:row>41</xdr:row>
      <xdr:rowOff>118794</xdr:rowOff>
    </xdr:to>
    <xdr:sp macro="" textlink="">
      <xdr:nvSpPr>
        <xdr:cNvPr id="588" name="楕円 587">
          <a:extLst>
            <a:ext uri="{FF2B5EF4-FFF2-40B4-BE49-F238E27FC236}">
              <a16:creationId xmlns:a16="http://schemas.microsoft.com/office/drawing/2014/main" id="{D0326236-6BBD-47C2-8ED7-8DC066866705}"/>
            </a:ext>
          </a:extLst>
        </xdr:cNvPr>
        <xdr:cNvSpPr/>
      </xdr:nvSpPr>
      <xdr:spPr>
        <a:xfrm>
          <a:off x="19154775" y="66656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67861</xdr:rowOff>
    </xdr:from>
    <xdr:to>
      <xdr:col>116</xdr:col>
      <xdr:colOff>63500</xdr:colOff>
      <xdr:row>41</xdr:row>
      <xdr:rowOff>67994</xdr:rowOff>
    </xdr:to>
    <xdr:cxnSp macro="">
      <xdr:nvCxnSpPr>
        <xdr:cNvPr id="589" name="直線コネクタ 588">
          <a:extLst>
            <a:ext uri="{FF2B5EF4-FFF2-40B4-BE49-F238E27FC236}">
              <a16:creationId xmlns:a16="http://schemas.microsoft.com/office/drawing/2014/main" id="{F2A47459-4AA4-4031-AD1B-7D57128F8091}"/>
            </a:ext>
          </a:extLst>
        </xdr:cNvPr>
        <xdr:cNvCxnSpPr/>
      </xdr:nvCxnSpPr>
      <xdr:spPr>
        <a:xfrm flipV="1">
          <a:off x="19202400" y="6713136"/>
          <a:ext cx="752475"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17363</xdr:rowOff>
    </xdr:from>
    <xdr:to>
      <xdr:col>107</xdr:col>
      <xdr:colOff>101600</xdr:colOff>
      <xdr:row>41</xdr:row>
      <xdr:rowOff>118963</xdr:rowOff>
    </xdr:to>
    <xdr:sp macro="" textlink="">
      <xdr:nvSpPr>
        <xdr:cNvPr id="590" name="楕円 589">
          <a:extLst>
            <a:ext uri="{FF2B5EF4-FFF2-40B4-BE49-F238E27FC236}">
              <a16:creationId xmlns:a16="http://schemas.microsoft.com/office/drawing/2014/main" id="{AD1D94F3-D072-42D5-AF57-E06137063BDC}"/>
            </a:ext>
          </a:extLst>
        </xdr:cNvPr>
        <xdr:cNvSpPr/>
      </xdr:nvSpPr>
      <xdr:spPr>
        <a:xfrm>
          <a:off x="18345150" y="66658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67994</xdr:rowOff>
    </xdr:from>
    <xdr:to>
      <xdr:col>111</xdr:col>
      <xdr:colOff>177800</xdr:colOff>
      <xdr:row>41</xdr:row>
      <xdr:rowOff>68163</xdr:rowOff>
    </xdr:to>
    <xdr:cxnSp macro="">
      <xdr:nvCxnSpPr>
        <xdr:cNvPr id="591" name="直線コネクタ 590">
          <a:extLst>
            <a:ext uri="{FF2B5EF4-FFF2-40B4-BE49-F238E27FC236}">
              <a16:creationId xmlns:a16="http://schemas.microsoft.com/office/drawing/2014/main" id="{F20DB452-5724-4E5E-A612-E07711E94020}"/>
            </a:ext>
          </a:extLst>
        </xdr:cNvPr>
        <xdr:cNvCxnSpPr/>
      </xdr:nvCxnSpPr>
      <xdr:spPr>
        <a:xfrm flipV="1">
          <a:off x="18392775" y="6713269"/>
          <a:ext cx="809625"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17294</xdr:rowOff>
    </xdr:from>
    <xdr:to>
      <xdr:col>102</xdr:col>
      <xdr:colOff>165100</xdr:colOff>
      <xdr:row>41</xdr:row>
      <xdr:rowOff>118894</xdr:rowOff>
    </xdr:to>
    <xdr:sp macro="" textlink="">
      <xdr:nvSpPr>
        <xdr:cNvPr id="592" name="楕円 591">
          <a:extLst>
            <a:ext uri="{FF2B5EF4-FFF2-40B4-BE49-F238E27FC236}">
              <a16:creationId xmlns:a16="http://schemas.microsoft.com/office/drawing/2014/main" id="{F23FE5C9-3A48-453C-908C-A752CE76BB66}"/>
            </a:ext>
          </a:extLst>
        </xdr:cNvPr>
        <xdr:cNvSpPr/>
      </xdr:nvSpPr>
      <xdr:spPr>
        <a:xfrm>
          <a:off x="17554575" y="66657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68094</xdr:rowOff>
    </xdr:from>
    <xdr:to>
      <xdr:col>107</xdr:col>
      <xdr:colOff>50800</xdr:colOff>
      <xdr:row>41</xdr:row>
      <xdr:rowOff>68163</xdr:rowOff>
    </xdr:to>
    <xdr:cxnSp macro="">
      <xdr:nvCxnSpPr>
        <xdr:cNvPr id="593" name="直線コネクタ 592">
          <a:extLst>
            <a:ext uri="{FF2B5EF4-FFF2-40B4-BE49-F238E27FC236}">
              <a16:creationId xmlns:a16="http://schemas.microsoft.com/office/drawing/2014/main" id="{F7D52EFA-1B21-4372-B45A-1E9FB18EA956}"/>
            </a:ext>
          </a:extLst>
        </xdr:cNvPr>
        <xdr:cNvCxnSpPr/>
      </xdr:nvCxnSpPr>
      <xdr:spPr>
        <a:xfrm>
          <a:off x="17602200" y="6713369"/>
          <a:ext cx="790575"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17285</xdr:rowOff>
    </xdr:from>
    <xdr:to>
      <xdr:col>98</xdr:col>
      <xdr:colOff>38100</xdr:colOff>
      <xdr:row>41</xdr:row>
      <xdr:rowOff>118885</xdr:rowOff>
    </xdr:to>
    <xdr:sp macro="" textlink="">
      <xdr:nvSpPr>
        <xdr:cNvPr id="594" name="楕円 593">
          <a:extLst>
            <a:ext uri="{FF2B5EF4-FFF2-40B4-BE49-F238E27FC236}">
              <a16:creationId xmlns:a16="http://schemas.microsoft.com/office/drawing/2014/main" id="{A1D9421C-7357-40AA-88A4-7C4B955806A5}"/>
            </a:ext>
          </a:extLst>
        </xdr:cNvPr>
        <xdr:cNvSpPr/>
      </xdr:nvSpPr>
      <xdr:spPr>
        <a:xfrm>
          <a:off x="16754475" y="66657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68085</xdr:rowOff>
    </xdr:from>
    <xdr:to>
      <xdr:col>102</xdr:col>
      <xdr:colOff>114300</xdr:colOff>
      <xdr:row>41</xdr:row>
      <xdr:rowOff>68094</xdr:rowOff>
    </xdr:to>
    <xdr:cxnSp macro="">
      <xdr:nvCxnSpPr>
        <xdr:cNvPr id="595" name="直線コネクタ 594">
          <a:extLst>
            <a:ext uri="{FF2B5EF4-FFF2-40B4-BE49-F238E27FC236}">
              <a16:creationId xmlns:a16="http://schemas.microsoft.com/office/drawing/2014/main" id="{68866C60-7E86-4AF6-8C44-6591180B415F}"/>
            </a:ext>
          </a:extLst>
        </xdr:cNvPr>
        <xdr:cNvCxnSpPr/>
      </xdr:nvCxnSpPr>
      <xdr:spPr>
        <a:xfrm>
          <a:off x="16802100" y="6713360"/>
          <a:ext cx="8001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FCA35792-6EBA-485B-BBFC-4EB7465000E0}"/>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318A98C-9B11-4A46-A3D3-D68F897EB7AD}"/>
            </a:ext>
          </a:extLst>
        </xdr:cNvPr>
        <xdr:cNvSpPr txBox="1"/>
      </xdr:nvSpPr>
      <xdr:spPr>
        <a:xfrm>
          <a:off x="18163686" y="61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F6769A00-1AAD-4182-990B-ABBDB8950C75}"/>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3FA4712-EB74-476E-BBE3-10582DB4F4FC}"/>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109921</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78101029-C4E6-451A-9413-28C172877D95}"/>
            </a:ext>
          </a:extLst>
        </xdr:cNvPr>
        <xdr:cNvSpPr txBox="1"/>
      </xdr:nvSpPr>
      <xdr:spPr>
        <a:xfrm>
          <a:off x="18944736" y="675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110090</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E59D9478-BF99-45C1-A715-CF50F73BC870}"/>
            </a:ext>
          </a:extLst>
        </xdr:cNvPr>
        <xdr:cNvSpPr txBox="1"/>
      </xdr:nvSpPr>
      <xdr:spPr>
        <a:xfrm>
          <a:off x="18163686" y="675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110021</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AE4BECAF-FFE9-4599-96B0-81F01D2D9920}"/>
            </a:ext>
          </a:extLst>
        </xdr:cNvPr>
        <xdr:cNvSpPr txBox="1"/>
      </xdr:nvSpPr>
      <xdr:spPr>
        <a:xfrm>
          <a:off x="17354061" y="675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110012</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ACD6181-8E13-4C29-BAB0-1D65F69008FD}"/>
            </a:ext>
          </a:extLst>
        </xdr:cNvPr>
        <xdr:cNvSpPr txBox="1"/>
      </xdr:nvSpPr>
      <xdr:spPr>
        <a:xfrm>
          <a:off x="16563486" y="675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7DBD896-DEFE-47AA-85EC-12ED80F7139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903B049-3FF2-4489-8313-38CEEEA3E01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12AF7EC2-3766-448C-B8E6-18D8B1F2124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CAA50F8-7968-4DC6-91BD-1EE42F07F43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9D3DB2E-4833-4371-8AD0-C9B921452C3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260AF8C-99D0-4FAD-879C-18E1FC42ED4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BAA609C6-870F-4CDA-8879-7999A410506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6353ECEB-8194-4EE2-9873-897E51CB50D2}"/>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18CB1774-27D4-41A3-97F8-07103211A35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D97B5428-612C-4EB1-AA39-FA31679B2F4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1E03247A-560F-4803-AFFF-C841E9748FF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61BE748F-EFDC-43CC-96F9-6CCFE5FB46E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6C684A31-287D-4A6B-A769-4B4DEEAC20A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01C76588-8E8E-4BD5-82F7-8AB619C6D3B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E2A1010B-6A12-472C-AD0C-5DE810DE748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D05EC967-A9D5-4385-87EE-5E98E2FCF5E5}"/>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CDA8E082-AEB5-43BE-AF2D-86155C62893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BE474F43-848C-46DF-9A2C-B2FAA863C43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ECD25B24-605A-46A5-9FC7-DD4D8FC8C9E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33FA63CD-7A80-4179-A8A1-8F5278B5B56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96068A82-E311-4FB4-8A3A-6F4084CB6F1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759B5534-C4C7-46D8-94BB-01883DE61E0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F9A6D0EC-C0A8-4528-9035-15845E2F0A0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DF279291-BAF7-4DBE-B6F0-53169BBBF50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7DCA6624-EDD2-4DAC-8CBE-9044B29EED9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C1698E48-1CED-4444-9C6D-CF193A1A03D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D1A26CB7-D750-4F7A-9F55-757F7D24D1F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85A2ABC9-6FE1-44DD-9CAE-1A89C935A4C0}"/>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413CAF8C-45EE-4C77-B10B-8B42BE7BDFAF}"/>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8FABEC51-9EF0-4819-85E1-02ABDE06E89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18C595B8-9904-42FC-81CB-433F9EB5DEF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65AEFEB7-B9A1-4DB1-914D-0A118B1C8D0E}"/>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D344E478-CFB8-45A1-94C7-E6B57FAAB535}"/>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5BBFCD73-3E60-4316-85EF-35A0AD9E6C2D}"/>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6F58F4C2-0BD6-415D-8FBA-CB7B5EEC081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DB75942D-306F-450C-8738-6FDFC82EF94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9626E05B-53A5-4538-8B93-CDCE0394AD37}"/>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ADFF68D1-0ED9-4539-A276-0655357C2E1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F60A952E-62F2-4BEB-ABE8-455F97E5486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83064DD1-A210-46EF-9FC0-F5DE57CAEBA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AF712649-76B8-451B-967F-AF04628F53E6}"/>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E6C7081C-2C43-4511-AC64-58CC66D015BE}"/>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AF022A7F-F357-44D9-84C0-1B5104032A62}"/>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73BAE126-AA6F-4CA2-B12A-11B98001704D}"/>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F0F3DF0E-B903-4A35-AEC2-A5E5629DB3DC}"/>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CC5D679B-020E-400D-B76D-062D76A358BC}"/>
            </a:ext>
          </a:extLst>
        </xdr:cNvPr>
        <xdr:cNvSpPr txBox="1"/>
      </xdr:nvSpPr>
      <xdr:spPr>
        <a:xfrm>
          <a:off x="14735175" y="13276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C717784A-DAD1-491B-8A61-711EF6CACCFF}"/>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7C6528F7-4DD2-411C-A93F-BEA330623F12}"/>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021549DC-D889-4626-8C05-D3CE4F450A6E}"/>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F32D0328-59C2-421D-A345-27A37D43AE85}"/>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3A320735-36BA-41F5-AA61-2A73B59BE593}"/>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8F83C9E-38F5-4A99-88BF-0AAA403432D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BBAD7E2-1E52-44E8-91D3-863D3FE6DE7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0EE7762-26AC-4576-A09C-5706E0DBC36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F1CE776-CC4A-4746-8017-24A6862763A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237339E-847E-4F36-AD2F-F786D7E503A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660" name="楕円 659">
          <a:extLst>
            <a:ext uri="{FF2B5EF4-FFF2-40B4-BE49-F238E27FC236}">
              <a16:creationId xmlns:a16="http://schemas.microsoft.com/office/drawing/2014/main" id="{A847196F-8962-46A8-BAC8-6546E4D0CC1A}"/>
            </a:ext>
          </a:extLst>
        </xdr:cNvPr>
        <xdr:cNvSpPr/>
      </xdr:nvSpPr>
      <xdr:spPr>
        <a:xfrm>
          <a:off x="14649450" y="13470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FB4BC30C-EC5C-45EF-8B0F-16E08F67A57C}"/>
            </a:ext>
          </a:extLst>
        </xdr:cNvPr>
        <xdr:cNvSpPr txBox="1"/>
      </xdr:nvSpPr>
      <xdr:spPr>
        <a:xfrm>
          <a:off x="14735175"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149225</xdr:rowOff>
    </xdr:from>
    <xdr:to>
      <xdr:col>81</xdr:col>
      <xdr:colOff>101600</xdr:colOff>
      <xdr:row>83</xdr:row>
      <xdr:rowOff>79375</xdr:rowOff>
    </xdr:to>
    <xdr:sp macro="" textlink="">
      <xdr:nvSpPr>
        <xdr:cNvPr id="662" name="楕円 661">
          <a:extLst>
            <a:ext uri="{FF2B5EF4-FFF2-40B4-BE49-F238E27FC236}">
              <a16:creationId xmlns:a16="http://schemas.microsoft.com/office/drawing/2014/main" id="{E735C363-16F8-44E8-A764-DBD98880AF56}"/>
            </a:ext>
          </a:extLst>
        </xdr:cNvPr>
        <xdr:cNvSpPr/>
      </xdr:nvSpPr>
      <xdr:spPr>
        <a:xfrm>
          <a:off x="13887450" y="13436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28575</xdr:rowOff>
    </xdr:from>
    <xdr:to>
      <xdr:col>85</xdr:col>
      <xdr:colOff>127000</xdr:colOff>
      <xdr:row>83</xdr:row>
      <xdr:rowOff>72389</xdr:rowOff>
    </xdr:to>
    <xdr:cxnSp macro="">
      <xdr:nvCxnSpPr>
        <xdr:cNvPr id="663" name="直線コネクタ 662">
          <a:extLst>
            <a:ext uri="{FF2B5EF4-FFF2-40B4-BE49-F238E27FC236}">
              <a16:creationId xmlns:a16="http://schemas.microsoft.com/office/drawing/2014/main" id="{81FD1137-66E9-4C14-9A42-A8FFF13003D3}"/>
            </a:ext>
          </a:extLst>
        </xdr:cNvPr>
        <xdr:cNvCxnSpPr/>
      </xdr:nvCxnSpPr>
      <xdr:spPr>
        <a:xfrm>
          <a:off x="13935075" y="13474700"/>
          <a:ext cx="762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137795</xdr:rowOff>
    </xdr:from>
    <xdr:to>
      <xdr:col>76</xdr:col>
      <xdr:colOff>165100</xdr:colOff>
      <xdr:row>83</xdr:row>
      <xdr:rowOff>67945</xdr:rowOff>
    </xdr:to>
    <xdr:sp macro="" textlink="">
      <xdr:nvSpPr>
        <xdr:cNvPr id="664" name="楕円 663">
          <a:extLst>
            <a:ext uri="{FF2B5EF4-FFF2-40B4-BE49-F238E27FC236}">
              <a16:creationId xmlns:a16="http://schemas.microsoft.com/office/drawing/2014/main" id="{1EF4E3C3-3A9D-4BC5-AB45-5F7874C4E6C1}"/>
            </a:ext>
          </a:extLst>
        </xdr:cNvPr>
        <xdr:cNvSpPr/>
      </xdr:nvSpPr>
      <xdr:spPr>
        <a:xfrm>
          <a:off x="13096875" y="134283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17145</xdr:rowOff>
    </xdr:from>
    <xdr:to>
      <xdr:col>81</xdr:col>
      <xdr:colOff>50800</xdr:colOff>
      <xdr:row>83</xdr:row>
      <xdr:rowOff>28575</xdr:rowOff>
    </xdr:to>
    <xdr:cxnSp macro="">
      <xdr:nvCxnSpPr>
        <xdr:cNvPr id="665" name="直線コネクタ 664">
          <a:extLst>
            <a:ext uri="{FF2B5EF4-FFF2-40B4-BE49-F238E27FC236}">
              <a16:creationId xmlns:a16="http://schemas.microsoft.com/office/drawing/2014/main" id="{658D7024-F2CF-403B-9EEC-42654AAF1713}"/>
            </a:ext>
          </a:extLst>
        </xdr:cNvPr>
        <xdr:cNvCxnSpPr/>
      </xdr:nvCxnSpPr>
      <xdr:spPr>
        <a:xfrm>
          <a:off x="13144500" y="13466445"/>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92075</xdr:rowOff>
    </xdr:from>
    <xdr:to>
      <xdr:col>72</xdr:col>
      <xdr:colOff>38100</xdr:colOff>
      <xdr:row>83</xdr:row>
      <xdr:rowOff>22225</xdr:rowOff>
    </xdr:to>
    <xdr:sp macro="" textlink="">
      <xdr:nvSpPr>
        <xdr:cNvPr id="666" name="楕円 665">
          <a:extLst>
            <a:ext uri="{FF2B5EF4-FFF2-40B4-BE49-F238E27FC236}">
              <a16:creationId xmlns:a16="http://schemas.microsoft.com/office/drawing/2014/main" id="{0BD8BAE3-10FD-4FFE-920C-0A0D13DD1C6A}"/>
            </a:ext>
          </a:extLst>
        </xdr:cNvPr>
        <xdr:cNvSpPr/>
      </xdr:nvSpPr>
      <xdr:spPr>
        <a:xfrm>
          <a:off x="12296775" y="13379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142875</xdr:rowOff>
    </xdr:from>
    <xdr:to>
      <xdr:col>76</xdr:col>
      <xdr:colOff>114300</xdr:colOff>
      <xdr:row>83</xdr:row>
      <xdr:rowOff>17145</xdr:rowOff>
    </xdr:to>
    <xdr:cxnSp macro="">
      <xdr:nvCxnSpPr>
        <xdr:cNvPr id="667" name="直線コネクタ 666">
          <a:extLst>
            <a:ext uri="{FF2B5EF4-FFF2-40B4-BE49-F238E27FC236}">
              <a16:creationId xmlns:a16="http://schemas.microsoft.com/office/drawing/2014/main" id="{5F7559FC-47D6-4BAD-9469-16C1EDC6C6EA}"/>
            </a:ext>
          </a:extLst>
        </xdr:cNvPr>
        <xdr:cNvCxnSpPr/>
      </xdr:nvCxnSpPr>
      <xdr:spPr>
        <a:xfrm>
          <a:off x="12344400" y="1342707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59689</xdr:rowOff>
    </xdr:from>
    <xdr:to>
      <xdr:col>67</xdr:col>
      <xdr:colOff>101600</xdr:colOff>
      <xdr:row>82</xdr:row>
      <xdr:rowOff>161289</xdr:rowOff>
    </xdr:to>
    <xdr:sp macro="" textlink="">
      <xdr:nvSpPr>
        <xdr:cNvPr id="668" name="楕円 667">
          <a:extLst>
            <a:ext uri="{FF2B5EF4-FFF2-40B4-BE49-F238E27FC236}">
              <a16:creationId xmlns:a16="http://schemas.microsoft.com/office/drawing/2014/main" id="{61A89209-A79B-4C1F-A2E6-2FAF7844CE06}"/>
            </a:ext>
          </a:extLst>
        </xdr:cNvPr>
        <xdr:cNvSpPr/>
      </xdr:nvSpPr>
      <xdr:spPr>
        <a:xfrm>
          <a:off x="11487150" y="133470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110489</xdr:rowOff>
    </xdr:from>
    <xdr:to>
      <xdr:col>71</xdr:col>
      <xdr:colOff>177800</xdr:colOff>
      <xdr:row>82</xdr:row>
      <xdr:rowOff>142875</xdr:rowOff>
    </xdr:to>
    <xdr:cxnSp macro="">
      <xdr:nvCxnSpPr>
        <xdr:cNvPr id="669" name="直線コネクタ 668">
          <a:extLst>
            <a:ext uri="{FF2B5EF4-FFF2-40B4-BE49-F238E27FC236}">
              <a16:creationId xmlns:a16="http://schemas.microsoft.com/office/drawing/2014/main" id="{4D5E83D4-1D4B-496C-9133-4913CAF44704}"/>
            </a:ext>
          </a:extLst>
        </xdr:cNvPr>
        <xdr:cNvCxnSpPr/>
      </xdr:nvCxnSpPr>
      <xdr:spPr>
        <a:xfrm>
          <a:off x="11534775" y="13394689"/>
          <a:ext cx="80962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0" name="n_1aveValue【消防施設】&#10;有形固定資産減価償却率">
          <a:extLst>
            <a:ext uri="{FF2B5EF4-FFF2-40B4-BE49-F238E27FC236}">
              <a16:creationId xmlns:a16="http://schemas.microsoft.com/office/drawing/2014/main" id="{E2554531-790F-481A-A88F-CC5C445455AD}"/>
            </a:ext>
          </a:extLst>
        </xdr:cNvPr>
        <xdr:cNvSpPr txBox="1"/>
      </xdr:nvSpPr>
      <xdr:spPr>
        <a:xfrm>
          <a:off x="13745219"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1" name="n_2aveValue【消防施設】&#10;有形固定資産減価償却率">
          <a:extLst>
            <a:ext uri="{FF2B5EF4-FFF2-40B4-BE49-F238E27FC236}">
              <a16:creationId xmlns:a16="http://schemas.microsoft.com/office/drawing/2014/main" id="{27469910-5D72-468F-A751-43F685798575}"/>
            </a:ext>
          </a:extLst>
        </xdr:cNvPr>
        <xdr:cNvSpPr txBox="1"/>
      </xdr:nvSpPr>
      <xdr:spPr>
        <a:xfrm>
          <a:off x="12964169"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2" name="n_3aveValue【消防施設】&#10;有形固定資産減価償却率">
          <a:extLst>
            <a:ext uri="{FF2B5EF4-FFF2-40B4-BE49-F238E27FC236}">
              <a16:creationId xmlns:a16="http://schemas.microsoft.com/office/drawing/2014/main" id="{27410830-0D68-4290-B81B-2B6209113C65}"/>
            </a:ext>
          </a:extLst>
        </xdr:cNvPr>
        <xdr:cNvSpPr txBox="1"/>
      </xdr:nvSpPr>
      <xdr:spPr>
        <a:xfrm>
          <a:off x="12164069"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EB941553-BFFD-4737-A905-83F19F76ACB4}"/>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70502</xdr:rowOff>
    </xdr:from>
    <xdr:ext cx="405111" cy="259045"/>
    <xdr:sp macro="" textlink="">
      <xdr:nvSpPr>
        <xdr:cNvPr id="674" name="n_1mainValue【消防施設】&#10;有形固定資産減価償却率">
          <a:extLst>
            <a:ext uri="{FF2B5EF4-FFF2-40B4-BE49-F238E27FC236}">
              <a16:creationId xmlns:a16="http://schemas.microsoft.com/office/drawing/2014/main" id="{85F164FB-9DB7-4179-A2E4-E09BF2440E2D}"/>
            </a:ext>
          </a:extLst>
        </xdr:cNvPr>
        <xdr:cNvSpPr txBox="1"/>
      </xdr:nvSpPr>
      <xdr:spPr>
        <a:xfrm>
          <a:off x="13745219"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59072</xdr:rowOff>
    </xdr:from>
    <xdr:ext cx="405111" cy="259045"/>
    <xdr:sp macro="" textlink="">
      <xdr:nvSpPr>
        <xdr:cNvPr id="675" name="n_2mainValue【消防施設】&#10;有形固定資産減価償却率">
          <a:extLst>
            <a:ext uri="{FF2B5EF4-FFF2-40B4-BE49-F238E27FC236}">
              <a16:creationId xmlns:a16="http://schemas.microsoft.com/office/drawing/2014/main" id="{BE159589-69A6-4244-BA94-B488CC676443}"/>
            </a:ext>
          </a:extLst>
        </xdr:cNvPr>
        <xdr:cNvSpPr txBox="1"/>
      </xdr:nvSpPr>
      <xdr:spPr>
        <a:xfrm>
          <a:off x="12964169" y="135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676" name="n_3mainValue【消防施設】&#10;有形固定資産減価償却率">
          <a:extLst>
            <a:ext uri="{FF2B5EF4-FFF2-40B4-BE49-F238E27FC236}">
              <a16:creationId xmlns:a16="http://schemas.microsoft.com/office/drawing/2014/main" id="{9AB85245-BD84-4E5D-95CA-DFFEB3B4A45A}"/>
            </a:ext>
          </a:extLst>
        </xdr:cNvPr>
        <xdr:cNvSpPr txBox="1"/>
      </xdr:nvSpPr>
      <xdr:spPr>
        <a:xfrm>
          <a:off x="12164069"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6366</xdr:rowOff>
    </xdr:from>
    <xdr:ext cx="405111" cy="259045"/>
    <xdr:sp macro="" textlink="">
      <xdr:nvSpPr>
        <xdr:cNvPr id="677" name="n_4mainValue【消防施設】&#10;有形固定資産減価償却率">
          <a:extLst>
            <a:ext uri="{FF2B5EF4-FFF2-40B4-BE49-F238E27FC236}">
              <a16:creationId xmlns:a16="http://schemas.microsoft.com/office/drawing/2014/main" id="{1F72AD29-10A9-4066-B358-3455713505B8}"/>
            </a:ext>
          </a:extLst>
        </xdr:cNvPr>
        <xdr:cNvSpPr txBox="1"/>
      </xdr:nvSpPr>
      <xdr:spPr>
        <a:xfrm>
          <a:off x="11354444"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CA2BAED9-29C7-44D9-AE3A-36A1B0123FD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77477351-BECB-4593-8EFD-945BC674670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37C29F10-91F2-44B4-BB5A-748015927C9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85AB11B3-FD40-4449-ABE7-770429216DE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282C6AC5-C05E-42BE-A15A-BF92EA7CD37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E7A9ACD9-8226-4411-8330-1A71AFEF008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EAA59D6E-74CA-4E82-87A6-B413DFFC5CE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F7788DF5-1910-4A2F-AF8D-4A2105C1B1C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65FB3095-6292-48A3-B365-D030F301513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2880742B-F24A-4AD1-9AEC-12A1D5EFF4C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403076CD-1674-48DB-AF4E-D8B079036E87}"/>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C215E8ED-7EE6-463F-BE5F-165E386F9428}"/>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6FD17661-CC98-4014-AB5D-B10AC4D8A9A0}"/>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0AB59D2E-50F8-4D61-9AEB-AF94D7242FC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7D29AAD4-77DA-4913-ABBA-93341581EA9F}"/>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97425453-221D-4A10-9CF5-3343B69DBBF6}"/>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746B39FB-4F79-4A7B-B8D6-9E35BAF6F3E4}"/>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19D405B9-F974-4F6F-9F16-A9E25B0C09CC}"/>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4211D65A-A3FD-43D6-A0B9-36A6917B01F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DF7E6107-A0A7-4017-AF0C-1D912B1211B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35F350BF-8AF7-45C0-863F-F0586ADD40F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BD895B81-642B-47CF-8520-E8DEE1B587E5}"/>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CE34C669-8D83-4C42-875F-C534E634944F}"/>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FFA55240-AB1F-4983-9A00-744F17B05577}"/>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8F220B64-F6D1-4C85-AEA1-A9EEE392A51E}"/>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F2E26A0B-D79C-4E41-80BD-1B7BAF1AEB1B}"/>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4" name="【消防施設】&#10;一人当たり面積平均値テキスト">
          <a:extLst>
            <a:ext uri="{FF2B5EF4-FFF2-40B4-BE49-F238E27FC236}">
              <a16:creationId xmlns:a16="http://schemas.microsoft.com/office/drawing/2014/main" id="{5D305497-9A95-4954-8CDA-0B7629F356CF}"/>
            </a:ext>
          </a:extLst>
        </xdr:cNvPr>
        <xdr:cNvSpPr txBox="1"/>
      </xdr:nvSpPr>
      <xdr:spPr>
        <a:xfrm>
          <a:off x="19992975" y="13497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F560CE90-F154-4449-B466-11F768E7C00D}"/>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8CE673D0-A7F9-4534-AAC4-EFCAA166194C}"/>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40797113-37A0-47E5-8D18-69C8A24ABD4E}"/>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25422662-1C60-4CC7-8ED2-DE49F2502857}"/>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79781FF0-D6C5-43B2-9D19-60716AD8D1FC}"/>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7E10659-4988-4E3A-A486-416C6D2B4FF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18F8974-2074-4966-A1C7-7CD17A18A10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1B46650-627E-4D79-9346-B490DE0F3FD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33FE796-E92D-4FB5-BBDC-DAEA9831A03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98804AFE-0A3E-4AE7-830F-1A0DFB135B5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108458</xdr:rowOff>
    </xdr:from>
    <xdr:to>
      <xdr:col>116</xdr:col>
      <xdr:colOff>114300</xdr:colOff>
      <xdr:row>86</xdr:row>
      <xdr:rowOff>38608</xdr:rowOff>
    </xdr:to>
    <xdr:sp macro="" textlink="">
      <xdr:nvSpPr>
        <xdr:cNvPr id="715" name="楕円 714">
          <a:extLst>
            <a:ext uri="{FF2B5EF4-FFF2-40B4-BE49-F238E27FC236}">
              <a16:creationId xmlns:a16="http://schemas.microsoft.com/office/drawing/2014/main" id="{0974B1D1-4688-4EDA-A9A4-D0CA95EBB353}"/>
            </a:ext>
          </a:extLst>
        </xdr:cNvPr>
        <xdr:cNvSpPr/>
      </xdr:nvSpPr>
      <xdr:spPr>
        <a:xfrm>
          <a:off x="19897725" y="138784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23385</xdr:rowOff>
    </xdr:from>
    <xdr:ext cx="469744" cy="259045"/>
    <xdr:sp macro="" textlink="">
      <xdr:nvSpPr>
        <xdr:cNvPr id="716" name="【消防施設】&#10;一人当たり面積該当値テキスト">
          <a:extLst>
            <a:ext uri="{FF2B5EF4-FFF2-40B4-BE49-F238E27FC236}">
              <a16:creationId xmlns:a16="http://schemas.microsoft.com/office/drawing/2014/main" id="{5CA91A47-8C58-4CBD-A712-6D9F63507C6D}"/>
            </a:ext>
          </a:extLst>
        </xdr:cNvPr>
        <xdr:cNvSpPr txBox="1"/>
      </xdr:nvSpPr>
      <xdr:spPr>
        <a:xfrm>
          <a:off x="19992975" y="137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103887</xdr:rowOff>
    </xdr:from>
    <xdr:to>
      <xdr:col>112</xdr:col>
      <xdr:colOff>38100</xdr:colOff>
      <xdr:row>86</xdr:row>
      <xdr:rowOff>34037</xdr:rowOff>
    </xdr:to>
    <xdr:sp macro="" textlink="">
      <xdr:nvSpPr>
        <xdr:cNvPr id="717" name="楕円 716">
          <a:extLst>
            <a:ext uri="{FF2B5EF4-FFF2-40B4-BE49-F238E27FC236}">
              <a16:creationId xmlns:a16="http://schemas.microsoft.com/office/drawing/2014/main" id="{F22076C4-CAF2-4C48-9827-A804D88D8718}"/>
            </a:ext>
          </a:extLst>
        </xdr:cNvPr>
        <xdr:cNvSpPr/>
      </xdr:nvSpPr>
      <xdr:spPr>
        <a:xfrm>
          <a:off x="19154775" y="138802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154687</xdr:rowOff>
    </xdr:from>
    <xdr:to>
      <xdr:col>116</xdr:col>
      <xdr:colOff>63500</xdr:colOff>
      <xdr:row>85</xdr:row>
      <xdr:rowOff>159258</xdr:rowOff>
    </xdr:to>
    <xdr:cxnSp macro="">
      <xdr:nvCxnSpPr>
        <xdr:cNvPr id="718" name="直線コネクタ 717">
          <a:extLst>
            <a:ext uri="{FF2B5EF4-FFF2-40B4-BE49-F238E27FC236}">
              <a16:creationId xmlns:a16="http://schemas.microsoft.com/office/drawing/2014/main" id="{A83CC2B8-FA21-43A4-A4EE-58E37499AECB}"/>
            </a:ext>
          </a:extLst>
        </xdr:cNvPr>
        <xdr:cNvCxnSpPr/>
      </xdr:nvCxnSpPr>
      <xdr:spPr>
        <a:xfrm>
          <a:off x="19202400" y="13927837"/>
          <a:ext cx="7524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99313</xdr:rowOff>
    </xdr:from>
    <xdr:to>
      <xdr:col>107</xdr:col>
      <xdr:colOff>101600</xdr:colOff>
      <xdr:row>86</xdr:row>
      <xdr:rowOff>29463</xdr:rowOff>
    </xdr:to>
    <xdr:sp macro="" textlink="">
      <xdr:nvSpPr>
        <xdr:cNvPr id="719" name="楕円 718">
          <a:extLst>
            <a:ext uri="{FF2B5EF4-FFF2-40B4-BE49-F238E27FC236}">
              <a16:creationId xmlns:a16="http://schemas.microsoft.com/office/drawing/2014/main" id="{E875DF39-DED0-411A-9657-67B684721A4E}"/>
            </a:ext>
          </a:extLst>
        </xdr:cNvPr>
        <xdr:cNvSpPr/>
      </xdr:nvSpPr>
      <xdr:spPr>
        <a:xfrm>
          <a:off x="18345150" y="138756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150113</xdr:rowOff>
    </xdr:from>
    <xdr:to>
      <xdr:col>111</xdr:col>
      <xdr:colOff>177800</xdr:colOff>
      <xdr:row>85</xdr:row>
      <xdr:rowOff>154687</xdr:rowOff>
    </xdr:to>
    <xdr:cxnSp macro="">
      <xdr:nvCxnSpPr>
        <xdr:cNvPr id="720" name="直線コネクタ 719">
          <a:extLst>
            <a:ext uri="{FF2B5EF4-FFF2-40B4-BE49-F238E27FC236}">
              <a16:creationId xmlns:a16="http://schemas.microsoft.com/office/drawing/2014/main" id="{972456E6-6FE2-4158-957C-B0D8DA1FBBF8}"/>
            </a:ext>
          </a:extLst>
        </xdr:cNvPr>
        <xdr:cNvCxnSpPr/>
      </xdr:nvCxnSpPr>
      <xdr:spPr>
        <a:xfrm>
          <a:off x="18392775" y="13923263"/>
          <a:ext cx="809625"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94742</xdr:rowOff>
    </xdr:from>
    <xdr:to>
      <xdr:col>102</xdr:col>
      <xdr:colOff>165100</xdr:colOff>
      <xdr:row>86</xdr:row>
      <xdr:rowOff>24892</xdr:rowOff>
    </xdr:to>
    <xdr:sp macro="" textlink="">
      <xdr:nvSpPr>
        <xdr:cNvPr id="721" name="楕円 720">
          <a:extLst>
            <a:ext uri="{FF2B5EF4-FFF2-40B4-BE49-F238E27FC236}">
              <a16:creationId xmlns:a16="http://schemas.microsoft.com/office/drawing/2014/main" id="{9B96E769-12D1-4C44-B0FD-82486A695FAA}"/>
            </a:ext>
          </a:extLst>
        </xdr:cNvPr>
        <xdr:cNvSpPr/>
      </xdr:nvSpPr>
      <xdr:spPr>
        <a:xfrm>
          <a:off x="17554575" y="138678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145542</xdr:rowOff>
    </xdr:from>
    <xdr:to>
      <xdr:col>107</xdr:col>
      <xdr:colOff>50800</xdr:colOff>
      <xdr:row>85</xdr:row>
      <xdr:rowOff>150113</xdr:rowOff>
    </xdr:to>
    <xdr:cxnSp macro="">
      <xdr:nvCxnSpPr>
        <xdr:cNvPr id="722" name="直線コネクタ 721">
          <a:extLst>
            <a:ext uri="{FF2B5EF4-FFF2-40B4-BE49-F238E27FC236}">
              <a16:creationId xmlns:a16="http://schemas.microsoft.com/office/drawing/2014/main" id="{D139CA45-792F-4839-9D5E-7A4DCA63CE68}"/>
            </a:ext>
          </a:extLst>
        </xdr:cNvPr>
        <xdr:cNvCxnSpPr/>
      </xdr:nvCxnSpPr>
      <xdr:spPr>
        <a:xfrm>
          <a:off x="17602200" y="13915517"/>
          <a:ext cx="7905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99313</xdr:rowOff>
    </xdr:from>
    <xdr:to>
      <xdr:col>98</xdr:col>
      <xdr:colOff>38100</xdr:colOff>
      <xdr:row>86</xdr:row>
      <xdr:rowOff>29463</xdr:rowOff>
    </xdr:to>
    <xdr:sp macro="" textlink="">
      <xdr:nvSpPr>
        <xdr:cNvPr id="723" name="楕円 722">
          <a:extLst>
            <a:ext uri="{FF2B5EF4-FFF2-40B4-BE49-F238E27FC236}">
              <a16:creationId xmlns:a16="http://schemas.microsoft.com/office/drawing/2014/main" id="{94711E0B-9CE7-46D4-9268-4EC521589A4A}"/>
            </a:ext>
          </a:extLst>
        </xdr:cNvPr>
        <xdr:cNvSpPr/>
      </xdr:nvSpPr>
      <xdr:spPr>
        <a:xfrm>
          <a:off x="16754475" y="138756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145542</xdr:rowOff>
    </xdr:from>
    <xdr:to>
      <xdr:col>102</xdr:col>
      <xdr:colOff>114300</xdr:colOff>
      <xdr:row>85</xdr:row>
      <xdr:rowOff>150113</xdr:rowOff>
    </xdr:to>
    <xdr:cxnSp macro="">
      <xdr:nvCxnSpPr>
        <xdr:cNvPr id="724" name="直線コネクタ 723">
          <a:extLst>
            <a:ext uri="{FF2B5EF4-FFF2-40B4-BE49-F238E27FC236}">
              <a16:creationId xmlns:a16="http://schemas.microsoft.com/office/drawing/2014/main" id="{9AF1A46E-7873-48D4-A1F7-B595358D5635}"/>
            </a:ext>
          </a:extLst>
        </xdr:cNvPr>
        <xdr:cNvCxnSpPr/>
      </xdr:nvCxnSpPr>
      <xdr:spPr>
        <a:xfrm flipV="1">
          <a:off x="16802100" y="13915517"/>
          <a:ext cx="8001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5" name="n_1aveValue【消防施設】&#10;一人当たり面積">
          <a:extLst>
            <a:ext uri="{FF2B5EF4-FFF2-40B4-BE49-F238E27FC236}">
              <a16:creationId xmlns:a16="http://schemas.microsoft.com/office/drawing/2014/main" id="{790330B3-186C-417B-9FF3-385C774BEAA8}"/>
            </a:ext>
          </a:extLst>
        </xdr:cNvPr>
        <xdr:cNvSpPr txBox="1"/>
      </xdr:nvSpPr>
      <xdr:spPr>
        <a:xfrm>
          <a:off x="189834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6" name="n_2aveValue【消防施設】&#10;一人当たり面積">
          <a:extLst>
            <a:ext uri="{FF2B5EF4-FFF2-40B4-BE49-F238E27FC236}">
              <a16:creationId xmlns:a16="http://schemas.microsoft.com/office/drawing/2014/main" id="{D0F9332B-2816-4571-9B1F-4F0B84F8D744}"/>
            </a:ext>
          </a:extLst>
        </xdr:cNvPr>
        <xdr:cNvSpPr txBox="1"/>
      </xdr:nvSpPr>
      <xdr:spPr>
        <a:xfrm>
          <a:off x="18183302" y="134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7" name="n_3aveValue【消防施設】&#10;一人当たり面積">
          <a:extLst>
            <a:ext uri="{FF2B5EF4-FFF2-40B4-BE49-F238E27FC236}">
              <a16:creationId xmlns:a16="http://schemas.microsoft.com/office/drawing/2014/main" id="{D482BE5C-85F5-47CE-8DB4-9B3149C94D79}"/>
            </a:ext>
          </a:extLst>
        </xdr:cNvPr>
        <xdr:cNvSpPr txBox="1"/>
      </xdr:nvSpPr>
      <xdr:spPr>
        <a:xfrm>
          <a:off x="17383202" y="1344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8" name="n_4aveValue【消防施設】&#10;一人当たり面積">
          <a:extLst>
            <a:ext uri="{FF2B5EF4-FFF2-40B4-BE49-F238E27FC236}">
              <a16:creationId xmlns:a16="http://schemas.microsoft.com/office/drawing/2014/main" id="{AEC02341-F61A-489C-86B6-34B1C34B717E}"/>
            </a:ext>
          </a:extLst>
        </xdr:cNvPr>
        <xdr:cNvSpPr txBox="1"/>
      </xdr:nvSpPr>
      <xdr:spPr>
        <a:xfrm>
          <a:off x="165926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25164</xdr:rowOff>
    </xdr:from>
    <xdr:ext cx="469744" cy="259045"/>
    <xdr:sp macro="" textlink="">
      <xdr:nvSpPr>
        <xdr:cNvPr id="729" name="n_1mainValue【消防施設】&#10;一人当たり面積">
          <a:extLst>
            <a:ext uri="{FF2B5EF4-FFF2-40B4-BE49-F238E27FC236}">
              <a16:creationId xmlns:a16="http://schemas.microsoft.com/office/drawing/2014/main" id="{08002D4C-6C52-4D6B-8961-298B60C08FA6}"/>
            </a:ext>
          </a:extLst>
        </xdr:cNvPr>
        <xdr:cNvSpPr txBox="1"/>
      </xdr:nvSpPr>
      <xdr:spPr>
        <a:xfrm>
          <a:off x="18983402" y="1396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20590</xdr:rowOff>
    </xdr:from>
    <xdr:ext cx="469744" cy="259045"/>
    <xdr:sp macro="" textlink="">
      <xdr:nvSpPr>
        <xdr:cNvPr id="730" name="n_2mainValue【消防施設】&#10;一人当たり面積">
          <a:extLst>
            <a:ext uri="{FF2B5EF4-FFF2-40B4-BE49-F238E27FC236}">
              <a16:creationId xmlns:a16="http://schemas.microsoft.com/office/drawing/2014/main" id="{35A0B367-4510-482B-A51D-6F659B4FAD09}"/>
            </a:ext>
          </a:extLst>
        </xdr:cNvPr>
        <xdr:cNvSpPr txBox="1"/>
      </xdr:nvSpPr>
      <xdr:spPr>
        <a:xfrm>
          <a:off x="18183302" y="1395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16019</xdr:rowOff>
    </xdr:from>
    <xdr:ext cx="469744" cy="259045"/>
    <xdr:sp macro="" textlink="">
      <xdr:nvSpPr>
        <xdr:cNvPr id="731" name="n_3mainValue【消防施設】&#10;一人当たり面積">
          <a:extLst>
            <a:ext uri="{FF2B5EF4-FFF2-40B4-BE49-F238E27FC236}">
              <a16:creationId xmlns:a16="http://schemas.microsoft.com/office/drawing/2014/main" id="{3962CD63-64B4-4014-A5EE-C3AE6C7FFF98}"/>
            </a:ext>
          </a:extLst>
        </xdr:cNvPr>
        <xdr:cNvSpPr txBox="1"/>
      </xdr:nvSpPr>
      <xdr:spPr>
        <a:xfrm>
          <a:off x="17383202"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732" name="n_4mainValue【消防施設】&#10;一人当たり面積">
          <a:extLst>
            <a:ext uri="{FF2B5EF4-FFF2-40B4-BE49-F238E27FC236}">
              <a16:creationId xmlns:a16="http://schemas.microsoft.com/office/drawing/2014/main" id="{B1183D1B-D833-4B5D-8A0B-B87355331422}"/>
            </a:ext>
          </a:extLst>
        </xdr:cNvPr>
        <xdr:cNvSpPr txBox="1"/>
      </xdr:nvSpPr>
      <xdr:spPr>
        <a:xfrm>
          <a:off x="16592627" y="1395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433864FC-824E-4343-B161-1CA2A084E21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CEEEAA5-1447-41EF-AC79-D12945A106E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E38E8C10-78EF-4B48-BC73-B0F15ECD271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489484B0-904A-437B-A7FA-0E4C96EC0AA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FFF927CE-7800-4F3C-BA80-3AA2996E8D0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99800B4A-E53D-4F57-9102-C7A0F089CD8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D70BBE05-7906-4555-B9FC-BB83C740F80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84BF818B-1482-4EA3-9FC0-150ED44E848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E63E6795-1445-4A8E-8AB4-47B616E42EB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2183455B-6C90-4CA4-815C-BC1FFFDB575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F94C2D0E-C60F-4806-86A2-592FF30E4C5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64001C0F-9BBC-48AB-B133-353C0293603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A5EA03D7-F789-49A8-BAAF-AD34D7225447}"/>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12E7622C-42BF-4A63-A253-B353CC9EB45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80FDC851-CE27-488A-BBC6-D2BE5EAF248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B414B674-D969-4620-911E-832CF73A87F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5A1FF1E7-8270-4F37-9CE6-D77465C8783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92F57BC6-A23E-4116-B0F6-C813CBBDFE0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5824C24C-AFBE-4650-A1A5-017ABB5F342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7845A29F-CDAA-4E97-9E58-3AE34FCA85B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AFC39261-1411-4EB5-81DA-CCEE3FA127E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A53B483A-40CA-4269-BC00-567C8B75CAD3}"/>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43E925D7-D60D-4C5F-8102-19860D44D0F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B7B2C11A-9398-474C-85DA-41950144122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CC3BE04A-5F15-4D5A-A342-111C031CEFD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33865BAB-CE5C-473B-A03A-EA638039E41B}"/>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7B0AC314-6F71-4A37-B5FE-24875CB1CDD2}"/>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15EA8BE8-1608-482A-8C81-F249F58EF6BE}"/>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FC11B03B-4EF6-4B75-A794-7C5F7C81AA8D}"/>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AD3013E0-1067-42AB-9126-6E68FFCA7041}"/>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3" name="【庁舎】&#10;有形固定資産減価償却率平均値テキスト">
          <a:extLst>
            <a:ext uri="{FF2B5EF4-FFF2-40B4-BE49-F238E27FC236}">
              <a16:creationId xmlns:a16="http://schemas.microsoft.com/office/drawing/2014/main" id="{BBB6E232-2C8E-48B8-8C98-004274BBAD4B}"/>
            </a:ext>
          </a:extLst>
        </xdr:cNvPr>
        <xdr:cNvSpPr txBox="1"/>
      </xdr:nvSpPr>
      <xdr:spPr>
        <a:xfrm>
          <a:off x="14735175" y="169642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A97A5237-4714-4A6B-8DAA-5D6509659B07}"/>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660C04C8-63D5-4998-A67A-B22D2C06517C}"/>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2EAF92A5-D4F3-465F-AD2A-7BE6AF71E239}"/>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52B11EB1-75D7-4809-8FD4-DF191FBACB11}"/>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FD689972-14B6-4982-B3E4-9A0334F8EA29}"/>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F7B2F01-5535-4308-99AB-DD3D66B6FCC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22F2476-0780-4E74-94AE-E0945DE1641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AAF0212-6D0C-4452-86A3-58A13324B11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8EA5B6C-F655-4D64-BB4F-1DF3F588ACB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1B508BC-4AE1-4BD1-93A2-A3BF2FF76F7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12337</xdr:rowOff>
    </xdr:from>
    <xdr:to>
      <xdr:col>85</xdr:col>
      <xdr:colOff>177800</xdr:colOff>
      <xdr:row>103</xdr:row>
      <xdr:rowOff>113937</xdr:rowOff>
    </xdr:to>
    <xdr:sp macro="" textlink="">
      <xdr:nvSpPr>
        <xdr:cNvPr id="774" name="楕円 773">
          <a:extLst>
            <a:ext uri="{FF2B5EF4-FFF2-40B4-BE49-F238E27FC236}">
              <a16:creationId xmlns:a16="http://schemas.microsoft.com/office/drawing/2014/main" id="{49B16189-FAE2-4FDB-BFCA-4FD441197CD1}"/>
            </a:ext>
          </a:extLst>
        </xdr:cNvPr>
        <xdr:cNvSpPr/>
      </xdr:nvSpPr>
      <xdr:spPr>
        <a:xfrm>
          <a:off x="14649450" y="168112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35214</xdr:rowOff>
    </xdr:from>
    <xdr:ext cx="405111" cy="259045"/>
    <xdr:sp macro="" textlink="">
      <xdr:nvSpPr>
        <xdr:cNvPr id="775" name="【庁舎】&#10;有形固定資産減価償却率該当値テキスト">
          <a:extLst>
            <a:ext uri="{FF2B5EF4-FFF2-40B4-BE49-F238E27FC236}">
              <a16:creationId xmlns:a16="http://schemas.microsoft.com/office/drawing/2014/main" id="{81DC71F8-F636-4C12-B6EC-2B4C9ABB901F}"/>
            </a:ext>
          </a:extLst>
        </xdr:cNvPr>
        <xdr:cNvSpPr txBox="1"/>
      </xdr:nvSpPr>
      <xdr:spPr>
        <a:xfrm>
          <a:off x="14735175" y="1666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118473</xdr:rowOff>
    </xdr:from>
    <xdr:to>
      <xdr:col>81</xdr:col>
      <xdr:colOff>101600</xdr:colOff>
      <xdr:row>104</xdr:row>
      <xdr:rowOff>48623</xdr:rowOff>
    </xdr:to>
    <xdr:sp macro="" textlink="">
      <xdr:nvSpPr>
        <xdr:cNvPr id="776" name="楕円 775">
          <a:extLst>
            <a:ext uri="{FF2B5EF4-FFF2-40B4-BE49-F238E27FC236}">
              <a16:creationId xmlns:a16="http://schemas.microsoft.com/office/drawing/2014/main" id="{55186E89-5579-49D6-9D78-5897B2C900FB}"/>
            </a:ext>
          </a:extLst>
        </xdr:cNvPr>
        <xdr:cNvSpPr/>
      </xdr:nvSpPr>
      <xdr:spPr>
        <a:xfrm>
          <a:off x="13887450" y="169237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63137</xdr:rowOff>
    </xdr:from>
    <xdr:to>
      <xdr:col>85</xdr:col>
      <xdr:colOff>127000</xdr:colOff>
      <xdr:row>103</xdr:row>
      <xdr:rowOff>169273</xdr:rowOff>
    </xdr:to>
    <xdr:cxnSp macro="">
      <xdr:nvCxnSpPr>
        <xdr:cNvPr id="777" name="直線コネクタ 776">
          <a:extLst>
            <a:ext uri="{FF2B5EF4-FFF2-40B4-BE49-F238E27FC236}">
              <a16:creationId xmlns:a16="http://schemas.microsoft.com/office/drawing/2014/main" id="{1206170D-9AF6-4E63-9566-012356D56584}"/>
            </a:ext>
          </a:extLst>
        </xdr:cNvPr>
        <xdr:cNvCxnSpPr/>
      </xdr:nvCxnSpPr>
      <xdr:spPr>
        <a:xfrm flipV="1">
          <a:off x="13935075" y="16868412"/>
          <a:ext cx="762000" cy="10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楕円 777">
          <a:extLst>
            <a:ext uri="{FF2B5EF4-FFF2-40B4-BE49-F238E27FC236}">
              <a16:creationId xmlns:a16="http://schemas.microsoft.com/office/drawing/2014/main" id="{EC989D61-F63C-41C6-8565-0915D9ACC0E9}"/>
            </a:ext>
          </a:extLst>
        </xdr:cNvPr>
        <xdr:cNvSpPr/>
      </xdr:nvSpPr>
      <xdr:spPr>
        <a:xfrm>
          <a:off x="13096875" y="170414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169273</xdr:rowOff>
    </xdr:from>
    <xdr:to>
      <xdr:col>81</xdr:col>
      <xdr:colOff>50800</xdr:colOff>
      <xdr:row>104</xdr:row>
      <xdr:rowOff>121920</xdr:rowOff>
    </xdr:to>
    <xdr:cxnSp macro="">
      <xdr:nvCxnSpPr>
        <xdr:cNvPr id="779" name="直線コネクタ 778">
          <a:extLst>
            <a:ext uri="{FF2B5EF4-FFF2-40B4-BE49-F238E27FC236}">
              <a16:creationId xmlns:a16="http://schemas.microsoft.com/office/drawing/2014/main" id="{2AE7C519-DB10-449F-A2A5-8F1B011D2762}"/>
            </a:ext>
          </a:extLst>
        </xdr:cNvPr>
        <xdr:cNvCxnSpPr/>
      </xdr:nvCxnSpPr>
      <xdr:spPr>
        <a:xfrm flipV="1">
          <a:off x="13144500" y="16971373"/>
          <a:ext cx="790575" cy="12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71120</xdr:rowOff>
    </xdr:from>
    <xdr:to>
      <xdr:col>72</xdr:col>
      <xdr:colOff>38100</xdr:colOff>
      <xdr:row>105</xdr:row>
      <xdr:rowOff>1270</xdr:rowOff>
    </xdr:to>
    <xdr:sp macro="" textlink="">
      <xdr:nvSpPr>
        <xdr:cNvPr id="780" name="楕円 779">
          <a:extLst>
            <a:ext uri="{FF2B5EF4-FFF2-40B4-BE49-F238E27FC236}">
              <a16:creationId xmlns:a16="http://schemas.microsoft.com/office/drawing/2014/main" id="{FE9BC16A-8672-406A-B190-ED6DF6CA24EE}"/>
            </a:ext>
          </a:extLst>
        </xdr:cNvPr>
        <xdr:cNvSpPr/>
      </xdr:nvSpPr>
      <xdr:spPr>
        <a:xfrm>
          <a:off x="12296775" y="17041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121920</xdr:rowOff>
    </xdr:from>
    <xdr:to>
      <xdr:col>76</xdr:col>
      <xdr:colOff>114300</xdr:colOff>
      <xdr:row>104</xdr:row>
      <xdr:rowOff>121920</xdr:rowOff>
    </xdr:to>
    <xdr:cxnSp macro="">
      <xdr:nvCxnSpPr>
        <xdr:cNvPr id="781" name="直線コネクタ 780">
          <a:extLst>
            <a:ext uri="{FF2B5EF4-FFF2-40B4-BE49-F238E27FC236}">
              <a16:creationId xmlns:a16="http://schemas.microsoft.com/office/drawing/2014/main" id="{E41B57DF-C177-4026-ADD8-E9DBB9D9B73D}"/>
            </a:ext>
          </a:extLst>
        </xdr:cNvPr>
        <xdr:cNvCxnSpPr/>
      </xdr:nvCxnSpPr>
      <xdr:spPr>
        <a:xfrm>
          <a:off x="12344400" y="170986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51526</xdr:rowOff>
    </xdr:from>
    <xdr:to>
      <xdr:col>67</xdr:col>
      <xdr:colOff>101600</xdr:colOff>
      <xdr:row>104</xdr:row>
      <xdr:rowOff>153126</xdr:rowOff>
    </xdr:to>
    <xdr:sp macro="" textlink="">
      <xdr:nvSpPr>
        <xdr:cNvPr id="782" name="楕円 781">
          <a:extLst>
            <a:ext uri="{FF2B5EF4-FFF2-40B4-BE49-F238E27FC236}">
              <a16:creationId xmlns:a16="http://schemas.microsoft.com/office/drawing/2014/main" id="{92C829C8-E549-482A-9B9C-408F682DFE27}"/>
            </a:ext>
          </a:extLst>
        </xdr:cNvPr>
        <xdr:cNvSpPr/>
      </xdr:nvSpPr>
      <xdr:spPr>
        <a:xfrm>
          <a:off x="11487150" y="170219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102326</xdr:rowOff>
    </xdr:from>
    <xdr:to>
      <xdr:col>71</xdr:col>
      <xdr:colOff>177800</xdr:colOff>
      <xdr:row>104</xdr:row>
      <xdr:rowOff>121920</xdr:rowOff>
    </xdr:to>
    <xdr:cxnSp macro="">
      <xdr:nvCxnSpPr>
        <xdr:cNvPr id="783" name="直線コネクタ 782">
          <a:extLst>
            <a:ext uri="{FF2B5EF4-FFF2-40B4-BE49-F238E27FC236}">
              <a16:creationId xmlns:a16="http://schemas.microsoft.com/office/drawing/2014/main" id="{4A9CC14E-F8E1-4154-A0CC-B9A7A43EE7B8}"/>
            </a:ext>
          </a:extLst>
        </xdr:cNvPr>
        <xdr:cNvCxnSpPr/>
      </xdr:nvCxnSpPr>
      <xdr:spPr>
        <a:xfrm>
          <a:off x="11534775" y="17079051"/>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4" name="n_1aveValue【庁舎】&#10;有形固定資産減価償却率">
          <a:extLst>
            <a:ext uri="{FF2B5EF4-FFF2-40B4-BE49-F238E27FC236}">
              <a16:creationId xmlns:a16="http://schemas.microsoft.com/office/drawing/2014/main" id="{14F37451-3910-44D5-84C6-E3821219B4D7}"/>
            </a:ext>
          </a:extLst>
        </xdr:cNvPr>
        <xdr:cNvSpPr txBox="1"/>
      </xdr:nvSpPr>
      <xdr:spPr>
        <a:xfrm>
          <a:off x="13745219" y="1705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3F53A309-D21E-4481-8CC3-BD9F5C955DB6}"/>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D848AC13-1CC3-4F13-AF6C-BC26B7AE116B}"/>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787" name="n_4aveValue【庁舎】&#10;有形固定資産減価償却率">
          <a:extLst>
            <a:ext uri="{FF2B5EF4-FFF2-40B4-BE49-F238E27FC236}">
              <a16:creationId xmlns:a16="http://schemas.microsoft.com/office/drawing/2014/main" id="{20259D81-C0AF-4631-BC87-D5A7A54A94EF}"/>
            </a:ext>
          </a:extLst>
        </xdr:cNvPr>
        <xdr:cNvSpPr txBox="1"/>
      </xdr:nvSpPr>
      <xdr:spPr>
        <a:xfrm>
          <a:off x="11354444" y="1715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65150</xdr:rowOff>
    </xdr:from>
    <xdr:ext cx="405111" cy="259045"/>
    <xdr:sp macro="" textlink="">
      <xdr:nvSpPr>
        <xdr:cNvPr id="788" name="n_1mainValue【庁舎】&#10;有形固定資産減価償却率">
          <a:extLst>
            <a:ext uri="{FF2B5EF4-FFF2-40B4-BE49-F238E27FC236}">
              <a16:creationId xmlns:a16="http://schemas.microsoft.com/office/drawing/2014/main" id="{A10B4F8F-087F-4F2D-8497-33D2312FA5FA}"/>
            </a:ext>
          </a:extLst>
        </xdr:cNvPr>
        <xdr:cNvSpPr txBox="1"/>
      </xdr:nvSpPr>
      <xdr:spPr>
        <a:xfrm>
          <a:off x="13745219" y="16698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89" name="n_2mainValue【庁舎】&#10;有形固定資産減価償却率">
          <a:extLst>
            <a:ext uri="{FF2B5EF4-FFF2-40B4-BE49-F238E27FC236}">
              <a16:creationId xmlns:a16="http://schemas.microsoft.com/office/drawing/2014/main" id="{52B53704-3BB9-4FEA-B78B-A017FC1060EE}"/>
            </a:ext>
          </a:extLst>
        </xdr:cNvPr>
        <xdr:cNvSpPr txBox="1"/>
      </xdr:nvSpPr>
      <xdr:spPr>
        <a:xfrm>
          <a:off x="1296416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163847</xdr:rowOff>
    </xdr:from>
    <xdr:ext cx="405111" cy="259045"/>
    <xdr:sp macro="" textlink="">
      <xdr:nvSpPr>
        <xdr:cNvPr id="790" name="n_3mainValue【庁舎】&#10;有形固定資産減価償却率">
          <a:extLst>
            <a:ext uri="{FF2B5EF4-FFF2-40B4-BE49-F238E27FC236}">
              <a16:creationId xmlns:a16="http://schemas.microsoft.com/office/drawing/2014/main" id="{F37330A0-65FD-4093-B0A3-B57D6F6F9A1E}"/>
            </a:ext>
          </a:extLst>
        </xdr:cNvPr>
        <xdr:cNvSpPr txBox="1"/>
      </xdr:nvSpPr>
      <xdr:spPr>
        <a:xfrm>
          <a:off x="1216406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169653</xdr:rowOff>
    </xdr:from>
    <xdr:ext cx="405111" cy="259045"/>
    <xdr:sp macro="" textlink="">
      <xdr:nvSpPr>
        <xdr:cNvPr id="791" name="n_4mainValue【庁舎】&#10;有形固定資産減価償却率">
          <a:extLst>
            <a:ext uri="{FF2B5EF4-FFF2-40B4-BE49-F238E27FC236}">
              <a16:creationId xmlns:a16="http://schemas.microsoft.com/office/drawing/2014/main" id="{207EC6C8-755D-45FE-9EF0-ACB61C830E8E}"/>
            </a:ext>
          </a:extLst>
        </xdr:cNvPr>
        <xdr:cNvSpPr txBox="1"/>
      </xdr:nvSpPr>
      <xdr:spPr>
        <a:xfrm>
          <a:off x="11354444"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D870584F-4935-457B-B89F-4BC074D409B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F363AB24-8A0D-436A-85A6-BC92BF89094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C94F40F5-57F7-49C0-8829-4AC2EF40F42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1644437-8602-4580-8F32-911435377FA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758A2734-AFDB-42EB-9E39-80D6BDD193E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70BB34EC-ED40-4A70-A53A-970C93C28D2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79A7A534-A80B-4855-B6AC-EE5B6F84B1A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4EA4A4A8-322E-4FA5-AF0E-5951914FE5C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22FA1BD1-5700-4E31-89DE-B3340BFE917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12BF8742-18F7-4643-9500-097023DBF3A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0578C55D-D062-4B5C-8AF6-B89BF56468EC}"/>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319C15E6-4A42-44C9-A457-6E6469A8F3DF}"/>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F409E92D-09B6-48CC-95DC-7BEEF6AA3071}"/>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32255D67-7F21-4677-98CC-945FE27775BA}"/>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3B52EB4B-2D61-4450-9D0A-1932B313B0C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F3B37F23-D080-419A-A3B9-B291E6FA27A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02EEF2A1-D7C4-4D10-BF36-CDCD94EE865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227E9EE8-DF5B-4D07-A09A-3F20E21B3F4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7889B54F-5749-40EF-893C-E52DC149EBE5}"/>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A0228A35-DF5B-432A-A689-5C5AA98A8FE5}"/>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5A048917-3A70-4418-880C-5072BA1E1025}"/>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CE90A1C7-8599-4D0E-A280-963513DBBFF4}"/>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91E85857-1E58-46CB-A6A4-893349E4DB7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318674B3-351B-470A-B59A-2B59188A6B9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3460984A-1503-4928-AD24-2E3F810F407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1DCBEC25-AE57-431A-A1E8-5FE0AD01612E}"/>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F6C83858-20C8-4E71-B855-F7DA25E8855D}"/>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201D3685-90E0-47A8-998D-605227A15949}"/>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B17E65E9-FB75-4877-92C3-7522041ED826}"/>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AB069A80-BDF2-4F50-9C99-8C8889926618}"/>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2" name="【庁舎】&#10;一人当たり面積平均値テキスト">
          <a:extLst>
            <a:ext uri="{FF2B5EF4-FFF2-40B4-BE49-F238E27FC236}">
              <a16:creationId xmlns:a16="http://schemas.microsoft.com/office/drawing/2014/main" id="{B139A91B-F426-4EA6-B4C0-4B8F557B55AE}"/>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30715D88-694E-467A-B7A6-17F683EC1A20}"/>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3EE6A6D2-812C-4193-B4DF-C731B3C33884}"/>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E1F4D890-5941-46C3-BD2B-9E26E39B0AEC}"/>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C7454C5B-ABAE-4055-AF6C-78A9A9AC2764}"/>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4C7BFCD4-DF31-4C94-8825-7F16F365A5C1}"/>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E86D67C-E94E-47EE-B261-675F8EB58EC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6DD6178-9AEC-4DA7-B319-8DAE89DD6E1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C661CDE-2291-452C-A806-CB08D81D000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2096C53-D4FE-44FF-8175-02F4F986132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0F1B831-847C-4ED2-AB76-40CFF6D04C6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160927</xdr:rowOff>
    </xdr:from>
    <xdr:to>
      <xdr:col>116</xdr:col>
      <xdr:colOff>114300</xdr:colOff>
      <xdr:row>106</xdr:row>
      <xdr:rowOff>91077</xdr:rowOff>
    </xdr:to>
    <xdr:sp macro="" textlink="">
      <xdr:nvSpPr>
        <xdr:cNvPr id="833" name="楕円 832">
          <a:extLst>
            <a:ext uri="{FF2B5EF4-FFF2-40B4-BE49-F238E27FC236}">
              <a16:creationId xmlns:a16="http://schemas.microsoft.com/office/drawing/2014/main" id="{6B10401D-F8D3-4CDA-B04A-C76B0864FADE}"/>
            </a:ext>
          </a:extLst>
        </xdr:cNvPr>
        <xdr:cNvSpPr/>
      </xdr:nvSpPr>
      <xdr:spPr>
        <a:xfrm>
          <a:off x="19897725" y="173091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139354</xdr:rowOff>
    </xdr:from>
    <xdr:ext cx="469744" cy="259045"/>
    <xdr:sp macro="" textlink="">
      <xdr:nvSpPr>
        <xdr:cNvPr id="834" name="【庁舎】&#10;一人当たり面積該当値テキスト">
          <a:extLst>
            <a:ext uri="{FF2B5EF4-FFF2-40B4-BE49-F238E27FC236}">
              <a16:creationId xmlns:a16="http://schemas.microsoft.com/office/drawing/2014/main" id="{4EA9BF0E-AE06-45ED-AE78-2007A4830212}"/>
            </a:ext>
          </a:extLst>
        </xdr:cNvPr>
        <xdr:cNvSpPr txBox="1"/>
      </xdr:nvSpPr>
      <xdr:spPr>
        <a:xfrm>
          <a:off x="19992975" y="17287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835" name="楕円 834">
          <a:extLst>
            <a:ext uri="{FF2B5EF4-FFF2-40B4-BE49-F238E27FC236}">
              <a16:creationId xmlns:a16="http://schemas.microsoft.com/office/drawing/2014/main" id="{F13D7812-2E54-4BA5-91A3-109625456072}"/>
            </a:ext>
          </a:extLst>
        </xdr:cNvPr>
        <xdr:cNvSpPr/>
      </xdr:nvSpPr>
      <xdr:spPr>
        <a:xfrm>
          <a:off x="19154775" y="1734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40277</xdr:rowOff>
    </xdr:from>
    <xdr:to>
      <xdr:col>116</xdr:col>
      <xdr:colOff>63500</xdr:colOff>
      <xdr:row>106</xdr:row>
      <xdr:rowOff>76200</xdr:rowOff>
    </xdr:to>
    <xdr:cxnSp macro="">
      <xdr:nvCxnSpPr>
        <xdr:cNvPr id="836" name="直線コネクタ 835">
          <a:extLst>
            <a:ext uri="{FF2B5EF4-FFF2-40B4-BE49-F238E27FC236}">
              <a16:creationId xmlns:a16="http://schemas.microsoft.com/office/drawing/2014/main" id="{8ABE5FB7-3BC4-4802-B634-8C7FDEE146B6}"/>
            </a:ext>
          </a:extLst>
        </xdr:cNvPr>
        <xdr:cNvCxnSpPr/>
      </xdr:nvCxnSpPr>
      <xdr:spPr>
        <a:xfrm flipV="1">
          <a:off x="19202400" y="17356727"/>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37" name="楕円 836">
          <a:extLst>
            <a:ext uri="{FF2B5EF4-FFF2-40B4-BE49-F238E27FC236}">
              <a16:creationId xmlns:a16="http://schemas.microsoft.com/office/drawing/2014/main" id="{F1B5B787-4423-400B-BF67-268E98E8B97E}"/>
            </a:ext>
          </a:extLst>
        </xdr:cNvPr>
        <xdr:cNvSpPr/>
      </xdr:nvSpPr>
      <xdr:spPr>
        <a:xfrm>
          <a:off x="18345150" y="17345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76200</xdr:rowOff>
    </xdr:to>
    <xdr:cxnSp macro="">
      <xdr:nvCxnSpPr>
        <xdr:cNvPr id="838" name="直線コネクタ 837">
          <a:extLst>
            <a:ext uri="{FF2B5EF4-FFF2-40B4-BE49-F238E27FC236}">
              <a16:creationId xmlns:a16="http://schemas.microsoft.com/office/drawing/2014/main" id="{3A0F8558-D086-4396-BDAF-1B7B7254F68C}"/>
            </a:ext>
          </a:extLst>
        </xdr:cNvPr>
        <xdr:cNvCxnSpPr/>
      </xdr:nvCxnSpPr>
      <xdr:spPr>
        <a:xfrm>
          <a:off x="18392775" y="173926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39" name="楕円 838">
          <a:extLst>
            <a:ext uri="{FF2B5EF4-FFF2-40B4-BE49-F238E27FC236}">
              <a16:creationId xmlns:a16="http://schemas.microsoft.com/office/drawing/2014/main" id="{537BB624-731B-4C1F-9956-6D9FC98CEA8B}"/>
            </a:ext>
          </a:extLst>
        </xdr:cNvPr>
        <xdr:cNvSpPr/>
      </xdr:nvSpPr>
      <xdr:spPr>
        <a:xfrm>
          <a:off x="17554575" y="17345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840" name="直線コネクタ 839">
          <a:extLst>
            <a:ext uri="{FF2B5EF4-FFF2-40B4-BE49-F238E27FC236}">
              <a16:creationId xmlns:a16="http://schemas.microsoft.com/office/drawing/2014/main" id="{2B03B2A4-94B2-4EEE-800F-E04F4DC04AF3}"/>
            </a:ext>
          </a:extLst>
        </xdr:cNvPr>
        <xdr:cNvCxnSpPr/>
      </xdr:nvCxnSpPr>
      <xdr:spPr>
        <a:xfrm>
          <a:off x="17602200" y="173926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41" name="楕円 840">
          <a:extLst>
            <a:ext uri="{FF2B5EF4-FFF2-40B4-BE49-F238E27FC236}">
              <a16:creationId xmlns:a16="http://schemas.microsoft.com/office/drawing/2014/main" id="{ECFAD145-8D4F-4AB0-BB57-8BB30D48A193}"/>
            </a:ext>
          </a:extLst>
        </xdr:cNvPr>
        <xdr:cNvSpPr/>
      </xdr:nvSpPr>
      <xdr:spPr>
        <a:xfrm>
          <a:off x="16754475" y="1734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76200</xdr:rowOff>
    </xdr:to>
    <xdr:cxnSp macro="">
      <xdr:nvCxnSpPr>
        <xdr:cNvPr id="842" name="直線コネクタ 841">
          <a:extLst>
            <a:ext uri="{FF2B5EF4-FFF2-40B4-BE49-F238E27FC236}">
              <a16:creationId xmlns:a16="http://schemas.microsoft.com/office/drawing/2014/main" id="{97859BF6-2E75-4162-8338-2977AD9118F4}"/>
            </a:ext>
          </a:extLst>
        </xdr:cNvPr>
        <xdr:cNvCxnSpPr/>
      </xdr:nvCxnSpPr>
      <xdr:spPr>
        <a:xfrm>
          <a:off x="16802100" y="173926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3" name="n_1aveValue【庁舎】&#10;一人当たり面積">
          <a:extLst>
            <a:ext uri="{FF2B5EF4-FFF2-40B4-BE49-F238E27FC236}">
              <a16:creationId xmlns:a16="http://schemas.microsoft.com/office/drawing/2014/main" id="{D4F7F834-FB4F-45E8-859E-9C79068930F6}"/>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4" name="n_2aveValue【庁舎】&#10;一人当たり面積">
          <a:extLst>
            <a:ext uri="{FF2B5EF4-FFF2-40B4-BE49-F238E27FC236}">
              <a16:creationId xmlns:a16="http://schemas.microsoft.com/office/drawing/2014/main" id="{6800B6EE-01D8-443A-917A-C654F60F9C97}"/>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5" name="n_3aveValue【庁舎】&#10;一人当たり面積">
          <a:extLst>
            <a:ext uri="{FF2B5EF4-FFF2-40B4-BE49-F238E27FC236}">
              <a16:creationId xmlns:a16="http://schemas.microsoft.com/office/drawing/2014/main" id="{5433CF1F-1CAE-428E-A78E-DC591B85FB04}"/>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6" name="n_4aveValue【庁舎】&#10;一人当たり面積">
          <a:extLst>
            <a:ext uri="{FF2B5EF4-FFF2-40B4-BE49-F238E27FC236}">
              <a16:creationId xmlns:a16="http://schemas.microsoft.com/office/drawing/2014/main" id="{23BE8D55-53DA-4B45-9E3E-DA0B1B034770}"/>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118127</xdr:rowOff>
    </xdr:from>
    <xdr:ext cx="469744" cy="259045"/>
    <xdr:sp macro="" textlink="">
      <xdr:nvSpPr>
        <xdr:cNvPr id="847" name="n_1mainValue【庁舎】&#10;一人当たり面積">
          <a:extLst>
            <a:ext uri="{FF2B5EF4-FFF2-40B4-BE49-F238E27FC236}">
              <a16:creationId xmlns:a16="http://schemas.microsoft.com/office/drawing/2014/main" id="{EC599278-DEBD-4DE5-9682-13D1086B8D69}"/>
            </a:ext>
          </a:extLst>
        </xdr:cNvPr>
        <xdr:cNvSpPr txBox="1"/>
      </xdr:nvSpPr>
      <xdr:spPr>
        <a:xfrm>
          <a:off x="18983402"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848" name="n_2mainValue【庁舎】&#10;一人当たり面積">
          <a:extLst>
            <a:ext uri="{FF2B5EF4-FFF2-40B4-BE49-F238E27FC236}">
              <a16:creationId xmlns:a16="http://schemas.microsoft.com/office/drawing/2014/main" id="{CD9B618D-3E44-4A73-9916-59D864FF47B5}"/>
            </a:ext>
          </a:extLst>
        </xdr:cNvPr>
        <xdr:cNvSpPr txBox="1"/>
      </xdr:nvSpPr>
      <xdr:spPr>
        <a:xfrm>
          <a:off x="18183302"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49" name="n_3mainValue【庁舎】&#10;一人当たり面積">
          <a:extLst>
            <a:ext uri="{FF2B5EF4-FFF2-40B4-BE49-F238E27FC236}">
              <a16:creationId xmlns:a16="http://schemas.microsoft.com/office/drawing/2014/main" id="{0E80FA58-5674-4460-B577-8137C8D84167}"/>
            </a:ext>
          </a:extLst>
        </xdr:cNvPr>
        <xdr:cNvSpPr txBox="1"/>
      </xdr:nvSpPr>
      <xdr:spPr>
        <a:xfrm>
          <a:off x="17383202"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850" name="n_4mainValue【庁舎】&#10;一人当たり面積">
          <a:extLst>
            <a:ext uri="{FF2B5EF4-FFF2-40B4-BE49-F238E27FC236}">
              <a16:creationId xmlns:a16="http://schemas.microsoft.com/office/drawing/2014/main" id="{BE19876B-769E-4A55-8D71-2BE76A4679BA}"/>
            </a:ext>
          </a:extLst>
        </xdr:cNvPr>
        <xdr:cNvSpPr txBox="1"/>
      </xdr:nvSpPr>
      <xdr:spPr>
        <a:xfrm>
          <a:off x="16592627"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9494B293-C996-4037-B48F-16BA2ED1E98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35E9B94E-BD13-4AC0-8839-2FB65E98194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9526A9D1-9D05-4DBC-B906-72F3C901328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年度と比較し</a:t>
          </a:r>
          <a:r>
            <a:rPr kumimoji="1" lang="ja-JP" altLang="ja-JP" sz="1100">
              <a:solidFill>
                <a:schemeClr val="dk1"/>
              </a:solidFill>
              <a:effectLst/>
              <a:latin typeface="+mn-lt"/>
              <a:ea typeface="+mn-ea"/>
              <a:cs typeface="+mn-cs"/>
            </a:rPr>
            <a:t>有形固定資産減価償却率が</a:t>
          </a:r>
          <a:r>
            <a:rPr kumimoji="1" lang="ja-JP" altLang="en-US" sz="1100">
              <a:solidFill>
                <a:schemeClr val="dk1"/>
              </a:solidFill>
              <a:effectLst/>
              <a:latin typeface="+mn-lt"/>
              <a:ea typeface="+mn-ea"/>
              <a:cs typeface="+mn-cs"/>
            </a:rPr>
            <a:t>大幅に減少した施設は</a:t>
          </a:r>
          <a:r>
            <a:rPr kumimoji="1" lang="ja-JP" altLang="ja-JP" sz="1100">
              <a:solidFill>
                <a:schemeClr val="dk1"/>
              </a:solidFill>
              <a:effectLst/>
              <a:latin typeface="+mn-lt"/>
              <a:ea typeface="+mn-ea"/>
              <a:cs typeface="+mn-cs"/>
            </a:rPr>
            <a:t>図書館</a:t>
          </a:r>
          <a:r>
            <a:rPr kumimoji="1" lang="ja-JP" altLang="en-US" sz="1100">
              <a:solidFill>
                <a:schemeClr val="dk1"/>
              </a:solidFill>
              <a:effectLst/>
              <a:latin typeface="+mn-lt"/>
              <a:ea typeface="+mn-ea"/>
              <a:cs typeface="+mn-cs"/>
            </a:rPr>
            <a:t>であり、令和６年度に図書館の空調工事を実施したことが要因である。令和６年度以降も</a:t>
          </a:r>
          <a:r>
            <a:rPr kumimoji="1" lang="ja-JP" altLang="ja-JP" sz="1100">
              <a:solidFill>
                <a:schemeClr val="dk1"/>
              </a:solidFill>
              <a:effectLst/>
              <a:latin typeface="+mn-lt"/>
              <a:ea typeface="+mn-ea"/>
              <a:cs typeface="+mn-cs"/>
            </a:rPr>
            <a:t>施設改修の必要性については、全体の建物と個別対象個所の状況等を総合的に見極めながら、宗像市公共施設アセットマネジメント推進計画に基づき、適切なタイミングで長寿命化工事等を実施していく。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48597413</v>
      </c>
      <c r="BO4" s="484"/>
      <c r="BP4" s="484"/>
      <c r="BQ4" s="484"/>
      <c r="BR4" s="484"/>
      <c r="BS4" s="484"/>
      <c r="BT4" s="484"/>
      <c r="BU4" s="485"/>
      <c r="BV4" s="483">
        <v>46724014</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5.9</v>
      </c>
      <c r="CU4" s="624"/>
      <c r="CV4" s="624"/>
      <c r="CW4" s="624"/>
      <c r="CX4" s="624"/>
      <c r="CY4" s="624"/>
      <c r="CZ4" s="624"/>
      <c r="DA4" s="625"/>
      <c r="DB4" s="623">
        <v>2</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46918339</v>
      </c>
      <c r="BO5" s="455"/>
      <c r="BP5" s="455"/>
      <c r="BQ5" s="455"/>
      <c r="BR5" s="455"/>
      <c r="BS5" s="455"/>
      <c r="BT5" s="455"/>
      <c r="BU5" s="456"/>
      <c r="BV5" s="454">
        <v>45290309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93.7</v>
      </c>
      <c r="CU5" s="452"/>
      <c r="CV5" s="452"/>
      <c r="CW5" s="452"/>
      <c r="CX5" s="452"/>
      <c r="CY5" s="452"/>
      <c r="CZ5" s="452"/>
      <c r="DA5" s="453"/>
      <c r="DB5" s="451">
        <v>93.6</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1679074</v>
      </c>
      <c r="BO6" s="455"/>
      <c r="BP6" s="455"/>
      <c r="BQ6" s="455"/>
      <c r="BR6" s="455"/>
      <c r="BS6" s="455"/>
      <c r="BT6" s="455"/>
      <c r="BU6" s="456"/>
      <c r="BV6" s="454">
        <v>1433705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v>
      </c>
      <c r="CU6" s="598"/>
      <c r="CV6" s="598"/>
      <c r="CW6" s="598"/>
      <c r="CX6" s="598"/>
      <c r="CY6" s="598"/>
      <c r="CZ6" s="598"/>
      <c r="DA6" s="599"/>
      <c r="DB6" s="597">
        <v>94.4</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372785</v>
      </c>
      <c r="BO7" s="455"/>
      <c r="BP7" s="455"/>
      <c r="BQ7" s="455"/>
      <c r="BR7" s="455"/>
      <c r="BS7" s="455"/>
      <c r="BT7" s="455"/>
      <c r="BU7" s="456"/>
      <c r="BV7" s="454">
        <v>999661</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22152843</v>
      </c>
      <c r="CU7" s="455"/>
      <c r="CV7" s="455"/>
      <c r="CW7" s="455"/>
      <c r="CX7" s="455"/>
      <c r="CY7" s="455"/>
      <c r="CZ7" s="455"/>
      <c r="DA7" s="456"/>
      <c r="DB7" s="454">
        <v>21577440</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1306289</v>
      </c>
      <c r="BO8" s="455"/>
      <c r="BP8" s="455"/>
      <c r="BQ8" s="455"/>
      <c r="BR8" s="455"/>
      <c r="BS8" s="455"/>
      <c r="BT8" s="455"/>
      <c r="BU8" s="456"/>
      <c r="BV8" s="454">
        <v>434044</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0.56999999999999995</v>
      </c>
      <c r="CU8" s="558"/>
      <c r="CV8" s="558"/>
      <c r="CW8" s="558"/>
      <c r="CX8" s="558"/>
      <c r="CY8" s="558"/>
      <c r="CZ8" s="558"/>
      <c r="DA8" s="559"/>
      <c r="DB8" s="557">
        <v>0.57999999999999996</v>
      </c>
      <c r="DC8" s="558"/>
      <c r="DD8" s="558"/>
      <c r="DE8" s="558"/>
      <c r="DF8" s="558"/>
      <c r="DG8" s="558"/>
      <c r="DH8" s="558"/>
      <c r="DI8" s="559"/>
    </row>
    <row r="9" spans="1:119" ht="18.75" customHeight="1" thickBot="1" x14ac:dyDescent="0.2">
      <c r="A9" s="163"/>
      <c r="B9" s="586" t="s">
        <v>106</v>
      </c>
      <c r="C9" s="587"/>
      <c r="D9" s="587"/>
      <c r="E9" s="587"/>
      <c r="F9" s="587"/>
      <c r="G9" s="587"/>
      <c r="H9" s="587"/>
      <c r="I9" s="587"/>
      <c r="J9" s="587"/>
      <c r="K9" s="505"/>
      <c r="L9" s="588" t="s">
        <v>107</v>
      </c>
      <c r="M9" s="589"/>
      <c r="N9" s="589"/>
      <c r="O9" s="589"/>
      <c r="P9" s="589"/>
      <c r="Q9" s="590"/>
      <c r="R9" s="591">
        <v>97095</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872245</v>
      </c>
      <c r="BO9" s="455"/>
      <c r="BP9" s="455"/>
      <c r="BQ9" s="455"/>
      <c r="BR9" s="455"/>
      <c r="BS9" s="455"/>
      <c r="BT9" s="455"/>
      <c r="BU9" s="456"/>
      <c r="BV9" s="454">
        <v>-1574702</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8.1999999999999993</v>
      </c>
      <c r="CU9" s="452"/>
      <c r="CV9" s="452"/>
      <c r="CW9" s="452"/>
      <c r="CX9" s="452"/>
      <c r="CY9" s="452"/>
      <c r="CZ9" s="452"/>
      <c r="DA9" s="453"/>
      <c r="DB9" s="451">
        <v>12.8</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112</v>
      </c>
      <c r="M10" s="411"/>
      <c r="N10" s="411"/>
      <c r="O10" s="411"/>
      <c r="P10" s="411"/>
      <c r="Q10" s="412"/>
      <c r="R10" s="407">
        <v>96516</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18650</v>
      </c>
      <c r="BO10" s="455"/>
      <c r="BP10" s="455"/>
      <c r="BQ10" s="455"/>
      <c r="BR10" s="455"/>
      <c r="BS10" s="455"/>
      <c r="BT10" s="455"/>
      <c r="BU10" s="456"/>
      <c r="BV10" s="454">
        <v>1495922</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1305000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15">
      <c r="A12" s="163"/>
      <c r="B12" s="560" t="s">
        <v>123</v>
      </c>
      <c r="C12" s="561"/>
      <c r="D12" s="561"/>
      <c r="E12" s="561"/>
      <c r="F12" s="561"/>
      <c r="G12" s="561"/>
      <c r="H12" s="561"/>
      <c r="I12" s="561"/>
      <c r="J12" s="561"/>
      <c r="K12" s="562"/>
      <c r="L12" s="569" t="s">
        <v>124</v>
      </c>
      <c r="M12" s="570"/>
      <c r="N12" s="570"/>
      <c r="O12" s="570"/>
      <c r="P12" s="570"/>
      <c r="Q12" s="571"/>
      <c r="R12" s="572">
        <v>96869</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3000000</v>
      </c>
      <c r="BO12" s="455"/>
      <c r="BP12" s="455"/>
      <c r="BQ12" s="455"/>
      <c r="BR12" s="455"/>
      <c r="BS12" s="455"/>
      <c r="BT12" s="455"/>
      <c r="BU12" s="456"/>
      <c r="BV12" s="454">
        <v>955180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2"/>
      <c r="M13" s="538" t="s">
        <v>130</v>
      </c>
      <c r="N13" s="539"/>
      <c r="O13" s="539"/>
      <c r="P13" s="539"/>
      <c r="Q13" s="540"/>
      <c r="R13" s="541">
        <v>95673</v>
      </c>
      <c r="S13" s="542"/>
      <c r="T13" s="542"/>
      <c r="U13" s="542"/>
      <c r="V13" s="543"/>
      <c r="W13" s="544" t="s">
        <v>131</v>
      </c>
      <c r="X13" s="440"/>
      <c r="Y13" s="440"/>
      <c r="Z13" s="440"/>
      <c r="AA13" s="440"/>
      <c r="AB13" s="441"/>
      <c r="AC13" s="407">
        <v>1209</v>
      </c>
      <c r="AD13" s="408"/>
      <c r="AE13" s="408"/>
      <c r="AF13" s="408"/>
      <c r="AG13" s="409"/>
      <c r="AH13" s="407">
        <v>1413</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-2109105</v>
      </c>
      <c r="BO13" s="455"/>
      <c r="BP13" s="455"/>
      <c r="BQ13" s="455"/>
      <c r="BR13" s="455"/>
      <c r="BS13" s="455"/>
      <c r="BT13" s="455"/>
      <c r="BU13" s="456"/>
      <c r="BV13" s="454">
        <v>271040</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-0.6</v>
      </c>
      <c r="CU13" s="452"/>
      <c r="CV13" s="452"/>
      <c r="CW13" s="452"/>
      <c r="CX13" s="452"/>
      <c r="CY13" s="452"/>
      <c r="CZ13" s="452"/>
      <c r="DA13" s="453"/>
      <c r="DB13" s="451">
        <v>-0.6</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97065</v>
      </c>
      <c r="S14" s="542"/>
      <c r="T14" s="542"/>
      <c r="U14" s="542"/>
      <c r="V14" s="543"/>
      <c r="W14" s="545"/>
      <c r="X14" s="443"/>
      <c r="Y14" s="443"/>
      <c r="Z14" s="443"/>
      <c r="AA14" s="443"/>
      <c r="AB14" s="444"/>
      <c r="AC14" s="534">
        <v>3.1</v>
      </c>
      <c r="AD14" s="535"/>
      <c r="AE14" s="535"/>
      <c r="AF14" s="535"/>
      <c r="AG14" s="536"/>
      <c r="AH14" s="534">
        <v>3.4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2"/>
      <c r="M15" s="538" t="s">
        <v>130</v>
      </c>
      <c r="N15" s="539"/>
      <c r="O15" s="539"/>
      <c r="P15" s="539"/>
      <c r="Q15" s="540"/>
      <c r="R15" s="541">
        <v>96094</v>
      </c>
      <c r="S15" s="542"/>
      <c r="T15" s="542"/>
      <c r="U15" s="542"/>
      <c r="V15" s="543"/>
      <c r="W15" s="544" t="s">
        <v>137</v>
      </c>
      <c r="X15" s="440"/>
      <c r="Y15" s="440"/>
      <c r="Z15" s="440"/>
      <c r="AA15" s="440"/>
      <c r="AB15" s="441"/>
      <c r="AC15" s="407">
        <v>8371</v>
      </c>
      <c r="AD15" s="408"/>
      <c r="AE15" s="408"/>
      <c r="AF15" s="408"/>
      <c r="AG15" s="409"/>
      <c r="AH15" s="407">
        <v>8801</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10785171</v>
      </c>
      <c r="BO15" s="484"/>
      <c r="BP15" s="484"/>
      <c r="BQ15" s="484"/>
      <c r="BR15" s="484"/>
      <c r="BS15" s="484"/>
      <c r="BT15" s="484"/>
      <c r="BU15" s="485"/>
      <c r="BV15" s="483">
        <v>10766088</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21.5</v>
      </c>
      <c r="AD16" s="535"/>
      <c r="AE16" s="535"/>
      <c r="AF16" s="535"/>
      <c r="AG16" s="536"/>
      <c r="AH16" s="534">
        <v>21.3</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19353881</v>
      </c>
      <c r="BO16" s="455"/>
      <c r="BP16" s="455"/>
      <c r="BQ16" s="455"/>
      <c r="BR16" s="455"/>
      <c r="BS16" s="455"/>
      <c r="BT16" s="455"/>
      <c r="BU16" s="456"/>
      <c r="BV16" s="454">
        <v>18674145</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29334</v>
      </c>
      <c r="AD17" s="408"/>
      <c r="AE17" s="408"/>
      <c r="AF17" s="408"/>
      <c r="AG17" s="409"/>
      <c r="AH17" s="407">
        <v>31134</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13494145</v>
      </c>
      <c r="BO17" s="455"/>
      <c r="BP17" s="455"/>
      <c r="BQ17" s="455"/>
      <c r="BR17" s="455"/>
      <c r="BS17" s="455"/>
      <c r="BT17" s="455"/>
      <c r="BU17" s="456"/>
      <c r="BV17" s="454">
        <v>13475246</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147</v>
      </c>
      <c r="C18" s="505"/>
      <c r="D18" s="505"/>
      <c r="E18" s="506"/>
      <c r="F18" s="506"/>
      <c r="G18" s="506"/>
      <c r="H18" s="506"/>
      <c r="I18" s="506"/>
      <c r="J18" s="506"/>
      <c r="K18" s="506"/>
      <c r="L18" s="507">
        <v>119.94</v>
      </c>
      <c r="M18" s="507"/>
      <c r="N18" s="507"/>
      <c r="O18" s="507"/>
      <c r="P18" s="507"/>
      <c r="Q18" s="507"/>
      <c r="R18" s="508"/>
      <c r="S18" s="508"/>
      <c r="T18" s="508"/>
      <c r="U18" s="508"/>
      <c r="V18" s="509"/>
      <c r="W18" s="525"/>
      <c r="X18" s="526"/>
      <c r="Y18" s="526"/>
      <c r="Z18" s="526"/>
      <c r="AA18" s="526"/>
      <c r="AB18" s="550"/>
      <c r="AC18" s="424">
        <v>75.400000000000006</v>
      </c>
      <c r="AD18" s="425"/>
      <c r="AE18" s="425"/>
      <c r="AF18" s="425"/>
      <c r="AG18" s="510"/>
      <c r="AH18" s="424">
        <v>75.3</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21026583</v>
      </c>
      <c r="BO18" s="455"/>
      <c r="BP18" s="455"/>
      <c r="BQ18" s="455"/>
      <c r="BR18" s="455"/>
      <c r="BS18" s="455"/>
      <c r="BT18" s="455"/>
      <c r="BU18" s="456"/>
      <c r="BV18" s="454">
        <v>20138471</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149</v>
      </c>
      <c r="C19" s="505"/>
      <c r="D19" s="505"/>
      <c r="E19" s="506"/>
      <c r="F19" s="506"/>
      <c r="G19" s="506"/>
      <c r="H19" s="506"/>
      <c r="I19" s="506"/>
      <c r="J19" s="506"/>
      <c r="K19" s="506"/>
      <c r="L19" s="514">
        <v>810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30508525</v>
      </c>
      <c r="BO19" s="455"/>
      <c r="BP19" s="455"/>
      <c r="BQ19" s="455"/>
      <c r="BR19" s="455"/>
      <c r="BS19" s="455"/>
      <c r="BT19" s="455"/>
      <c r="BU19" s="456"/>
      <c r="BV19" s="454">
        <v>30370449</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151</v>
      </c>
      <c r="C20" s="505"/>
      <c r="D20" s="505"/>
      <c r="E20" s="506"/>
      <c r="F20" s="506"/>
      <c r="G20" s="506"/>
      <c r="H20" s="506"/>
      <c r="I20" s="506"/>
      <c r="J20" s="506"/>
      <c r="K20" s="506"/>
      <c r="L20" s="514">
        <v>41038</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21219466</v>
      </c>
      <c r="BO22" s="484"/>
      <c r="BP22" s="484"/>
      <c r="BQ22" s="484"/>
      <c r="BR22" s="484"/>
      <c r="BS22" s="484"/>
      <c r="BT22" s="484"/>
      <c r="BU22" s="485"/>
      <c r="BV22" s="483">
        <v>20204850</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7748933</v>
      </c>
      <c r="BO23" s="455"/>
      <c r="BP23" s="455"/>
      <c r="BQ23" s="455"/>
      <c r="BR23" s="455"/>
      <c r="BS23" s="455"/>
      <c r="BT23" s="455"/>
      <c r="BU23" s="456"/>
      <c r="BV23" s="454">
        <v>7303405</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161</v>
      </c>
      <c r="F24" s="411"/>
      <c r="G24" s="411"/>
      <c r="H24" s="411"/>
      <c r="I24" s="411"/>
      <c r="J24" s="411"/>
      <c r="K24" s="412"/>
      <c r="L24" s="407">
        <v>1</v>
      </c>
      <c r="M24" s="408"/>
      <c r="N24" s="408"/>
      <c r="O24" s="408"/>
      <c r="P24" s="409"/>
      <c r="Q24" s="407">
        <v>8480</v>
      </c>
      <c r="R24" s="408"/>
      <c r="S24" s="408"/>
      <c r="T24" s="408"/>
      <c r="U24" s="408"/>
      <c r="V24" s="409"/>
      <c r="W24" s="497"/>
      <c r="X24" s="434"/>
      <c r="Y24" s="435"/>
      <c r="Z24" s="410" t="s">
        <v>162</v>
      </c>
      <c r="AA24" s="411"/>
      <c r="AB24" s="411"/>
      <c r="AC24" s="411"/>
      <c r="AD24" s="411"/>
      <c r="AE24" s="411"/>
      <c r="AF24" s="411"/>
      <c r="AG24" s="412"/>
      <c r="AH24" s="407">
        <v>440</v>
      </c>
      <c r="AI24" s="408"/>
      <c r="AJ24" s="408"/>
      <c r="AK24" s="408"/>
      <c r="AL24" s="409"/>
      <c r="AM24" s="407">
        <v>1332320</v>
      </c>
      <c r="AN24" s="408"/>
      <c r="AO24" s="408"/>
      <c r="AP24" s="408"/>
      <c r="AQ24" s="408"/>
      <c r="AR24" s="409"/>
      <c r="AS24" s="407">
        <v>3028</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16723639</v>
      </c>
      <c r="BO24" s="455"/>
      <c r="BP24" s="455"/>
      <c r="BQ24" s="455"/>
      <c r="BR24" s="455"/>
      <c r="BS24" s="455"/>
      <c r="BT24" s="455"/>
      <c r="BU24" s="456"/>
      <c r="BV24" s="454">
        <v>15219612</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164</v>
      </c>
      <c r="F25" s="411"/>
      <c r="G25" s="411"/>
      <c r="H25" s="411"/>
      <c r="I25" s="411"/>
      <c r="J25" s="411"/>
      <c r="K25" s="412"/>
      <c r="L25" s="407">
        <v>1</v>
      </c>
      <c r="M25" s="408"/>
      <c r="N25" s="408"/>
      <c r="O25" s="408"/>
      <c r="P25" s="409"/>
      <c r="Q25" s="407">
        <v>6810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5188879</v>
      </c>
      <c r="BO25" s="484"/>
      <c r="BP25" s="484"/>
      <c r="BQ25" s="484"/>
      <c r="BR25" s="484"/>
      <c r="BS25" s="484"/>
      <c r="BT25" s="484"/>
      <c r="BU25" s="485"/>
      <c r="BV25" s="483">
        <v>8055141</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167</v>
      </c>
      <c r="F26" s="411"/>
      <c r="G26" s="411"/>
      <c r="H26" s="411"/>
      <c r="I26" s="411"/>
      <c r="J26" s="411"/>
      <c r="K26" s="412"/>
      <c r="L26" s="407">
        <v>1</v>
      </c>
      <c r="M26" s="408"/>
      <c r="N26" s="408"/>
      <c r="O26" s="408"/>
      <c r="P26" s="409"/>
      <c r="Q26" s="407">
        <v>6380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170</v>
      </c>
      <c r="F27" s="411"/>
      <c r="G27" s="411"/>
      <c r="H27" s="411"/>
      <c r="I27" s="411"/>
      <c r="J27" s="411"/>
      <c r="K27" s="412"/>
      <c r="L27" s="407">
        <v>1</v>
      </c>
      <c r="M27" s="408"/>
      <c r="N27" s="408"/>
      <c r="O27" s="408"/>
      <c r="P27" s="409"/>
      <c r="Q27" s="407">
        <v>5330</v>
      </c>
      <c r="R27" s="408"/>
      <c r="S27" s="408"/>
      <c r="T27" s="408"/>
      <c r="U27" s="408"/>
      <c r="V27" s="409"/>
      <c r="W27" s="497"/>
      <c r="X27" s="434"/>
      <c r="Y27" s="435"/>
      <c r="Z27" s="410" t="s">
        <v>171</v>
      </c>
      <c r="AA27" s="411"/>
      <c r="AB27" s="411"/>
      <c r="AC27" s="411"/>
      <c r="AD27" s="411"/>
      <c r="AE27" s="411"/>
      <c r="AF27" s="411"/>
      <c r="AG27" s="412"/>
      <c r="AH27" s="407">
        <v>6</v>
      </c>
      <c r="AI27" s="408"/>
      <c r="AJ27" s="408"/>
      <c r="AK27" s="408"/>
      <c r="AL27" s="409"/>
      <c r="AM27" s="407">
        <v>23184</v>
      </c>
      <c r="AN27" s="408"/>
      <c r="AO27" s="408"/>
      <c r="AP27" s="408"/>
      <c r="AQ27" s="408"/>
      <c r="AR27" s="409"/>
      <c r="AS27" s="407">
        <v>3864</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173</v>
      </c>
      <c r="F28" s="411"/>
      <c r="G28" s="411"/>
      <c r="H28" s="411"/>
      <c r="I28" s="411"/>
      <c r="J28" s="411"/>
      <c r="K28" s="412"/>
      <c r="L28" s="407">
        <v>1</v>
      </c>
      <c r="M28" s="408"/>
      <c r="N28" s="408"/>
      <c r="O28" s="408"/>
      <c r="P28" s="409"/>
      <c r="Q28" s="407">
        <v>4740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3430155</v>
      </c>
      <c r="BO28" s="484"/>
      <c r="BP28" s="484"/>
      <c r="BQ28" s="484"/>
      <c r="BR28" s="484"/>
      <c r="BS28" s="484"/>
      <c r="BT28" s="484"/>
      <c r="BU28" s="485"/>
      <c r="BV28" s="483">
        <v>6411505</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176</v>
      </c>
      <c r="F29" s="411"/>
      <c r="G29" s="411"/>
      <c r="H29" s="411"/>
      <c r="I29" s="411"/>
      <c r="J29" s="411"/>
      <c r="K29" s="412"/>
      <c r="L29" s="407">
        <v>18</v>
      </c>
      <c r="M29" s="408"/>
      <c r="N29" s="408"/>
      <c r="O29" s="408"/>
      <c r="P29" s="409"/>
      <c r="Q29" s="407">
        <v>4410</v>
      </c>
      <c r="R29" s="408"/>
      <c r="S29" s="408"/>
      <c r="T29" s="408"/>
      <c r="U29" s="408"/>
      <c r="V29" s="409"/>
      <c r="W29" s="498"/>
      <c r="X29" s="499"/>
      <c r="Y29" s="500"/>
      <c r="Z29" s="410" t="s">
        <v>177</v>
      </c>
      <c r="AA29" s="411"/>
      <c r="AB29" s="411"/>
      <c r="AC29" s="411"/>
      <c r="AD29" s="411"/>
      <c r="AE29" s="411"/>
      <c r="AF29" s="411"/>
      <c r="AG29" s="412"/>
      <c r="AH29" s="407">
        <v>446</v>
      </c>
      <c r="AI29" s="408"/>
      <c r="AJ29" s="408"/>
      <c r="AK29" s="408"/>
      <c r="AL29" s="409"/>
      <c r="AM29" s="407">
        <v>1355504</v>
      </c>
      <c r="AN29" s="408"/>
      <c r="AO29" s="408"/>
      <c r="AP29" s="408"/>
      <c r="AQ29" s="408"/>
      <c r="AR29" s="409"/>
      <c r="AS29" s="407">
        <v>3039</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3179953</v>
      </c>
      <c r="BO29" s="455"/>
      <c r="BP29" s="455"/>
      <c r="BQ29" s="455"/>
      <c r="BR29" s="455"/>
      <c r="BS29" s="455"/>
      <c r="BT29" s="455"/>
      <c r="BU29" s="456"/>
      <c r="BV29" s="454">
        <v>3168453</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94.5</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15395993</v>
      </c>
      <c r="BO30" s="489"/>
      <c r="BP30" s="489"/>
      <c r="BQ30" s="489"/>
      <c r="BR30" s="489"/>
      <c r="BS30" s="489"/>
      <c r="BT30" s="489"/>
      <c r="BU30" s="490"/>
      <c r="BV30" s="488">
        <v>12813016</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15">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1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IF('各会計、関係団体の財政状況及び健全化判断比率'!B32="","",'各会計、関係団体の財政状況及び健全化判断比率'!B32)</f>
        <v>下水道事業会計</v>
      </c>
      <c r="AP34" s="403"/>
      <c r="AQ34" s="403"/>
      <c r="AR34" s="403"/>
      <c r="AS34" s="403"/>
      <c r="AT34" s="403"/>
      <c r="AU34" s="403"/>
      <c r="AV34" s="403"/>
      <c r="AW34" s="403"/>
      <c r="AX34" s="403"/>
      <c r="AY34" s="403"/>
      <c r="AZ34" s="403"/>
      <c r="BA34" s="403"/>
      <c r="BB34" s="403"/>
      <c r="BC34" s="403"/>
      <c r="BD34" s="163"/>
      <c r="BE34" s="402">
        <f>IF(BG34="","",MAX(C34:D43,U34:V43,AM34:AN43)+1)</f>
        <v>7</v>
      </c>
      <c r="BF34" s="402"/>
      <c r="BG34" s="403" t="str">
        <f>IF('各会計、関係団体の財政状況及び健全化判断比率'!B33="","",'各会計、関係団体の財政状況及び健全化判断比率'!B33)</f>
        <v>渡船事業特別会計</v>
      </c>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玄界環境組合</v>
      </c>
      <c r="BZ34" s="403"/>
      <c r="CA34" s="403"/>
      <c r="CB34" s="403"/>
      <c r="CC34" s="403"/>
      <c r="CD34" s="403"/>
      <c r="CE34" s="403"/>
      <c r="CF34" s="403"/>
      <c r="CG34" s="403"/>
      <c r="CH34" s="403"/>
      <c r="CI34" s="403"/>
      <c r="CJ34" s="403"/>
      <c r="CK34" s="403"/>
      <c r="CL34" s="403"/>
      <c r="CM34" s="403"/>
      <c r="CN34" s="163"/>
      <c r="CO34" s="402">
        <f>IF(CQ34="","",MAX(C34:D43,U34:V43,AM34:AN43,BE34:BF43,BW34:BX43)+1)</f>
        <v>18</v>
      </c>
      <c r="CP34" s="402"/>
      <c r="CQ34" s="403" t="str">
        <f>IF('各会計、関係団体の財政状況及び健全化判断比率'!BS7="","",'各会計、関係団体の財政状況及び健全化判断比率'!BS7)</f>
        <v>宗像ユリックス</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15">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国民健康保険特別会計（直営診療施設勘定）</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福岡県市町村消防団員等公務災害補償組合</v>
      </c>
      <c r="BZ35" s="403"/>
      <c r="CA35" s="403"/>
      <c r="CB35" s="403"/>
      <c r="CC35" s="403"/>
      <c r="CD35" s="403"/>
      <c r="CE35" s="403"/>
      <c r="CF35" s="403"/>
      <c r="CG35" s="403"/>
      <c r="CH35" s="403"/>
      <c r="CI35" s="403"/>
      <c r="CJ35" s="403"/>
      <c r="CK35" s="403"/>
      <c r="CL35" s="403"/>
      <c r="CM35" s="403"/>
      <c r="CN35" s="163"/>
      <c r="CO35" s="402">
        <f t="shared" ref="CO35:CO43" si="3">IF(CQ35="","",CO34+1)</f>
        <v>19</v>
      </c>
      <c r="CP35" s="402"/>
      <c r="CQ35" s="403" t="str">
        <f>IF('各会計、関係団体の財政状況及び健全化判断比率'!BS8="","",'各会計、関係団体の財政状況及び健全化判断比率'!BS8)</f>
        <v>宗像市土地開発公社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15">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福岡県市町村職員退職手当組合(一般会計)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1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介護保険特別会計（保険事業勘定）</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福岡県市町村職員退職手当組合(基金特別会計)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1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福岡地区水道企業団</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1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宗像地区事務組合(一般会計)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1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宗像地区事務組合(急患センター事業特別会計)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1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宗像地区事務組合(水道用水供給事業会計)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1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16</v>
      </c>
      <c r="BX42" s="402"/>
      <c r="BY42" s="403" t="str">
        <f>IF('各会計、関係団体の財政状況及び健全化判断比率'!B76="","",'各会計、関係団体の財政状況及び健全化判断比率'!B76)</f>
        <v>宗像地区事務組合(簡易水道事業特別会計)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1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17</v>
      </c>
      <c r="BX43" s="402"/>
      <c r="BY43" s="403" t="str">
        <f>IF('各会計、関係団体の財政状況及び健全化判断比率'!B77="","",'各会計、関係団体の財政状況及び健全化判断比率'!B77)</f>
        <v>福岡県自治振興組合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9LN7qxAjQVq7mPW93ykiHI4WLmNPIC7SSFqacHu+4a6jOLSBhISezslVCCLnEQAmOZGwxYlAsila0PAX7rITpA==" saltValue="yqiSKYBXy7RTxjGc+aeF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215</v>
      </c>
      <c r="C5" s="715"/>
      <c r="D5" s="715"/>
      <c r="E5" s="715"/>
      <c r="F5" s="715"/>
      <c r="G5" s="715"/>
      <c r="H5" s="715"/>
      <c r="I5" s="715"/>
      <c r="J5" s="715"/>
      <c r="K5" s="715"/>
      <c r="L5" s="715"/>
      <c r="M5" s="715"/>
      <c r="N5" s="715"/>
      <c r="O5" s="715"/>
      <c r="P5" s="715"/>
      <c r="Q5" s="716"/>
      <c r="R5" s="711">
        <v>10559299</v>
      </c>
      <c r="S5" s="712"/>
      <c r="T5" s="712"/>
      <c r="U5" s="712"/>
      <c r="V5" s="712"/>
      <c r="W5" s="712"/>
      <c r="X5" s="712"/>
      <c r="Y5" s="737"/>
      <c r="Z5" s="750">
        <v>21.7</v>
      </c>
      <c r="AA5" s="750"/>
      <c r="AB5" s="750"/>
      <c r="AC5" s="750"/>
      <c r="AD5" s="751">
        <v>10039097</v>
      </c>
      <c r="AE5" s="751"/>
      <c r="AF5" s="751"/>
      <c r="AG5" s="751"/>
      <c r="AH5" s="751"/>
      <c r="AI5" s="751"/>
      <c r="AJ5" s="751"/>
      <c r="AK5" s="751"/>
      <c r="AL5" s="738">
        <v>44.9</v>
      </c>
      <c r="AM5" s="720"/>
      <c r="AN5" s="720"/>
      <c r="AO5" s="739"/>
      <c r="AP5" s="714" t="s">
        <v>216</v>
      </c>
      <c r="AQ5" s="715"/>
      <c r="AR5" s="715"/>
      <c r="AS5" s="715"/>
      <c r="AT5" s="715"/>
      <c r="AU5" s="715"/>
      <c r="AV5" s="715"/>
      <c r="AW5" s="715"/>
      <c r="AX5" s="715"/>
      <c r="AY5" s="715"/>
      <c r="AZ5" s="715"/>
      <c r="BA5" s="715"/>
      <c r="BB5" s="715"/>
      <c r="BC5" s="715"/>
      <c r="BD5" s="715"/>
      <c r="BE5" s="715"/>
      <c r="BF5" s="716"/>
      <c r="BG5" s="656">
        <v>10013024</v>
      </c>
      <c r="BH5" s="657"/>
      <c r="BI5" s="657"/>
      <c r="BJ5" s="657"/>
      <c r="BK5" s="657"/>
      <c r="BL5" s="657"/>
      <c r="BM5" s="657"/>
      <c r="BN5" s="658"/>
      <c r="BO5" s="694">
        <v>94.8</v>
      </c>
      <c r="BP5" s="694"/>
      <c r="BQ5" s="694"/>
      <c r="BR5" s="694"/>
      <c r="BS5" s="695">
        <v>47824</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15">
      <c r="B6" s="653" t="s">
        <v>220</v>
      </c>
      <c r="C6" s="654"/>
      <c r="D6" s="654"/>
      <c r="E6" s="654"/>
      <c r="F6" s="654"/>
      <c r="G6" s="654"/>
      <c r="H6" s="654"/>
      <c r="I6" s="654"/>
      <c r="J6" s="654"/>
      <c r="K6" s="654"/>
      <c r="L6" s="654"/>
      <c r="M6" s="654"/>
      <c r="N6" s="654"/>
      <c r="O6" s="654"/>
      <c r="P6" s="654"/>
      <c r="Q6" s="655"/>
      <c r="R6" s="656">
        <v>362409</v>
      </c>
      <c r="S6" s="657"/>
      <c r="T6" s="657"/>
      <c r="U6" s="657"/>
      <c r="V6" s="657"/>
      <c r="W6" s="657"/>
      <c r="X6" s="657"/>
      <c r="Y6" s="658"/>
      <c r="Z6" s="694">
        <v>0.7</v>
      </c>
      <c r="AA6" s="694"/>
      <c r="AB6" s="694"/>
      <c r="AC6" s="694"/>
      <c r="AD6" s="695">
        <v>362409</v>
      </c>
      <c r="AE6" s="695"/>
      <c r="AF6" s="695"/>
      <c r="AG6" s="695"/>
      <c r="AH6" s="695"/>
      <c r="AI6" s="695"/>
      <c r="AJ6" s="695"/>
      <c r="AK6" s="695"/>
      <c r="AL6" s="659">
        <v>1.6</v>
      </c>
      <c r="AM6" s="660"/>
      <c r="AN6" s="660"/>
      <c r="AO6" s="696"/>
      <c r="AP6" s="653" t="s">
        <v>221</v>
      </c>
      <c r="AQ6" s="654"/>
      <c r="AR6" s="654"/>
      <c r="AS6" s="654"/>
      <c r="AT6" s="654"/>
      <c r="AU6" s="654"/>
      <c r="AV6" s="654"/>
      <c r="AW6" s="654"/>
      <c r="AX6" s="654"/>
      <c r="AY6" s="654"/>
      <c r="AZ6" s="654"/>
      <c r="BA6" s="654"/>
      <c r="BB6" s="654"/>
      <c r="BC6" s="654"/>
      <c r="BD6" s="654"/>
      <c r="BE6" s="654"/>
      <c r="BF6" s="655"/>
      <c r="BG6" s="656">
        <v>10013024</v>
      </c>
      <c r="BH6" s="657"/>
      <c r="BI6" s="657"/>
      <c r="BJ6" s="657"/>
      <c r="BK6" s="657"/>
      <c r="BL6" s="657"/>
      <c r="BM6" s="657"/>
      <c r="BN6" s="658"/>
      <c r="BO6" s="694">
        <v>94.8</v>
      </c>
      <c r="BP6" s="694"/>
      <c r="BQ6" s="694"/>
      <c r="BR6" s="694"/>
      <c r="BS6" s="695">
        <v>47824</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224983</v>
      </c>
      <c r="CS6" s="657"/>
      <c r="CT6" s="657"/>
      <c r="CU6" s="657"/>
      <c r="CV6" s="657"/>
      <c r="CW6" s="657"/>
      <c r="CX6" s="657"/>
      <c r="CY6" s="658"/>
      <c r="CZ6" s="738">
        <v>0.5</v>
      </c>
      <c r="DA6" s="720"/>
      <c r="DB6" s="720"/>
      <c r="DC6" s="740"/>
      <c r="DD6" s="662" t="s">
        <v>122</v>
      </c>
      <c r="DE6" s="657"/>
      <c r="DF6" s="657"/>
      <c r="DG6" s="657"/>
      <c r="DH6" s="657"/>
      <c r="DI6" s="657"/>
      <c r="DJ6" s="657"/>
      <c r="DK6" s="657"/>
      <c r="DL6" s="657"/>
      <c r="DM6" s="657"/>
      <c r="DN6" s="657"/>
      <c r="DO6" s="657"/>
      <c r="DP6" s="658"/>
      <c r="DQ6" s="662">
        <v>224983</v>
      </c>
      <c r="DR6" s="657"/>
      <c r="DS6" s="657"/>
      <c r="DT6" s="657"/>
      <c r="DU6" s="657"/>
      <c r="DV6" s="657"/>
      <c r="DW6" s="657"/>
      <c r="DX6" s="657"/>
      <c r="DY6" s="657"/>
      <c r="DZ6" s="657"/>
      <c r="EA6" s="657"/>
      <c r="EB6" s="657"/>
      <c r="EC6" s="693"/>
    </row>
    <row r="7" spans="2:143" ht="11.25" customHeight="1" x14ac:dyDescent="0.15">
      <c r="B7" s="653" t="s">
        <v>223</v>
      </c>
      <c r="C7" s="654"/>
      <c r="D7" s="654"/>
      <c r="E7" s="654"/>
      <c r="F7" s="654"/>
      <c r="G7" s="654"/>
      <c r="H7" s="654"/>
      <c r="I7" s="654"/>
      <c r="J7" s="654"/>
      <c r="K7" s="654"/>
      <c r="L7" s="654"/>
      <c r="M7" s="654"/>
      <c r="N7" s="654"/>
      <c r="O7" s="654"/>
      <c r="P7" s="654"/>
      <c r="Q7" s="655"/>
      <c r="R7" s="656">
        <v>4609</v>
      </c>
      <c r="S7" s="657"/>
      <c r="T7" s="657"/>
      <c r="U7" s="657"/>
      <c r="V7" s="657"/>
      <c r="W7" s="657"/>
      <c r="X7" s="657"/>
      <c r="Y7" s="658"/>
      <c r="Z7" s="694">
        <v>0</v>
      </c>
      <c r="AA7" s="694"/>
      <c r="AB7" s="694"/>
      <c r="AC7" s="694"/>
      <c r="AD7" s="695">
        <v>4609</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4839684</v>
      </c>
      <c r="BH7" s="657"/>
      <c r="BI7" s="657"/>
      <c r="BJ7" s="657"/>
      <c r="BK7" s="657"/>
      <c r="BL7" s="657"/>
      <c r="BM7" s="657"/>
      <c r="BN7" s="658"/>
      <c r="BO7" s="694">
        <v>45.8</v>
      </c>
      <c r="BP7" s="694"/>
      <c r="BQ7" s="694"/>
      <c r="BR7" s="694"/>
      <c r="BS7" s="695">
        <v>47824</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9463818</v>
      </c>
      <c r="CS7" s="657"/>
      <c r="CT7" s="657"/>
      <c r="CU7" s="657"/>
      <c r="CV7" s="657"/>
      <c r="CW7" s="657"/>
      <c r="CX7" s="657"/>
      <c r="CY7" s="658"/>
      <c r="CZ7" s="694">
        <v>20.2</v>
      </c>
      <c r="DA7" s="694"/>
      <c r="DB7" s="694"/>
      <c r="DC7" s="694"/>
      <c r="DD7" s="662">
        <v>997064</v>
      </c>
      <c r="DE7" s="657"/>
      <c r="DF7" s="657"/>
      <c r="DG7" s="657"/>
      <c r="DH7" s="657"/>
      <c r="DI7" s="657"/>
      <c r="DJ7" s="657"/>
      <c r="DK7" s="657"/>
      <c r="DL7" s="657"/>
      <c r="DM7" s="657"/>
      <c r="DN7" s="657"/>
      <c r="DO7" s="657"/>
      <c r="DP7" s="658"/>
      <c r="DQ7" s="662">
        <v>7391206</v>
      </c>
      <c r="DR7" s="657"/>
      <c r="DS7" s="657"/>
      <c r="DT7" s="657"/>
      <c r="DU7" s="657"/>
      <c r="DV7" s="657"/>
      <c r="DW7" s="657"/>
      <c r="DX7" s="657"/>
      <c r="DY7" s="657"/>
      <c r="DZ7" s="657"/>
      <c r="EA7" s="657"/>
      <c r="EB7" s="657"/>
      <c r="EC7" s="693"/>
    </row>
    <row r="8" spans="2:143" ht="11.25" customHeight="1" x14ac:dyDescent="0.15">
      <c r="B8" s="653" t="s">
        <v>226</v>
      </c>
      <c r="C8" s="654"/>
      <c r="D8" s="654"/>
      <c r="E8" s="654"/>
      <c r="F8" s="654"/>
      <c r="G8" s="654"/>
      <c r="H8" s="654"/>
      <c r="I8" s="654"/>
      <c r="J8" s="654"/>
      <c r="K8" s="654"/>
      <c r="L8" s="654"/>
      <c r="M8" s="654"/>
      <c r="N8" s="654"/>
      <c r="O8" s="654"/>
      <c r="P8" s="654"/>
      <c r="Q8" s="655"/>
      <c r="R8" s="656">
        <v>94769</v>
      </c>
      <c r="S8" s="657"/>
      <c r="T8" s="657"/>
      <c r="U8" s="657"/>
      <c r="V8" s="657"/>
      <c r="W8" s="657"/>
      <c r="X8" s="657"/>
      <c r="Y8" s="658"/>
      <c r="Z8" s="694">
        <v>0.2</v>
      </c>
      <c r="AA8" s="694"/>
      <c r="AB8" s="694"/>
      <c r="AC8" s="694"/>
      <c r="AD8" s="695">
        <v>94769</v>
      </c>
      <c r="AE8" s="695"/>
      <c r="AF8" s="695"/>
      <c r="AG8" s="695"/>
      <c r="AH8" s="695"/>
      <c r="AI8" s="695"/>
      <c r="AJ8" s="695"/>
      <c r="AK8" s="695"/>
      <c r="AL8" s="659">
        <v>0.4</v>
      </c>
      <c r="AM8" s="660"/>
      <c r="AN8" s="660"/>
      <c r="AO8" s="696"/>
      <c r="AP8" s="653" t="s">
        <v>227</v>
      </c>
      <c r="AQ8" s="654"/>
      <c r="AR8" s="654"/>
      <c r="AS8" s="654"/>
      <c r="AT8" s="654"/>
      <c r="AU8" s="654"/>
      <c r="AV8" s="654"/>
      <c r="AW8" s="654"/>
      <c r="AX8" s="654"/>
      <c r="AY8" s="654"/>
      <c r="AZ8" s="654"/>
      <c r="BA8" s="654"/>
      <c r="BB8" s="654"/>
      <c r="BC8" s="654"/>
      <c r="BD8" s="654"/>
      <c r="BE8" s="654"/>
      <c r="BF8" s="655"/>
      <c r="BG8" s="656">
        <v>144712</v>
      </c>
      <c r="BH8" s="657"/>
      <c r="BI8" s="657"/>
      <c r="BJ8" s="657"/>
      <c r="BK8" s="657"/>
      <c r="BL8" s="657"/>
      <c r="BM8" s="657"/>
      <c r="BN8" s="658"/>
      <c r="BO8" s="694">
        <v>1.4</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18609567</v>
      </c>
      <c r="CS8" s="657"/>
      <c r="CT8" s="657"/>
      <c r="CU8" s="657"/>
      <c r="CV8" s="657"/>
      <c r="CW8" s="657"/>
      <c r="CX8" s="657"/>
      <c r="CY8" s="658"/>
      <c r="CZ8" s="694">
        <v>39.700000000000003</v>
      </c>
      <c r="DA8" s="694"/>
      <c r="DB8" s="694"/>
      <c r="DC8" s="694"/>
      <c r="DD8" s="662">
        <v>5299</v>
      </c>
      <c r="DE8" s="657"/>
      <c r="DF8" s="657"/>
      <c r="DG8" s="657"/>
      <c r="DH8" s="657"/>
      <c r="DI8" s="657"/>
      <c r="DJ8" s="657"/>
      <c r="DK8" s="657"/>
      <c r="DL8" s="657"/>
      <c r="DM8" s="657"/>
      <c r="DN8" s="657"/>
      <c r="DO8" s="657"/>
      <c r="DP8" s="658"/>
      <c r="DQ8" s="662">
        <v>8489397</v>
      </c>
      <c r="DR8" s="657"/>
      <c r="DS8" s="657"/>
      <c r="DT8" s="657"/>
      <c r="DU8" s="657"/>
      <c r="DV8" s="657"/>
      <c r="DW8" s="657"/>
      <c r="DX8" s="657"/>
      <c r="DY8" s="657"/>
      <c r="DZ8" s="657"/>
      <c r="EA8" s="657"/>
      <c r="EB8" s="657"/>
      <c r="EC8" s="693"/>
    </row>
    <row r="9" spans="2:143" ht="11.25" customHeight="1" x14ac:dyDescent="0.15">
      <c r="B9" s="653" t="s">
        <v>229</v>
      </c>
      <c r="C9" s="654"/>
      <c r="D9" s="654"/>
      <c r="E9" s="654"/>
      <c r="F9" s="654"/>
      <c r="G9" s="654"/>
      <c r="H9" s="654"/>
      <c r="I9" s="654"/>
      <c r="J9" s="654"/>
      <c r="K9" s="654"/>
      <c r="L9" s="654"/>
      <c r="M9" s="654"/>
      <c r="N9" s="654"/>
      <c r="O9" s="654"/>
      <c r="P9" s="654"/>
      <c r="Q9" s="655"/>
      <c r="R9" s="656">
        <v>132844</v>
      </c>
      <c r="S9" s="657"/>
      <c r="T9" s="657"/>
      <c r="U9" s="657"/>
      <c r="V9" s="657"/>
      <c r="W9" s="657"/>
      <c r="X9" s="657"/>
      <c r="Y9" s="658"/>
      <c r="Z9" s="694">
        <v>0.3</v>
      </c>
      <c r="AA9" s="694"/>
      <c r="AB9" s="694"/>
      <c r="AC9" s="694"/>
      <c r="AD9" s="695">
        <v>132844</v>
      </c>
      <c r="AE9" s="695"/>
      <c r="AF9" s="695"/>
      <c r="AG9" s="695"/>
      <c r="AH9" s="695"/>
      <c r="AI9" s="695"/>
      <c r="AJ9" s="695"/>
      <c r="AK9" s="695"/>
      <c r="AL9" s="659">
        <v>0.6</v>
      </c>
      <c r="AM9" s="660"/>
      <c r="AN9" s="660"/>
      <c r="AO9" s="696"/>
      <c r="AP9" s="653" t="s">
        <v>230</v>
      </c>
      <c r="AQ9" s="654"/>
      <c r="AR9" s="654"/>
      <c r="AS9" s="654"/>
      <c r="AT9" s="654"/>
      <c r="AU9" s="654"/>
      <c r="AV9" s="654"/>
      <c r="AW9" s="654"/>
      <c r="AX9" s="654"/>
      <c r="AY9" s="654"/>
      <c r="AZ9" s="654"/>
      <c r="BA9" s="654"/>
      <c r="BB9" s="654"/>
      <c r="BC9" s="654"/>
      <c r="BD9" s="654"/>
      <c r="BE9" s="654"/>
      <c r="BF9" s="655"/>
      <c r="BG9" s="656">
        <v>4311512</v>
      </c>
      <c r="BH9" s="657"/>
      <c r="BI9" s="657"/>
      <c r="BJ9" s="657"/>
      <c r="BK9" s="657"/>
      <c r="BL9" s="657"/>
      <c r="BM9" s="657"/>
      <c r="BN9" s="658"/>
      <c r="BO9" s="694">
        <v>40.799999999999997</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3503895</v>
      </c>
      <c r="CS9" s="657"/>
      <c r="CT9" s="657"/>
      <c r="CU9" s="657"/>
      <c r="CV9" s="657"/>
      <c r="CW9" s="657"/>
      <c r="CX9" s="657"/>
      <c r="CY9" s="658"/>
      <c r="CZ9" s="694">
        <v>7.5</v>
      </c>
      <c r="DA9" s="694"/>
      <c r="DB9" s="694"/>
      <c r="DC9" s="694"/>
      <c r="DD9" s="662">
        <v>37138</v>
      </c>
      <c r="DE9" s="657"/>
      <c r="DF9" s="657"/>
      <c r="DG9" s="657"/>
      <c r="DH9" s="657"/>
      <c r="DI9" s="657"/>
      <c r="DJ9" s="657"/>
      <c r="DK9" s="657"/>
      <c r="DL9" s="657"/>
      <c r="DM9" s="657"/>
      <c r="DN9" s="657"/>
      <c r="DO9" s="657"/>
      <c r="DP9" s="658"/>
      <c r="DQ9" s="662">
        <v>2889094</v>
      </c>
      <c r="DR9" s="657"/>
      <c r="DS9" s="657"/>
      <c r="DT9" s="657"/>
      <c r="DU9" s="657"/>
      <c r="DV9" s="657"/>
      <c r="DW9" s="657"/>
      <c r="DX9" s="657"/>
      <c r="DY9" s="657"/>
      <c r="DZ9" s="657"/>
      <c r="EA9" s="657"/>
      <c r="EB9" s="657"/>
      <c r="EC9" s="693"/>
    </row>
    <row r="10" spans="2:143" ht="11.25" customHeight="1" x14ac:dyDescent="0.15">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179063</v>
      </c>
      <c r="BH10" s="657"/>
      <c r="BI10" s="657"/>
      <c r="BJ10" s="657"/>
      <c r="BK10" s="657"/>
      <c r="BL10" s="657"/>
      <c r="BM10" s="657"/>
      <c r="BN10" s="658"/>
      <c r="BO10" s="694">
        <v>1.7</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9010</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9010</v>
      </c>
      <c r="DR10" s="657"/>
      <c r="DS10" s="657"/>
      <c r="DT10" s="657"/>
      <c r="DU10" s="657"/>
      <c r="DV10" s="657"/>
      <c r="DW10" s="657"/>
      <c r="DX10" s="657"/>
      <c r="DY10" s="657"/>
      <c r="DZ10" s="657"/>
      <c r="EA10" s="657"/>
      <c r="EB10" s="657"/>
      <c r="EC10" s="693"/>
    </row>
    <row r="11" spans="2:143" ht="11.25" customHeight="1" x14ac:dyDescent="0.15">
      <c r="B11" s="653" t="s">
        <v>235</v>
      </c>
      <c r="C11" s="654"/>
      <c r="D11" s="654"/>
      <c r="E11" s="654"/>
      <c r="F11" s="654"/>
      <c r="G11" s="654"/>
      <c r="H11" s="654"/>
      <c r="I11" s="654"/>
      <c r="J11" s="654"/>
      <c r="K11" s="654"/>
      <c r="L11" s="654"/>
      <c r="M11" s="654"/>
      <c r="N11" s="654"/>
      <c r="O11" s="654"/>
      <c r="P11" s="654"/>
      <c r="Q11" s="655"/>
      <c r="R11" s="656">
        <v>2271022</v>
      </c>
      <c r="S11" s="657"/>
      <c r="T11" s="657"/>
      <c r="U11" s="657"/>
      <c r="V11" s="657"/>
      <c r="W11" s="657"/>
      <c r="X11" s="657"/>
      <c r="Y11" s="658"/>
      <c r="Z11" s="659">
        <v>4.7</v>
      </c>
      <c r="AA11" s="660"/>
      <c r="AB11" s="660"/>
      <c r="AC11" s="661"/>
      <c r="AD11" s="662">
        <v>2271022</v>
      </c>
      <c r="AE11" s="657"/>
      <c r="AF11" s="657"/>
      <c r="AG11" s="657"/>
      <c r="AH11" s="657"/>
      <c r="AI11" s="657"/>
      <c r="AJ11" s="657"/>
      <c r="AK11" s="658"/>
      <c r="AL11" s="659">
        <v>10.199999999999999</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204397</v>
      </c>
      <c r="BH11" s="657"/>
      <c r="BI11" s="657"/>
      <c r="BJ11" s="657"/>
      <c r="BK11" s="657"/>
      <c r="BL11" s="657"/>
      <c r="BM11" s="657"/>
      <c r="BN11" s="658"/>
      <c r="BO11" s="694">
        <v>1.9</v>
      </c>
      <c r="BP11" s="694"/>
      <c r="BQ11" s="694"/>
      <c r="BR11" s="694"/>
      <c r="BS11" s="695">
        <v>47824</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936852</v>
      </c>
      <c r="CS11" s="657"/>
      <c r="CT11" s="657"/>
      <c r="CU11" s="657"/>
      <c r="CV11" s="657"/>
      <c r="CW11" s="657"/>
      <c r="CX11" s="657"/>
      <c r="CY11" s="658"/>
      <c r="CZ11" s="694">
        <v>2</v>
      </c>
      <c r="DA11" s="694"/>
      <c r="DB11" s="694"/>
      <c r="DC11" s="694"/>
      <c r="DD11" s="662">
        <v>456211</v>
      </c>
      <c r="DE11" s="657"/>
      <c r="DF11" s="657"/>
      <c r="DG11" s="657"/>
      <c r="DH11" s="657"/>
      <c r="DI11" s="657"/>
      <c r="DJ11" s="657"/>
      <c r="DK11" s="657"/>
      <c r="DL11" s="657"/>
      <c r="DM11" s="657"/>
      <c r="DN11" s="657"/>
      <c r="DO11" s="657"/>
      <c r="DP11" s="658"/>
      <c r="DQ11" s="662">
        <v>390396</v>
      </c>
      <c r="DR11" s="657"/>
      <c r="DS11" s="657"/>
      <c r="DT11" s="657"/>
      <c r="DU11" s="657"/>
      <c r="DV11" s="657"/>
      <c r="DW11" s="657"/>
      <c r="DX11" s="657"/>
      <c r="DY11" s="657"/>
      <c r="DZ11" s="657"/>
      <c r="EA11" s="657"/>
      <c r="EB11" s="657"/>
      <c r="EC11" s="693"/>
    </row>
    <row r="12" spans="2:143" ht="11.25" customHeight="1" x14ac:dyDescent="0.15">
      <c r="B12" s="653" t="s">
        <v>238</v>
      </c>
      <c r="C12" s="654"/>
      <c r="D12" s="654"/>
      <c r="E12" s="654"/>
      <c r="F12" s="654"/>
      <c r="G12" s="654"/>
      <c r="H12" s="654"/>
      <c r="I12" s="654"/>
      <c r="J12" s="654"/>
      <c r="K12" s="654"/>
      <c r="L12" s="654"/>
      <c r="M12" s="654"/>
      <c r="N12" s="654"/>
      <c r="O12" s="654"/>
      <c r="P12" s="654"/>
      <c r="Q12" s="655"/>
      <c r="R12" s="656">
        <v>46210</v>
      </c>
      <c r="S12" s="657"/>
      <c r="T12" s="657"/>
      <c r="U12" s="657"/>
      <c r="V12" s="657"/>
      <c r="W12" s="657"/>
      <c r="X12" s="657"/>
      <c r="Y12" s="658"/>
      <c r="Z12" s="694">
        <v>0.1</v>
      </c>
      <c r="AA12" s="694"/>
      <c r="AB12" s="694"/>
      <c r="AC12" s="694"/>
      <c r="AD12" s="695">
        <v>46210</v>
      </c>
      <c r="AE12" s="695"/>
      <c r="AF12" s="695"/>
      <c r="AG12" s="695"/>
      <c r="AH12" s="695"/>
      <c r="AI12" s="695"/>
      <c r="AJ12" s="695"/>
      <c r="AK12" s="695"/>
      <c r="AL12" s="659">
        <v>0.2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4320380</v>
      </c>
      <c r="BH12" s="657"/>
      <c r="BI12" s="657"/>
      <c r="BJ12" s="657"/>
      <c r="BK12" s="657"/>
      <c r="BL12" s="657"/>
      <c r="BM12" s="657"/>
      <c r="BN12" s="658"/>
      <c r="BO12" s="694">
        <v>40.9</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985623</v>
      </c>
      <c r="CS12" s="657"/>
      <c r="CT12" s="657"/>
      <c r="CU12" s="657"/>
      <c r="CV12" s="657"/>
      <c r="CW12" s="657"/>
      <c r="CX12" s="657"/>
      <c r="CY12" s="658"/>
      <c r="CZ12" s="694">
        <v>2.1</v>
      </c>
      <c r="DA12" s="694"/>
      <c r="DB12" s="694"/>
      <c r="DC12" s="694"/>
      <c r="DD12" s="662">
        <v>112222</v>
      </c>
      <c r="DE12" s="657"/>
      <c r="DF12" s="657"/>
      <c r="DG12" s="657"/>
      <c r="DH12" s="657"/>
      <c r="DI12" s="657"/>
      <c r="DJ12" s="657"/>
      <c r="DK12" s="657"/>
      <c r="DL12" s="657"/>
      <c r="DM12" s="657"/>
      <c r="DN12" s="657"/>
      <c r="DO12" s="657"/>
      <c r="DP12" s="658"/>
      <c r="DQ12" s="662">
        <v>473311</v>
      </c>
      <c r="DR12" s="657"/>
      <c r="DS12" s="657"/>
      <c r="DT12" s="657"/>
      <c r="DU12" s="657"/>
      <c r="DV12" s="657"/>
      <c r="DW12" s="657"/>
      <c r="DX12" s="657"/>
      <c r="DY12" s="657"/>
      <c r="DZ12" s="657"/>
      <c r="EA12" s="657"/>
      <c r="EB12" s="657"/>
      <c r="EC12" s="693"/>
    </row>
    <row r="13" spans="2:143" ht="11.25" customHeight="1" x14ac:dyDescent="0.15">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4314059</v>
      </c>
      <c r="BH13" s="657"/>
      <c r="BI13" s="657"/>
      <c r="BJ13" s="657"/>
      <c r="BK13" s="657"/>
      <c r="BL13" s="657"/>
      <c r="BM13" s="657"/>
      <c r="BN13" s="658"/>
      <c r="BO13" s="694">
        <v>40.9</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2528783</v>
      </c>
      <c r="CS13" s="657"/>
      <c r="CT13" s="657"/>
      <c r="CU13" s="657"/>
      <c r="CV13" s="657"/>
      <c r="CW13" s="657"/>
      <c r="CX13" s="657"/>
      <c r="CY13" s="658"/>
      <c r="CZ13" s="694">
        <v>5.4</v>
      </c>
      <c r="DA13" s="694"/>
      <c r="DB13" s="694"/>
      <c r="DC13" s="694"/>
      <c r="DD13" s="662">
        <v>902237</v>
      </c>
      <c r="DE13" s="657"/>
      <c r="DF13" s="657"/>
      <c r="DG13" s="657"/>
      <c r="DH13" s="657"/>
      <c r="DI13" s="657"/>
      <c r="DJ13" s="657"/>
      <c r="DK13" s="657"/>
      <c r="DL13" s="657"/>
      <c r="DM13" s="657"/>
      <c r="DN13" s="657"/>
      <c r="DO13" s="657"/>
      <c r="DP13" s="658"/>
      <c r="DQ13" s="662">
        <v>1924992</v>
      </c>
      <c r="DR13" s="657"/>
      <c r="DS13" s="657"/>
      <c r="DT13" s="657"/>
      <c r="DU13" s="657"/>
      <c r="DV13" s="657"/>
      <c r="DW13" s="657"/>
      <c r="DX13" s="657"/>
      <c r="DY13" s="657"/>
      <c r="DZ13" s="657"/>
      <c r="EA13" s="657"/>
      <c r="EB13" s="657"/>
      <c r="EC13" s="693"/>
    </row>
    <row r="14" spans="2:143" ht="11.25" customHeight="1" x14ac:dyDescent="0.15">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303712</v>
      </c>
      <c r="BH14" s="657"/>
      <c r="BI14" s="657"/>
      <c r="BJ14" s="657"/>
      <c r="BK14" s="657"/>
      <c r="BL14" s="657"/>
      <c r="BM14" s="657"/>
      <c r="BN14" s="658"/>
      <c r="BO14" s="694">
        <v>2.9</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1246839</v>
      </c>
      <c r="CS14" s="657"/>
      <c r="CT14" s="657"/>
      <c r="CU14" s="657"/>
      <c r="CV14" s="657"/>
      <c r="CW14" s="657"/>
      <c r="CX14" s="657"/>
      <c r="CY14" s="658"/>
      <c r="CZ14" s="694">
        <v>2.7</v>
      </c>
      <c r="DA14" s="694"/>
      <c r="DB14" s="694"/>
      <c r="DC14" s="694"/>
      <c r="DD14" s="662">
        <v>78048</v>
      </c>
      <c r="DE14" s="657"/>
      <c r="DF14" s="657"/>
      <c r="DG14" s="657"/>
      <c r="DH14" s="657"/>
      <c r="DI14" s="657"/>
      <c r="DJ14" s="657"/>
      <c r="DK14" s="657"/>
      <c r="DL14" s="657"/>
      <c r="DM14" s="657"/>
      <c r="DN14" s="657"/>
      <c r="DO14" s="657"/>
      <c r="DP14" s="658"/>
      <c r="DQ14" s="662">
        <v>1157701</v>
      </c>
      <c r="DR14" s="657"/>
      <c r="DS14" s="657"/>
      <c r="DT14" s="657"/>
      <c r="DU14" s="657"/>
      <c r="DV14" s="657"/>
      <c r="DW14" s="657"/>
      <c r="DX14" s="657"/>
      <c r="DY14" s="657"/>
      <c r="DZ14" s="657"/>
      <c r="EA14" s="657"/>
      <c r="EB14" s="657"/>
      <c r="EC14" s="693"/>
    </row>
    <row r="15" spans="2:143" ht="11.25" customHeight="1" x14ac:dyDescent="0.15">
      <c r="B15" s="653" t="s">
        <v>247</v>
      </c>
      <c r="C15" s="654"/>
      <c r="D15" s="654"/>
      <c r="E15" s="654"/>
      <c r="F15" s="654"/>
      <c r="G15" s="654"/>
      <c r="H15" s="654"/>
      <c r="I15" s="654"/>
      <c r="J15" s="654"/>
      <c r="K15" s="654"/>
      <c r="L15" s="654"/>
      <c r="M15" s="654"/>
      <c r="N15" s="654"/>
      <c r="O15" s="654"/>
      <c r="P15" s="654"/>
      <c r="Q15" s="655"/>
      <c r="R15" s="656">
        <v>67239</v>
      </c>
      <c r="S15" s="657"/>
      <c r="T15" s="657"/>
      <c r="U15" s="657"/>
      <c r="V15" s="657"/>
      <c r="W15" s="657"/>
      <c r="X15" s="657"/>
      <c r="Y15" s="658"/>
      <c r="Z15" s="694">
        <v>0.1</v>
      </c>
      <c r="AA15" s="694"/>
      <c r="AB15" s="694"/>
      <c r="AC15" s="694"/>
      <c r="AD15" s="695">
        <v>67239</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549248</v>
      </c>
      <c r="BH15" s="657"/>
      <c r="BI15" s="657"/>
      <c r="BJ15" s="657"/>
      <c r="BK15" s="657"/>
      <c r="BL15" s="657"/>
      <c r="BM15" s="657"/>
      <c r="BN15" s="658"/>
      <c r="BO15" s="694">
        <v>5.2</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6703249</v>
      </c>
      <c r="CS15" s="657"/>
      <c r="CT15" s="657"/>
      <c r="CU15" s="657"/>
      <c r="CV15" s="657"/>
      <c r="CW15" s="657"/>
      <c r="CX15" s="657"/>
      <c r="CY15" s="658"/>
      <c r="CZ15" s="694">
        <v>14.3</v>
      </c>
      <c r="DA15" s="694"/>
      <c r="DB15" s="694"/>
      <c r="DC15" s="694"/>
      <c r="DD15" s="662">
        <v>3166474</v>
      </c>
      <c r="DE15" s="657"/>
      <c r="DF15" s="657"/>
      <c r="DG15" s="657"/>
      <c r="DH15" s="657"/>
      <c r="DI15" s="657"/>
      <c r="DJ15" s="657"/>
      <c r="DK15" s="657"/>
      <c r="DL15" s="657"/>
      <c r="DM15" s="657"/>
      <c r="DN15" s="657"/>
      <c r="DO15" s="657"/>
      <c r="DP15" s="658"/>
      <c r="DQ15" s="662">
        <v>3217231</v>
      </c>
      <c r="DR15" s="657"/>
      <c r="DS15" s="657"/>
      <c r="DT15" s="657"/>
      <c r="DU15" s="657"/>
      <c r="DV15" s="657"/>
      <c r="DW15" s="657"/>
      <c r="DX15" s="657"/>
      <c r="DY15" s="657"/>
      <c r="DZ15" s="657"/>
      <c r="EA15" s="657"/>
      <c r="EB15" s="657"/>
      <c r="EC15" s="693"/>
    </row>
    <row r="16" spans="2:143" ht="11.25" customHeight="1" x14ac:dyDescent="0.15">
      <c r="B16" s="653" t="s">
        <v>250</v>
      </c>
      <c r="C16" s="654"/>
      <c r="D16" s="654"/>
      <c r="E16" s="654"/>
      <c r="F16" s="654"/>
      <c r="G16" s="654"/>
      <c r="H16" s="654"/>
      <c r="I16" s="654"/>
      <c r="J16" s="654"/>
      <c r="K16" s="654"/>
      <c r="L16" s="654"/>
      <c r="M16" s="654"/>
      <c r="N16" s="654"/>
      <c r="O16" s="654"/>
      <c r="P16" s="654"/>
      <c r="Q16" s="655"/>
      <c r="R16" s="656">
        <v>165071</v>
      </c>
      <c r="S16" s="657"/>
      <c r="T16" s="657"/>
      <c r="U16" s="657"/>
      <c r="V16" s="657"/>
      <c r="W16" s="657"/>
      <c r="X16" s="657"/>
      <c r="Y16" s="658"/>
      <c r="Z16" s="694">
        <v>0.3</v>
      </c>
      <c r="AA16" s="694"/>
      <c r="AB16" s="694"/>
      <c r="AC16" s="694"/>
      <c r="AD16" s="695">
        <v>165071</v>
      </c>
      <c r="AE16" s="695"/>
      <c r="AF16" s="695"/>
      <c r="AG16" s="695"/>
      <c r="AH16" s="695"/>
      <c r="AI16" s="695"/>
      <c r="AJ16" s="695"/>
      <c r="AK16" s="695"/>
      <c r="AL16" s="659">
        <v>0.7</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60035</v>
      </c>
      <c r="CS16" s="657"/>
      <c r="CT16" s="657"/>
      <c r="CU16" s="657"/>
      <c r="CV16" s="657"/>
      <c r="CW16" s="657"/>
      <c r="CX16" s="657"/>
      <c r="CY16" s="658"/>
      <c r="CZ16" s="694">
        <v>0.1</v>
      </c>
      <c r="DA16" s="694"/>
      <c r="DB16" s="694"/>
      <c r="DC16" s="694"/>
      <c r="DD16" s="662" t="s">
        <v>122</v>
      </c>
      <c r="DE16" s="657"/>
      <c r="DF16" s="657"/>
      <c r="DG16" s="657"/>
      <c r="DH16" s="657"/>
      <c r="DI16" s="657"/>
      <c r="DJ16" s="657"/>
      <c r="DK16" s="657"/>
      <c r="DL16" s="657"/>
      <c r="DM16" s="657"/>
      <c r="DN16" s="657"/>
      <c r="DO16" s="657"/>
      <c r="DP16" s="658"/>
      <c r="DQ16" s="662">
        <v>27902</v>
      </c>
      <c r="DR16" s="657"/>
      <c r="DS16" s="657"/>
      <c r="DT16" s="657"/>
      <c r="DU16" s="657"/>
      <c r="DV16" s="657"/>
      <c r="DW16" s="657"/>
      <c r="DX16" s="657"/>
      <c r="DY16" s="657"/>
      <c r="DZ16" s="657"/>
      <c r="EA16" s="657"/>
      <c r="EB16" s="657"/>
      <c r="EC16" s="693"/>
    </row>
    <row r="17" spans="2:133" ht="11.25" customHeight="1" x14ac:dyDescent="0.15">
      <c r="B17" s="653" t="s">
        <v>253</v>
      </c>
      <c r="C17" s="654"/>
      <c r="D17" s="654"/>
      <c r="E17" s="654"/>
      <c r="F17" s="654"/>
      <c r="G17" s="654"/>
      <c r="H17" s="654"/>
      <c r="I17" s="654"/>
      <c r="J17" s="654"/>
      <c r="K17" s="654"/>
      <c r="L17" s="654"/>
      <c r="M17" s="654"/>
      <c r="N17" s="654"/>
      <c r="O17" s="654"/>
      <c r="P17" s="654"/>
      <c r="Q17" s="655"/>
      <c r="R17" s="656">
        <v>559012</v>
      </c>
      <c r="S17" s="657"/>
      <c r="T17" s="657"/>
      <c r="U17" s="657"/>
      <c r="V17" s="657"/>
      <c r="W17" s="657"/>
      <c r="X17" s="657"/>
      <c r="Y17" s="658"/>
      <c r="Z17" s="694">
        <v>1.2</v>
      </c>
      <c r="AA17" s="694"/>
      <c r="AB17" s="694"/>
      <c r="AC17" s="694"/>
      <c r="AD17" s="695">
        <v>559012</v>
      </c>
      <c r="AE17" s="695"/>
      <c r="AF17" s="695"/>
      <c r="AG17" s="695"/>
      <c r="AH17" s="695"/>
      <c r="AI17" s="695"/>
      <c r="AJ17" s="695"/>
      <c r="AK17" s="695"/>
      <c r="AL17" s="659">
        <v>2.5</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2514839</v>
      </c>
      <c r="CS17" s="657"/>
      <c r="CT17" s="657"/>
      <c r="CU17" s="657"/>
      <c r="CV17" s="657"/>
      <c r="CW17" s="657"/>
      <c r="CX17" s="657"/>
      <c r="CY17" s="658"/>
      <c r="CZ17" s="694">
        <v>5.4</v>
      </c>
      <c r="DA17" s="694"/>
      <c r="DB17" s="694"/>
      <c r="DC17" s="694"/>
      <c r="DD17" s="662" t="s">
        <v>122</v>
      </c>
      <c r="DE17" s="657"/>
      <c r="DF17" s="657"/>
      <c r="DG17" s="657"/>
      <c r="DH17" s="657"/>
      <c r="DI17" s="657"/>
      <c r="DJ17" s="657"/>
      <c r="DK17" s="657"/>
      <c r="DL17" s="657"/>
      <c r="DM17" s="657"/>
      <c r="DN17" s="657"/>
      <c r="DO17" s="657"/>
      <c r="DP17" s="658"/>
      <c r="DQ17" s="662">
        <v>2503382</v>
      </c>
      <c r="DR17" s="657"/>
      <c r="DS17" s="657"/>
      <c r="DT17" s="657"/>
      <c r="DU17" s="657"/>
      <c r="DV17" s="657"/>
      <c r="DW17" s="657"/>
      <c r="DX17" s="657"/>
      <c r="DY17" s="657"/>
      <c r="DZ17" s="657"/>
      <c r="EA17" s="657"/>
      <c r="EB17" s="657"/>
      <c r="EC17" s="693"/>
    </row>
    <row r="18" spans="2:133" ht="11.25" customHeight="1" x14ac:dyDescent="0.15">
      <c r="B18" s="653" t="s">
        <v>256</v>
      </c>
      <c r="C18" s="654"/>
      <c r="D18" s="654"/>
      <c r="E18" s="654"/>
      <c r="F18" s="654"/>
      <c r="G18" s="654"/>
      <c r="H18" s="654"/>
      <c r="I18" s="654"/>
      <c r="J18" s="654"/>
      <c r="K18" s="654"/>
      <c r="L18" s="654"/>
      <c r="M18" s="654"/>
      <c r="N18" s="654"/>
      <c r="O18" s="654"/>
      <c r="P18" s="654"/>
      <c r="Q18" s="655"/>
      <c r="R18" s="656">
        <v>120399</v>
      </c>
      <c r="S18" s="657"/>
      <c r="T18" s="657"/>
      <c r="U18" s="657"/>
      <c r="V18" s="657"/>
      <c r="W18" s="657"/>
      <c r="X18" s="657"/>
      <c r="Y18" s="658"/>
      <c r="Z18" s="694">
        <v>0.2</v>
      </c>
      <c r="AA18" s="694"/>
      <c r="AB18" s="694"/>
      <c r="AC18" s="694"/>
      <c r="AD18" s="695">
        <v>120399</v>
      </c>
      <c r="AE18" s="695"/>
      <c r="AF18" s="695"/>
      <c r="AG18" s="695"/>
      <c r="AH18" s="695"/>
      <c r="AI18" s="695"/>
      <c r="AJ18" s="695"/>
      <c r="AK18" s="695"/>
      <c r="AL18" s="659">
        <v>0.5</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v>130846</v>
      </c>
      <c r="CS18" s="657"/>
      <c r="CT18" s="657"/>
      <c r="CU18" s="657"/>
      <c r="CV18" s="657"/>
      <c r="CW18" s="657"/>
      <c r="CX18" s="657"/>
      <c r="CY18" s="658"/>
      <c r="CZ18" s="694">
        <v>0.3</v>
      </c>
      <c r="DA18" s="694"/>
      <c r="DB18" s="694"/>
      <c r="DC18" s="694"/>
      <c r="DD18" s="662" t="s">
        <v>122</v>
      </c>
      <c r="DE18" s="657"/>
      <c r="DF18" s="657"/>
      <c r="DG18" s="657"/>
      <c r="DH18" s="657"/>
      <c r="DI18" s="657"/>
      <c r="DJ18" s="657"/>
      <c r="DK18" s="657"/>
      <c r="DL18" s="657"/>
      <c r="DM18" s="657"/>
      <c r="DN18" s="657"/>
      <c r="DO18" s="657"/>
      <c r="DP18" s="658"/>
      <c r="DQ18" s="662">
        <v>130846</v>
      </c>
      <c r="DR18" s="657"/>
      <c r="DS18" s="657"/>
      <c r="DT18" s="657"/>
      <c r="DU18" s="657"/>
      <c r="DV18" s="657"/>
      <c r="DW18" s="657"/>
      <c r="DX18" s="657"/>
      <c r="DY18" s="657"/>
      <c r="DZ18" s="657"/>
      <c r="EA18" s="657"/>
      <c r="EB18" s="657"/>
      <c r="EC18" s="693"/>
    </row>
    <row r="19" spans="2:133" ht="11.25" customHeight="1" x14ac:dyDescent="0.15">
      <c r="B19" s="653" t="s">
        <v>259</v>
      </c>
      <c r="C19" s="654"/>
      <c r="D19" s="654"/>
      <c r="E19" s="654"/>
      <c r="F19" s="654"/>
      <c r="G19" s="654"/>
      <c r="H19" s="654"/>
      <c r="I19" s="654"/>
      <c r="J19" s="654"/>
      <c r="K19" s="654"/>
      <c r="L19" s="654"/>
      <c r="M19" s="654"/>
      <c r="N19" s="654"/>
      <c r="O19" s="654"/>
      <c r="P19" s="654"/>
      <c r="Q19" s="655"/>
      <c r="R19" s="656">
        <v>437480</v>
      </c>
      <c r="S19" s="657"/>
      <c r="T19" s="657"/>
      <c r="U19" s="657"/>
      <c r="V19" s="657"/>
      <c r="W19" s="657"/>
      <c r="X19" s="657"/>
      <c r="Y19" s="658"/>
      <c r="Z19" s="694">
        <v>0.9</v>
      </c>
      <c r="AA19" s="694"/>
      <c r="AB19" s="694"/>
      <c r="AC19" s="694"/>
      <c r="AD19" s="695">
        <v>437480</v>
      </c>
      <c r="AE19" s="695"/>
      <c r="AF19" s="695"/>
      <c r="AG19" s="695"/>
      <c r="AH19" s="695"/>
      <c r="AI19" s="695"/>
      <c r="AJ19" s="695"/>
      <c r="AK19" s="695"/>
      <c r="AL19" s="659">
        <v>2</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546275</v>
      </c>
      <c r="BH19" s="657"/>
      <c r="BI19" s="657"/>
      <c r="BJ19" s="657"/>
      <c r="BK19" s="657"/>
      <c r="BL19" s="657"/>
      <c r="BM19" s="657"/>
      <c r="BN19" s="658"/>
      <c r="BO19" s="694">
        <v>5.2</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15">
      <c r="B20" s="723" t="s">
        <v>262</v>
      </c>
      <c r="C20" s="724"/>
      <c r="D20" s="724"/>
      <c r="E20" s="724"/>
      <c r="F20" s="724"/>
      <c r="G20" s="724"/>
      <c r="H20" s="724"/>
      <c r="I20" s="724"/>
      <c r="J20" s="724"/>
      <c r="K20" s="724"/>
      <c r="L20" s="724"/>
      <c r="M20" s="724"/>
      <c r="N20" s="724"/>
      <c r="O20" s="724"/>
      <c r="P20" s="724"/>
      <c r="Q20" s="725"/>
      <c r="R20" s="656">
        <v>1133</v>
      </c>
      <c r="S20" s="657"/>
      <c r="T20" s="657"/>
      <c r="U20" s="657"/>
      <c r="V20" s="657"/>
      <c r="W20" s="657"/>
      <c r="X20" s="657"/>
      <c r="Y20" s="658"/>
      <c r="Z20" s="694">
        <v>0</v>
      </c>
      <c r="AA20" s="694"/>
      <c r="AB20" s="694"/>
      <c r="AC20" s="694"/>
      <c r="AD20" s="695">
        <v>1133</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546275</v>
      </c>
      <c r="BH20" s="657"/>
      <c r="BI20" s="657"/>
      <c r="BJ20" s="657"/>
      <c r="BK20" s="657"/>
      <c r="BL20" s="657"/>
      <c r="BM20" s="657"/>
      <c r="BN20" s="658"/>
      <c r="BO20" s="694">
        <v>5.2</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46918339</v>
      </c>
      <c r="CS20" s="657"/>
      <c r="CT20" s="657"/>
      <c r="CU20" s="657"/>
      <c r="CV20" s="657"/>
      <c r="CW20" s="657"/>
      <c r="CX20" s="657"/>
      <c r="CY20" s="658"/>
      <c r="CZ20" s="694">
        <v>100</v>
      </c>
      <c r="DA20" s="694"/>
      <c r="DB20" s="694"/>
      <c r="DC20" s="694"/>
      <c r="DD20" s="662">
        <v>5754693</v>
      </c>
      <c r="DE20" s="657"/>
      <c r="DF20" s="657"/>
      <c r="DG20" s="657"/>
      <c r="DH20" s="657"/>
      <c r="DI20" s="657"/>
      <c r="DJ20" s="657"/>
      <c r="DK20" s="657"/>
      <c r="DL20" s="657"/>
      <c r="DM20" s="657"/>
      <c r="DN20" s="657"/>
      <c r="DO20" s="657"/>
      <c r="DP20" s="658"/>
      <c r="DQ20" s="662">
        <v>28829451</v>
      </c>
      <c r="DR20" s="657"/>
      <c r="DS20" s="657"/>
      <c r="DT20" s="657"/>
      <c r="DU20" s="657"/>
      <c r="DV20" s="657"/>
      <c r="DW20" s="657"/>
      <c r="DX20" s="657"/>
      <c r="DY20" s="657"/>
      <c r="DZ20" s="657"/>
      <c r="EA20" s="657"/>
      <c r="EB20" s="657"/>
      <c r="EC20" s="693"/>
    </row>
    <row r="21" spans="2:133" ht="11.25" customHeight="1" x14ac:dyDescent="0.15">
      <c r="B21" s="653" t="s">
        <v>265</v>
      </c>
      <c r="C21" s="654"/>
      <c r="D21" s="654"/>
      <c r="E21" s="654"/>
      <c r="F21" s="654"/>
      <c r="G21" s="654"/>
      <c r="H21" s="654"/>
      <c r="I21" s="654"/>
      <c r="J21" s="654"/>
      <c r="K21" s="654"/>
      <c r="L21" s="654"/>
      <c r="M21" s="654"/>
      <c r="N21" s="654"/>
      <c r="O21" s="654"/>
      <c r="P21" s="654"/>
      <c r="Q21" s="655"/>
      <c r="R21" s="656">
        <v>9349501</v>
      </c>
      <c r="S21" s="657"/>
      <c r="T21" s="657"/>
      <c r="U21" s="657"/>
      <c r="V21" s="657"/>
      <c r="W21" s="657"/>
      <c r="X21" s="657"/>
      <c r="Y21" s="658"/>
      <c r="Z21" s="694">
        <v>19.2</v>
      </c>
      <c r="AA21" s="694"/>
      <c r="AB21" s="694"/>
      <c r="AC21" s="694"/>
      <c r="AD21" s="695">
        <v>8568710</v>
      </c>
      <c r="AE21" s="695"/>
      <c r="AF21" s="695"/>
      <c r="AG21" s="695"/>
      <c r="AH21" s="695"/>
      <c r="AI21" s="695"/>
      <c r="AJ21" s="695"/>
      <c r="AK21" s="695"/>
      <c r="AL21" s="659">
        <v>38.299999999999997</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26073</v>
      </c>
      <c r="BH21" s="657"/>
      <c r="BI21" s="657"/>
      <c r="BJ21" s="657"/>
      <c r="BK21" s="657"/>
      <c r="BL21" s="657"/>
      <c r="BM21" s="657"/>
      <c r="BN21" s="658"/>
      <c r="BO21" s="694">
        <v>0.2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267</v>
      </c>
      <c r="C22" s="654"/>
      <c r="D22" s="654"/>
      <c r="E22" s="654"/>
      <c r="F22" s="654"/>
      <c r="G22" s="654"/>
      <c r="H22" s="654"/>
      <c r="I22" s="654"/>
      <c r="J22" s="654"/>
      <c r="K22" s="654"/>
      <c r="L22" s="654"/>
      <c r="M22" s="654"/>
      <c r="N22" s="654"/>
      <c r="O22" s="654"/>
      <c r="P22" s="654"/>
      <c r="Q22" s="655"/>
      <c r="R22" s="656">
        <v>8568710</v>
      </c>
      <c r="S22" s="657"/>
      <c r="T22" s="657"/>
      <c r="U22" s="657"/>
      <c r="V22" s="657"/>
      <c r="W22" s="657"/>
      <c r="X22" s="657"/>
      <c r="Y22" s="658"/>
      <c r="Z22" s="694">
        <v>17.600000000000001</v>
      </c>
      <c r="AA22" s="694"/>
      <c r="AB22" s="694"/>
      <c r="AC22" s="694"/>
      <c r="AD22" s="695">
        <v>8568710</v>
      </c>
      <c r="AE22" s="695"/>
      <c r="AF22" s="695"/>
      <c r="AG22" s="695"/>
      <c r="AH22" s="695"/>
      <c r="AI22" s="695"/>
      <c r="AJ22" s="695"/>
      <c r="AK22" s="695"/>
      <c r="AL22" s="659">
        <v>38.299999999999997</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270</v>
      </c>
      <c r="C23" s="654"/>
      <c r="D23" s="654"/>
      <c r="E23" s="654"/>
      <c r="F23" s="654"/>
      <c r="G23" s="654"/>
      <c r="H23" s="654"/>
      <c r="I23" s="654"/>
      <c r="J23" s="654"/>
      <c r="K23" s="654"/>
      <c r="L23" s="654"/>
      <c r="M23" s="654"/>
      <c r="N23" s="654"/>
      <c r="O23" s="654"/>
      <c r="P23" s="654"/>
      <c r="Q23" s="655"/>
      <c r="R23" s="656">
        <v>780791</v>
      </c>
      <c r="S23" s="657"/>
      <c r="T23" s="657"/>
      <c r="U23" s="657"/>
      <c r="V23" s="657"/>
      <c r="W23" s="657"/>
      <c r="X23" s="657"/>
      <c r="Y23" s="658"/>
      <c r="Z23" s="694">
        <v>1.6</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520202</v>
      </c>
      <c r="BH23" s="657"/>
      <c r="BI23" s="657"/>
      <c r="BJ23" s="657"/>
      <c r="BK23" s="657"/>
      <c r="BL23" s="657"/>
      <c r="BM23" s="657"/>
      <c r="BN23" s="658"/>
      <c r="BO23" s="694">
        <v>4.9000000000000004</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15">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21030766</v>
      </c>
      <c r="CS24" s="712"/>
      <c r="CT24" s="712"/>
      <c r="CU24" s="712"/>
      <c r="CV24" s="712"/>
      <c r="CW24" s="712"/>
      <c r="CX24" s="712"/>
      <c r="CY24" s="737"/>
      <c r="CZ24" s="738">
        <v>44.8</v>
      </c>
      <c r="DA24" s="720"/>
      <c r="DB24" s="720"/>
      <c r="DC24" s="740"/>
      <c r="DD24" s="736">
        <v>11113877</v>
      </c>
      <c r="DE24" s="712"/>
      <c r="DF24" s="712"/>
      <c r="DG24" s="712"/>
      <c r="DH24" s="712"/>
      <c r="DI24" s="712"/>
      <c r="DJ24" s="712"/>
      <c r="DK24" s="737"/>
      <c r="DL24" s="736">
        <v>9702867</v>
      </c>
      <c r="DM24" s="712"/>
      <c r="DN24" s="712"/>
      <c r="DO24" s="712"/>
      <c r="DP24" s="712"/>
      <c r="DQ24" s="712"/>
      <c r="DR24" s="712"/>
      <c r="DS24" s="712"/>
      <c r="DT24" s="712"/>
      <c r="DU24" s="712"/>
      <c r="DV24" s="737"/>
      <c r="DW24" s="738">
        <v>43.2</v>
      </c>
      <c r="DX24" s="720"/>
      <c r="DY24" s="720"/>
      <c r="DZ24" s="720"/>
      <c r="EA24" s="720"/>
      <c r="EB24" s="720"/>
      <c r="EC24" s="739"/>
    </row>
    <row r="25" spans="2:133" ht="11.25" customHeight="1" x14ac:dyDescent="0.15">
      <c r="B25" s="653" t="s">
        <v>280</v>
      </c>
      <c r="C25" s="654"/>
      <c r="D25" s="654"/>
      <c r="E25" s="654"/>
      <c r="F25" s="654"/>
      <c r="G25" s="654"/>
      <c r="H25" s="654"/>
      <c r="I25" s="654"/>
      <c r="J25" s="654"/>
      <c r="K25" s="654"/>
      <c r="L25" s="654"/>
      <c r="M25" s="654"/>
      <c r="N25" s="654"/>
      <c r="O25" s="654"/>
      <c r="P25" s="654"/>
      <c r="Q25" s="655"/>
      <c r="R25" s="656">
        <v>23611985</v>
      </c>
      <c r="S25" s="657"/>
      <c r="T25" s="657"/>
      <c r="U25" s="657"/>
      <c r="V25" s="657"/>
      <c r="W25" s="657"/>
      <c r="X25" s="657"/>
      <c r="Y25" s="658"/>
      <c r="Z25" s="694">
        <v>48.6</v>
      </c>
      <c r="AA25" s="694"/>
      <c r="AB25" s="694"/>
      <c r="AC25" s="694"/>
      <c r="AD25" s="695">
        <v>22310992</v>
      </c>
      <c r="AE25" s="695"/>
      <c r="AF25" s="695"/>
      <c r="AG25" s="695"/>
      <c r="AH25" s="695"/>
      <c r="AI25" s="695"/>
      <c r="AJ25" s="695"/>
      <c r="AK25" s="695"/>
      <c r="AL25" s="659">
        <v>99.8</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4609319</v>
      </c>
      <c r="CS25" s="669"/>
      <c r="CT25" s="669"/>
      <c r="CU25" s="669"/>
      <c r="CV25" s="669"/>
      <c r="CW25" s="669"/>
      <c r="CX25" s="669"/>
      <c r="CY25" s="670"/>
      <c r="CZ25" s="659">
        <v>9.8000000000000007</v>
      </c>
      <c r="DA25" s="671"/>
      <c r="DB25" s="671"/>
      <c r="DC25" s="672"/>
      <c r="DD25" s="662">
        <v>4144777</v>
      </c>
      <c r="DE25" s="669"/>
      <c r="DF25" s="669"/>
      <c r="DG25" s="669"/>
      <c r="DH25" s="669"/>
      <c r="DI25" s="669"/>
      <c r="DJ25" s="669"/>
      <c r="DK25" s="670"/>
      <c r="DL25" s="662">
        <v>4129426</v>
      </c>
      <c r="DM25" s="669"/>
      <c r="DN25" s="669"/>
      <c r="DO25" s="669"/>
      <c r="DP25" s="669"/>
      <c r="DQ25" s="669"/>
      <c r="DR25" s="669"/>
      <c r="DS25" s="669"/>
      <c r="DT25" s="669"/>
      <c r="DU25" s="669"/>
      <c r="DV25" s="670"/>
      <c r="DW25" s="659">
        <v>18.399999999999999</v>
      </c>
      <c r="DX25" s="671"/>
      <c r="DY25" s="671"/>
      <c r="DZ25" s="671"/>
      <c r="EA25" s="671"/>
      <c r="EB25" s="671"/>
      <c r="EC25" s="683"/>
    </row>
    <row r="26" spans="2:133" ht="11.25" customHeight="1" x14ac:dyDescent="0.15">
      <c r="B26" s="653" t="s">
        <v>283</v>
      </c>
      <c r="C26" s="654"/>
      <c r="D26" s="654"/>
      <c r="E26" s="654"/>
      <c r="F26" s="654"/>
      <c r="G26" s="654"/>
      <c r="H26" s="654"/>
      <c r="I26" s="654"/>
      <c r="J26" s="654"/>
      <c r="K26" s="654"/>
      <c r="L26" s="654"/>
      <c r="M26" s="654"/>
      <c r="N26" s="654"/>
      <c r="O26" s="654"/>
      <c r="P26" s="654"/>
      <c r="Q26" s="655"/>
      <c r="R26" s="656">
        <v>12125</v>
      </c>
      <c r="S26" s="657"/>
      <c r="T26" s="657"/>
      <c r="U26" s="657"/>
      <c r="V26" s="657"/>
      <c r="W26" s="657"/>
      <c r="X26" s="657"/>
      <c r="Y26" s="658"/>
      <c r="Z26" s="694">
        <v>0</v>
      </c>
      <c r="AA26" s="694"/>
      <c r="AB26" s="694"/>
      <c r="AC26" s="694"/>
      <c r="AD26" s="695">
        <v>12125</v>
      </c>
      <c r="AE26" s="695"/>
      <c r="AF26" s="695"/>
      <c r="AG26" s="695"/>
      <c r="AH26" s="695"/>
      <c r="AI26" s="695"/>
      <c r="AJ26" s="695"/>
      <c r="AK26" s="695"/>
      <c r="AL26" s="659">
        <v>0.1</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2879775</v>
      </c>
      <c r="CS26" s="657"/>
      <c r="CT26" s="657"/>
      <c r="CU26" s="657"/>
      <c r="CV26" s="657"/>
      <c r="CW26" s="657"/>
      <c r="CX26" s="657"/>
      <c r="CY26" s="658"/>
      <c r="CZ26" s="659">
        <v>6.1</v>
      </c>
      <c r="DA26" s="671"/>
      <c r="DB26" s="671"/>
      <c r="DC26" s="672"/>
      <c r="DD26" s="662">
        <v>2564235</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15">
      <c r="B27" s="653" t="s">
        <v>286</v>
      </c>
      <c r="C27" s="654"/>
      <c r="D27" s="654"/>
      <c r="E27" s="654"/>
      <c r="F27" s="654"/>
      <c r="G27" s="654"/>
      <c r="H27" s="654"/>
      <c r="I27" s="654"/>
      <c r="J27" s="654"/>
      <c r="K27" s="654"/>
      <c r="L27" s="654"/>
      <c r="M27" s="654"/>
      <c r="N27" s="654"/>
      <c r="O27" s="654"/>
      <c r="P27" s="654"/>
      <c r="Q27" s="655"/>
      <c r="R27" s="656">
        <v>419279</v>
      </c>
      <c r="S27" s="657"/>
      <c r="T27" s="657"/>
      <c r="U27" s="657"/>
      <c r="V27" s="657"/>
      <c r="W27" s="657"/>
      <c r="X27" s="657"/>
      <c r="Y27" s="658"/>
      <c r="Z27" s="694">
        <v>0.9</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10559299</v>
      </c>
      <c r="BH27" s="657"/>
      <c r="BI27" s="657"/>
      <c r="BJ27" s="657"/>
      <c r="BK27" s="657"/>
      <c r="BL27" s="657"/>
      <c r="BM27" s="657"/>
      <c r="BN27" s="658"/>
      <c r="BO27" s="694">
        <v>100</v>
      </c>
      <c r="BP27" s="694"/>
      <c r="BQ27" s="694"/>
      <c r="BR27" s="694"/>
      <c r="BS27" s="695">
        <v>47824</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13906608</v>
      </c>
      <c r="CS27" s="669"/>
      <c r="CT27" s="669"/>
      <c r="CU27" s="669"/>
      <c r="CV27" s="669"/>
      <c r="CW27" s="669"/>
      <c r="CX27" s="669"/>
      <c r="CY27" s="670"/>
      <c r="CZ27" s="659">
        <v>29.6</v>
      </c>
      <c r="DA27" s="671"/>
      <c r="DB27" s="671"/>
      <c r="DC27" s="672"/>
      <c r="DD27" s="662">
        <v>4465718</v>
      </c>
      <c r="DE27" s="669"/>
      <c r="DF27" s="669"/>
      <c r="DG27" s="669"/>
      <c r="DH27" s="669"/>
      <c r="DI27" s="669"/>
      <c r="DJ27" s="669"/>
      <c r="DK27" s="670"/>
      <c r="DL27" s="662">
        <v>3070059</v>
      </c>
      <c r="DM27" s="669"/>
      <c r="DN27" s="669"/>
      <c r="DO27" s="669"/>
      <c r="DP27" s="669"/>
      <c r="DQ27" s="669"/>
      <c r="DR27" s="669"/>
      <c r="DS27" s="669"/>
      <c r="DT27" s="669"/>
      <c r="DU27" s="669"/>
      <c r="DV27" s="670"/>
      <c r="DW27" s="659">
        <v>13.7</v>
      </c>
      <c r="DX27" s="671"/>
      <c r="DY27" s="671"/>
      <c r="DZ27" s="671"/>
      <c r="EA27" s="671"/>
      <c r="EB27" s="671"/>
      <c r="EC27" s="683"/>
    </row>
    <row r="28" spans="2:133" ht="11.25" customHeight="1" x14ac:dyDescent="0.15">
      <c r="B28" s="653" t="s">
        <v>289</v>
      </c>
      <c r="C28" s="654"/>
      <c r="D28" s="654"/>
      <c r="E28" s="654"/>
      <c r="F28" s="654"/>
      <c r="G28" s="654"/>
      <c r="H28" s="654"/>
      <c r="I28" s="654"/>
      <c r="J28" s="654"/>
      <c r="K28" s="654"/>
      <c r="L28" s="654"/>
      <c r="M28" s="654"/>
      <c r="N28" s="654"/>
      <c r="O28" s="654"/>
      <c r="P28" s="654"/>
      <c r="Q28" s="655"/>
      <c r="R28" s="656">
        <v>176635</v>
      </c>
      <c r="S28" s="657"/>
      <c r="T28" s="657"/>
      <c r="U28" s="657"/>
      <c r="V28" s="657"/>
      <c r="W28" s="657"/>
      <c r="X28" s="657"/>
      <c r="Y28" s="658"/>
      <c r="Z28" s="694">
        <v>0.4</v>
      </c>
      <c r="AA28" s="694"/>
      <c r="AB28" s="694"/>
      <c r="AC28" s="694"/>
      <c r="AD28" s="695">
        <v>31803</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2514839</v>
      </c>
      <c r="CS28" s="657"/>
      <c r="CT28" s="657"/>
      <c r="CU28" s="657"/>
      <c r="CV28" s="657"/>
      <c r="CW28" s="657"/>
      <c r="CX28" s="657"/>
      <c r="CY28" s="658"/>
      <c r="CZ28" s="659">
        <v>5.4</v>
      </c>
      <c r="DA28" s="671"/>
      <c r="DB28" s="671"/>
      <c r="DC28" s="672"/>
      <c r="DD28" s="662">
        <v>2503382</v>
      </c>
      <c r="DE28" s="657"/>
      <c r="DF28" s="657"/>
      <c r="DG28" s="657"/>
      <c r="DH28" s="657"/>
      <c r="DI28" s="657"/>
      <c r="DJ28" s="657"/>
      <c r="DK28" s="658"/>
      <c r="DL28" s="662">
        <v>2503382</v>
      </c>
      <c r="DM28" s="657"/>
      <c r="DN28" s="657"/>
      <c r="DO28" s="657"/>
      <c r="DP28" s="657"/>
      <c r="DQ28" s="657"/>
      <c r="DR28" s="657"/>
      <c r="DS28" s="657"/>
      <c r="DT28" s="657"/>
      <c r="DU28" s="657"/>
      <c r="DV28" s="658"/>
      <c r="DW28" s="659">
        <v>11.2</v>
      </c>
      <c r="DX28" s="671"/>
      <c r="DY28" s="671"/>
      <c r="DZ28" s="671"/>
      <c r="EA28" s="671"/>
      <c r="EB28" s="671"/>
      <c r="EC28" s="683"/>
    </row>
    <row r="29" spans="2:133" ht="11.25" customHeight="1" x14ac:dyDescent="0.15">
      <c r="B29" s="653" t="s">
        <v>291</v>
      </c>
      <c r="C29" s="654"/>
      <c r="D29" s="654"/>
      <c r="E29" s="654"/>
      <c r="F29" s="654"/>
      <c r="G29" s="654"/>
      <c r="H29" s="654"/>
      <c r="I29" s="654"/>
      <c r="J29" s="654"/>
      <c r="K29" s="654"/>
      <c r="L29" s="654"/>
      <c r="M29" s="654"/>
      <c r="N29" s="654"/>
      <c r="O29" s="654"/>
      <c r="P29" s="654"/>
      <c r="Q29" s="655"/>
      <c r="R29" s="656">
        <v>334555</v>
      </c>
      <c r="S29" s="657"/>
      <c r="T29" s="657"/>
      <c r="U29" s="657"/>
      <c r="V29" s="657"/>
      <c r="W29" s="657"/>
      <c r="X29" s="657"/>
      <c r="Y29" s="658"/>
      <c r="Z29" s="694">
        <v>0.7</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2514839</v>
      </c>
      <c r="CS29" s="669"/>
      <c r="CT29" s="669"/>
      <c r="CU29" s="669"/>
      <c r="CV29" s="669"/>
      <c r="CW29" s="669"/>
      <c r="CX29" s="669"/>
      <c r="CY29" s="670"/>
      <c r="CZ29" s="659">
        <v>5.4</v>
      </c>
      <c r="DA29" s="671"/>
      <c r="DB29" s="671"/>
      <c r="DC29" s="672"/>
      <c r="DD29" s="662">
        <v>2503382</v>
      </c>
      <c r="DE29" s="669"/>
      <c r="DF29" s="669"/>
      <c r="DG29" s="669"/>
      <c r="DH29" s="669"/>
      <c r="DI29" s="669"/>
      <c r="DJ29" s="669"/>
      <c r="DK29" s="670"/>
      <c r="DL29" s="662">
        <v>2503382</v>
      </c>
      <c r="DM29" s="669"/>
      <c r="DN29" s="669"/>
      <c r="DO29" s="669"/>
      <c r="DP29" s="669"/>
      <c r="DQ29" s="669"/>
      <c r="DR29" s="669"/>
      <c r="DS29" s="669"/>
      <c r="DT29" s="669"/>
      <c r="DU29" s="669"/>
      <c r="DV29" s="670"/>
      <c r="DW29" s="659">
        <v>11.2</v>
      </c>
      <c r="DX29" s="671"/>
      <c r="DY29" s="671"/>
      <c r="DZ29" s="671"/>
      <c r="EA29" s="671"/>
      <c r="EB29" s="671"/>
      <c r="EC29" s="683"/>
    </row>
    <row r="30" spans="2:133" ht="11.25" customHeight="1" x14ac:dyDescent="0.15">
      <c r="B30" s="653" t="s">
        <v>293</v>
      </c>
      <c r="C30" s="654"/>
      <c r="D30" s="654"/>
      <c r="E30" s="654"/>
      <c r="F30" s="654"/>
      <c r="G30" s="654"/>
      <c r="H30" s="654"/>
      <c r="I30" s="654"/>
      <c r="J30" s="654"/>
      <c r="K30" s="654"/>
      <c r="L30" s="654"/>
      <c r="M30" s="654"/>
      <c r="N30" s="654"/>
      <c r="O30" s="654"/>
      <c r="P30" s="654"/>
      <c r="Q30" s="655"/>
      <c r="R30" s="656">
        <v>9498379</v>
      </c>
      <c r="S30" s="657"/>
      <c r="T30" s="657"/>
      <c r="U30" s="657"/>
      <c r="V30" s="657"/>
      <c r="W30" s="657"/>
      <c r="X30" s="657"/>
      <c r="Y30" s="658"/>
      <c r="Z30" s="694">
        <v>19.5</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2445884</v>
      </c>
      <c r="CS30" s="657"/>
      <c r="CT30" s="657"/>
      <c r="CU30" s="657"/>
      <c r="CV30" s="657"/>
      <c r="CW30" s="657"/>
      <c r="CX30" s="657"/>
      <c r="CY30" s="658"/>
      <c r="CZ30" s="659">
        <v>5.2</v>
      </c>
      <c r="DA30" s="671"/>
      <c r="DB30" s="671"/>
      <c r="DC30" s="672"/>
      <c r="DD30" s="662">
        <v>2434427</v>
      </c>
      <c r="DE30" s="657"/>
      <c r="DF30" s="657"/>
      <c r="DG30" s="657"/>
      <c r="DH30" s="657"/>
      <c r="DI30" s="657"/>
      <c r="DJ30" s="657"/>
      <c r="DK30" s="658"/>
      <c r="DL30" s="662">
        <v>2434427</v>
      </c>
      <c r="DM30" s="657"/>
      <c r="DN30" s="657"/>
      <c r="DO30" s="657"/>
      <c r="DP30" s="657"/>
      <c r="DQ30" s="657"/>
      <c r="DR30" s="657"/>
      <c r="DS30" s="657"/>
      <c r="DT30" s="657"/>
      <c r="DU30" s="657"/>
      <c r="DV30" s="658"/>
      <c r="DW30" s="659">
        <v>10.8</v>
      </c>
      <c r="DX30" s="671"/>
      <c r="DY30" s="671"/>
      <c r="DZ30" s="671"/>
      <c r="EA30" s="671"/>
      <c r="EB30" s="671"/>
      <c r="EC30" s="683"/>
    </row>
    <row r="31" spans="2:133" ht="11.25" customHeight="1" x14ac:dyDescent="0.15">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99.3</v>
      </c>
      <c r="BH31" s="719"/>
      <c r="BI31" s="719"/>
      <c r="BJ31" s="719"/>
      <c r="BK31" s="719"/>
      <c r="BL31" s="719"/>
      <c r="BM31" s="720">
        <v>98.1</v>
      </c>
      <c r="BN31" s="719"/>
      <c r="BO31" s="719"/>
      <c r="BP31" s="719"/>
      <c r="BQ31" s="721"/>
      <c r="BR31" s="718">
        <v>99.3</v>
      </c>
      <c r="BS31" s="719"/>
      <c r="BT31" s="719"/>
      <c r="BU31" s="719"/>
      <c r="BV31" s="719"/>
      <c r="BW31" s="719"/>
      <c r="BX31" s="720">
        <v>98.2</v>
      </c>
      <c r="BY31" s="719"/>
      <c r="BZ31" s="719"/>
      <c r="CA31" s="719"/>
      <c r="CB31" s="721"/>
      <c r="CD31" s="677"/>
      <c r="CE31" s="678"/>
      <c r="CF31" s="653" t="s">
        <v>300</v>
      </c>
      <c r="CG31" s="654"/>
      <c r="CH31" s="654"/>
      <c r="CI31" s="654"/>
      <c r="CJ31" s="654"/>
      <c r="CK31" s="654"/>
      <c r="CL31" s="654"/>
      <c r="CM31" s="654"/>
      <c r="CN31" s="654"/>
      <c r="CO31" s="654"/>
      <c r="CP31" s="654"/>
      <c r="CQ31" s="655"/>
      <c r="CR31" s="656">
        <v>68955</v>
      </c>
      <c r="CS31" s="669"/>
      <c r="CT31" s="669"/>
      <c r="CU31" s="669"/>
      <c r="CV31" s="669"/>
      <c r="CW31" s="669"/>
      <c r="CX31" s="669"/>
      <c r="CY31" s="670"/>
      <c r="CZ31" s="659">
        <v>0.1</v>
      </c>
      <c r="DA31" s="671"/>
      <c r="DB31" s="671"/>
      <c r="DC31" s="672"/>
      <c r="DD31" s="662">
        <v>68955</v>
      </c>
      <c r="DE31" s="669"/>
      <c r="DF31" s="669"/>
      <c r="DG31" s="669"/>
      <c r="DH31" s="669"/>
      <c r="DI31" s="669"/>
      <c r="DJ31" s="669"/>
      <c r="DK31" s="670"/>
      <c r="DL31" s="662">
        <v>68955</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15">
      <c r="B32" s="653" t="s">
        <v>301</v>
      </c>
      <c r="C32" s="654"/>
      <c r="D32" s="654"/>
      <c r="E32" s="654"/>
      <c r="F32" s="654"/>
      <c r="G32" s="654"/>
      <c r="H32" s="654"/>
      <c r="I32" s="654"/>
      <c r="J32" s="654"/>
      <c r="K32" s="654"/>
      <c r="L32" s="654"/>
      <c r="M32" s="654"/>
      <c r="N32" s="654"/>
      <c r="O32" s="654"/>
      <c r="P32" s="654"/>
      <c r="Q32" s="655"/>
      <c r="R32" s="656">
        <v>3845041</v>
      </c>
      <c r="S32" s="657"/>
      <c r="T32" s="657"/>
      <c r="U32" s="657"/>
      <c r="V32" s="657"/>
      <c r="W32" s="657"/>
      <c r="X32" s="657"/>
      <c r="Y32" s="658"/>
      <c r="Z32" s="694">
        <v>7.9</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99.3</v>
      </c>
      <c r="BH32" s="669"/>
      <c r="BI32" s="669"/>
      <c r="BJ32" s="669"/>
      <c r="BK32" s="669"/>
      <c r="BL32" s="669"/>
      <c r="BM32" s="660">
        <v>98.2</v>
      </c>
      <c r="BN32" s="669"/>
      <c r="BO32" s="669"/>
      <c r="BP32" s="669"/>
      <c r="BQ32" s="692"/>
      <c r="BR32" s="722">
        <v>99.2</v>
      </c>
      <c r="BS32" s="669"/>
      <c r="BT32" s="669"/>
      <c r="BU32" s="669"/>
      <c r="BV32" s="669"/>
      <c r="BW32" s="669"/>
      <c r="BX32" s="660">
        <v>98.1</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15">
      <c r="B33" s="653" t="s">
        <v>305</v>
      </c>
      <c r="C33" s="654"/>
      <c r="D33" s="654"/>
      <c r="E33" s="654"/>
      <c r="F33" s="654"/>
      <c r="G33" s="654"/>
      <c r="H33" s="654"/>
      <c r="I33" s="654"/>
      <c r="J33" s="654"/>
      <c r="K33" s="654"/>
      <c r="L33" s="654"/>
      <c r="M33" s="654"/>
      <c r="N33" s="654"/>
      <c r="O33" s="654"/>
      <c r="P33" s="654"/>
      <c r="Q33" s="655"/>
      <c r="R33" s="656">
        <v>91551</v>
      </c>
      <c r="S33" s="657"/>
      <c r="T33" s="657"/>
      <c r="U33" s="657"/>
      <c r="V33" s="657"/>
      <c r="W33" s="657"/>
      <c r="X33" s="657"/>
      <c r="Y33" s="658"/>
      <c r="Z33" s="694">
        <v>0.2</v>
      </c>
      <c r="AA33" s="694"/>
      <c r="AB33" s="694"/>
      <c r="AC33" s="694"/>
      <c r="AD33" s="695">
        <v>4907</v>
      </c>
      <c r="AE33" s="695"/>
      <c r="AF33" s="695"/>
      <c r="AG33" s="695"/>
      <c r="AH33" s="695"/>
      <c r="AI33" s="695"/>
      <c r="AJ33" s="695"/>
      <c r="AK33" s="695"/>
      <c r="AL33" s="659">
        <v>0</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99.3</v>
      </c>
      <c r="BH33" s="641"/>
      <c r="BI33" s="641"/>
      <c r="BJ33" s="641"/>
      <c r="BK33" s="641"/>
      <c r="BL33" s="641"/>
      <c r="BM33" s="687">
        <v>97.8</v>
      </c>
      <c r="BN33" s="641"/>
      <c r="BO33" s="641"/>
      <c r="BP33" s="641"/>
      <c r="BQ33" s="704"/>
      <c r="BR33" s="717">
        <v>99.3</v>
      </c>
      <c r="BS33" s="641"/>
      <c r="BT33" s="641"/>
      <c r="BU33" s="641"/>
      <c r="BV33" s="641"/>
      <c r="BW33" s="641"/>
      <c r="BX33" s="687">
        <v>97.9</v>
      </c>
      <c r="BY33" s="641"/>
      <c r="BZ33" s="641"/>
      <c r="CA33" s="641"/>
      <c r="CB33" s="704"/>
      <c r="CD33" s="653" t="s">
        <v>307</v>
      </c>
      <c r="CE33" s="654"/>
      <c r="CF33" s="654"/>
      <c r="CG33" s="654"/>
      <c r="CH33" s="654"/>
      <c r="CI33" s="654"/>
      <c r="CJ33" s="654"/>
      <c r="CK33" s="654"/>
      <c r="CL33" s="654"/>
      <c r="CM33" s="654"/>
      <c r="CN33" s="654"/>
      <c r="CO33" s="654"/>
      <c r="CP33" s="654"/>
      <c r="CQ33" s="655"/>
      <c r="CR33" s="656">
        <v>20072845</v>
      </c>
      <c r="CS33" s="669"/>
      <c r="CT33" s="669"/>
      <c r="CU33" s="669"/>
      <c r="CV33" s="669"/>
      <c r="CW33" s="669"/>
      <c r="CX33" s="669"/>
      <c r="CY33" s="670"/>
      <c r="CZ33" s="659">
        <v>42.8</v>
      </c>
      <c r="DA33" s="671"/>
      <c r="DB33" s="671"/>
      <c r="DC33" s="672"/>
      <c r="DD33" s="662">
        <v>16795539</v>
      </c>
      <c r="DE33" s="669"/>
      <c r="DF33" s="669"/>
      <c r="DG33" s="669"/>
      <c r="DH33" s="669"/>
      <c r="DI33" s="669"/>
      <c r="DJ33" s="669"/>
      <c r="DK33" s="670"/>
      <c r="DL33" s="662">
        <v>11323716</v>
      </c>
      <c r="DM33" s="669"/>
      <c r="DN33" s="669"/>
      <c r="DO33" s="669"/>
      <c r="DP33" s="669"/>
      <c r="DQ33" s="669"/>
      <c r="DR33" s="669"/>
      <c r="DS33" s="669"/>
      <c r="DT33" s="669"/>
      <c r="DU33" s="669"/>
      <c r="DV33" s="670"/>
      <c r="DW33" s="659">
        <v>50.4</v>
      </c>
      <c r="DX33" s="671"/>
      <c r="DY33" s="671"/>
      <c r="DZ33" s="671"/>
      <c r="EA33" s="671"/>
      <c r="EB33" s="671"/>
      <c r="EC33" s="683"/>
    </row>
    <row r="34" spans="2:133" ht="11.25" customHeight="1" x14ac:dyDescent="0.15">
      <c r="B34" s="653" t="s">
        <v>308</v>
      </c>
      <c r="C34" s="654"/>
      <c r="D34" s="654"/>
      <c r="E34" s="654"/>
      <c r="F34" s="654"/>
      <c r="G34" s="654"/>
      <c r="H34" s="654"/>
      <c r="I34" s="654"/>
      <c r="J34" s="654"/>
      <c r="K34" s="654"/>
      <c r="L34" s="654"/>
      <c r="M34" s="654"/>
      <c r="N34" s="654"/>
      <c r="O34" s="654"/>
      <c r="P34" s="654"/>
      <c r="Q34" s="655"/>
      <c r="R34" s="656">
        <v>1006708</v>
      </c>
      <c r="S34" s="657"/>
      <c r="T34" s="657"/>
      <c r="U34" s="657"/>
      <c r="V34" s="657"/>
      <c r="W34" s="657"/>
      <c r="X34" s="657"/>
      <c r="Y34" s="658"/>
      <c r="Z34" s="694">
        <v>2.1</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6506442</v>
      </c>
      <c r="CS34" s="657"/>
      <c r="CT34" s="657"/>
      <c r="CU34" s="657"/>
      <c r="CV34" s="657"/>
      <c r="CW34" s="657"/>
      <c r="CX34" s="657"/>
      <c r="CY34" s="658"/>
      <c r="CZ34" s="659">
        <v>13.9</v>
      </c>
      <c r="DA34" s="671"/>
      <c r="DB34" s="671"/>
      <c r="DC34" s="672"/>
      <c r="DD34" s="662">
        <v>5062366</v>
      </c>
      <c r="DE34" s="657"/>
      <c r="DF34" s="657"/>
      <c r="DG34" s="657"/>
      <c r="DH34" s="657"/>
      <c r="DI34" s="657"/>
      <c r="DJ34" s="657"/>
      <c r="DK34" s="658"/>
      <c r="DL34" s="662">
        <v>4699191</v>
      </c>
      <c r="DM34" s="657"/>
      <c r="DN34" s="657"/>
      <c r="DO34" s="657"/>
      <c r="DP34" s="657"/>
      <c r="DQ34" s="657"/>
      <c r="DR34" s="657"/>
      <c r="DS34" s="657"/>
      <c r="DT34" s="657"/>
      <c r="DU34" s="657"/>
      <c r="DV34" s="658"/>
      <c r="DW34" s="659">
        <v>20.9</v>
      </c>
      <c r="DX34" s="671"/>
      <c r="DY34" s="671"/>
      <c r="DZ34" s="671"/>
      <c r="EA34" s="671"/>
      <c r="EB34" s="671"/>
      <c r="EC34" s="683"/>
    </row>
    <row r="35" spans="2:133" ht="11.25" customHeight="1" x14ac:dyDescent="0.15">
      <c r="B35" s="653" t="s">
        <v>310</v>
      </c>
      <c r="C35" s="654"/>
      <c r="D35" s="654"/>
      <c r="E35" s="654"/>
      <c r="F35" s="654"/>
      <c r="G35" s="654"/>
      <c r="H35" s="654"/>
      <c r="I35" s="654"/>
      <c r="J35" s="654"/>
      <c r="K35" s="654"/>
      <c r="L35" s="654"/>
      <c r="M35" s="654"/>
      <c r="N35" s="654"/>
      <c r="O35" s="654"/>
      <c r="P35" s="654"/>
      <c r="Q35" s="655"/>
      <c r="R35" s="656">
        <v>4064012</v>
      </c>
      <c r="S35" s="657"/>
      <c r="T35" s="657"/>
      <c r="U35" s="657"/>
      <c r="V35" s="657"/>
      <c r="W35" s="657"/>
      <c r="X35" s="657"/>
      <c r="Y35" s="658"/>
      <c r="Z35" s="694">
        <v>8.4</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181208</v>
      </c>
      <c r="CS35" s="669"/>
      <c r="CT35" s="669"/>
      <c r="CU35" s="669"/>
      <c r="CV35" s="669"/>
      <c r="CW35" s="669"/>
      <c r="CX35" s="669"/>
      <c r="CY35" s="670"/>
      <c r="CZ35" s="659">
        <v>0.4</v>
      </c>
      <c r="DA35" s="671"/>
      <c r="DB35" s="671"/>
      <c r="DC35" s="672"/>
      <c r="DD35" s="662">
        <v>170055</v>
      </c>
      <c r="DE35" s="669"/>
      <c r="DF35" s="669"/>
      <c r="DG35" s="669"/>
      <c r="DH35" s="669"/>
      <c r="DI35" s="669"/>
      <c r="DJ35" s="669"/>
      <c r="DK35" s="670"/>
      <c r="DL35" s="662">
        <v>170055</v>
      </c>
      <c r="DM35" s="669"/>
      <c r="DN35" s="669"/>
      <c r="DO35" s="669"/>
      <c r="DP35" s="669"/>
      <c r="DQ35" s="669"/>
      <c r="DR35" s="669"/>
      <c r="DS35" s="669"/>
      <c r="DT35" s="669"/>
      <c r="DU35" s="669"/>
      <c r="DV35" s="670"/>
      <c r="DW35" s="659">
        <v>0.8</v>
      </c>
      <c r="DX35" s="671"/>
      <c r="DY35" s="671"/>
      <c r="DZ35" s="671"/>
      <c r="EA35" s="671"/>
      <c r="EB35" s="671"/>
      <c r="EC35" s="683"/>
    </row>
    <row r="36" spans="2:133" ht="11.25" customHeight="1" x14ac:dyDescent="0.15">
      <c r="B36" s="653" t="s">
        <v>314</v>
      </c>
      <c r="C36" s="654"/>
      <c r="D36" s="654"/>
      <c r="E36" s="654"/>
      <c r="F36" s="654"/>
      <c r="G36" s="654"/>
      <c r="H36" s="654"/>
      <c r="I36" s="654"/>
      <c r="J36" s="654"/>
      <c r="K36" s="654"/>
      <c r="L36" s="654"/>
      <c r="M36" s="654"/>
      <c r="N36" s="654"/>
      <c r="O36" s="654"/>
      <c r="P36" s="654"/>
      <c r="Q36" s="655"/>
      <c r="R36" s="656">
        <v>1433705</v>
      </c>
      <c r="S36" s="657"/>
      <c r="T36" s="657"/>
      <c r="U36" s="657"/>
      <c r="V36" s="657"/>
      <c r="W36" s="657"/>
      <c r="X36" s="657"/>
      <c r="Y36" s="658"/>
      <c r="Z36" s="694">
        <v>3</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4625312</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60656</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5552556</v>
      </c>
      <c r="CS36" s="657"/>
      <c r="CT36" s="657"/>
      <c r="CU36" s="657"/>
      <c r="CV36" s="657"/>
      <c r="CW36" s="657"/>
      <c r="CX36" s="657"/>
      <c r="CY36" s="658"/>
      <c r="CZ36" s="659">
        <v>11.8</v>
      </c>
      <c r="DA36" s="671"/>
      <c r="DB36" s="671"/>
      <c r="DC36" s="672"/>
      <c r="DD36" s="662">
        <v>4743137</v>
      </c>
      <c r="DE36" s="657"/>
      <c r="DF36" s="657"/>
      <c r="DG36" s="657"/>
      <c r="DH36" s="657"/>
      <c r="DI36" s="657"/>
      <c r="DJ36" s="657"/>
      <c r="DK36" s="658"/>
      <c r="DL36" s="662">
        <v>3531236</v>
      </c>
      <c r="DM36" s="657"/>
      <c r="DN36" s="657"/>
      <c r="DO36" s="657"/>
      <c r="DP36" s="657"/>
      <c r="DQ36" s="657"/>
      <c r="DR36" s="657"/>
      <c r="DS36" s="657"/>
      <c r="DT36" s="657"/>
      <c r="DU36" s="657"/>
      <c r="DV36" s="658"/>
      <c r="DW36" s="659">
        <v>15.7</v>
      </c>
      <c r="DX36" s="671"/>
      <c r="DY36" s="671"/>
      <c r="DZ36" s="671"/>
      <c r="EA36" s="671"/>
      <c r="EB36" s="671"/>
      <c r="EC36" s="683"/>
    </row>
    <row r="37" spans="2:133" ht="11.25" customHeight="1" x14ac:dyDescent="0.15">
      <c r="B37" s="653" t="s">
        <v>318</v>
      </c>
      <c r="C37" s="654"/>
      <c r="D37" s="654"/>
      <c r="E37" s="654"/>
      <c r="F37" s="654"/>
      <c r="G37" s="654"/>
      <c r="H37" s="654"/>
      <c r="I37" s="654"/>
      <c r="J37" s="654"/>
      <c r="K37" s="654"/>
      <c r="L37" s="654"/>
      <c r="M37" s="654"/>
      <c r="N37" s="654"/>
      <c r="O37" s="654"/>
      <c r="P37" s="654"/>
      <c r="Q37" s="655"/>
      <c r="R37" s="656">
        <v>642938</v>
      </c>
      <c r="S37" s="657"/>
      <c r="T37" s="657"/>
      <c r="U37" s="657"/>
      <c r="V37" s="657"/>
      <c r="W37" s="657"/>
      <c r="X37" s="657"/>
      <c r="Y37" s="658"/>
      <c r="Z37" s="694">
        <v>1.3</v>
      </c>
      <c r="AA37" s="694"/>
      <c r="AB37" s="694"/>
      <c r="AC37" s="694"/>
      <c r="AD37" s="695" t="s">
        <v>122</v>
      </c>
      <c r="AE37" s="695"/>
      <c r="AF37" s="695"/>
      <c r="AG37" s="695"/>
      <c r="AH37" s="695"/>
      <c r="AI37" s="695"/>
      <c r="AJ37" s="695"/>
      <c r="AK37" s="695"/>
      <c r="AL37" s="659" t="s">
        <v>122</v>
      </c>
      <c r="AM37" s="660"/>
      <c r="AN37" s="660"/>
      <c r="AO37" s="696"/>
      <c r="AQ37" s="689" t="s">
        <v>319</v>
      </c>
      <c r="AR37" s="690"/>
      <c r="AS37" s="690"/>
      <c r="AT37" s="690"/>
      <c r="AU37" s="690"/>
      <c r="AV37" s="690"/>
      <c r="AW37" s="690"/>
      <c r="AX37" s="690"/>
      <c r="AY37" s="691"/>
      <c r="AZ37" s="656">
        <v>618510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-52347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2604347</v>
      </c>
      <c r="CS37" s="669"/>
      <c r="CT37" s="669"/>
      <c r="CU37" s="669"/>
      <c r="CV37" s="669"/>
      <c r="CW37" s="669"/>
      <c r="CX37" s="669"/>
      <c r="CY37" s="670"/>
      <c r="CZ37" s="659">
        <v>5.6</v>
      </c>
      <c r="DA37" s="671"/>
      <c r="DB37" s="671"/>
      <c r="DC37" s="672"/>
      <c r="DD37" s="662">
        <v>2540542</v>
      </c>
      <c r="DE37" s="669"/>
      <c r="DF37" s="669"/>
      <c r="DG37" s="669"/>
      <c r="DH37" s="669"/>
      <c r="DI37" s="669"/>
      <c r="DJ37" s="669"/>
      <c r="DK37" s="670"/>
      <c r="DL37" s="662">
        <v>2330075</v>
      </c>
      <c r="DM37" s="669"/>
      <c r="DN37" s="669"/>
      <c r="DO37" s="669"/>
      <c r="DP37" s="669"/>
      <c r="DQ37" s="669"/>
      <c r="DR37" s="669"/>
      <c r="DS37" s="669"/>
      <c r="DT37" s="669"/>
      <c r="DU37" s="669"/>
      <c r="DV37" s="670"/>
      <c r="DW37" s="659">
        <v>10.4</v>
      </c>
      <c r="DX37" s="671"/>
      <c r="DY37" s="671"/>
      <c r="DZ37" s="671"/>
      <c r="EA37" s="671"/>
      <c r="EB37" s="671"/>
      <c r="EC37" s="683"/>
    </row>
    <row r="38" spans="2:133" ht="11.25" customHeight="1" x14ac:dyDescent="0.15">
      <c r="B38" s="653" t="s">
        <v>322</v>
      </c>
      <c r="C38" s="654"/>
      <c r="D38" s="654"/>
      <c r="E38" s="654"/>
      <c r="F38" s="654"/>
      <c r="G38" s="654"/>
      <c r="H38" s="654"/>
      <c r="I38" s="654"/>
      <c r="J38" s="654"/>
      <c r="K38" s="654"/>
      <c r="L38" s="654"/>
      <c r="M38" s="654"/>
      <c r="N38" s="654"/>
      <c r="O38" s="654"/>
      <c r="P38" s="654"/>
      <c r="Q38" s="655"/>
      <c r="R38" s="656">
        <v>3460500</v>
      </c>
      <c r="S38" s="657"/>
      <c r="T38" s="657"/>
      <c r="U38" s="657"/>
      <c r="V38" s="657"/>
      <c r="W38" s="657"/>
      <c r="X38" s="657"/>
      <c r="Y38" s="658"/>
      <c r="Z38" s="694">
        <v>7.1</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130846</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11781</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3971395</v>
      </c>
      <c r="CS38" s="657"/>
      <c r="CT38" s="657"/>
      <c r="CU38" s="657"/>
      <c r="CV38" s="657"/>
      <c r="CW38" s="657"/>
      <c r="CX38" s="657"/>
      <c r="CY38" s="658"/>
      <c r="CZ38" s="659">
        <v>8.5</v>
      </c>
      <c r="DA38" s="671"/>
      <c r="DB38" s="671"/>
      <c r="DC38" s="672"/>
      <c r="DD38" s="662">
        <v>3216285</v>
      </c>
      <c r="DE38" s="657"/>
      <c r="DF38" s="657"/>
      <c r="DG38" s="657"/>
      <c r="DH38" s="657"/>
      <c r="DI38" s="657"/>
      <c r="DJ38" s="657"/>
      <c r="DK38" s="658"/>
      <c r="DL38" s="662">
        <v>2923234</v>
      </c>
      <c r="DM38" s="657"/>
      <c r="DN38" s="657"/>
      <c r="DO38" s="657"/>
      <c r="DP38" s="657"/>
      <c r="DQ38" s="657"/>
      <c r="DR38" s="657"/>
      <c r="DS38" s="657"/>
      <c r="DT38" s="657"/>
      <c r="DU38" s="657"/>
      <c r="DV38" s="658"/>
      <c r="DW38" s="659">
        <v>13</v>
      </c>
      <c r="DX38" s="671"/>
      <c r="DY38" s="671"/>
      <c r="DZ38" s="671"/>
      <c r="EA38" s="671"/>
      <c r="EB38" s="671"/>
      <c r="EC38" s="683"/>
    </row>
    <row r="39" spans="2:133" ht="11.25" customHeight="1" x14ac:dyDescent="0.15">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35407</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17478</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3677139</v>
      </c>
      <c r="CS39" s="669"/>
      <c r="CT39" s="669"/>
      <c r="CU39" s="669"/>
      <c r="CV39" s="669"/>
      <c r="CW39" s="669"/>
      <c r="CX39" s="669"/>
      <c r="CY39" s="670"/>
      <c r="CZ39" s="659">
        <v>7.8</v>
      </c>
      <c r="DA39" s="671"/>
      <c r="DB39" s="671"/>
      <c r="DC39" s="672"/>
      <c r="DD39" s="662">
        <v>3603091</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15">
      <c r="B40" s="653" t="s">
        <v>330</v>
      </c>
      <c r="C40" s="654"/>
      <c r="D40" s="654"/>
      <c r="E40" s="654"/>
      <c r="F40" s="654"/>
      <c r="G40" s="654"/>
      <c r="H40" s="654"/>
      <c r="I40" s="654"/>
      <c r="J40" s="654"/>
      <c r="K40" s="654"/>
      <c r="L40" s="654"/>
      <c r="M40" s="654"/>
      <c r="N40" s="654"/>
      <c r="O40" s="654"/>
      <c r="P40" s="654"/>
      <c r="Q40" s="655"/>
      <c r="R40" s="656">
        <v>89900</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101</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184105</v>
      </c>
      <c r="CS40" s="657"/>
      <c r="CT40" s="657"/>
      <c r="CU40" s="657"/>
      <c r="CV40" s="657"/>
      <c r="CW40" s="657"/>
      <c r="CX40" s="657"/>
      <c r="CY40" s="658"/>
      <c r="CZ40" s="659">
        <v>0.4</v>
      </c>
      <c r="DA40" s="671"/>
      <c r="DB40" s="671"/>
      <c r="DC40" s="672"/>
      <c r="DD40" s="662">
        <v>605</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15">
      <c r="B41" s="637" t="s">
        <v>335</v>
      </c>
      <c r="C41" s="638"/>
      <c r="D41" s="638"/>
      <c r="E41" s="638"/>
      <c r="F41" s="638"/>
      <c r="G41" s="638"/>
      <c r="H41" s="638"/>
      <c r="I41" s="638"/>
      <c r="J41" s="638"/>
      <c r="K41" s="638"/>
      <c r="L41" s="638"/>
      <c r="M41" s="638"/>
      <c r="N41" s="638"/>
      <c r="O41" s="638"/>
      <c r="P41" s="638"/>
      <c r="Q41" s="639"/>
      <c r="R41" s="640">
        <v>48597413</v>
      </c>
      <c r="S41" s="681"/>
      <c r="T41" s="681"/>
      <c r="U41" s="681"/>
      <c r="V41" s="681"/>
      <c r="W41" s="681"/>
      <c r="X41" s="681"/>
      <c r="Y41" s="684"/>
      <c r="Z41" s="685">
        <v>100</v>
      </c>
      <c r="AA41" s="685"/>
      <c r="AB41" s="685"/>
      <c r="AC41" s="685"/>
      <c r="AD41" s="686">
        <v>22359827</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766989</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339</v>
      </c>
      <c r="AR42" s="702"/>
      <c r="AS42" s="702"/>
      <c r="AT42" s="702"/>
      <c r="AU42" s="702"/>
      <c r="AV42" s="702"/>
      <c r="AW42" s="702"/>
      <c r="AX42" s="702"/>
      <c r="AY42" s="703"/>
      <c r="AZ42" s="640">
        <v>3073560</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386</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5814728</v>
      </c>
      <c r="CS42" s="669"/>
      <c r="CT42" s="669"/>
      <c r="CU42" s="669"/>
      <c r="CV42" s="669"/>
      <c r="CW42" s="669"/>
      <c r="CX42" s="669"/>
      <c r="CY42" s="670"/>
      <c r="CZ42" s="659">
        <v>12.4</v>
      </c>
      <c r="DA42" s="671"/>
      <c r="DB42" s="671"/>
      <c r="DC42" s="672"/>
      <c r="DD42" s="662">
        <v>920035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342</v>
      </c>
      <c r="CD43" s="653" t="s">
        <v>343</v>
      </c>
      <c r="CE43" s="654"/>
      <c r="CF43" s="654"/>
      <c r="CG43" s="654"/>
      <c r="CH43" s="654"/>
      <c r="CI43" s="654"/>
      <c r="CJ43" s="654"/>
      <c r="CK43" s="654"/>
      <c r="CL43" s="654"/>
      <c r="CM43" s="654"/>
      <c r="CN43" s="654"/>
      <c r="CO43" s="654"/>
      <c r="CP43" s="654"/>
      <c r="CQ43" s="655"/>
      <c r="CR43" s="656">
        <v>92207</v>
      </c>
      <c r="CS43" s="669"/>
      <c r="CT43" s="669"/>
      <c r="CU43" s="669"/>
      <c r="CV43" s="669"/>
      <c r="CW43" s="669"/>
      <c r="CX43" s="669"/>
      <c r="CY43" s="670"/>
      <c r="CZ43" s="659">
        <v>0.2</v>
      </c>
      <c r="DA43" s="671"/>
      <c r="DB43" s="671"/>
      <c r="DC43" s="672"/>
      <c r="DD43" s="662">
        <v>92207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5754693</v>
      </c>
      <c r="CS44" s="657"/>
      <c r="CT44" s="657"/>
      <c r="CU44" s="657"/>
      <c r="CV44" s="657"/>
      <c r="CW44" s="657"/>
      <c r="CX44" s="657"/>
      <c r="CY44" s="658"/>
      <c r="CZ44" s="659">
        <v>12.3</v>
      </c>
      <c r="DA44" s="660"/>
      <c r="DB44" s="660"/>
      <c r="DC44" s="661"/>
      <c r="DD44" s="662">
        <v>892133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1123709</v>
      </c>
      <c r="CS45" s="669"/>
      <c r="CT45" s="669"/>
      <c r="CU45" s="669"/>
      <c r="CV45" s="669"/>
      <c r="CW45" s="669"/>
      <c r="CX45" s="669"/>
      <c r="CY45" s="670"/>
      <c r="CZ45" s="659">
        <v>2.4</v>
      </c>
      <c r="DA45" s="671"/>
      <c r="DB45" s="671"/>
      <c r="DC45" s="672"/>
      <c r="DD45" s="662">
        <v>42916</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348</v>
      </c>
      <c r="CG46" s="654"/>
      <c r="CH46" s="654"/>
      <c r="CI46" s="654"/>
      <c r="CJ46" s="654"/>
      <c r="CK46" s="654"/>
      <c r="CL46" s="654"/>
      <c r="CM46" s="654"/>
      <c r="CN46" s="654"/>
      <c r="CO46" s="654"/>
      <c r="CP46" s="654"/>
      <c r="CQ46" s="655"/>
      <c r="CR46" s="656">
        <v>4541379</v>
      </c>
      <c r="CS46" s="657"/>
      <c r="CT46" s="657"/>
      <c r="CU46" s="657"/>
      <c r="CV46" s="657"/>
      <c r="CW46" s="657"/>
      <c r="CX46" s="657"/>
      <c r="CY46" s="658"/>
      <c r="CZ46" s="659">
        <v>9.6999999999999993</v>
      </c>
      <c r="DA46" s="660"/>
      <c r="DB46" s="660"/>
      <c r="DC46" s="661"/>
      <c r="DD46" s="662">
        <v>839712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349</v>
      </c>
      <c r="CG47" s="654"/>
      <c r="CH47" s="654"/>
      <c r="CI47" s="654"/>
      <c r="CJ47" s="654"/>
      <c r="CK47" s="654"/>
      <c r="CL47" s="654"/>
      <c r="CM47" s="654"/>
      <c r="CN47" s="654"/>
      <c r="CO47" s="654"/>
      <c r="CP47" s="654"/>
      <c r="CQ47" s="655"/>
      <c r="CR47" s="656">
        <v>60035</v>
      </c>
      <c r="CS47" s="669"/>
      <c r="CT47" s="669"/>
      <c r="CU47" s="669"/>
      <c r="CV47" s="669"/>
      <c r="CW47" s="669"/>
      <c r="CX47" s="669"/>
      <c r="CY47" s="670"/>
      <c r="CZ47" s="659">
        <v>0.1</v>
      </c>
      <c r="DA47" s="671"/>
      <c r="DB47" s="671"/>
      <c r="DC47" s="672"/>
      <c r="DD47" s="662">
        <v>27902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351</v>
      </c>
      <c r="CE49" s="638"/>
      <c r="CF49" s="638"/>
      <c r="CG49" s="638"/>
      <c r="CH49" s="638"/>
      <c r="CI49" s="638"/>
      <c r="CJ49" s="638"/>
      <c r="CK49" s="638"/>
      <c r="CL49" s="638"/>
      <c r="CM49" s="638"/>
      <c r="CN49" s="638"/>
      <c r="CO49" s="638"/>
      <c r="CP49" s="638"/>
      <c r="CQ49" s="639"/>
      <c r="CR49" s="640">
        <v>46918339</v>
      </c>
      <c r="CS49" s="641"/>
      <c r="CT49" s="641"/>
      <c r="CU49" s="641"/>
      <c r="CV49" s="641"/>
      <c r="CW49" s="641"/>
      <c r="CX49" s="641"/>
      <c r="CY49" s="642"/>
      <c r="CZ49" s="643">
        <v>100</v>
      </c>
      <c r="DA49" s="644"/>
      <c r="DB49" s="644"/>
      <c r="DC49" s="645"/>
      <c r="DD49" s="646">
        <v>28829451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xA5ZYYCO3RnMlMDJu25oUcnzq1ro3S20QHVsRn/UEorgjzAGMPXhBXASEBk1xavJlRZSgFhPNL4NlXyM6H7WPQ==" saltValue="U3Ae+sH/HVjNurExiSgR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15">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15">
      <c r="A7" s="218">
        <v>1</v>
      </c>
      <c r="B7" s="1082" t="s">
        <v>374</v>
      </c>
      <c r="C7" s="1083"/>
      <c r="D7" s="1083"/>
      <c r="E7" s="1083"/>
      <c r="F7" s="1083"/>
      <c r="G7" s="1083"/>
      <c r="H7" s="1083"/>
      <c r="I7" s="1083"/>
      <c r="J7" s="1083"/>
      <c r="K7" s="1083"/>
      <c r="L7" s="1083"/>
      <c r="M7" s="1083"/>
      <c r="N7" s="1083"/>
      <c r="O7" s="1083"/>
      <c r="P7" s="1084"/>
      <c r="Q7" s="1137">
        <v>48616</v>
      </c>
      <c r="R7" s="1138"/>
      <c r="S7" s="1138"/>
      <c r="T7" s="1138"/>
      <c r="U7" s="1138"/>
      <c r="V7" s="1138">
        <v>46936</v>
      </c>
      <c r="W7" s="1138"/>
      <c r="X7" s="1138"/>
      <c r="Y7" s="1138"/>
      <c r="Z7" s="1138"/>
      <c r="AA7" s="1138">
        <v>1679</v>
      </c>
      <c r="AB7" s="1138"/>
      <c r="AC7" s="1138"/>
      <c r="AD7" s="1138"/>
      <c r="AE7" s="1139"/>
      <c r="AF7" s="1140">
        <v>1306</v>
      </c>
      <c r="AG7" s="1141"/>
      <c r="AH7" s="1141"/>
      <c r="AI7" s="1141"/>
      <c r="AJ7" s="1142"/>
      <c r="AK7" s="1143">
        <v>4064</v>
      </c>
      <c r="AL7" s="1144"/>
      <c r="AM7" s="1144"/>
      <c r="AN7" s="1144"/>
      <c r="AO7" s="1144"/>
      <c r="AP7" s="1144">
        <v>21219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564</v>
      </c>
      <c r="BT7" s="1135"/>
      <c r="BU7" s="1135"/>
      <c r="BV7" s="1135"/>
      <c r="BW7" s="1135"/>
      <c r="BX7" s="1135"/>
      <c r="BY7" s="1135"/>
      <c r="BZ7" s="1135"/>
      <c r="CA7" s="1135"/>
      <c r="CB7" s="1135"/>
      <c r="CC7" s="1135"/>
      <c r="CD7" s="1135"/>
      <c r="CE7" s="1135"/>
      <c r="CF7" s="1135"/>
      <c r="CG7" s="1147"/>
      <c r="CH7" s="1131">
        <v>-24</v>
      </c>
      <c r="CI7" s="1132"/>
      <c r="CJ7" s="1132"/>
      <c r="CK7" s="1132"/>
      <c r="CL7" s="1133"/>
      <c r="CM7" s="1131">
        <v>162</v>
      </c>
      <c r="CN7" s="1132"/>
      <c r="CO7" s="1132"/>
      <c r="CP7" s="1132"/>
      <c r="CQ7" s="1133"/>
      <c r="CR7" s="1131">
        <v>10</v>
      </c>
      <c r="CS7" s="1132"/>
      <c r="CT7" s="1132"/>
      <c r="CU7" s="1132"/>
      <c r="CV7" s="1133"/>
      <c r="CW7" s="1131">
        <v>0</v>
      </c>
      <c r="CX7" s="1132"/>
      <c r="CY7" s="1132"/>
      <c r="CZ7" s="1132"/>
      <c r="DA7" s="1133"/>
      <c r="DB7" s="1131">
        <v>0</v>
      </c>
      <c r="DC7" s="1132"/>
      <c r="DD7" s="1132"/>
      <c r="DE7" s="1132"/>
      <c r="DF7" s="1133"/>
      <c r="DG7" s="1131">
        <v>45</v>
      </c>
      <c r="DH7" s="1132"/>
      <c r="DI7" s="1132"/>
      <c r="DJ7" s="1132"/>
      <c r="DK7" s="1133"/>
      <c r="DL7" s="1131">
        <v>0</v>
      </c>
      <c r="DM7" s="1132"/>
      <c r="DN7" s="1132"/>
      <c r="DO7" s="1132"/>
      <c r="DP7" s="1133"/>
      <c r="DQ7" s="1131">
        <v>0</v>
      </c>
      <c r="DR7" s="1132"/>
      <c r="DS7" s="1132"/>
      <c r="DT7" s="1132"/>
      <c r="DU7" s="1133"/>
      <c r="DV7" s="1134"/>
      <c r="DW7" s="1135"/>
      <c r="DX7" s="1135"/>
      <c r="DY7" s="1135"/>
      <c r="DZ7" s="1136"/>
      <c r="EA7" s="216"/>
    </row>
    <row r="8" spans="1:131" s="217" customFormat="1" ht="26.25" customHeight="1" x14ac:dyDescent="0.15">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565</v>
      </c>
      <c r="BT8" s="1028"/>
      <c r="BU8" s="1028"/>
      <c r="BV8" s="1028"/>
      <c r="BW8" s="1028"/>
      <c r="BX8" s="1028"/>
      <c r="BY8" s="1028"/>
      <c r="BZ8" s="1028"/>
      <c r="CA8" s="1028"/>
      <c r="CB8" s="1028"/>
      <c r="CC8" s="1028"/>
      <c r="CD8" s="1028"/>
      <c r="CE8" s="1028"/>
      <c r="CF8" s="1028"/>
      <c r="CG8" s="1049"/>
      <c r="CH8" s="1024">
        <v>-1</v>
      </c>
      <c r="CI8" s="1025"/>
      <c r="CJ8" s="1025"/>
      <c r="CK8" s="1025"/>
      <c r="CL8" s="1026"/>
      <c r="CM8" s="1024">
        <v>-277</v>
      </c>
      <c r="CN8" s="1025"/>
      <c r="CO8" s="1025"/>
      <c r="CP8" s="1025"/>
      <c r="CQ8" s="1026"/>
      <c r="CR8" s="1024">
        <v>5</v>
      </c>
      <c r="CS8" s="1025"/>
      <c r="CT8" s="1025"/>
      <c r="CU8" s="1025"/>
      <c r="CV8" s="1026"/>
      <c r="CW8" s="1024">
        <v>0</v>
      </c>
      <c r="CX8" s="1025"/>
      <c r="CY8" s="1025"/>
      <c r="CZ8" s="1025"/>
      <c r="DA8" s="1026"/>
      <c r="DB8" s="1024">
        <v>337</v>
      </c>
      <c r="DC8" s="1025"/>
      <c r="DD8" s="1025"/>
      <c r="DE8" s="1025"/>
      <c r="DF8" s="1026"/>
      <c r="DG8" s="1024">
        <v>0</v>
      </c>
      <c r="DH8" s="1025"/>
      <c r="DI8" s="1025"/>
      <c r="DJ8" s="1025"/>
      <c r="DK8" s="1026"/>
      <c r="DL8" s="1024">
        <v>0</v>
      </c>
      <c r="DM8" s="1025"/>
      <c r="DN8" s="1025"/>
      <c r="DO8" s="1025"/>
      <c r="DP8" s="1026"/>
      <c r="DQ8" s="1024">
        <v>0</v>
      </c>
      <c r="DR8" s="1025"/>
      <c r="DS8" s="1025"/>
      <c r="DT8" s="1025"/>
      <c r="DU8" s="1026"/>
      <c r="DV8" s="1027"/>
      <c r="DW8" s="1028"/>
      <c r="DX8" s="1028"/>
      <c r="DY8" s="1028"/>
      <c r="DZ8" s="1029"/>
      <c r="EA8" s="216"/>
    </row>
    <row r="9" spans="1:131" s="217" customFormat="1" ht="26.25" customHeight="1" x14ac:dyDescent="0.15">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15">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15">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15">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15">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15">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15">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15">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15">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15">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15">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15">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15">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
      <c r="A23" s="222" t="s">
        <v>376</v>
      </c>
      <c r="B23" s="972" t="s">
        <v>377</v>
      </c>
      <c r="C23" s="973"/>
      <c r="D23" s="973"/>
      <c r="E23" s="973"/>
      <c r="F23" s="973"/>
      <c r="G23" s="973"/>
      <c r="H23" s="973"/>
      <c r="I23" s="973"/>
      <c r="J23" s="973"/>
      <c r="K23" s="973"/>
      <c r="L23" s="973"/>
      <c r="M23" s="973"/>
      <c r="N23" s="973"/>
      <c r="O23" s="973"/>
      <c r="P23" s="983"/>
      <c r="Q23" s="1102">
        <v>48597</v>
      </c>
      <c r="R23" s="1096"/>
      <c r="S23" s="1096"/>
      <c r="T23" s="1096"/>
      <c r="U23" s="1096"/>
      <c r="V23" s="1096">
        <v>46918</v>
      </c>
      <c r="W23" s="1096"/>
      <c r="X23" s="1096"/>
      <c r="Y23" s="1096"/>
      <c r="Z23" s="1096"/>
      <c r="AA23" s="1096">
        <v>1679</v>
      </c>
      <c r="AB23" s="1096"/>
      <c r="AC23" s="1096"/>
      <c r="AD23" s="1096"/>
      <c r="AE23" s="1103"/>
      <c r="AF23" s="1104">
        <v>1306</v>
      </c>
      <c r="AG23" s="1096"/>
      <c r="AH23" s="1096"/>
      <c r="AI23" s="1096"/>
      <c r="AJ23" s="1105"/>
      <c r="AK23" s="1106"/>
      <c r="AL23" s="1107"/>
      <c r="AM23" s="1107"/>
      <c r="AN23" s="1107"/>
      <c r="AO23" s="1107"/>
      <c r="AP23" s="1096">
        <v>21219</v>
      </c>
      <c r="AQ23" s="1096"/>
      <c r="AR23" s="1096"/>
      <c r="AS23" s="1096"/>
      <c r="AT23" s="1096"/>
      <c r="AU23" s="1097"/>
      <c r="AV23" s="1097"/>
      <c r="AW23" s="1097"/>
      <c r="AX23" s="1097"/>
      <c r="AY23" s="1098"/>
      <c r="AZ23" s="1099">
        <v>1306</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15">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15">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15">
      <c r="A28" s="224">
        <v>1</v>
      </c>
      <c r="B28" s="1082" t="s">
        <v>388</v>
      </c>
      <c r="C28" s="1083"/>
      <c r="D28" s="1083"/>
      <c r="E28" s="1083"/>
      <c r="F28" s="1083"/>
      <c r="G28" s="1083"/>
      <c r="H28" s="1083"/>
      <c r="I28" s="1083"/>
      <c r="J28" s="1083"/>
      <c r="K28" s="1083"/>
      <c r="L28" s="1083"/>
      <c r="M28" s="1083"/>
      <c r="N28" s="1083"/>
      <c r="O28" s="1083"/>
      <c r="P28" s="1084"/>
      <c r="Q28" s="1085">
        <v>9723</v>
      </c>
      <c r="R28" s="1086"/>
      <c r="S28" s="1086"/>
      <c r="T28" s="1086"/>
      <c r="U28" s="1086"/>
      <c r="V28" s="1086">
        <v>9662</v>
      </c>
      <c r="W28" s="1086"/>
      <c r="X28" s="1086"/>
      <c r="Y28" s="1086"/>
      <c r="Z28" s="1086"/>
      <c r="AA28" s="1086">
        <v>61</v>
      </c>
      <c r="AB28" s="1086"/>
      <c r="AC28" s="1086"/>
      <c r="AD28" s="1086"/>
      <c r="AE28" s="1087"/>
      <c r="AF28" s="1088">
        <v>61</v>
      </c>
      <c r="AG28" s="1086"/>
      <c r="AH28" s="1086"/>
      <c r="AI28" s="1086"/>
      <c r="AJ28" s="1089"/>
      <c r="AK28" s="1077">
        <v>872</v>
      </c>
      <c r="AL28" s="1078"/>
      <c r="AM28" s="1078"/>
      <c r="AN28" s="1078"/>
      <c r="AO28" s="1078"/>
      <c r="AP28" s="1078" t="s">
        <v>546</v>
      </c>
      <c r="AQ28" s="1078"/>
      <c r="AR28" s="1078"/>
      <c r="AS28" s="1078"/>
      <c r="AT28" s="1078"/>
      <c r="AU28" s="1078" t="s">
        <v>548</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15">
      <c r="A29" s="224">
        <v>2</v>
      </c>
      <c r="B29" s="1065" t="s">
        <v>389</v>
      </c>
      <c r="C29" s="1066"/>
      <c r="D29" s="1066"/>
      <c r="E29" s="1066"/>
      <c r="F29" s="1066"/>
      <c r="G29" s="1066"/>
      <c r="H29" s="1066"/>
      <c r="I29" s="1066"/>
      <c r="J29" s="1066"/>
      <c r="K29" s="1066"/>
      <c r="L29" s="1066"/>
      <c r="M29" s="1066"/>
      <c r="N29" s="1066"/>
      <c r="O29" s="1066"/>
      <c r="P29" s="1067"/>
      <c r="Q29" s="1073">
        <v>72</v>
      </c>
      <c r="R29" s="1074"/>
      <c r="S29" s="1074"/>
      <c r="T29" s="1074"/>
      <c r="U29" s="1074"/>
      <c r="V29" s="1074">
        <v>69</v>
      </c>
      <c r="W29" s="1074"/>
      <c r="X29" s="1074"/>
      <c r="Y29" s="1074"/>
      <c r="Z29" s="1074"/>
      <c r="AA29" s="1074">
        <v>2</v>
      </c>
      <c r="AB29" s="1074"/>
      <c r="AC29" s="1074"/>
      <c r="AD29" s="1074"/>
      <c r="AE29" s="1075"/>
      <c r="AF29" s="1070">
        <v>2</v>
      </c>
      <c r="AG29" s="1071"/>
      <c r="AH29" s="1071"/>
      <c r="AI29" s="1071"/>
      <c r="AJ29" s="1072"/>
      <c r="AK29" s="1015">
        <v>32</v>
      </c>
      <c r="AL29" s="1006"/>
      <c r="AM29" s="1006"/>
      <c r="AN29" s="1006"/>
      <c r="AO29" s="1006"/>
      <c r="AP29" s="1006">
        <v>8</v>
      </c>
      <c r="AQ29" s="1006"/>
      <c r="AR29" s="1006"/>
      <c r="AS29" s="1006"/>
      <c r="AT29" s="1006"/>
      <c r="AU29" s="1006" t="s">
        <v>547</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15">
      <c r="A30" s="224">
        <v>3</v>
      </c>
      <c r="B30" s="1065" t="s">
        <v>390</v>
      </c>
      <c r="C30" s="1066"/>
      <c r="D30" s="1066"/>
      <c r="E30" s="1066"/>
      <c r="F30" s="1066"/>
      <c r="G30" s="1066"/>
      <c r="H30" s="1066"/>
      <c r="I30" s="1066"/>
      <c r="J30" s="1066"/>
      <c r="K30" s="1066"/>
      <c r="L30" s="1066"/>
      <c r="M30" s="1066"/>
      <c r="N30" s="1066"/>
      <c r="O30" s="1066"/>
      <c r="P30" s="1067"/>
      <c r="Q30" s="1073">
        <v>2044</v>
      </c>
      <c r="R30" s="1074"/>
      <c r="S30" s="1074"/>
      <c r="T30" s="1074"/>
      <c r="U30" s="1074"/>
      <c r="V30" s="1074">
        <v>1986</v>
      </c>
      <c r="W30" s="1074"/>
      <c r="X30" s="1074"/>
      <c r="Y30" s="1074"/>
      <c r="Z30" s="1074"/>
      <c r="AA30" s="1074">
        <v>58</v>
      </c>
      <c r="AB30" s="1074"/>
      <c r="AC30" s="1074"/>
      <c r="AD30" s="1074"/>
      <c r="AE30" s="1075"/>
      <c r="AF30" s="1070">
        <v>58</v>
      </c>
      <c r="AG30" s="1071"/>
      <c r="AH30" s="1071"/>
      <c r="AI30" s="1071"/>
      <c r="AJ30" s="1072"/>
      <c r="AK30" s="1015">
        <v>411</v>
      </c>
      <c r="AL30" s="1006"/>
      <c r="AM30" s="1006"/>
      <c r="AN30" s="1006"/>
      <c r="AO30" s="1006"/>
      <c r="AP30" s="1006" t="s">
        <v>547</v>
      </c>
      <c r="AQ30" s="1006"/>
      <c r="AR30" s="1006"/>
      <c r="AS30" s="1006"/>
      <c r="AT30" s="1006"/>
      <c r="AU30" s="1006" t="s">
        <v>546</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15">
      <c r="A31" s="224">
        <v>4</v>
      </c>
      <c r="B31" s="1065" t="s">
        <v>391</v>
      </c>
      <c r="C31" s="1066"/>
      <c r="D31" s="1066"/>
      <c r="E31" s="1066"/>
      <c r="F31" s="1066"/>
      <c r="G31" s="1066"/>
      <c r="H31" s="1066"/>
      <c r="I31" s="1066"/>
      <c r="J31" s="1066"/>
      <c r="K31" s="1066"/>
      <c r="L31" s="1066"/>
      <c r="M31" s="1066"/>
      <c r="N31" s="1066"/>
      <c r="O31" s="1066"/>
      <c r="P31" s="1067"/>
      <c r="Q31" s="1073">
        <v>8221</v>
      </c>
      <c r="R31" s="1074"/>
      <c r="S31" s="1074"/>
      <c r="T31" s="1074"/>
      <c r="U31" s="1074"/>
      <c r="V31" s="1074">
        <v>8207</v>
      </c>
      <c r="W31" s="1074"/>
      <c r="X31" s="1074"/>
      <c r="Y31" s="1074"/>
      <c r="Z31" s="1074"/>
      <c r="AA31" s="1074">
        <v>14</v>
      </c>
      <c r="AB31" s="1074"/>
      <c r="AC31" s="1074"/>
      <c r="AD31" s="1074"/>
      <c r="AE31" s="1075"/>
      <c r="AF31" s="1070">
        <v>14</v>
      </c>
      <c r="AG31" s="1071"/>
      <c r="AH31" s="1071"/>
      <c r="AI31" s="1071"/>
      <c r="AJ31" s="1072"/>
      <c r="AK31" s="1015">
        <v>1399</v>
      </c>
      <c r="AL31" s="1006"/>
      <c r="AM31" s="1006"/>
      <c r="AN31" s="1006"/>
      <c r="AO31" s="1006"/>
      <c r="AP31" s="1006" t="s">
        <v>546</v>
      </c>
      <c r="AQ31" s="1006"/>
      <c r="AR31" s="1006"/>
      <c r="AS31" s="1006"/>
      <c r="AT31" s="1006"/>
      <c r="AU31" s="1006" t="s">
        <v>546</v>
      </c>
      <c r="AV31" s="1006"/>
      <c r="AW31" s="1006"/>
      <c r="AX31" s="1006"/>
      <c r="AY31" s="1006"/>
      <c r="AZ31" s="1076"/>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15">
      <c r="A32" s="224">
        <v>5</v>
      </c>
      <c r="B32" s="1065" t="s">
        <v>392</v>
      </c>
      <c r="C32" s="1066"/>
      <c r="D32" s="1066"/>
      <c r="E32" s="1066"/>
      <c r="F32" s="1066"/>
      <c r="G32" s="1066"/>
      <c r="H32" s="1066"/>
      <c r="I32" s="1066"/>
      <c r="J32" s="1066"/>
      <c r="K32" s="1066"/>
      <c r="L32" s="1066"/>
      <c r="M32" s="1066"/>
      <c r="N32" s="1066"/>
      <c r="O32" s="1066"/>
      <c r="P32" s="1067"/>
      <c r="Q32" s="1073">
        <v>2806</v>
      </c>
      <c r="R32" s="1074"/>
      <c r="S32" s="1074"/>
      <c r="T32" s="1074"/>
      <c r="U32" s="1074"/>
      <c r="V32" s="1074">
        <v>2490</v>
      </c>
      <c r="W32" s="1074"/>
      <c r="X32" s="1074"/>
      <c r="Y32" s="1074"/>
      <c r="Z32" s="1074"/>
      <c r="AA32" s="1074">
        <v>316</v>
      </c>
      <c r="AB32" s="1074"/>
      <c r="AC32" s="1074"/>
      <c r="AD32" s="1074"/>
      <c r="AE32" s="1075"/>
      <c r="AF32" s="1070">
        <v>2179</v>
      </c>
      <c r="AG32" s="1071"/>
      <c r="AH32" s="1071"/>
      <c r="AI32" s="1071"/>
      <c r="AJ32" s="1072"/>
      <c r="AK32" s="1015">
        <v>601</v>
      </c>
      <c r="AL32" s="1006"/>
      <c r="AM32" s="1006"/>
      <c r="AN32" s="1006"/>
      <c r="AO32" s="1006"/>
      <c r="AP32" s="1006">
        <v>6108</v>
      </c>
      <c r="AQ32" s="1006"/>
      <c r="AR32" s="1006"/>
      <c r="AS32" s="1006"/>
      <c r="AT32" s="1006"/>
      <c r="AU32" s="1006">
        <v>1955</v>
      </c>
      <c r="AV32" s="1006"/>
      <c r="AW32" s="1006"/>
      <c r="AX32" s="1006"/>
      <c r="AY32" s="1006"/>
      <c r="AZ32" s="1076">
        <v>0</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15">
      <c r="A33" s="224">
        <v>6</v>
      </c>
      <c r="B33" s="1065" t="s">
        <v>394</v>
      </c>
      <c r="C33" s="1066"/>
      <c r="D33" s="1066"/>
      <c r="E33" s="1066"/>
      <c r="F33" s="1066"/>
      <c r="G33" s="1066"/>
      <c r="H33" s="1066"/>
      <c r="I33" s="1066"/>
      <c r="J33" s="1066"/>
      <c r="K33" s="1066"/>
      <c r="L33" s="1066"/>
      <c r="M33" s="1066"/>
      <c r="N33" s="1066"/>
      <c r="O33" s="1066"/>
      <c r="P33" s="1067"/>
      <c r="Q33" s="1073">
        <v>494</v>
      </c>
      <c r="R33" s="1074"/>
      <c r="S33" s="1074"/>
      <c r="T33" s="1074"/>
      <c r="U33" s="1074"/>
      <c r="V33" s="1074">
        <v>490</v>
      </c>
      <c r="W33" s="1074"/>
      <c r="X33" s="1074"/>
      <c r="Y33" s="1074"/>
      <c r="Z33" s="1074"/>
      <c r="AA33" s="1074">
        <v>4</v>
      </c>
      <c r="AB33" s="1074"/>
      <c r="AC33" s="1074"/>
      <c r="AD33" s="1074"/>
      <c r="AE33" s="1075"/>
      <c r="AF33" s="1070">
        <v>4</v>
      </c>
      <c r="AG33" s="1071"/>
      <c r="AH33" s="1071"/>
      <c r="AI33" s="1071"/>
      <c r="AJ33" s="1072"/>
      <c r="AK33" s="1015">
        <v>131</v>
      </c>
      <c r="AL33" s="1006"/>
      <c r="AM33" s="1006"/>
      <c r="AN33" s="1006"/>
      <c r="AO33" s="1006"/>
      <c r="AP33" s="1006">
        <v>191</v>
      </c>
      <c r="AQ33" s="1006"/>
      <c r="AR33" s="1006"/>
      <c r="AS33" s="1006"/>
      <c r="AT33" s="1006"/>
      <c r="AU33" s="1006">
        <v>58</v>
      </c>
      <c r="AV33" s="1006"/>
      <c r="AW33" s="1006"/>
      <c r="AX33" s="1006"/>
      <c r="AY33" s="1006"/>
      <c r="AZ33" s="1076">
        <v>0</v>
      </c>
      <c r="BA33" s="1076"/>
      <c r="BB33" s="1076"/>
      <c r="BC33" s="1076"/>
      <c r="BD33" s="1076"/>
      <c r="BE33" s="1007" t="s">
        <v>395</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15">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15">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15">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15">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15">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15">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15">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15">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15">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15">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15">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15">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15">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15">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15">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15">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15">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15">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15">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15">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15">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15">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15">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15">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15">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15">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15">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15">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
      <c r="A63" s="222" t="s">
        <v>376</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2318</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v>3625</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15">
      <c r="A66" s="1030" t="s">
        <v>399</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400</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8">
        <v>1</v>
      </c>
      <c r="B68" s="1020" t="s">
        <v>549</v>
      </c>
      <c r="C68" s="1021"/>
      <c r="D68" s="1021"/>
      <c r="E68" s="1021"/>
      <c r="F68" s="1021"/>
      <c r="G68" s="1021"/>
      <c r="H68" s="1021"/>
      <c r="I68" s="1021"/>
      <c r="J68" s="1021"/>
      <c r="K68" s="1021"/>
      <c r="L68" s="1021"/>
      <c r="M68" s="1021"/>
      <c r="N68" s="1021"/>
      <c r="O68" s="1021"/>
      <c r="P68" s="1022"/>
      <c r="Q68" s="1023"/>
      <c r="R68" s="1017"/>
      <c r="S68" s="1017"/>
      <c r="T68" s="1017"/>
      <c r="U68" s="1017"/>
      <c r="V68" s="1017"/>
      <c r="W68" s="1017"/>
      <c r="X68" s="1017"/>
      <c r="Y68" s="1017"/>
      <c r="Z68" s="1017"/>
      <c r="AA68" s="1017"/>
      <c r="AB68" s="1017"/>
      <c r="AC68" s="1017"/>
      <c r="AD68" s="1017"/>
      <c r="AE68" s="1017"/>
      <c r="AF68" s="1017">
        <v>59</v>
      </c>
      <c r="AG68" s="1017"/>
      <c r="AH68" s="1017"/>
      <c r="AI68" s="1017"/>
      <c r="AJ68" s="1017"/>
      <c r="AK68" s="1017"/>
      <c r="AL68" s="1017"/>
      <c r="AM68" s="1017"/>
      <c r="AN68" s="1017"/>
      <c r="AO68" s="1017"/>
      <c r="AP68" s="1017">
        <v>590</v>
      </c>
      <c r="AQ68" s="1017"/>
      <c r="AR68" s="1017"/>
      <c r="AS68" s="1017"/>
      <c r="AT68" s="1017"/>
      <c r="AU68" s="1017">
        <v>590</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0">
        <v>2</v>
      </c>
      <c r="B69" s="1009" t="s">
        <v>550</v>
      </c>
      <c r="C69" s="1010"/>
      <c r="D69" s="1010"/>
      <c r="E69" s="1010"/>
      <c r="F69" s="1010"/>
      <c r="G69" s="1010"/>
      <c r="H69" s="1010"/>
      <c r="I69" s="1010"/>
      <c r="J69" s="1010"/>
      <c r="K69" s="1010"/>
      <c r="L69" s="1010"/>
      <c r="M69" s="1010"/>
      <c r="N69" s="1010"/>
      <c r="O69" s="1010"/>
      <c r="P69" s="1011"/>
      <c r="Q69" s="1012"/>
      <c r="R69" s="1006"/>
      <c r="S69" s="1006"/>
      <c r="T69" s="1006"/>
      <c r="U69" s="1006"/>
      <c r="V69" s="1006"/>
      <c r="W69" s="1006"/>
      <c r="X69" s="1006"/>
      <c r="Y69" s="1006"/>
      <c r="Z69" s="1006"/>
      <c r="AA69" s="1006"/>
      <c r="AB69" s="1006"/>
      <c r="AC69" s="1006"/>
      <c r="AD69" s="1006"/>
      <c r="AE69" s="1006"/>
      <c r="AF69" s="1006">
        <v>2</v>
      </c>
      <c r="AG69" s="1006"/>
      <c r="AH69" s="1006"/>
      <c r="AI69" s="1006"/>
      <c r="AJ69" s="1006"/>
      <c r="AK69" s="1006"/>
      <c r="AL69" s="1006"/>
      <c r="AM69" s="1006"/>
      <c r="AN69" s="1006"/>
      <c r="AO69" s="1006"/>
      <c r="AP69" s="1006" t="s">
        <v>546</v>
      </c>
      <c r="AQ69" s="1006"/>
      <c r="AR69" s="1006"/>
      <c r="AS69" s="1006"/>
      <c r="AT69" s="1006"/>
      <c r="AU69" s="1006" t="s">
        <v>546</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0">
        <v>3</v>
      </c>
      <c r="B70" s="1009" t="s">
        <v>551</v>
      </c>
      <c r="C70" s="1010"/>
      <c r="D70" s="1010"/>
      <c r="E70" s="1010"/>
      <c r="F70" s="1010"/>
      <c r="G70" s="1010"/>
      <c r="H70" s="1010"/>
      <c r="I70" s="1010"/>
      <c r="J70" s="1010"/>
      <c r="K70" s="1010"/>
      <c r="L70" s="1010"/>
      <c r="M70" s="1010"/>
      <c r="N70" s="1010"/>
      <c r="O70" s="1010"/>
      <c r="P70" s="1011"/>
      <c r="Q70" s="1012"/>
      <c r="R70" s="1006"/>
      <c r="S70" s="1006"/>
      <c r="T70" s="1006"/>
      <c r="U70" s="1006"/>
      <c r="V70" s="1006"/>
      <c r="W70" s="1006"/>
      <c r="X70" s="1006"/>
      <c r="Y70" s="1006"/>
      <c r="Z70" s="1006"/>
      <c r="AA70" s="1006"/>
      <c r="AB70" s="1006"/>
      <c r="AC70" s="1006"/>
      <c r="AD70" s="1006"/>
      <c r="AE70" s="1006"/>
      <c r="AF70" s="1006">
        <v>5</v>
      </c>
      <c r="AG70" s="1006"/>
      <c r="AH70" s="1006"/>
      <c r="AI70" s="1006"/>
      <c r="AJ70" s="1006"/>
      <c r="AK70" s="1006"/>
      <c r="AL70" s="1006"/>
      <c r="AM70" s="1006"/>
      <c r="AN70" s="1006"/>
      <c r="AO70" s="1006"/>
      <c r="AP70" s="1006" t="s">
        <v>546</v>
      </c>
      <c r="AQ70" s="1006"/>
      <c r="AR70" s="1006"/>
      <c r="AS70" s="1006"/>
      <c r="AT70" s="1006"/>
      <c r="AU70" s="1006" t="s">
        <v>546</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0">
        <v>4</v>
      </c>
      <c r="B71" s="1009" t="s">
        <v>552</v>
      </c>
      <c r="C71" s="1010"/>
      <c r="D71" s="1010"/>
      <c r="E71" s="1010"/>
      <c r="F71" s="1010"/>
      <c r="G71" s="1010"/>
      <c r="H71" s="1010"/>
      <c r="I71" s="1010"/>
      <c r="J71" s="1010"/>
      <c r="K71" s="1010"/>
      <c r="L71" s="1010"/>
      <c r="M71" s="1010"/>
      <c r="N71" s="1010"/>
      <c r="O71" s="1010"/>
      <c r="P71" s="1011"/>
      <c r="Q71" s="1012"/>
      <c r="R71" s="1006"/>
      <c r="S71" s="1006"/>
      <c r="T71" s="1006"/>
      <c r="U71" s="1006"/>
      <c r="V71" s="1006"/>
      <c r="W71" s="1006"/>
      <c r="X71" s="1006"/>
      <c r="Y71" s="1006"/>
      <c r="Z71" s="1006"/>
      <c r="AA71" s="1006"/>
      <c r="AB71" s="1006"/>
      <c r="AC71" s="1006"/>
      <c r="AD71" s="1006"/>
      <c r="AE71" s="1006"/>
      <c r="AF71" s="1006">
        <v>0</v>
      </c>
      <c r="AG71" s="1006"/>
      <c r="AH71" s="1006"/>
      <c r="AI71" s="1006"/>
      <c r="AJ71" s="1006"/>
      <c r="AK71" s="1006"/>
      <c r="AL71" s="1006"/>
      <c r="AM71" s="1006"/>
      <c r="AN71" s="1006"/>
      <c r="AO71" s="1006"/>
      <c r="AP71" s="1006" t="s">
        <v>547</v>
      </c>
      <c r="AQ71" s="1006"/>
      <c r="AR71" s="1006"/>
      <c r="AS71" s="1006"/>
      <c r="AT71" s="1006"/>
      <c r="AU71" s="1006" t="s">
        <v>546</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0">
        <v>5</v>
      </c>
      <c r="B72" s="1009" t="s">
        <v>553</v>
      </c>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v>6254</v>
      </c>
      <c r="AG72" s="1006"/>
      <c r="AH72" s="1006"/>
      <c r="AI72" s="1006"/>
      <c r="AJ72" s="1006"/>
      <c r="AK72" s="1006"/>
      <c r="AL72" s="1006"/>
      <c r="AM72" s="1006"/>
      <c r="AN72" s="1006"/>
      <c r="AO72" s="1006"/>
      <c r="AP72" s="1006">
        <v>6254</v>
      </c>
      <c r="AQ72" s="1006"/>
      <c r="AR72" s="1006"/>
      <c r="AS72" s="1006"/>
      <c r="AT72" s="1006"/>
      <c r="AU72" s="1006" t="s">
        <v>546</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0">
        <v>6</v>
      </c>
      <c r="B73" s="1009" t="s">
        <v>554</v>
      </c>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v>62</v>
      </c>
      <c r="AG73" s="1006"/>
      <c r="AH73" s="1006"/>
      <c r="AI73" s="1006"/>
      <c r="AJ73" s="1006"/>
      <c r="AK73" s="1006"/>
      <c r="AL73" s="1006"/>
      <c r="AM73" s="1006"/>
      <c r="AN73" s="1006"/>
      <c r="AO73" s="1006"/>
      <c r="AP73" s="1006">
        <v>565</v>
      </c>
      <c r="AQ73" s="1006"/>
      <c r="AR73" s="1006"/>
      <c r="AS73" s="1006"/>
      <c r="AT73" s="1006"/>
      <c r="AU73" s="1006">
        <v>324</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0">
        <v>7</v>
      </c>
      <c r="B74" s="1009" t="s">
        <v>555</v>
      </c>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v>23</v>
      </c>
      <c r="AG74" s="1006"/>
      <c r="AH74" s="1006"/>
      <c r="AI74" s="1006"/>
      <c r="AJ74" s="1006"/>
      <c r="AK74" s="1006"/>
      <c r="AL74" s="1006"/>
      <c r="AM74" s="1006"/>
      <c r="AN74" s="1006"/>
      <c r="AO74" s="1006"/>
      <c r="AP74" s="1006">
        <v>64</v>
      </c>
      <c r="AQ74" s="1006"/>
      <c r="AR74" s="1006"/>
      <c r="AS74" s="1006"/>
      <c r="AT74" s="1006"/>
      <c r="AU74" s="1006">
        <v>37</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0">
        <v>8</v>
      </c>
      <c r="B75" s="1009" t="s">
        <v>556</v>
      </c>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v>5397</v>
      </c>
      <c r="AG75" s="1014"/>
      <c r="AH75" s="1014"/>
      <c r="AI75" s="1014"/>
      <c r="AJ75" s="1015"/>
      <c r="AK75" s="1016"/>
      <c r="AL75" s="1014"/>
      <c r="AM75" s="1014"/>
      <c r="AN75" s="1014"/>
      <c r="AO75" s="1015"/>
      <c r="AP75" s="1016">
        <v>2652</v>
      </c>
      <c r="AQ75" s="1014"/>
      <c r="AR75" s="1014"/>
      <c r="AS75" s="1014"/>
      <c r="AT75" s="1015"/>
      <c r="AU75" s="1016">
        <v>153</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0">
        <v>9</v>
      </c>
      <c r="B76" s="1009" t="s">
        <v>563</v>
      </c>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t="s">
        <v>546</v>
      </c>
      <c r="AG76" s="1014"/>
      <c r="AH76" s="1014"/>
      <c r="AI76" s="1014"/>
      <c r="AJ76" s="1015"/>
      <c r="AK76" s="1016"/>
      <c r="AL76" s="1014"/>
      <c r="AM76" s="1014"/>
      <c r="AN76" s="1014"/>
      <c r="AO76" s="1015"/>
      <c r="AP76" s="1016">
        <v>150</v>
      </c>
      <c r="AQ76" s="1014"/>
      <c r="AR76" s="1014"/>
      <c r="AS76" s="1014"/>
      <c r="AT76" s="1015"/>
      <c r="AU76" s="1016" t="s">
        <v>546</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0">
        <v>10</v>
      </c>
      <c r="B77" s="1009" t="s">
        <v>557</v>
      </c>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v>5</v>
      </c>
      <c r="AG77" s="1014"/>
      <c r="AH77" s="1014"/>
      <c r="AI77" s="1014"/>
      <c r="AJ77" s="1015"/>
      <c r="AK77" s="1016"/>
      <c r="AL77" s="1014"/>
      <c r="AM77" s="1014"/>
      <c r="AN77" s="1014"/>
      <c r="AO77" s="1015"/>
      <c r="AP77" s="1016" t="s">
        <v>546</v>
      </c>
      <c r="AQ77" s="1014"/>
      <c r="AR77" s="1014"/>
      <c r="AS77" s="1014"/>
      <c r="AT77" s="1015"/>
      <c r="AU77" s="1016" t="s">
        <v>546</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0">
        <v>11</v>
      </c>
      <c r="B78" s="1009" t="s">
        <v>558</v>
      </c>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v>20</v>
      </c>
      <c r="AG78" s="1006"/>
      <c r="AH78" s="1006"/>
      <c r="AI78" s="1006"/>
      <c r="AJ78" s="1006"/>
      <c r="AK78" s="1006"/>
      <c r="AL78" s="1006"/>
      <c r="AM78" s="1006"/>
      <c r="AN78" s="1006"/>
      <c r="AO78" s="1006"/>
      <c r="AP78" s="1006" t="s">
        <v>547</v>
      </c>
      <c r="AQ78" s="1006"/>
      <c r="AR78" s="1006"/>
      <c r="AS78" s="1006"/>
      <c r="AT78" s="1006"/>
      <c r="AU78" s="1006" t="s">
        <v>546</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0">
        <v>12</v>
      </c>
      <c r="B79" s="1009" t="s">
        <v>559</v>
      </c>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v>17</v>
      </c>
      <c r="AG79" s="1006"/>
      <c r="AH79" s="1006"/>
      <c r="AI79" s="1006"/>
      <c r="AJ79" s="1006"/>
      <c r="AK79" s="1006"/>
      <c r="AL79" s="1006"/>
      <c r="AM79" s="1006"/>
      <c r="AN79" s="1006"/>
      <c r="AO79" s="1006"/>
      <c r="AP79" s="1006" t="s">
        <v>547</v>
      </c>
      <c r="AQ79" s="1006"/>
      <c r="AR79" s="1006"/>
      <c r="AS79" s="1006"/>
      <c r="AT79" s="1006"/>
      <c r="AU79" s="1006" t="s">
        <v>547</v>
      </c>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0">
        <v>13</v>
      </c>
      <c r="B80" s="1009" t="s">
        <v>560</v>
      </c>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v>0</v>
      </c>
      <c r="AG80" s="1006"/>
      <c r="AH80" s="1006"/>
      <c r="AI80" s="1006"/>
      <c r="AJ80" s="1006"/>
      <c r="AK80" s="1006"/>
      <c r="AL80" s="1006"/>
      <c r="AM80" s="1006"/>
      <c r="AN80" s="1006"/>
      <c r="AO80" s="1006"/>
      <c r="AP80" s="1006" t="s">
        <v>547</v>
      </c>
      <c r="AQ80" s="1006"/>
      <c r="AR80" s="1006"/>
      <c r="AS80" s="1006"/>
      <c r="AT80" s="1006"/>
      <c r="AU80" s="1006" t="s">
        <v>546</v>
      </c>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0">
        <v>14</v>
      </c>
      <c r="B81" s="1009" t="s">
        <v>561</v>
      </c>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v>28</v>
      </c>
      <c r="AG81" s="1006"/>
      <c r="AH81" s="1006"/>
      <c r="AI81" s="1006"/>
      <c r="AJ81" s="1006"/>
      <c r="AK81" s="1006"/>
      <c r="AL81" s="1006"/>
      <c r="AM81" s="1006"/>
      <c r="AN81" s="1006"/>
      <c r="AO81" s="1006"/>
      <c r="AP81" s="1006" t="s">
        <v>546</v>
      </c>
      <c r="AQ81" s="1006"/>
      <c r="AR81" s="1006"/>
      <c r="AS81" s="1006"/>
      <c r="AT81" s="1006"/>
      <c r="AU81" s="1006" t="s">
        <v>546</v>
      </c>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0">
        <v>15</v>
      </c>
      <c r="B82" s="1009" t="s">
        <v>562</v>
      </c>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v>10056</v>
      </c>
      <c r="AG82" s="1006"/>
      <c r="AH82" s="1006"/>
      <c r="AI82" s="1006"/>
      <c r="AJ82" s="1006"/>
      <c r="AK82" s="1006"/>
      <c r="AL82" s="1006"/>
      <c r="AM82" s="1006"/>
      <c r="AN82" s="1006"/>
      <c r="AO82" s="1006"/>
      <c r="AP82" s="1006" t="s">
        <v>547</v>
      </c>
      <c r="AQ82" s="1006"/>
      <c r="AR82" s="1006"/>
      <c r="AS82" s="1006"/>
      <c r="AT82" s="1006"/>
      <c r="AU82" s="1006" t="s">
        <v>547</v>
      </c>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2" t="s">
        <v>376</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294</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294</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294</v>
      </c>
      <c r="DR109" s="931"/>
      <c r="DS109" s="931"/>
      <c r="DT109" s="931"/>
      <c r="DU109" s="932"/>
      <c r="DV109" s="933" t="s">
        <v>412</v>
      </c>
      <c r="DW109" s="931"/>
      <c r="DX109" s="931"/>
      <c r="DY109" s="931"/>
      <c r="DZ109" s="964"/>
    </row>
    <row r="110" spans="1:131" s="212" customFormat="1" ht="26.25" customHeight="1" x14ac:dyDescent="0.15">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2733623</v>
      </c>
      <c r="AB110" s="924"/>
      <c r="AC110" s="924"/>
      <c r="AD110" s="924"/>
      <c r="AE110" s="925"/>
      <c r="AF110" s="926">
        <v>2614774</v>
      </c>
      <c r="AG110" s="924"/>
      <c r="AH110" s="924"/>
      <c r="AI110" s="924"/>
      <c r="AJ110" s="925"/>
      <c r="AK110" s="926">
        <v>2514839</v>
      </c>
      <c r="AL110" s="924"/>
      <c r="AM110" s="924"/>
      <c r="AN110" s="924"/>
      <c r="AO110" s="925"/>
      <c r="AP110" s="927">
        <v>13.1</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21629202</v>
      </c>
      <c r="BR110" s="877"/>
      <c r="BS110" s="877"/>
      <c r="BT110" s="877"/>
      <c r="BU110" s="877"/>
      <c r="BV110" s="877">
        <v>20204850</v>
      </c>
      <c r="BW110" s="877"/>
      <c r="BX110" s="877"/>
      <c r="BY110" s="877"/>
      <c r="BZ110" s="877"/>
      <c r="CA110" s="877">
        <v>21219466</v>
      </c>
      <c r="CB110" s="877"/>
      <c r="CC110" s="877"/>
      <c r="CD110" s="877"/>
      <c r="CE110" s="877"/>
      <c r="CF110" s="901">
        <v>110.8</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15">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v>103721</v>
      </c>
      <c r="BR111" s="852"/>
      <c r="BS111" s="852"/>
      <c r="BT111" s="852"/>
      <c r="BU111" s="852"/>
      <c r="BV111" s="852">
        <v>103721</v>
      </c>
      <c r="BW111" s="852"/>
      <c r="BX111" s="852"/>
      <c r="BY111" s="852"/>
      <c r="BZ111" s="852"/>
      <c r="CA111" s="852" t="s">
        <v>122</v>
      </c>
      <c r="CB111" s="852"/>
      <c r="CC111" s="852"/>
      <c r="CD111" s="852"/>
      <c r="CE111" s="852"/>
      <c r="CF111" s="910" t="s">
        <v>122</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15">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2645911</v>
      </c>
      <c r="BR112" s="852"/>
      <c r="BS112" s="852"/>
      <c r="BT112" s="852"/>
      <c r="BU112" s="852"/>
      <c r="BV112" s="852">
        <v>2294014</v>
      </c>
      <c r="BW112" s="852"/>
      <c r="BX112" s="852"/>
      <c r="BY112" s="852"/>
      <c r="BZ112" s="852"/>
      <c r="CA112" s="852">
        <v>2012440</v>
      </c>
      <c r="CB112" s="852"/>
      <c r="CC112" s="852"/>
      <c r="CD112" s="852"/>
      <c r="CE112" s="852"/>
      <c r="CF112" s="910">
        <v>10.5</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15">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411668</v>
      </c>
      <c r="AB113" s="954"/>
      <c r="AC113" s="954"/>
      <c r="AD113" s="954"/>
      <c r="AE113" s="955"/>
      <c r="AF113" s="956">
        <v>364354</v>
      </c>
      <c r="AG113" s="954"/>
      <c r="AH113" s="954"/>
      <c r="AI113" s="954"/>
      <c r="AJ113" s="955"/>
      <c r="AK113" s="956">
        <v>339490</v>
      </c>
      <c r="AL113" s="954"/>
      <c r="AM113" s="954"/>
      <c r="AN113" s="954"/>
      <c r="AO113" s="955"/>
      <c r="AP113" s="957">
        <v>1.8</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1100165</v>
      </c>
      <c r="BR113" s="852"/>
      <c r="BS113" s="852"/>
      <c r="BT113" s="852"/>
      <c r="BU113" s="852"/>
      <c r="BV113" s="852">
        <v>1103321</v>
      </c>
      <c r="BW113" s="852"/>
      <c r="BX113" s="852"/>
      <c r="BY113" s="852"/>
      <c r="BZ113" s="852"/>
      <c r="CA113" s="852">
        <v>1483845</v>
      </c>
      <c r="CB113" s="852"/>
      <c r="CC113" s="852"/>
      <c r="CD113" s="852"/>
      <c r="CE113" s="852"/>
      <c r="CF113" s="910">
        <v>7.7</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15">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77751</v>
      </c>
      <c r="AB114" s="815"/>
      <c r="AC114" s="815"/>
      <c r="AD114" s="815"/>
      <c r="AE114" s="816"/>
      <c r="AF114" s="817">
        <v>9862</v>
      </c>
      <c r="AG114" s="815"/>
      <c r="AH114" s="815"/>
      <c r="AI114" s="815"/>
      <c r="AJ114" s="816"/>
      <c r="AK114" s="817">
        <v>55603</v>
      </c>
      <c r="AL114" s="815"/>
      <c r="AM114" s="815"/>
      <c r="AN114" s="815"/>
      <c r="AO114" s="816"/>
      <c r="AP114" s="859">
        <v>0.3</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1697098</v>
      </c>
      <c r="BR114" s="852"/>
      <c r="BS114" s="852"/>
      <c r="BT114" s="852"/>
      <c r="BU114" s="852"/>
      <c r="BV114" s="852">
        <v>1724782</v>
      </c>
      <c r="BW114" s="852"/>
      <c r="BX114" s="852"/>
      <c r="BY114" s="852"/>
      <c r="BZ114" s="852"/>
      <c r="CA114" s="852">
        <v>1623385</v>
      </c>
      <c r="CB114" s="852"/>
      <c r="CC114" s="852"/>
      <c r="CD114" s="852"/>
      <c r="CE114" s="852"/>
      <c r="CF114" s="910">
        <v>8.5</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15">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206693</v>
      </c>
      <c r="AB115" s="954"/>
      <c r="AC115" s="954"/>
      <c r="AD115" s="954"/>
      <c r="AE115" s="955"/>
      <c r="AF115" s="956">
        <v>211133</v>
      </c>
      <c r="AG115" s="954"/>
      <c r="AH115" s="954"/>
      <c r="AI115" s="954"/>
      <c r="AJ115" s="955"/>
      <c r="AK115" s="956">
        <v>153528</v>
      </c>
      <c r="AL115" s="954"/>
      <c r="AM115" s="954"/>
      <c r="AN115" s="954"/>
      <c r="AO115" s="955"/>
      <c r="AP115" s="957">
        <v>0.8</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103721</v>
      </c>
      <c r="DH115" s="815"/>
      <c r="DI115" s="815"/>
      <c r="DJ115" s="815"/>
      <c r="DK115" s="816"/>
      <c r="DL115" s="817">
        <v>103721</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15">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15">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3429735</v>
      </c>
      <c r="AB117" s="938"/>
      <c r="AC117" s="938"/>
      <c r="AD117" s="938"/>
      <c r="AE117" s="939"/>
      <c r="AF117" s="940">
        <v>3200123</v>
      </c>
      <c r="AG117" s="938"/>
      <c r="AH117" s="938"/>
      <c r="AI117" s="938"/>
      <c r="AJ117" s="939"/>
      <c r="AK117" s="940">
        <v>3063460</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15">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294</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15">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442</v>
      </c>
      <c r="BP119" s="913"/>
      <c r="BQ119" s="914">
        <v>27176097</v>
      </c>
      <c r="BR119" s="880"/>
      <c r="BS119" s="880"/>
      <c r="BT119" s="880"/>
      <c r="BU119" s="880"/>
      <c r="BV119" s="880">
        <v>25430688</v>
      </c>
      <c r="BW119" s="880"/>
      <c r="BX119" s="880"/>
      <c r="BY119" s="880"/>
      <c r="BZ119" s="880"/>
      <c r="CA119" s="880">
        <v>26339136</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15">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18169308</v>
      </c>
      <c r="BR120" s="877"/>
      <c r="BS120" s="877"/>
      <c r="BT120" s="877"/>
      <c r="BU120" s="877"/>
      <c r="BV120" s="877">
        <v>17983834</v>
      </c>
      <c r="BW120" s="877"/>
      <c r="BX120" s="877"/>
      <c r="BY120" s="877"/>
      <c r="BZ120" s="877"/>
      <c r="CA120" s="877">
        <v>17710680</v>
      </c>
      <c r="CB120" s="877"/>
      <c r="CC120" s="877"/>
      <c r="CD120" s="877"/>
      <c r="CE120" s="877"/>
      <c r="CF120" s="901">
        <v>92.5</v>
      </c>
      <c r="CG120" s="902"/>
      <c r="CH120" s="902"/>
      <c r="CI120" s="902"/>
      <c r="CJ120" s="902"/>
      <c r="CK120" s="903" t="s">
        <v>446</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v>2524564</v>
      </c>
      <c r="DH120" s="877"/>
      <c r="DI120" s="877"/>
      <c r="DJ120" s="877"/>
      <c r="DK120" s="877"/>
      <c r="DL120" s="877">
        <v>2208988</v>
      </c>
      <c r="DM120" s="877"/>
      <c r="DN120" s="877"/>
      <c r="DO120" s="877"/>
      <c r="DP120" s="877"/>
      <c r="DQ120" s="877">
        <v>1954570</v>
      </c>
      <c r="DR120" s="877"/>
      <c r="DS120" s="877"/>
      <c r="DT120" s="877"/>
      <c r="DU120" s="877"/>
      <c r="DV120" s="878">
        <v>10.199999999999999</v>
      </c>
      <c r="DW120" s="878"/>
      <c r="DX120" s="878"/>
      <c r="DY120" s="878"/>
      <c r="DZ120" s="879"/>
    </row>
    <row r="121" spans="1:130" s="212" customFormat="1" ht="26.25" customHeight="1" x14ac:dyDescent="0.15">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2245192</v>
      </c>
      <c r="BR121" s="852"/>
      <c r="BS121" s="852"/>
      <c r="BT121" s="852"/>
      <c r="BU121" s="852"/>
      <c r="BV121" s="852">
        <v>1942532</v>
      </c>
      <c r="BW121" s="852"/>
      <c r="BX121" s="852"/>
      <c r="BY121" s="852"/>
      <c r="BZ121" s="852"/>
      <c r="CA121" s="852">
        <v>1703639</v>
      </c>
      <c r="CB121" s="852"/>
      <c r="CC121" s="852"/>
      <c r="CD121" s="852"/>
      <c r="CE121" s="852"/>
      <c r="CF121" s="910">
        <v>8.9</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v>121347</v>
      </c>
      <c r="DH121" s="852"/>
      <c r="DI121" s="852"/>
      <c r="DJ121" s="852"/>
      <c r="DK121" s="852"/>
      <c r="DL121" s="852">
        <v>85026</v>
      </c>
      <c r="DM121" s="852"/>
      <c r="DN121" s="852"/>
      <c r="DO121" s="852"/>
      <c r="DP121" s="852"/>
      <c r="DQ121" s="852">
        <v>57870</v>
      </c>
      <c r="DR121" s="852"/>
      <c r="DS121" s="852"/>
      <c r="DT121" s="852"/>
      <c r="DU121" s="852"/>
      <c r="DV121" s="829">
        <v>0.3</v>
      </c>
      <c r="DW121" s="829"/>
      <c r="DX121" s="829"/>
      <c r="DY121" s="829"/>
      <c r="DZ121" s="830"/>
    </row>
    <row r="122" spans="1:130" s="212" customFormat="1" ht="26.25" customHeight="1" x14ac:dyDescent="0.15">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29567213</v>
      </c>
      <c r="BR122" s="880"/>
      <c r="BS122" s="880"/>
      <c r="BT122" s="880"/>
      <c r="BU122" s="880"/>
      <c r="BV122" s="880">
        <v>28275477</v>
      </c>
      <c r="BW122" s="880"/>
      <c r="BX122" s="880"/>
      <c r="BY122" s="880"/>
      <c r="BZ122" s="880"/>
      <c r="CA122" s="880">
        <v>28045324</v>
      </c>
      <c r="CB122" s="880"/>
      <c r="CC122" s="880"/>
      <c r="CD122" s="880"/>
      <c r="CE122" s="880"/>
      <c r="CF122" s="881">
        <v>146.5</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15">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450</v>
      </c>
      <c r="BP123" s="913"/>
      <c r="BQ123" s="867">
        <v>49981713</v>
      </c>
      <c r="BR123" s="868"/>
      <c r="BS123" s="868"/>
      <c r="BT123" s="868"/>
      <c r="BU123" s="868"/>
      <c r="BV123" s="868">
        <v>48201843</v>
      </c>
      <c r="BW123" s="868"/>
      <c r="BX123" s="868"/>
      <c r="BY123" s="868"/>
      <c r="BZ123" s="868"/>
      <c r="CA123" s="868">
        <v>47459643</v>
      </c>
      <c r="CB123" s="868"/>
      <c r="CC123" s="868"/>
      <c r="CD123" s="868"/>
      <c r="CE123" s="868"/>
      <c r="CF123" s="783"/>
      <c r="CG123" s="784"/>
      <c r="CH123" s="784"/>
      <c r="CI123" s="784"/>
      <c r="CJ123" s="869"/>
      <c r="CK123" s="904"/>
      <c r="CL123" s="890"/>
      <c r="CM123" s="890"/>
      <c r="CN123" s="890"/>
      <c r="CO123" s="891"/>
      <c r="CP123" s="870"/>
      <c r="CQ123" s="871"/>
      <c r="CR123" s="871"/>
      <c r="CS123" s="871"/>
      <c r="CT123" s="871"/>
      <c r="CU123" s="871"/>
      <c r="CV123" s="871"/>
      <c r="CW123" s="871"/>
      <c r="CX123" s="871"/>
      <c r="CY123" s="871"/>
      <c r="CZ123" s="871"/>
      <c r="DA123" s="871"/>
      <c r="DB123" s="871"/>
      <c r="DC123" s="871"/>
      <c r="DD123" s="871"/>
      <c r="DE123" s="871"/>
      <c r="DF123" s="872"/>
      <c r="DG123" s="814"/>
      <c r="DH123" s="815"/>
      <c r="DI123" s="815"/>
      <c r="DJ123" s="815"/>
      <c r="DK123" s="816"/>
      <c r="DL123" s="817"/>
      <c r="DM123" s="815"/>
      <c r="DN123" s="815"/>
      <c r="DO123" s="815"/>
      <c r="DP123" s="816"/>
      <c r="DQ123" s="817"/>
      <c r="DR123" s="815"/>
      <c r="DS123" s="815"/>
      <c r="DT123" s="815"/>
      <c r="DU123" s="816"/>
      <c r="DV123" s="859"/>
      <c r="DW123" s="860"/>
      <c r="DX123" s="860"/>
      <c r="DY123" s="860"/>
      <c r="DZ123" s="861"/>
    </row>
    <row r="124" spans="1:130" s="212" customFormat="1" ht="26.25" customHeight="1" thickBot="1" x14ac:dyDescent="0.2">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15">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205850</v>
      </c>
      <c r="AB126" s="815"/>
      <c r="AC126" s="815"/>
      <c r="AD126" s="815"/>
      <c r="AE126" s="816"/>
      <c r="AF126" s="817">
        <v>210434</v>
      </c>
      <c r="AG126" s="815"/>
      <c r="AH126" s="815"/>
      <c r="AI126" s="815"/>
      <c r="AJ126" s="816"/>
      <c r="AK126" s="817">
        <v>152890</v>
      </c>
      <c r="AL126" s="815"/>
      <c r="AM126" s="815"/>
      <c r="AN126" s="815"/>
      <c r="AO126" s="816"/>
      <c r="AP126" s="859">
        <v>0.8</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15">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843</v>
      </c>
      <c r="AB127" s="815"/>
      <c r="AC127" s="815"/>
      <c r="AD127" s="815"/>
      <c r="AE127" s="816"/>
      <c r="AF127" s="817">
        <v>699</v>
      </c>
      <c r="AG127" s="815"/>
      <c r="AH127" s="815"/>
      <c r="AI127" s="815"/>
      <c r="AJ127" s="816"/>
      <c r="AK127" s="817">
        <v>638</v>
      </c>
      <c r="AL127" s="815"/>
      <c r="AM127" s="815"/>
      <c r="AN127" s="815"/>
      <c r="AO127" s="816"/>
      <c r="AP127" s="859">
        <v>0</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254318</v>
      </c>
      <c r="AB128" s="836"/>
      <c r="AC128" s="836"/>
      <c r="AD128" s="836"/>
      <c r="AE128" s="837"/>
      <c r="AF128" s="838">
        <v>341156</v>
      </c>
      <c r="AG128" s="836"/>
      <c r="AH128" s="836"/>
      <c r="AI128" s="836"/>
      <c r="AJ128" s="837"/>
      <c r="AK128" s="838">
        <v>317402</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12.3</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20894967</v>
      </c>
      <c r="AB129" s="815"/>
      <c r="AC129" s="815"/>
      <c r="AD129" s="815"/>
      <c r="AE129" s="816"/>
      <c r="AF129" s="817">
        <v>21577440</v>
      </c>
      <c r="AG129" s="815"/>
      <c r="AH129" s="815"/>
      <c r="AI129" s="815"/>
      <c r="AJ129" s="816"/>
      <c r="AK129" s="817">
        <v>22152843</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17.3</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3095896</v>
      </c>
      <c r="AB130" s="815"/>
      <c r="AC130" s="815"/>
      <c r="AD130" s="815"/>
      <c r="AE130" s="816"/>
      <c r="AF130" s="817">
        <v>3075588</v>
      </c>
      <c r="AG130" s="815"/>
      <c r="AH130" s="815"/>
      <c r="AI130" s="815"/>
      <c r="AJ130" s="816"/>
      <c r="AK130" s="817">
        <v>3004305</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-0.6</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17799071</v>
      </c>
      <c r="AB131" s="799"/>
      <c r="AC131" s="799"/>
      <c r="AD131" s="799"/>
      <c r="AE131" s="800"/>
      <c r="AF131" s="801">
        <v>18501852</v>
      </c>
      <c r="AG131" s="799"/>
      <c r="AH131" s="799"/>
      <c r="AI131" s="799"/>
      <c r="AJ131" s="800"/>
      <c r="AK131" s="801">
        <v>19148538</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0.44677050800000001</v>
      </c>
      <c r="AB132" s="780"/>
      <c r="AC132" s="780"/>
      <c r="AD132" s="780"/>
      <c r="AE132" s="781"/>
      <c r="AF132" s="782">
        <v>-1.1708071170000001</v>
      </c>
      <c r="AG132" s="780"/>
      <c r="AH132" s="780"/>
      <c r="AI132" s="780"/>
      <c r="AJ132" s="781"/>
      <c r="AK132" s="782">
        <v>-1.348651265</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-1.1000000000000001</v>
      </c>
      <c r="AB133" s="759"/>
      <c r="AC133" s="759"/>
      <c r="AD133" s="759"/>
      <c r="AE133" s="760"/>
      <c r="AF133" s="758">
        <v>-0.6</v>
      </c>
      <c r="AG133" s="759"/>
      <c r="AH133" s="759"/>
      <c r="AI133" s="759"/>
      <c r="AJ133" s="760"/>
      <c r="AK133" s="758">
        <v>-0.6</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BJMDEp7aQOm/BOup2GX7aJzTIXy6NsiIbdGnNetirm6wDFi1Ln+EtGbRhcAAOTCHz+rcJPcbLGKrMg0+31CiA==" saltValue="OEDT9ULS8tTIDgToZQsH2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OUcZ3/sITSlq0ZCNqZHBcdnZSXlGvtT36JOv1FuVn5i+WdIDzy/po+2podV87poA65VsOtasfJ1NRfBNf3Tvfw==" saltValue="AA0lNAju2VbLM8mrVcmv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cubNgZPqd8Lx6+JK1kwMu1Yg0Pl3Vq5k2La7QiQEK1DMQiyyiJfePZVF2q1HDtVJtoi6l3z0gF+RGA+PWDhQg==" saltValue="h6I3Q0XyMBG1DUBMXWU0k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53" t="s">
        <v>479</v>
      </c>
      <c r="AP7" s="253"/>
      <c r="AQ7" s="254" t="s">
        <v>480</v>
      </c>
      <c r="AR7" s="255"/>
    </row>
    <row r="8" spans="1:46" x14ac:dyDescent="0.15">
      <c r="A8" s="247"/>
      <c r="AK8" s="256"/>
      <c r="AL8" s="257"/>
      <c r="AM8" s="257"/>
      <c r="AN8" s="258"/>
      <c r="AO8" s="1154"/>
      <c r="AP8" s="259" t="s">
        <v>481</v>
      </c>
      <c r="AQ8" s="260" t="s">
        <v>482</v>
      </c>
      <c r="AR8" s="261" t="s">
        <v>483</v>
      </c>
    </row>
    <row r="9" spans="1:46" x14ac:dyDescent="0.15">
      <c r="A9" s="247"/>
      <c r="AK9" s="1165" t="s">
        <v>484</v>
      </c>
      <c r="AL9" s="1166"/>
      <c r="AM9" s="1166"/>
      <c r="AN9" s="1167"/>
      <c r="AO9" s="262">
        <v>4609319</v>
      </c>
      <c r="AP9" s="262">
        <v>47583</v>
      </c>
      <c r="AQ9" s="263">
        <v>72348</v>
      </c>
      <c r="AR9" s="264">
        <v>-34.200000000000003</v>
      </c>
    </row>
    <row r="10" spans="1:46" ht="13.5" customHeight="1" x14ac:dyDescent="0.15">
      <c r="A10" s="247"/>
      <c r="AK10" s="1165" t="s">
        <v>485</v>
      </c>
      <c r="AL10" s="1166"/>
      <c r="AM10" s="1166"/>
      <c r="AN10" s="1167"/>
      <c r="AO10" s="265">
        <v>804241</v>
      </c>
      <c r="AP10" s="265">
        <v>8302</v>
      </c>
      <c r="AQ10" s="266">
        <v>6364</v>
      </c>
      <c r="AR10" s="267">
        <v>30.5</v>
      </c>
    </row>
    <row r="11" spans="1:46" ht="13.5" customHeight="1" x14ac:dyDescent="0.15">
      <c r="A11" s="247"/>
      <c r="AK11" s="1165" t="s">
        <v>486</v>
      </c>
      <c r="AL11" s="1166"/>
      <c r="AM11" s="1166"/>
      <c r="AN11" s="1167"/>
      <c r="AO11" s="265">
        <v>23300</v>
      </c>
      <c r="AP11" s="265">
        <v>241</v>
      </c>
      <c r="AQ11" s="266">
        <v>1262</v>
      </c>
      <c r="AR11" s="267">
        <v>-80.900000000000006</v>
      </c>
    </row>
    <row r="12" spans="1:46" ht="13.5" customHeight="1" x14ac:dyDescent="0.15">
      <c r="A12" s="247"/>
      <c r="AK12" s="1165" t="s">
        <v>487</v>
      </c>
      <c r="AL12" s="1166"/>
      <c r="AM12" s="1166"/>
      <c r="AN12" s="1167"/>
      <c r="AO12" s="265" t="s">
        <v>488</v>
      </c>
      <c r="AP12" s="265" t="s">
        <v>488</v>
      </c>
      <c r="AQ12" s="266">
        <v>10</v>
      </c>
      <c r="AR12" s="267" t="s">
        <v>488</v>
      </c>
    </row>
    <row r="13" spans="1:46" ht="13.5" customHeight="1" x14ac:dyDescent="0.15">
      <c r="A13" s="247"/>
      <c r="AK13" s="1165" t="s">
        <v>489</v>
      </c>
      <c r="AL13" s="1166"/>
      <c r="AM13" s="1166"/>
      <c r="AN13" s="1167"/>
      <c r="AO13" s="265">
        <v>257068</v>
      </c>
      <c r="AP13" s="265">
        <v>2654</v>
      </c>
      <c r="AQ13" s="266">
        <v>3257</v>
      </c>
      <c r="AR13" s="267">
        <v>-18.5</v>
      </c>
    </row>
    <row r="14" spans="1:46" ht="13.5" customHeight="1" x14ac:dyDescent="0.15">
      <c r="A14" s="247"/>
      <c r="AK14" s="1165" t="s">
        <v>490</v>
      </c>
      <c r="AL14" s="1166"/>
      <c r="AM14" s="1166"/>
      <c r="AN14" s="1167"/>
      <c r="AO14" s="265">
        <v>92207</v>
      </c>
      <c r="AP14" s="265">
        <v>952</v>
      </c>
      <c r="AQ14" s="266">
        <v>1617</v>
      </c>
      <c r="AR14" s="267">
        <v>-41.1</v>
      </c>
    </row>
    <row r="15" spans="1:46" ht="13.5" customHeight="1" x14ac:dyDescent="0.15">
      <c r="A15" s="247"/>
      <c r="AK15" s="1168" t="s">
        <v>491</v>
      </c>
      <c r="AL15" s="1169"/>
      <c r="AM15" s="1169"/>
      <c r="AN15" s="1170"/>
      <c r="AO15" s="265">
        <v>-207412</v>
      </c>
      <c r="AP15" s="265">
        <v>-2141</v>
      </c>
      <c r="AQ15" s="266">
        <v>-3947</v>
      </c>
      <c r="AR15" s="267">
        <v>-45.8</v>
      </c>
    </row>
    <row r="16" spans="1:46" x14ac:dyDescent="0.15">
      <c r="A16" s="247"/>
      <c r="AK16" s="1168" t="s">
        <v>177</v>
      </c>
      <c r="AL16" s="1169"/>
      <c r="AM16" s="1169"/>
      <c r="AN16" s="1170"/>
      <c r="AO16" s="265">
        <v>5578723</v>
      </c>
      <c r="AP16" s="265">
        <v>57590</v>
      </c>
      <c r="AQ16" s="266">
        <v>80912</v>
      </c>
      <c r="AR16" s="267">
        <v>-28.8</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71" t="s">
        <v>496</v>
      </c>
      <c r="AL21" s="1172"/>
      <c r="AM21" s="1172"/>
      <c r="AN21" s="1173"/>
      <c r="AO21" s="277">
        <v>4.5999999999999996</v>
      </c>
      <c r="AP21" s="278">
        <v>6.71</v>
      </c>
      <c r="AQ21" s="279">
        <v>-2.11</v>
      </c>
      <c r="AS21" s="280"/>
      <c r="AT21" s="276"/>
    </row>
    <row r="22" spans="1:46" s="248" customFormat="1" x14ac:dyDescent="0.15">
      <c r="A22" s="276"/>
      <c r="AK22" s="1171" t="s">
        <v>497</v>
      </c>
      <c r="AL22" s="1172"/>
      <c r="AM22" s="1172"/>
      <c r="AN22" s="1173"/>
      <c r="AO22" s="281">
        <v>94.5</v>
      </c>
      <c r="AP22" s="282">
        <v>98.3</v>
      </c>
      <c r="AQ22" s="283">
        <v>-3.8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53" t="s">
        <v>479</v>
      </c>
      <c r="AP30" s="253"/>
      <c r="AQ30" s="254" t="s">
        <v>480</v>
      </c>
      <c r="AR30" s="255"/>
    </row>
    <row r="31" spans="1:46" x14ac:dyDescent="0.15">
      <c r="A31" s="247"/>
      <c r="AK31" s="256"/>
      <c r="AL31" s="257"/>
      <c r="AM31" s="257"/>
      <c r="AN31" s="258"/>
      <c r="AO31" s="1154"/>
      <c r="AP31" s="259" t="s">
        <v>481</v>
      </c>
      <c r="AQ31" s="260" t="s">
        <v>482</v>
      </c>
      <c r="AR31" s="261" t="s">
        <v>483</v>
      </c>
    </row>
    <row r="32" spans="1:46" ht="27" customHeight="1" x14ac:dyDescent="0.15">
      <c r="A32" s="247"/>
      <c r="AK32" s="1155" t="s">
        <v>501</v>
      </c>
      <c r="AL32" s="1156"/>
      <c r="AM32" s="1156"/>
      <c r="AN32" s="1157"/>
      <c r="AO32" s="291">
        <v>2514839</v>
      </c>
      <c r="AP32" s="291">
        <v>25961</v>
      </c>
      <c r="AQ32" s="292">
        <v>34344</v>
      </c>
      <c r="AR32" s="293">
        <v>-24.4</v>
      </c>
    </row>
    <row r="33" spans="1:46" ht="13.5" customHeight="1" x14ac:dyDescent="0.15">
      <c r="A33" s="247"/>
      <c r="AK33" s="1155" t="s">
        <v>502</v>
      </c>
      <c r="AL33" s="1156"/>
      <c r="AM33" s="1156"/>
      <c r="AN33" s="1157"/>
      <c r="AO33" s="291" t="s">
        <v>488</v>
      </c>
      <c r="AP33" s="291" t="s">
        <v>488</v>
      </c>
      <c r="AQ33" s="292" t="s">
        <v>488</v>
      </c>
      <c r="AR33" s="293" t="s">
        <v>488</v>
      </c>
    </row>
    <row r="34" spans="1:46" ht="27" customHeight="1" x14ac:dyDescent="0.15">
      <c r="A34" s="247"/>
      <c r="AK34" s="1155" t="s">
        <v>503</v>
      </c>
      <c r="AL34" s="1156"/>
      <c r="AM34" s="1156"/>
      <c r="AN34" s="1157"/>
      <c r="AO34" s="291" t="s">
        <v>488</v>
      </c>
      <c r="AP34" s="291" t="s">
        <v>488</v>
      </c>
      <c r="AQ34" s="292">
        <v>3</v>
      </c>
      <c r="AR34" s="293" t="s">
        <v>488</v>
      </c>
    </row>
    <row r="35" spans="1:46" ht="27" customHeight="1" x14ac:dyDescent="0.15">
      <c r="A35" s="247"/>
      <c r="AK35" s="1155" t="s">
        <v>504</v>
      </c>
      <c r="AL35" s="1156"/>
      <c r="AM35" s="1156"/>
      <c r="AN35" s="1157"/>
      <c r="AO35" s="291">
        <v>339490</v>
      </c>
      <c r="AP35" s="291">
        <v>3505</v>
      </c>
      <c r="AQ35" s="292">
        <v>7806</v>
      </c>
      <c r="AR35" s="293">
        <v>-55.1</v>
      </c>
    </row>
    <row r="36" spans="1:46" ht="27" customHeight="1" x14ac:dyDescent="0.15">
      <c r="A36" s="247"/>
      <c r="AK36" s="1155" t="s">
        <v>505</v>
      </c>
      <c r="AL36" s="1156"/>
      <c r="AM36" s="1156"/>
      <c r="AN36" s="1157"/>
      <c r="AO36" s="291">
        <v>55603</v>
      </c>
      <c r="AP36" s="291">
        <v>574</v>
      </c>
      <c r="AQ36" s="292">
        <v>1690</v>
      </c>
      <c r="AR36" s="293">
        <v>-66</v>
      </c>
    </row>
    <row r="37" spans="1:46" ht="13.5" customHeight="1" x14ac:dyDescent="0.15">
      <c r="A37" s="247"/>
      <c r="AK37" s="1155" t="s">
        <v>506</v>
      </c>
      <c r="AL37" s="1156"/>
      <c r="AM37" s="1156"/>
      <c r="AN37" s="1157"/>
      <c r="AO37" s="291">
        <v>153528</v>
      </c>
      <c r="AP37" s="291">
        <v>1585</v>
      </c>
      <c r="AQ37" s="292">
        <v>666</v>
      </c>
      <c r="AR37" s="293">
        <v>138</v>
      </c>
    </row>
    <row r="38" spans="1:46" ht="27" customHeight="1" x14ac:dyDescent="0.15">
      <c r="A38" s="247"/>
      <c r="AK38" s="1158" t="s">
        <v>507</v>
      </c>
      <c r="AL38" s="1159"/>
      <c r="AM38" s="1159"/>
      <c r="AN38" s="1160"/>
      <c r="AO38" s="294" t="s">
        <v>488</v>
      </c>
      <c r="AP38" s="294" t="s">
        <v>488</v>
      </c>
      <c r="AQ38" s="295">
        <v>3</v>
      </c>
      <c r="AR38" s="283" t="s">
        <v>488</v>
      </c>
      <c r="AS38" s="290"/>
    </row>
    <row r="39" spans="1:46" x14ac:dyDescent="0.15">
      <c r="A39" s="247"/>
      <c r="AK39" s="1158" t="s">
        <v>508</v>
      </c>
      <c r="AL39" s="1159"/>
      <c r="AM39" s="1159"/>
      <c r="AN39" s="1160"/>
      <c r="AO39" s="291">
        <v>-317402</v>
      </c>
      <c r="AP39" s="291">
        <v>-3277</v>
      </c>
      <c r="AQ39" s="292">
        <v>-5822</v>
      </c>
      <c r="AR39" s="293">
        <v>-43.7</v>
      </c>
      <c r="AS39" s="290"/>
    </row>
    <row r="40" spans="1:46" ht="27" customHeight="1" x14ac:dyDescent="0.15">
      <c r="A40" s="247"/>
      <c r="AK40" s="1155" t="s">
        <v>509</v>
      </c>
      <c r="AL40" s="1156"/>
      <c r="AM40" s="1156"/>
      <c r="AN40" s="1157"/>
      <c r="AO40" s="291">
        <v>-3004305</v>
      </c>
      <c r="AP40" s="291">
        <v>-31014</v>
      </c>
      <c r="AQ40" s="292">
        <v>-26710</v>
      </c>
      <c r="AR40" s="293">
        <v>16.100000000000001</v>
      </c>
      <c r="AS40" s="290"/>
    </row>
    <row r="41" spans="1:46" x14ac:dyDescent="0.15">
      <c r="A41" s="247"/>
      <c r="AK41" s="1161" t="s">
        <v>287</v>
      </c>
      <c r="AL41" s="1162"/>
      <c r="AM41" s="1162"/>
      <c r="AN41" s="1163"/>
      <c r="AO41" s="291">
        <v>-258247</v>
      </c>
      <c r="AP41" s="291">
        <v>-2666</v>
      </c>
      <c r="AQ41" s="292">
        <v>11979</v>
      </c>
      <c r="AR41" s="293">
        <v>-122.3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48" t="s">
        <v>479</v>
      </c>
      <c r="AN49" s="1150" t="s">
        <v>512</v>
      </c>
      <c r="AO49" s="1151"/>
      <c r="AP49" s="1151"/>
      <c r="AQ49" s="1151"/>
      <c r="AR49" s="1152"/>
    </row>
    <row r="50" spans="1:44" x14ac:dyDescent="0.15">
      <c r="A50" s="247"/>
      <c r="AK50" s="305"/>
      <c r="AL50" s="306"/>
      <c r="AM50" s="1149"/>
      <c r="AN50" s="307" t="s">
        <v>513</v>
      </c>
      <c r="AO50" s="308" t="s">
        <v>514</v>
      </c>
      <c r="AP50" s="309" t="s">
        <v>515</v>
      </c>
      <c r="AQ50" s="310" t="s">
        <v>516</v>
      </c>
      <c r="AR50" s="311" t="s">
        <v>517</v>
      </c>
    </row>
    <row r="51" spans="1:44" x14ac:dyDescent="0.15">
      <c r="A51" s="247"/>
      <c r="AK51" s="303" t="s">
        <v>518</v>
      </c>
      <c r="AL51" s="304"/>
      <c r="AM51" s="312">
        <v>2409009</v>
      </c>
      <c r="AN51" s="313">
        <v>24784</v>
      </c>
      <c r="AO51" s="314">
        <v>-42.4</v>
      </c>
      <c r="AP51" s="315">
        <v>45483</v>
      </c>
      <c r="AQ51" s="316">
        <v>-0.2</v>
      </c>
      <c r="AR51" s="317">
        <v>-42.2</v>
      </c>
    </row>
    <row r="52" spans="1:44" x14ac:dyDescent="0.15">
      <c r="A52" s="247"/>
      <c r="AK52" s="318"/>
      <c r="AL52" s="319" t="s">
        <v>519</v>
      </c>
      <c r="AM52" s="320">
        <v>1342416</v>
      </c>
      <c r="AN52" s="321">
        <v>13811</v>
      </c>
      <c r="AO52" s="322">
        <v>-27.2</v>
      </c>
      <c r="AP52" s="323">
        <v>24241</v>
      </c>
      <c r="AQ52" s="324">
        <v>0.4</v>
      </c>
      <c r="AR52" s="325">
        <v>-27.6</v>
      </c>
    </row>
    <row r="53" spans="1:44" x14ac:dyDescent="0.15">
      <c r="A53" s="247"/>
      <c r="AK53" s="303" t="s">
        <v>520</v>
      </c>
      <c r="AL53" s="304"/>
      <c r="AM53" s="312">
        <v>3085402</v>
      </c>
      <c r="AN53" s="313">
        <v>31738</v>
      </c>
      <c r="AO53" s="314">
        <v>28.1</v>
      </c>
      <c r="AP53" s="315">
        <v>45945</v>
      </c>
      <c r="AQ53" s="316">
        <v>1</v>
      </c>
      <c r="AR53" s="317">
        <v>27.1</v>
      </c>
    </row>
    <row r="54" spans="1:44" x14ac:dyDescent="0.15">
      <c r="A54" s="247"/>
      <c r="AK54" s="318"/>
      <c r="AL54" s="319" t="s">
        <v>519</v>
      </c>
      <c r="AM54" s="320">
        <v>1652311</v>
      </c>
      <c r="AN54" s="321">
        <v>16997</v>
      </c>
      <c r="AO54" s="322">
        <v>23.1</v>
      </c>
      <c r="AP54" s="323">
        <v>25180</v>
      </c>
      <c r="AQ54" s="324">
        <v>3.9</v>
      </c>
      <c r="AR54" s="325">
        <v>19.2</v>
      </c>
    </row>
    <row r="55" spans="1:44" x14ac:dyDescent="0.15">
      <c r="A55" s="247"/>
      <c r="AK55" s="303" t="s">
        <v>521</v>
      </c>
      <c r="AL55" s="304"/>
      <c r="AM55" s="312">
        <v>4225802</v>
      </c>
      <c r="AN55" s="313">
        <v>43422</v>
      </c>
      <c r="AO55" s="314">
        <v>36.799999999999997</v>
      </c>
      <c r="AP55" s="315">
        <v>44475</v>
      </c>
      <c r="AQ55" s="316">
        <v>-3.2</v>
      </c>
      <c r="AR55" s="317">
        <v>40</v>
      </c>
    </row>
    <row r="56" spans="1:44" x14ac:dyDescent="0.15">
      <c r="A56" s="247"/>
      <c r="AK56" s="318"/>
      <c r="AL56" s="319" t="s">
        <v>519</v>
      </c>
      <c r="AM56" s="320">
        <v>2351431</v>
      </c>
      <c r="AN56" s="321">
        <v>24162</v>
      </c>
      <c r="AO56" s="322">
        <v>42.2</v>
      </c>
      <c r="AP56" s="323">
        <v>24780</v>
      </c>
      <c r="AQ56" s="324">
        <v>-1.6</v>
      </c>
      <c r="AR56" s="325">
        <v>43.8</v>
      </c>
    </row>
    <row r="57" spans="1:44" x14ac:dyDescent="0.15">
      <c r="A57" s="247"/>
      <c r="AK57" s="303" t="s">
        <v>522</v>
      </c>
      <c r="AL57" s="304"/>
      <c r="AM57" s="312">
        <v>4971264</v>
      </c>
      <c r="AN57" s="313">
        <v>51216</v>
      </c>
      <c r="AO57" s="314">
        <v>17.899999999999999</v>
      </c>
      <c r="AP57" s="315">
        <v>45982</v>
      </c>
      <c r="AQ57" s="316">
        <v>3.4</v>
      </c>
      <c r="AR57" s="317">
        <v>14.5</v>
      </c>
    </row>
    <row r="58" spans="1:44" x14ac:dyDescent="0.15">
      <c r="A58" s="247"/>
      <c r="AK58" s="318"/>
      <c r="AL58" s="319" t="s">
        <v>519</v>
      </c>
      <c r="AM58" s="320">
        <v>2098021</v>
      </c>
      <c r="AN58" s="321">
        <v>21615</v>
      </c>
      <c r="AO58" s="322">
        <v>-10.5</v>
      </c>
      <c r="AP58" s="323">
        <v>25583</v>
      </c>
      <c r="AQ58" s="324">
        <v>3.2</v>
      </c>
      <c r="AR58" s="325">
        <v>-13.7</v>
      </c>
    </row>
    <row r="59" spans="1:44" x14ac:dyDescent="0.15">
      <c r="A59" s="247"/>
      <c r="AK59" s="303" t="s">
        <v>523</v>
      </c>
      <c r="AL59" s="304"/>
      <c r="AM59" s="312">
        <v>5754693</v>
      </c>
      <c r="AN59" s="313">
        <v>59407</v>
      </c>
      <c r="AO59" s="314">
        <v>16</v>
      </c>
      <c r="AP59" s="315">
        <v>50538</v>
      </c>
      <c r="AQ59" s="316">
        <v>9.9</v>
      </c>
      <c r="AR59" s="317">
        <v>6.1</v>
      </c>
    </row>
    <row r="60" spans="1:44" x14ac:dyDescent="0.15">
      <c r="A60" s="247"/>
      <c r="AK60" s="318"/>
      <c r="AL60" s="319" t="s">
        <v>519</v>
      </c>
      <c r="AM60" s="320">
        <v>4541379</v>
      </c>
      <c r="AN60" s="321">
        <v>46882</v>
      </c>
      <c r="AO60" s="322">
        <v>116.9</v>
      </c>
      <c r="AP60" s="323">
        <v>29053</v>
      </c>
      <c r="AQ60" s="324">
        <v>13.6</v>
      </c>
      <c r="AR60" s="325">
        <v>103.3</v>
      </c>
    </row>
    <row r="61" spans="1:44" x14ac:dyDescent="0.15">
      <c r="A61" s="247"/>
      <c r="AK61" s="303" t="s">
        <v>524</v>
      </c>
      <c r="AL61" s="326"/>
      <c r="AM61" s="312">
        <v>4089234</v>
      </c>
      <c r="AN61" s="313">
        <v>42113</v>
      </c>
      <c r="AO61" s="314">
        <v>11.3</v>
      </c>
      <c r="AP61" s="315">
        <v>46485</v>
      </c>
      <c r="AQ61" s="327">
        <v>2.2000000000000002</v>
      </c>
      <c r="AR61" s="317">
        <v>9.1</v>
      </c>
    </row>
    <row r="62" spans="1:44" x14ac:dyDescent="0.15">
      <c r="A62" s="247"/>
      <c r="AK62" s="318"/>
      <c r="AL62" s="319" t="s">
        <v>519</v>
      </c>
      <c r="AM62" s="320">
        <v>2397112</v>
      </c>
      <c r="AN62" s="321">
        <v>24693</v>
      </c>
      <c r="AO62" s="322">
        <v>28.9</v>
      </c>
      <c r="AP62" s="323">
        <v>25767</v>
      </c>
      <c r="AQ62" s="324">
        <v>3.9</v>
      </c>
      <c r="AR62" s="325">
        <v>25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ANgMmnWQdW3XfjrHb4bty5e+FAAvLOf8/gelGN6fSGcHoJDMiUPvJ+nmRIpQ3OzobkYnDBXIqIQHf4C2qN5ZAQ==" saltValue="Tj1p0L2eRk57cDCDUCvZe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yDZFMGe3vZg9dHHWfRXsk+3Rkypp783yR4kZXDkGFEUa2le3U1rLrXsF9TXXBjdfCAjMKJlV0ieIMgQQL22B/Q==" saltValue="G1+R5vfTNrfa0JaisATy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TqljljLBgYWM2DtXZPk2vTIMJdrCQo0nWwjcz2INTEaChyU9adH829P8B4jDlAb7LmHowe4tugIFZpchnt6QpA==" saltValue="BIq8x9BUGzd9359Z9szK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4" t="s">
        <v>3</v>
      </c>
      <c r="D47" s="1174"/>
      <c r="E47" s="1175"/>
      <c r="F47" s="11">
        <v>28.8</v>
      </c>
      <c r="G47" s="12">
        <v>27.35</v>
      </c>
      <c r="H47" s="12">
        <v>28.1</v>
      </c>
      <c r="I47" s="12">
        <v>29.71</v>
      </c>
      <c r="J47" s="13">
        <v>15.48</v>
      </c>
    </row>
    <row r="48" spans="2:10" ht="57.75" customHeight="1" x14ac:dyDescent="0.15">
      <c r="B48" s="14"/>
      <c r="C48" s="1176" t="s">
        <v>4</v>
      </c>
      <c r="D48" s="1176"/>
      <c r="E48" s="1177"/>
      <c r="F48" s="15">
        <v>4.75</v>
      </c>
      <c r="G48" s="16">
        <v>9.9</v>
      </c>
      <c r="H48" s="16">
        <v>9.61</v>
      </c>
      <c r="I48" s="16">
        <v>2.0099999999999998</v>
      </c>
      <c r="J48" s="17">
        <v>5.9</v>
      </c>
    </row>
    <row r="49" spans="2:10" ht="57.75" customHeight="1" thickBot="1" x14ac:dyDescent="0.2">
      <c r="B49" s="18"/>
      <c r="C49" s="1178" t="s">
        <v>5</v>
      </c>
      <c r="D49" s="1178"/>
      <c r="E49" s="1179"/>
      <c r="F49" s="19">
        <v>6.24</v>
      </c>
      <c r="G49" s="20">
        <v>5.52</v>
      </c>
      <c r="H49" s="20">
        <v>3.49</v>
      </c>
      <c r="I49" s="20">
        <v>1.26</v>
      </c>
      <c r="J49" s="21" t="s">
        <v>531</v>
      </c>
    </row>
    <row r="50" spans="2:10" x14ac:dyDescent="0.15"/>
  </sheetData>
  <sheetProtection algorithmName="SHA-512" hashValue="vx9iiFudLfMNnR00VtpdrqzDyd2lNQqR7JX3PWHgfvG3ix1YAgC/Fi4frxAg87jpQSORmboz4vdfBSfUQ96FPw==" saltValue="o0CicMbESv0chcbm2p8i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4" t="s">
        <v>532</v>
      </c>
      <c r="D34" s="1184"/>
      <c r="E34" s="1185"/>
      <c r="F34" s="32">
        <v>8.09</v>
      </c>
      <c r="G34" s="33">
        <v>8.58</v>
      </c>
      <c r="H34" s="33">
        <v>9.42</v>
      </c>
      <c r="I34" s="33">
        <v>9.5</v>
      </c>
      <c r="J34" s="34">
        <v>9.83</v>
      </c>
      <c r="K34" s="22"/>
      <c r="L34" s="22"/>
      <c r="M34" s="22"/>
      <c r="N34" s="22"/>
      <c r="O34" s="22"/>
      <c r="P34" s="22"/>
    </row>
    <row r="35" spans="1:16" ht="39" customHeight="1" x14ac:dyDescent="0.15">
      <c r="A35" s="22"/>
      <c r="B35" s="35"/>
      <c r="C35" s="1180" t="s">
        <v>533</v>
      </c>
      <c r="D35" s="1180"/>
      <c r="E35" s="1181"/>
      <c r="F35" s="36">
        <v>4.7300000000000004</v>
      </c>
      <c r="G35" s="37">
        <v>9.89</v>
      </c>
      <c r="H35" s="37">
        <v>9.61</v>
      </c>
      <c r="I35" s="37">
        <v>2.0099999999999998</v>
      </c>
      <c r="J35" s="38">
        <v>5.89</v>
      </c>
      <c r="K35" s="22"/>
      <c r="L35" s="22"/>
      <c r="M35" s="22"/>
      <c r="N35" s="22"/>
      <c r="O35" s="22"/>
      <c r="P35" s="22"/>
    </row>
    <row r="36" spans="1:16" ht="39" customHeight="1" x14ac:dyDescent="0.15">
      <c r="A36" s="22"/>
      <c r="B36" s="35"/>
      <c r="C36" s="1180" t="s">
        <v>534</v>
      </c>
      <c r="D36" s="1180"/>
      <c r="E36" s="1181"/>
      <c r="F36" s="36">
        <v>1</v>
      </c>
      <c r="G36" s="37">
        <v>0.9</v>
      </c>
      <c r="H36" s="37">
        <v>0.45</v>
      </c>
      <c r="I36" s="37">
        <v>0.47</v>
      </c>
      <c r="J36" s="38">
        <v>0.27</v>
      </c>
      <c r="K36" s="22"/>
      <c r="L36" s="22"/>
      <c r="M36" s="22"/>
      <c r="N36" s="22"/>
      <c r="O36" s="22"/>
      <c r="P36" s="22"/>
    </row>
    <row r="37" spans="1:16" ht="39" customHeight="1" x14ac:dyDescent="0.15">
      <c r="A37" s="22"/>
      <c r="B37" s="35"/>
      <c r="C37" s="1180" t="s">
        <v>535</v>
      </c>
      <c r="D37" s="1180"/>
      <c r="E37" s="1181"/>
      <c r="F37" s="36">
        <v>0.21</v>
      </c>
      <c r="G37" s="37">
        <v>0.2</v>
      </c>
      <c r="H37" s="37">
        <v>0.21</v>
      </c>
      <c r="I37" s="37">
        <v>0.22</v>
      </c>
      <c r="J37" s="38">
        <v>0.26</v>
      </c>
      <c r="K37" s="22"/>
      <c r="L37" s="22"/>
      <c r="M37" s="22"/>
      <c r="N37" s="22"/>
      <c r="O37" s="22"/>
      <c r="P37" s="22"/>
    </row>
    <row r="38" spans="1:16" ht="39" customHeight="1" x14ac:dyDescent="0.15">
      <c r="A38" s="22"/>
      <c r="B38" s="35"/>
      <c r="C38" s="1180" t="s">
        <v>536</v>
      </c>
      <c r="D38" s="1180"/>
      <c r="E38" s="1181"/>
      <c r="F38" s="36">
        <v>1.21</v>
      </c>
      <c r="G38" s="37">
        <v>0.98</v>
      </c>
      <c r="H38" s="37">
        <v>1.25</v>
      </c>
      <c r="I38" s="37">
        <v>0.96</v>
      </c>
      <c r="J38" s="38">
        <v>0.06</v>
      </c>
      <c r="K38" s="22"/>
      <c r="L38" s="22"/>
      <c r="M38" s="22"/>
      <c r="N38" s="22"/>
      <c r="O38" s="22"/>
      <c r="P38" s="22"/>
    </row>
    <row r="39" spans="1:16" ht="39" customHeight="1" x14ac:dyDescent="0.15">
      <c r="A39" s="22"/>
      <c r="B39" s="35"/>
      <c r="C39" s="1180" t="s">
        <v>537</v>
      </c>
      <c r="D39" s="1180"/>
      <c r="E39" s="1181"/>
      <c r="F39" s="36">
        <v>0</v>
      </c>
      <c r="G39" s="37">
        <v>0</v>
      </c>
      <c r="H39" s="37">
        <v>0</v>
      </c>
      <c r="I39" s="37">
        <v>0</v>
      </c>
      <c r="J39" s="38">
        <v>0.01</v>
      </c>
      <c r="K39" s="22"/>
      <c r="L39" s="22"/>
      <c r="M39" s="22"/>
      <c r="N39" s="22"/>
      <c r="O39" s="22"/>
      <c r="P39" s="22"/>
    </row>
    <row r="40" spans="1:16" ht="39" customHeight="1" x14ac:dyDescent="0.15">
      <c r="A40" s="22"/>
      <c r="B40" s="35"/>
      <c r="C40" s="1180" t="s">
        <v>538</v>
      </c>
      <c r="D40" s="1180"/>
      <c r="E40" s="1181"/>
      <c r="F40" s="36">
        <v>0.01</v>
      </c>
      <c r="G40" s="37">
        <v>0.03</v>
      </c>
      <c r="H40" s="37">
        <v>0.02</v>
      </c>
      <c r="I40" s="37">
        <v>0.01</v>
      </c>
      <c r="J40" s="38">
        <v>0.01</v>
      </c>
      <c r="K40" s="22"/>
      <c r="L40" s="22"/>
      <c r="M40" s="22"/>
      <c r="N40" s="22"/>
      <c r="O40" s="22"/>
      <c r="P40" s="22"/>
    </row>
    <row r="41" spans="1:16" ht="39" customHeight="1" x14ac:dyDescent="0.15">
      <c r="A41" s="22"/>
      <c r="B41" s="35"/>
      <c r="C41" s="1180"/>
      <c r="D41" s="1180"/>
      <c r="E41" s="1181"/>
      <c r="F41" s="36"/>
      <c r="G41" s="37"/>
      <c r="H41" s="37"/>
      <c r="I41" s="37"/>
      <c r="J41" s="38"/>
      <c r="K41" s="22"/>
      <c r="L41" s="22"/>
      <c r="M41" s="22"/>
      <c r="N41" s="22"/>
      <c r="O41" s="22"/>
      <c r="P41" s="22"/>
    </row>
    <row r="42" spans="1:16" ht="39" customHeight="1" x14ac:dyDescent="0.15">
      <c r="A42" s="22"/>
      <c r="B42" s="39"/>
      <c r="C42" s="1180" t="s">
        <v>539</v>
      </c>
      <c r="D42" s="1180"/>
      <c r="E42" s="1181"/>
      <c r="F42" s="36" t="s">
        <v>488</v>
      </c>
      <c r="G42" s="37" t="s">
        <v>488</v>
      </c>
      <c r="H42" s="37" t="s">
        <v>488</v>
      </c>
      <c r="I42" s="37" t="s">
        <v>488</v>
      </c>
      <c r="J42" s="38" t="s">
        <v>488</v>
      </c>
      <c r="K42" s="22"/>
      <c r="L42" s="22"/>
      <c r="M42" s="22"/>
      <c r="N42" s="22"/>
      <c r="O42" s="22"/>
      <c r="P42" s="22"/>
    </row>
    <row r="43" spans="1:16" ht="39" customHeight="1" thickBot="1" x14ac:dyDescent="0.2">
      <c r="A43" s="22"/>
      <c r="B43" s="40"/>
      <c r="C43" s="1182" t="s">
        <v>540</v>
      </c>
      <c r="D43" s="1182"/>
      <c r="E43" s="1183"/>
      <c r="F43" s="41">
        <v>0.01</v>
      </c>
      <c r="G43" s="42">
        <v>0</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uQpSNvPPgdvWRA8mP0HP4IkU/xRVRWgGGwDaE2UJkAHT5tH6uoAlaHhz72yAXtat7GocJ9eIMfI02dyPG6ceQ==" saltValue="Gpc4Pb9/Ak/es0waokhi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209" t="s">
        <v>9</v>
      </c>
      <c r="C45" s="1210"/>
      <c r="D45" s="56"/>
      <c r="E45" s="1215" t="s">
        <v>10</v>
      </c>
      <c r="F45" s="1215"/>
      <c r="G45" s="1215"/>
      <c r="H45" s="1215"/>
      <c r="I45" s="1215"/>
      <c r="J45" s="1216"/>
      <c r="K45" s="57">
        <v>2604</v>
      </c>
      <c r="L45" s="58">
        <v>2665</v>
      </c>
      <c r="M45" s="58">
        <v>2734</v>
      </c>
      <c r="N45" s="58">
        <v>2615</v>
      </c>
      <c r="O45" s="59">
        <v>2515</v>
      </c>
      <c r="P45" s="46"/>
      <c r="Q45" s="46"/>
      <c r="R45" s="46"/>
      <c r="S45" s="46"/>
      <c r="T45" s="46"/>
      <c r="U45" s="46"/>
    </row>
    <row r="46" spans="1:21" ht="30.75" customHeight="1" x14ac:dyDescent="0.15">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15">
      <c r="A47" s="46"/>
      <c r="B47" s="1211"/>
      <c r="C47" s="1212"/>
      <c r="D47" s="60"/>
      <c r="E47" s="1188" t="s">
        <v>12</v>
      </c>
      <c r="F47" s="1188"/>
      <c r="G47" s="1188"/>
      <c r="H47" s="1188"/>
      <c r="I47" s="1188"/>
      <c r="J47" s="1189"/>
      <c r="K47" s="61">
        <v>7</v>
      </c>
      <c r="L47" s="62" t="s">
        <v>488</v>
      </c>
      <c r="M47" s="62" t="s">
        <v>488</v>
      </c>
      <c r="N47" s="62" t="s">
        <v>488</v>
      </c>
      <c r="O47" s="63" t="s">
        <v>488</v>
      </c>
      <c r="P47" s="46"/>
      <c r="Q47" s="46"/>
      <c r="R47" s="46"/>
      <c r="S47" s="46"/>
      <c r="T47" s="46"/>
      <c r="U47" s="46"/>
    </row>
    <row r="48" spans="1:21" ht="30.75" customHeight="1" x14ac:dyDescent="0.15">
      <c r="A48" s="46"/>
      <c r="B48" s="1211"/>
      <c r="C48" s="1212"/>
      <c r="D48" s="60"/>
      <c r="E48" s="1188" t="s">
        <v>13</v>
      </c>
      <c r="F48" s="1188"/>
      <c r="G48" s="1188"/>
      <c r="H48" s="1188"/>
      <c r="I48" s="1188"/>
      <c r="J48" s="1189"/>
      <c r="K48" s="61">
        <v>396</v>
      </c>
      <c r="L48" s="62">
        <v>381</v>
      </c>
      <c r="M48" s="62">
        <v>412</v>
      </c>
      <c r="N48" s="62">
        <v>364</v>
      </c>
      <c r="O48" s="63">
        <v>339</v>
      </c>
      <c r="P48" s="46"/>
      <c r="Q48" s="46"/>
      <c r="R48" s="46"/>
      <c r="S48" s="46"/>
      <c r="T48" s="46"/>
      <c r="U48" s="46"/>
    </row>
    <row r="49" spans="1:21" ht="30.75" customHeight="1" x14ac:dyDescent="0.15">
      <c r="A49" s="46"/>
      <c r="B49" s="1211"/>
      <c r="C49" s="1212"/>
      <c r="D49" s="60"/>
      <c r="E49" s="1188" t="s">
        <v>14</v>
      </c>
      <c r="F49" s="1188"/>
      <c r="G49" s="1188"/>
      <c r="H49" s="1188"/>
      <c r="I49" s="1188"/>
      <c r="J49" s="1189"/>
      <c r="K49" s="61">
        <v>20</v>
      </c>
      <c r="L49" s="62">
        <v>39</v>
      </c>
      <c r="M49" s="62">
        <v>78</v>
      </c>
      <c r="N49" s="62">
        <v>10</v>
      </c>
      <c r="O49" s="63">
        <v>56</v>
      </c>
      <c r="P49" s="46"/>
      <c r="Q49" s="46"/>
      <c r="R49" s="46"/>
      <c r="S49" s="46"/>
      <c r="T49" s="46"/>
      <c r="U49" s="46"/>
    </row>
    <row r="50" spans="1:21" ht="30.75" customHeight="1" x14ac:dyDescent="0.15">
      <c r="A50" s="46"/>
      <c r="B50" s="1211"/>
      <c r="C50" s="1212"/>
      <c r="D50" s="60"/>
      <c r="E50" s="1188" t="s">
        <v>15</v>
      </c>
      <c r="F50" s="1188"/>
      <c r="G50" s="1188"/>
      <c r="H50" s="1188"/>
      <c r="I50" s="1188"/>
      <c r="J50" s="1189"/>
      <c r="K50" s="61">
        <v>269</v>
      </c>
      <c r="L50" s="62">
        <v>253</v>
      </c>
      <c r="M50" s="62">
        <v>207</v>
      </c>
      <c r="N50" s="62">
        <v>211</v>
      </c>
      <c r="O50" s="63">
        <v>154</v>
      </c>
      <c r="P50" s="46"/>
      <c r="Q50" s="46"/>
      <c r="R50" s="46"/>
      <c r="S50" s="46"/>
      <c r="T50" s="46"/>
      <c r="U50" s="46"/>
    </row>
    <row r="51" spans="1:21" ht="30.75" customHeight="1" x14ac:dyDescent="0.15">
      <c r="A51" s="46"/>
      <c r="B51" s="1213"/>
      <c r="C51" s="1214"/>
      <c r="D51" s="64"/>
      <c r="E51" s="1188" t="s">
        <v>16</v>
      </c>
      <c r="F51" s="1188"/>
      <c r="G51" s="1188"/>
      <c r="H51" s="1188"/>
      <c r="I51" s="1188"/>
      <c r="J51" s="1189"/>
      <c r="K51" s="61" t="s">
        <v>488</v>
      </c>
      <c r="L51" s="62" t="s">
        <v>488</v>
      </c>
      <c r="M51" s="62" t="s">
        <v>488</v>
      </c>
      <c r="N51" s="62" t="s">
        <v>488</v>
      </c>
      <c r="O51" s="63" t="s">
        <v>488</v>
      </c>
      <c r="P51" s="46"/>
      <c r="Q51" s="46"/>
      <c r="R51" s="46"/>
      <c r="S51" s="46"/>
      <c r="T51" s="46"/>
      <c r="U51" s="46"/>
    </row>
    <row r="52" spans="1:21" ht="30.75" customHeight="1" x14ac:dyDescent="0.15">
      <c r="A52" s="46"/>
      <c r="B52" s="1186" t="s">
        <v>17</v>
      </c>
      <c r="C52" s="1187"/>
      <c r="D52" s="64"/>
      <c r="E52" s="1188" t="s">
        <v>18</v>
      </c>
      <c r="F52" s="1188"/>
      <c r="G52" s="1188"/>
      <c r="H52" s="1188"/>
      <c r="I52" s="1188"/>
      <c r="J52" s="1189"/>
      <c r="K52" s="61">
        <v>3713</v>
      </c>
      <c r="L52" s="62">
        <v>3578</v>
      </c>
      <c r="M52" s="62">
        <v>3350</v>
      </c>
      <c r="N52" s="62">
        <v>3417</v>
      </c>
      <c r="O52" s="63">
        <v>3322</v>
      </c>
      <c r="P52" s="46"/>
      <c r="Q52" s="46"/>
      <c r="R52" s="46"/>
      <c r="S52" s="46"/>
      <c r="T52" s="46"/>
      <c r="U52" s="46"/>
    </row>
    <row r="53" spans="1:21" ht="30.75" customHeight="1" thickBot="1" x14ac:dyDescent="0.2">
      <c r="A53" s="46"/>
      <c r="B53" s="1190" t="s">
        <v>19</v>
      </c>
      <c r="C53" s="1191"/>
      <c r="D53" s="65"/>
      <c r="E53" s="1192" t="s">
        <v>20</v>
      </c>
      <c r="F53" s="1192"/>
      <c r="G53" s="1192"/>
      <c r="H53" s="1192"/>
      <c r="I53" s="1192"/>
      <c r="J53" s="1193"/>
      <c r="K53" s="66">
        <v>-417</v>
      </c>
      <c r="L53" s="67">
        <v>-240</v>
      </c>
      <c r="M53" s="67">
        <v>81</v>
      </c>
      <c r="N53" s="67">
        <v>-217</v>
      </c>
      <c r="O53" s="68">
        <v>-258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94" t="s">
        <v>24</v>
      </c>
      <c r="C58" s="1195"/>
      <c r="D58" s="1200" t="s">
        <v>25</v>
      </c>
      <c r="E58" s="1201"/>
      <c r="F58" s="1201"/>
      <c r="G58" s="1201"/>
      <c r="H58" s="1201"/>
      <c r="I58" s="1201"/>
      <c r="J58" s="1202"/>
      <c r="K58" s="81"/>
      <c r="L58" s="82"/>
      <c r="M58" s="82"/>
      <c r="N58" s="82"/>
      <c r="O58" s="83"/>
    </row>
    <row r="59" spans="1:21" ht="31.5" customHeight="1" x14ac:dyDescent="0.15">
      <c r="B59" s="1196"/>
      <c r="C59" s="1197"/>
      <c r="D59" s="1203" t="s">
        <v>26</v>
      </c>
      <c r="E59" s="1204"/>
      <c r="F59" s="1204"/>
      <c r="G59" s="1204"/>
      <c r="H59" s="1204"/>
      <c r="I59" s="1204"/>
      <c r="J59" s="1205"/>
      <c r="K59" s="84"/>
      <c r="L59" s="85"/>
      <c r="M59" s="85"/>
      <c r="N59" s="85"/>
      <c r="O59" s="86"/>
    </row>
    <row r="60" spans="1:21" ht="31.5" customHeight="1" thickBot="1" x14ac:dyDescent="0.2">
      <c r="B60" s="1198"/>
      <c r="C60" s="1199"/>
      <c r="D60" s="1206" t="s">
        <v>27</v>
      </c>
      <c r="E60" s="1207"/>
      <c r="F60" s="1207"/>
      <c r="G60" s="1207"/>
      <c r="H60" s="1207"/>
      <c r="I60" s="1207"/>
      <c r="J60" s="120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f/vWolm+bNhS/jT9DLCJ557rIizey+W2MHignCN7gM9zL/fIrMRG9TkTnyA4HX6ed+JgrNp8ZXg8gWtY94DPQ==" saltValue="B1zh/6MjCV7B9aqZ2nbi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0" zoomScaleNormal="5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29" t="s">
        <v>30</v>
      </c>
      <c r="C41" s="1230"/>
      <c r="D41" s="103"/>
      <c r="E41" s="1231" t="s">
        <v>31</v>
      </c>
      <c r="F41" s="1231"/>
      <c r="G41" s="1231"/>
      <c r="H41" s="1232"/>
      <c r="I41" s="330">
        <v>23426</v>
      </c>
      <c r="J41" s="331">
        <v>22863</v>
      </c>
      <c r="K41" s="331">
        <v>21629</v>
      </c>
      <c r="L41" s="331">
        <v>20205</v>
      </c>
      <c r="M41" s="332">
        <v>21219</v>
      </c>
    </row>
    <row r="42" spans="2:13" ht="27.75" customHeight="1" x14ac:dyDescent="0.15">
      <c r="B42" s="1219"/>
      <c r="C42" s="1220"/>
      <c r="D42" s="104"/>
      <c r="E42" s="1223" t="s">
        <v>32</v>
      </c>
      <c r="F42" s="1223"/>
      <c r="G42" s="1223"/>
      <c r="H42" s="1224"/>
      <c r="I42" s="333">
        <v>103</v>
      </c>
      <c r="J42" s="334">
        <v>104</v>
      </c>
      <c r="K42" s="334">
        <v>104</v>
      </c>
      <c r="L42" s="334">
        <v>104</v>
      </c>
      <c r="M42" s="335" t="s">
        <v>488</v>
      </c>
    </row>
    <row r="43" spans="2:13" ht="27.75" customHeight="1" x14ac:dyDescent="0.15">
      <c r="B43" s="1219"/>
      <c r="C43" s="1220"/>
      <c r="D43" s="104"/>
      <c r="E43" s="1223" t="s">
        <v>33</v>
      </c>
      <c r="F43" s="1223"/>
      <c r="G43" s="1223"/>
      <c r="H43" s="1224"/>
      <c r="I43" s="333">
        <v>2953</v>
      </c>
      <c r="J43" s="334">
        <v>2798</v>
      </c>
      <c r="K43" s="334">
        <v>2646</v>
      </c>
      <c r="L43" s="334">
        <v>2294</v>
      </c>
      <c r="M43" s="335">
        <v>2012</v>
      </c>
    </row>
    <row r="44" spans="2:13" ht="27.75" customHeight="1" x14ac:dyDescent="0.15">
      <c r="B44" s="1219"/>
      <c r="C44" s="1220"/>
      <c r="D44" s="104"/>
      <c r="E44" s="1223" t="s">
        <v>34</v>
      </c>
      <c r="F44" s="1223"/>
      <c r="G44" s="1223"/>
      <c r="H44" s="1224"/>
      <c r="I44" s="333">
        <v>1601</v>
      </c>
      <c r="J44" s="334">
        <v>1316</v>
      </c>
      <c r="K44" s="334">
        <v>1100</v>
      </c>
      <c r="L44" s="334">
        <v>1103</v>
      </c>
      <c r="M44" s="335">
        <v>1484</v>
      </c>
    </row>
    <row r="45" spans="2:13" ht="27.75" customHeight="1" x14ac:dyDescent="0.15">
      <c r="B45" s="1219"/>
      <c r="C45" s="1220"/>
      <c r="D45" s="104"/>
      <c r="E45" s="1223" t="s">
        <v>35</v>
      </c>
      <c r="F45" s="1223"/>
      <c r="G45" s="1223"/>
      <c r="H45" s="1224"/>
      <c r="I45" s="333">
        <v>1873</v>
      </c>
      <c r="J45" s="334">
        <v>1830</v>
      </c>
      <c r="K45" s="334">
        <v>1697</v>
      </c>
      <c r="L45" s="334">
        <v>1725</v>
      </c>
      <c r="M45" s="335">
        <v>1623</v>
      </c>
    </row>
    <row r="46" spans="2:13" ht="27.75" customHeight="1" x14ac:dyDescent="0.15">
      <c r="B46" s="1219"/>
      <c r="C46" s="1220"/>
      <c r="D46" s="105"/>
      <c r="E46" s="1223" t="s">
        <v>36</v>
      </c>
      <c r="F46" s="1223"/>
      <c r="G46" s="1223"/>
      <c r="H46" s="1224"/>
      <c r="I46" s="333" t="s">
        <v>488</v>
      </c>
      <c r="J46" s="334" t="s">
        <v>488</v>
      </c>
      <c r="K46" s="334" t="s">
        <v>488</v>
      </c>
      <c r="L46" s="334" t="s">
        <v>488</v>
      </c>
      <c r="M46" s="335" t="s">
        <v>488</v>
      </c>
    </row>
    <row r="47" spans="2:13" ht="27.75" customHeight="1" x14ac:dyDescent="0.15">
      <c r="B47" s="1219"/>
      <c r="C47" s="1220"/>
      <c r="D47" s="106"/>
      <c r="E47" s="1233" t="s">
        <v>37</v>
      </c>
      <c r="F47" s="1234"/>
      <c r="G47" s="1234"/>
      <c r="H47" s="1235"/>
      <c r="I47" s="333" t="s">
        <v>488</v>
      </c>
      <c r="J47" s="334" t="s">
        <v>488</v>
      </c>
      <c r="K47" s="334" t="s">
        <v>488</v>
      </c>
      <c r="L47" s="334" t="s">
        <v>488</v>
      </c>
      <c r="M47" s="335" t="s">
        <v>488</v>
      </c>
    </row>
    <row r="48" spans="2:13" ht="27.75" customHeight="1" x14ac:dyDescent="0.15">
      <c r="B48" s="1219"/>
      <c r="C48" s="1220"/>
      <c r="D48" s="104"/>
      <c r="E48" s="1223" t="s">
        <v>38</v>
      </c>
      <c r="F48" s="1223"/>
      <c r="G48" s="1223"/>
      <c r="H48" s="1224"/>
      <c r="I48" s="333" t="s">
        <v>488</v>
      </c>
      <c r="J48" s="334" t="s">
        <v>488</v>
      </c>
      <c r="K48" s="334" t="s">
        <v>488</v>
      </c>
      <c r="L48" s="334" t="s">
        <v>488</v>
      </c>
      <c r="M48" s="335" t="s">
        <v>488</v>
      </c>
    </row>
    <row r="49" spans="2:13" ht="27.75" customHeight="1" x14ac:dyDescent="0.15">
      <c r="B49" s="1221"/>
      <c r="C49" s="1222"/>
      <c r="D49" s="104"/>
      <c r="E49" s="1223" t="s">
        <v>39</v>
      </c>
      <c r="F49" s="1223"/>
      <c r="G49" s="1223"/>
      <c r="H49" s="1224"/>
      <c r="I49" s="333" t="s">
        <v>488</v>
      </c>
      <c r="J49" s="334" t="s">
        <v>488</v>
      </c>
      <c r="K49" s="334" t="s">
        <v>488</v>
      </c>
      <c r="L49" s="334" t="s">
        <v>488</v>
      </c>
      <c r="M49" s="335" t="s">
        <v>488</v>
      </c>
    </row>
    <row r="50" spans="2:13" ht="27.75" customHeight="1" x14ac:dyDescent="0.15">
      <c r="B50" s="1217" t="s">
        <v>40</v>
      </c>
      <c r="C50" s="1218"/>
      <c r="D50" s="107"/>
      <c r="E50" s="1223" t="s">
        <v>41</v>
      </c>
      <c r="F50" s="1223"/>
      <c r="G50" s="1223"/>
      <c r="H50" s="1224"/>
      <c r="I50" s="333">
        <v>16310</v>
      </c>
      <c r="J50" s="334">
        <v>17382</v>
      </c>
      <c r="K50" s="334">
        <v>18169</v>
      </c>
      <c r="L50" s="334">
        <v>17984</v>
      </c>
      <c r="M50" s="335">
        <v>17711</v>
      </c>
    </row>
    <row r="51" spans="2:13" ht="27.75" customHeight="1" x14ac:dyDescent="0.15">
      <c r="B51" s="1219"/>
      <c r="C51" s="1220"/>
      <c r="D51" s="104"/>
      <c r="E51" s="1223" t="s">
        <v>42</v>
      </c>
      <c r="F51" s="1223"/>
      <c r="G51" s="1223"/>
      <c r="H51" s="1224"/>
      <c r="I51" s="333">
        <v>2414</v>
      </c>
      <c r="J51" s="334">
        <v>2523</v>
      </c>
      <c r="K51" s="334">
        <v>2245</v>
      </c>
      <c r="L51" s="334">
        <v>1943</v>
      </c>
      <c r="M51" s="335">
        <v>1704</v>
      </c>
    </row>
    <row r="52" spans="2:13" ht="27.75" customHeight="1" x14ac:dyDescent="0.15">
      <c r="B52" s="1221"/>
      <c r="C52" s="1222"/>
      <c r="D52" s="104"/>
      <c r="E52" s="1223" t="s">
        <v>43</v>
      </c>
      <c r="F52" s="1223"/>
      <c r="G52" s="1223"/>
      <c r="H52" s="1224"/>
      <c r="I52" s="333">
        <v>32912</v>
      </c>
      <c r="J52" s="334">
        <v>31343</v>
      </c>
      <c r="K52" s="334">
        <v>29567</v>
      </c>
      <c r="L52" s="334">
        <v>28275</v>
      </c>
      <c r="M52" s="335">
        <v>28045</v>
      </c>
    </row>
    <row r="53" spans="2:13" ht="27.75" customHeight="1" thickBot="1" x14ac:dyDescent="0.2">
      <c r="B53" s="1225" t="s">
        <v>19</v>
      </c>
      <c r="C53" s="1226"/>
      <c r="D53" s="108"/>
      <c r="E53" s="1227" t="s">
        <v>44</v>
      </c>
      <c r="F53" s="1227"/>
      <c r="G53" s="1227"/>
      <c r="H53" s="1228"/>
      <c r="I53" s="336">
        <v>-21679</v>
      </c>
      <c r="J53" s="337">
        <v>-22337</v>
      </c>
      <c r="K53" s="337">
        <v>-22806</v>
      </c>
      <c r="L53" s="337">
        <v>-22771</v>
      </c>
      <c r="M53" s="338">
        <v>-21121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kk4YrqlVKLdYDwIdNWT5y7Ey00EyLVLjIPzGKx3SUa4VMYQVijfxO8iomqr4fXZycbQQ7Fa+5p4yHngPfPytg==" saltValue="z70vm14PqZbcnEunD83Nz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44" t="s">
        <v>46</v>
      </c>
      <c r="D55" s="1244"/>
      <c r="E55" s="1245"/>
      <c r="F55" s="339">
        <v>5871</v>
      </c>
      <c r="G55" s="339">
        <v>6412</v>
      </c>
      <c r="H55" s="340">
        <v>3430</v>
      </c>
    </row>
    <row r="56" spans="2:8" ht="52.5" customHeight="1" x14ac:dyDescent="0.15">
      <c r="B56" s="120"/>
      <c r="C56" s="1246" t="s">
        <v>47</v>
      </c>
      <c r="D56" s="1246"/>
      <c r="E56" s="1247"/>
      <c r="F56" s="341">
        <v>3650</v>
      </c>
      <c r="G56" s="341">
        <v>3168</v>
      </c>
      <c r="H56" s="342">
        <v>3180</v>
      </c>
    </row>
    <row r="57" spans="2:8" ht="53.25" customHeight="1" x14ac:dyDescent="0.15">
      <c r="B57" s="120"/>
      <c r="C57" s="1248" t="s">
        <v>48</v>
      </c>
      <c r="D57" s="1248"/>
      <c r="E57" s="1249"/>
      <c r="F57" s="343">
        <v>13248</v>
      </c>
      <c r="G57" s="343">
        <v>12813</v>
      </c>
      <c r="H57" s="344">
        <v>15396</v>
      </c>
    </row>
    <row r="58" spans="2:8" ht="45.75" customHeight="1" x14ac:dyDescent="0.15">
      <c r="B58" s="121"/>
      <c r="C58" s="1236" t="s">
        <v>566</v>
      </c>
      <c r="D58" s="1237"/>
      <c r="E58" s="1238"/>
      <c r="F58" s="345">
        <v>6751</v>
      </c>
      <c r="G58" s="345">
        <v>6496</v>
      </c>
      <c r="H58" s="346">
        <v>6131</v>
      </c>
    </row>
    <row r="59" spans="2:8" ht="45.75" customHeight="1" x14ac:dyDescent="0.15">
      <c r="B59" s="121"/>
      <c r="C59" s="1236" t="s">
        <v>567</v>
      </c>
      <c r="D59" s="1237"/>
      <c r="E59" s="1238"/>
      <c r="F59" s="345">
        <v>3600</v>
      </c>
      <c r="G59" s="345">
        <v>3600</v>
      </c>
      <c r="H59" s="346">
        <v>3600</v>
      </c>
    </row>
    <row r="60" spans="2:8" ht="45.75" customHeight="1" x14ac:dyDescent="0.15">
      <c r="B60" s="121"/>
      <c r="C60" s="1236" t="s">
        <v>568</v>
      </c>
      <c r="D60" s="1237"/>
      <c r="E60" s="1238"/>
      <c r="F60" s="345">
        <v>0</v>
      </c>
      <c r="G60" s="345">
        <v>0</v>
      </c>
      <c r="H60" s="346">
        <v>3100</v>
      </c>
    </row>
    <row r="61" spans="2:8" ht="45.75" customHeight="1" x14ac:dyDescent="0.15">
      <c r="B61" s="121"/>
      <c r="C61" s="1236" t="s">
        <v>569</v>
      </c>
      <c r="D61" s="1237"/>
      <c r="E61" s="1238"/>
      <c r="F61" s="345">
        <v>1796</v>
      </c>
      <c r="G61" s="345">
        <v>1734</v>
      </c>
      <c r="H61" s="346">
        <v>1579</v>
      </c>
    </row>
    <row r="62" spans="2:8" ht="45.75" customHeight="1" thickBot="1" x14ac:dyDescent="0.2">
      <c r="B62" s="122"/>
      <c r="C62" s="1239" t="s">
        <v>570</v>
      </c>
      <c r="D62" s="1240"/>
      <c r="E62" s="1241"/>
      <c r="F62" s="347">
        <v>500</v>
      </c>
      <c r="G62" s="347">
        <v>500</v>
      </c>
      <c r="H62" s="348">
        <v>500</v>
      </c>
    </row>
    <row r="63" spans="2:8" ht="52.5" customHeight="1" thickBot="1" x14ac:dyDescent="0.2">
      <c r="B63" s="123"/>
      <c r="C63" s="1242" t="s">
        <v>49</v>
      </c>
      <c r="D63" s="1242"/>
      <c r="E63" s="1243"/>
      <c r="F63" s="349">
        <v>22769</v>
      </c>
      <c r="G63" s="349">
        <v>22393</v>
      </c>
      <c r="H63" s="350">
        <v>22006</v>
      </c>
    </row>
    <row r="64" spans="2:8" x14ac:dyDescent="0.15"/>
  </sheetData>
  <sheetProtection algorithmName="SHA-512" hashValue="Q1o3t58B2UFuK/GzjsOzDS89+eGUnGw/t5KK7mKfLuqwBm6Zru0RpVaLdoYWiOVy5CxTd77uY6rABkr3FcTJhw==" saltValue="EMegtdnaJ2hNeIZseW2P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BDF85-F7F1-4FAB-86BA-284A7CAB9B28}">
  <sheetPr>
    <pageSetUpPr fitToPage="1"/>
  </sheetPr>
  <dimension ref="A1:DE85"/>
  <sheetViews>
    <sheetView showGridLines="0" zoomScale="90" zoomScaleNormal="9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5" t="s">
        <v>573</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x14ac:dyDescent="0.1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x14ac:dyDescent="0.1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x14ac:dyDescent="0.1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x14ac:dyDescent="0.1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574</v>
      </c>
    </row>
    <row r="50" spans="1:109" x14ac:dyDescent="0.1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526</v>
      </c>
      <c r="BQ50" s="383"/>
      <c r="BR50" s="383"/>
      <c r="BS50" s="383"/>
      <c r="BT50" s="383"/>
      <c r="BU50" s="383"/>
      <c r="BV50" s="383"/>
      <c r="BW50" s="383"/>
      <c r="BX50" s="383" t="s">
        <v>527</v>
      </c>
      <c r="BY50" s="383"/>
      <c r="BZ50" s="383"/>
      <c r="CA50" s="383"/>
      <c r="CB50" s="383"/>
      <c r="CC50" s="383"/>
      <c r="CD50" s="383"/>
      <c r="CE50" s="383"/>
      <c r="CF50" s="383" t="s">
        <v>528</v>
      </c>
      <c r="CG50" s="383"/>
      <c r="CH50" s="383"/>
      <c r="CI50" s="383"/>
      <c r="CJ50" s="383"/>
      <c r="CK50" s="383"/>
      <c r="CL50" s="383"/>
      <c r="CM50" s="383"/>
      <c r="CN50" s="383" t="s">
        <v>529</v>
      </c>
      <c r="CO50" s="383"/>
      <c r="CP50" s="383"/>
      <c r="CQ50" s="383"/>
      <c r="CR50" s="383"/>
      <c r="CS50" s="383"/>
      <c r="CT50" s="383"/>
      <c r="CU50" s="383"/>
      <c r="CV50" s="383" t="s">
        <v>530</v>
      </c>
      <c r="CW50" s="383"/>
      <c r="CX50" s="383"/>
      <c r="CY50" s="383"/>
      <c r="CZ50" s="383"/>
      <c r="DA50" s="383"/>
      <c r="DB50" s="383"/>
      <c r="DC50" s="383"/>
    </row>
    <row r="51" spans="1:109" ht="13.5" customHeight="1" x14ac:dyDescent="0.15">
      <c r="B51" s="247"/>
      <c r="G51" s="394"/>
      <c r="H51" s="394"/>
      <c r="I51" s="398"/>
      <c r="J51" s="398"/>
      <c r="K51" s="384"/>
      <c r="L51" s="384"/>
      <c r="M51" s="384"/>
      <c r="N51" s="384"/>
      <c r="AM51" s="359"/>
      <c r="AN51" s="382" t="s">
        <v>575</v>
      </c>
      <c r="AO51" s="382"/>
      <c r="AP51" s="382"/>
      <c r="AQ51" s="382"/>
      <c r="AR51" s="382"/>
      <c r="AS51" s="382"/>
      <c r="AT51" s="382"/>
      <c r="AU51" s="382"/>
      <c r="AV51" s="382"/>
      <c r="AW51" s="382"/>
      <c r="AX51" s="382"/>
      <c r="AY51" s="382"/>
      <c r="AZ51" s="382"/>
      <c r="BA51" s="382"/>
      <c r="BB51" s="382" t="s">
        <v>576</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x14ac:dyDescent="0.1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x14ac:dyDescent="0.1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577</v>
      </c>
      <c r="BC53" s="382"/>
      <c r="BD53" s="382"/>
      <c r="BE53" s="382"/>
      <c r="BF53" s="382"/>
      <c r="BG53" s="382"/>
      <c r="BH53" s="382"/>
      <c r="BI53" s="382"/>
      <c r="BJ53" s="382"/>
      <c r="BK53" s="382"/>
      <c r="BL53" s="382"/>
      <c r="BM53" s="382"/>
      <c r="BN53" s="382"/>
      <c r="BO53" s="382"/>
      <c r="BP53" s="379">
        <v>64.099999999999994</v>
      </c>
      <c r="BQ53" s="379"/>
      <c r="BR53" s="379"/>
      <c r="BS53" s="379"/>
      <c r="BT53" s="379"/>
      <c r="BU53" s="379"/>
      <c r="BV53" s="379"/>
      <c r="BW53" s="379"/>
      <c r="BX53" s="379">
        <v>65.599999999999994</v>
      </c>
      <c r="BY53" s="379"/>
      <c r="BZ53" s="379"/>
      <c r="CA53" s="379"/>
      <c r="CB53" s="379"/>
      <c r="CC53" s="379"/>
      <c r="CD53" s="379"/>
      <c r="CE53" s="379"/>
      <c r="CF53" s="379">
        <v>66.400000000000006</v>
      </c>
      <c r="CG53" s="379"/>
      <c r="CH53" s="379"/>
      <c r="CI53" s="379"/>
      <c r="CJ53" s="379"/>
      <c r="CK53" s="379"/>
      <c r="CL53" s="379"/>
      <c r="CM53" s="379"/>
      <c r="CN53" s="379">
        <v>67.099999999999994</v>
      </c>
      <c r="CO53" s="379"/>
      <c r="CP53" s="379"/>
      <c r="CQ53" s="379"/>
      <c r="CR53" s="379"/>
      <c r="CS53" s="379"/>
      <c r="CT53" s="379"/>
      <c r="CU53" s="379"/>
      <c r="CV53" s="379">
        <v>67.599999999999994</v>
      </c>
      <c r="CW53" s="379"/>
      <c r="CX53" s="379"/>
      <c r="CY53" s="379"/>
      <c r="CZ53" s="379"/>
      <c r="DA53" s="379"/>
      <c r="DB53" s="379"/>
      <c r="DC53" s="379"/>
    </row>
    <row r="54" spans="1:109" x14ac:dyDescent="0.1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x14ac:dyDescent="0.15">
      <c r="A55" s="358"/>
      <c r="B55" s="247"/>
      <c r="G55" s="377"/>
      <c r="H55" s="377"/>
      <c r="I55" s="377"/>
      <c r="J55" s="377"/>
      <c r="K55" s="384"/>
      <c r="L55" s="384"/>
      <c r="M55" s="384"/>
      <c r="N55" s="384"/>
      <c r="AN55" s="383" t="s">
        <v>578</v>
      </c>
      <c r="AO55" s="383"/>
      <c r="AP55" s="383"/>
      <c r="AQ55" s="383"/>
      <c r="AR55" s="383"/>
      <c r="AS55" s="383"/>
      <c r="AT55" s="383"/>
      <c r="AU55" s="383"/>
      <c r="AV55" s="383"/>
      <c r="AW55" s="383"/>
      <c r="AX55" s="383"/>
      <c r="AY55" s="383"/>
      <c r="AZ55" s="383"/>
      <c r="BA55" s="383"/>
      <c r="BB55" s="382" t="s">
        <v>576</v>
      </c>
      <c r="BC55" s="382"/>
      <c r="BD55" s="382"/>
      <c r="BE55" s="382"/>
      <c r="BF55" s="382"/>
      <c r="BG55" s="382"/>
      <c r="BH55" s="382"/>
      <c r="BI55" s="382"/>
      <c r="BJ55" s="382"/>
      <c r="BK55" s="382"/>
      <c r="BL55" s="382"/>
      <c r="BM55" s="382"/>
      <c r="BN55" s="382"/>
      <c r="BO55" s="382"/>
      <c r="BP55" s="379">
        <v>20.399999999999999</v>
      </c>
      <c r="BQ55" s="379"/>
      <c r="BR55" s="379"/>
      <c r="BS55" s="379"/>
      <c r="BT55" s="379"/>
      <c r="BU55" s="379"/>
      <c r="BV55" s="379"/>
      <c r="BW55" s="379"/>
      <c r="BX55" s="379">
        <v>11.2</v>
      </c>
      <c r="BY55" s="379"/>
      <c r="BZ55" s="379"/>
      <c r="CA55" s="379"/>
      <c r="CB55" s="379"/>
      <c r="CC55" s="379"/>
      <c r="CD55" s="379"/>
      <c r="CE55" s="379"/>
      <c r="CF55" s="379">
        <v>4.5999999999999996</v>
      </c>
      <c r="CG55" s="379"/>
      <c r="CH55" s="379"/>
      <c r="CI55" s="379"/>
      <c r="CJ55" s="379"/>
      <c r="CK55" s="379"/>
      <c r="CL55" s="379"/>
      <c r="CM55" s="379"/>
      <c r="CN55" s="379">
        <v>4.2</v>
      </c>
      <c r="CO55" s="379"/>
      <c r="CP55" s="379"/>
      <c r="CQ55" s="379"/>
      <c r="CR55" s="379"/>
      <c r="CS55" s="379"/>
      <c r="CT55" s="379"/>
      <c r="CU55" s="379"/>
      <c r="CV55" s="379">
        <v>3.6</v>
      </c>
      <c r="CW55" s="379"/>
      <c r="CX55" s="379"/>
      <c r="CY55" s="379"/>
      <c r="CZ55" s="379"/>
      <c r="DA55" s="379"/>
      <c r="DB55" s="379"/>
      <c r="DC55" s="379"/>
    </row>
    <row r="56" spans="1:109" x14ac:dyDescent="0.1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x14ac:dyDescent="0.1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577</v>
      </c>
      <c r="BC57" s="382"/>
      <c r="BD57" s="382"/>
      <c r="BE57" s="382"/>
      <c r="BF57" s="382"/>
      <c r="BG57" s="382"/>
      <c r="BH57" s="382"/>
      <c r="BI57" s="382"/>
      <c r="BJ57" s="382"/>
      <c r="BK57" s="382"/>
      <c r="BL57" s="382"/>
      <c r="BM57" s="382"/>
      <c r="BN57" s="382"/>
      <c r="BO57" s="382"/>
      <c r="BP57" s="379">
        <v>63</v>
      </c>
      <c r="BQ57" s="379"/>
      <c r="BR57" s="379"/>
      <c r="BS57" s="379"/>
      <c r="BT57" s="379"/>
      <c r="BU57" s="379"/>
      <c r="BV57" s="379"/>
      <c r="BW57" s="379"/>
      <c r="BX57" s="379">
        <v>63.7</v>
      </c>
      <c r="BY57" s="379"/>
      <c r="BZ57" s="379"/>
      <c r="CA57" s="379"/>
      <c r="CB57" s="379"/>
      <c r="CC57" s="379"/>
      <c r="CD57" s="379"/>
      <c r="CE57" s="379"/>
      <c r="CF57" s="379">
        <v>64.2</v>
      </c>
      <c r="CG57" s="379"/>
      <c r="CH57" s="379"/>
      <c r="CI57" s="379"/>
      <c r="CJ57" s="379"/>
      <c r="CK57" s="379"/>
      <c r="CL57" s="379"/>
      <c r="CM57" s="379"/>
      <c r="CN57" s="379">
        <v>65</v>
      </c>
      <c r="CO57" s="379"/>
      <c r="CP57" s="379"/>
      <c r="CQ57" s="379"/>
      <c r="CR57" s="379"/>
      <c r="CS57" s="379"/>
      <c r="CT57" s="379"/>
      <c r="CU57" s="379"/>
      <c r="CV57" s="379">
        <v>66.099999999999994</v>
      </c>
      <c r="CW57" s="379"/>
      <c r="CX57" s="379"/>
      <c r="CY57" s="379"/>
      <c r="CZ57" s="379"/>
      <c r="DA57" s="379"/>
      <c r="DB57" s="379"/>
      <c r="DC57" s="379"/>
      <c r="DD57" s="363"/>
      <c r="DE57" s="362"/>
    </row>
    <row r="58" spans="1:109" s="358" customFormat="1" x14ac:dyDescent="0.1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579</v>
      </c>
    </row>
    <row r="64" spans="1:109" x14ac:dyDescent="0.15">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5" t="s">
        <v>580</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x14ac:dyDescent="0.1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x14ac:dyDescent="0.1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x14ac:dyDescent="0.1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x14ac:dyDescent="0.1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574</v>
      </c>
    </row>
    <row r="72" spans="2:107" x14ac:dyDescent="0.1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526</v>
      </c>
      <c r="BQ72" s="383"/>
      <c r="BR72" s="383"/>
      <c r="BS72" s="383"/>
      <c r="BT72" s="383"/>
      <c r="BU72" s="383"/>
      <c r="BV72" s="383"/>
      <c r="BW72" s="383"/>
      <c r="BX72" s="383" t="s">
        <v>527</v>
      </c>
      <c r="BY72" s="383"/>
      <c r="BZ72" s="383"/>
      <c r="CA72" s="383"/>
      <c r="CB72" s="383"/>
      <c r="CC72" s="383"/>
      <c r="CD72" s="383"/>
      <c r="CE72" s="383"/>
      <c r="CF72" s="383" t="s">
        <v>528</v>
      </c>
      <c r="CG72" s="383"/>
      <c r="CH72" s="383"/>
      <c r="CI72" s="383"/>
      <c r="CJ72" s="383"/>
      <c r="CK72" s="383"/>
      <c r="CL72" s="383"/>
      <c r="CM72" s="383"/>
      <c r="CN72" s="383" t="s">
        <v>529</v>
      </c>
      <c r="CO72" s="383"/>
      <c r="CP72" s="383"/>
      <c r="CQ72" s="383"/>
      <c r="CR72" s="383"/>
      <c r="CS72" s="383"/>
      <c r="CT72" s="383"/>
      <c r="CU72" s="383"/>
      <c r="CV72" s="383" t="s">
        <v>530</v>
      </c>
      <c r="CW72" s="383"/>
      <c r="CX72" s="383"/>
      <c r="CY72" s="383"/>
      <c r="CZ72" s="383"/>
      <c r="DA72" s="383"/>
      <c r="DB72" s="383"/>
      <c r="DC72" s="383"/>
    </row>
    <row r="73" spans="2:107" x14ac:dyDescent="0.15">
      <c r="B73" s="247"/>
      <c r="G73" s="394"/>
      <c r="H73" s="394"/>
      <c r="I73" s="394"/>
      <c r="J73" s="394"/>
      <c r="K73" s="378"/>
      <c r="L73" s="378"/>
      <c r="M73" s="378"/>
      <c r="N73" s="378"/>
      <c r="AM73" s="359"/>
      <c r="AN73" s="382" t="s">
        <v>575</v>
      </c>
      <c r="AO73" s="382"/>
      <c r="AP73" s="382"/>
      <c r="AQ73" s="382"/>
      <c r="AR73" s="382"/>
      <c r="AS73" s="382"/>
      <c r="AT73" s="382"/>
      <c r="AU73" s="382"/>
      <c r="AV73" s="382"/>
      <c r="AW73" s="382"/>
      <c r="AX73" s="382"/>
      <c r="AY73" s="382"/>
      <c r="AZ73" s="382"/>
      <c r="BA73" s="382"/>
      <c r="BB73" s="382" t="s">
        <v>576</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x14ac:dyDescent="0.1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x14ac:dyDescent="0.1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581</v>
      </c>
      <c r="BC75" s="382"/>
      <c r="BD75" s="382"/>
      <c r="BE75" s="382"/>
      <c r="BF75" s="382"/>
      <c r="BG75" s="382"/>
      <c r="BH75" s="382"/>
      <c r="BI75" s="382"/>
      <c r="BJ75" s="382"/>
      <c r="BK75" s="382"/>
      <c r="BL75" s="382"/>
      <c r="BM75" s="382"/>
      <c r="BN75" s="382"/>
      <c r="BO75" s="382"/>
      <c r="BP75" s="379">
        <v>-2.7</v>
      </c>
      <c r="BQ75" s="379"/>
      <c r="BR75" s="379"/>
      <c r="BS75" s="379"/>
      <c r="BT75" s="379"/>
      <c r="BU75" s="379"/>
      <c r="BV75" s="379"/>
      <c r="BW75" s="379"/>
      <c r="BX75" s="379">
        <v>-2.2999999999999998</v>
      </c>
      <c r="BY75" s="379"/>
      <c r="BZ75" s="379"/>
      <c r="CA75" s="379"/>
      <c r="CB75" s="379"/>
      <c r="CC75" s="379"/>
      <c r="CD75" s="379"/>
      <c r="CE75" s="379"/>
      <c r="CF75" s="379">
        <v>-1.1000000000000001</v>
      </c>
      <c r="CG75" s="379"/>
      <c r="CH75" s="379"/>
      <c r="CI75" s="379"/>
      <c r="CJ75" s="379"/>
      <c r="CK75" s="379"/>
      <c r="CL75" s="379"/>
      <c r="CM75" s="379"/>
      <c r="CN75" s="379">
        <v>-0.6</v>
      </c>
      <c r="CO75" s="379"/>
      <c r="CP75" s="379"/>
      <c r="CQ75" s="379"/>
      <c r="CR75" s="379"/>
      <c r="CS75" s="379"/>
      <c r="CT75" s="379"/>
      <c r="CU75" s="379"/>
      <c r="CV75" s="379">
        <v>-0.6</v>
      </c>
      <c r="CW75" s="379"/>
      <c r="CX75" s="379"/>
      <c r="CY75" s="379"/>
      <c r="CZ75" s="379"/>
      <c r="DA75" s="379"/>
      <c r="DB75" s="379"/>
      <c r="DC75" s="379"/>
    </row>
    <row r="76" spans="2:107" x14ac:dyDescent="0.1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x14ac:dyDescent="0.15">
      <c r="B77" s="247"/>
      <c r="G77" s="377"/>
      <c r="H77" s="377"/>
      <c r="I77" s="377"/>
      <c r="J77" s="377"/>
      <c r="K77" s="378"/>
      <c r="L77" s="378"/>
      <c r="M77" s="378"/>
      <c r="N77" s="378"/>
      <c r="AN77" s="383" t="s">
        <v>578</v>
      </c>
      <c r="AO77" s="383"/>
      <c r="AP77" s="383"/>
      <c r="AQ77" s="383"/>
      <c r="AR77" s="383"/>
      <c r="AS77" s="383"/>
      <c r="AT77" s="383"/>
      <c r="AU77" s="383"/>
      <c r="AV77" s="383"/>
      <c r="AW77" s="383"/>
      <c r="AX77" s="383"/>
      <c r="AY77" s="383"/>
      <c r="AZ77" s="383"/>
      <c r="BA77" s="383"/>
      <c r="BB77" s="382" t="s">
        <v>576</v>
      </c>
      <c r="BC77" s="382"/>
      <c r="BD77" s="382"/>
      <c r="BE77" s="382"/>
      <c r="BF77" s="382"/>
      <c r="BG77" s="382"/>
      <c r="BH77" s="382"/>
      <c r="BI77" s="382"/>
      <c r="BJ77" s="382"/>
      <c r="BK77" s="382"/>
      <c r="BL77" s="382"/>
      <c r="BM77" s="382"/>
      <c r="BN77" s="382"/>
      <c r="BO77" s="382"/>
      <c r="BP77" s="379">
        <v>20.399999999999999</v>
      </c>
      <c r="BQ77" s="379"/>
      <c r="BR77" s="379"/>
      <c r="BS77" s="379"/>
      <c r="BT77" s="379"/>
      <c r="BU77" s="379"/>
      <c r="BV77" s="379"/>
      <c r="BW77" s="379"/>
      <c r="BX77" s="379">
        <v>11.2</v>
      </c>
      <c r="BY77" s="379"/>
      <c r="BZ77" s="379"/>
      <c r="CA77" s="379"/>
      <c r="CB77" s="379"/>
      <c r="CC77" s="379"/>
      <c r="CD77" s="379"/>
      <c r="CE77" s="379"/>
      <c r="CF77" s="379">
        <v>4.5999999999999996</v>
      </c>
      <c r="CG77" s="379"/>
      <c r="CH77" s="379"/>
      <c r="CI77" s="379"/>
      <c r="CJ77" s="379"/>
      <c r="CK77" s="379"/>
      <c r="CL77" s="379"/>
      <c r="CM77" s="379"/>
      <c r="CN77" s="379">
        <v>4.2</v>
      </c>
      <c r="CO77" s="379"/>
      <c r="CP77" s="379"/>
      <c r="CQ77" s="379"/>
      <c r="CR77" s="379"/>
      <c r="CS77" s="379"/>
      <c r="CT77" s="379"/>
      <c r="CU77" s="379"/>
      <c r="CV77" s="379">
        <v>3.6</v>
      </c>
      <c r="CW77" s="379"/>
      <c r="CX77" s="379"/>
      <c r="CY77" s="379"/>
      <c r="CZ77" s="379"/>
      <c r="DA77" s="379"/>
      <c r="DB77" s="379"/>
      <c r="DC77" s="379"/>
    </row>
    <row r="78" spans="2:107" x14ac:dyDescent="0.1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x14ac:dyDescent="0.1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581</v>
      </c>
      <c r="BC79" s="382"/>
      <c r="BD79" s="382"/>
      <c r="BE79" s="382"/>
      <c r="BF79" s="382"/>
      <c r="BG79" s="382"/>
      <c r="BH79" s="382"/>
      <c r="BI79" s="382"/>
      <c r="BJ79" s="382"/>
      <c r="BK79" s="382"/>
      <c r="BL79" s="382"/>
      <c r="BM79" s="382"/>
      <c r="BN79" s="382"/>
      <c r="BO79" s="382"/>
      <c r="BP79" s="379">
        <v>6.2</v>
      </c>
      <c r="BQ79" s="379"/>
      <c r="BR79" s="379"/>
      <c r="BS79" s="379"/>
      <c r="BT79" s="379"/>
      <c r="BU79" s="379"/>
      <c r="BV79" s="379"/>
      <c r="BW79" s="379"/>
      <c r="BX79" s="379">
        <v>5.7</v>
      </c>
      <c r="BY79" s="379"/>
      <c r="BZ79" s="379"/>
      <c r="CA79" s="379"/>
      <c r="CB79" s="379"/>
      <c r="CC79" s="379"/>
      <c r="CD79" s="379"/>
      <c r="CE79" s="379"/>
      <c r="CF79" s="379">
        <v>5.8</v>
      </c>
      <c r="CG79" s="379"/>
      <c r="CH79" s="379"/>
      <c r="CI79" s="379"/>
      <c r="CJ79" s="379"/>
      <c r="CK79" s="379"/>
      <c r="CL79" s="379"/>
      <c r="CM79" s="379"/>
      <c r="CN79" s="379">
        <v>5.8</v>
      </c>
      <c r="CO79" s="379"/>
      <c r="CP79" s="379"/>
      <c r="CQ79" s="379"/>
      <c r="CR79" s="379"/>
      <c r="CS79" s="379"/>
      <c r="CT79" s="379"/>
      <c r="CU79" s="379"/>
      <c r="CV79" s="379">
        <v>5.7</v>
      </c>
      <c r="CW79" s="379"/>
      <c r="CX79" s="379"/>
      <c r="CY79" s="379"/>
      <c r="CZ79" s="379"/>
      <c r="DA79" s="379"/>
      <c r="DB79" s="379"/>
      <c r="DC79" s="379"/>
    </row>
    <row r="80" spans="2:107" x14ac:dyDescent="0.1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c18We04gbo42copxl4nF41DFBAau14Mn0iRn3JxR50Q2/87dwO6ZkXQTfRYPnFGou/CdhgvIee+JPwadDFOqw==" saltValue="K35+AP5HTSh1ODmIrFCVl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324A3-639B-45F2-9AE8-688C7DE5074A}">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vN+phNs+2nvIbrnQe+I8sMfto5kb1vo5PvV+vTrseZV5e8iuac4LJPUgppI6wDOXKZwK3MMqvJk1EPBJd7GJWQ==" saltValue="rDhcX9tsUvsbS2yXyuycx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2E390-8FE0-4110-9744-DA27E8BDEF09}">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57c6yh7olZdyFf0o3zWHnYVd1YH5ZXcljD1xtBBQLDB3HwrlR9AyeHOVlnG1CaLBOEOcayhLP/jexoy5wJ7tlg==" saltValue="14kVhmAB/0zQyjJQmjNJT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24784</v>
      </c>
      <c r="E3" s="142"/>
      <c r="F3" s="143">
        <v>45483</v>
      </c>
      <c r="G3" s="144"/>
      <c r="H3" s="145"/>
    </row>
    <row r="4" spans="1:8" x14ac:dyDescent="0.15">
      <c r="A4" s="146"/>
      <c r="B4" s="147"/>
      <c r="C4" s="148"/>
      <c r="D4" s="149">
        <v>13811</v>
      </c>
      <c r="E4" s="150"/>
      <c r="F4" s="151">
        <v>24241</v>
      </c>
      <c r="G4" s="152"/>
      <c r="H4" s="153"/>
    </row>
    <row r="5" spans="1:8" x14ac:dyDescent="0.15">
      <c r="A5" s="134" t="s">
        <v>520</v>
      </c>
      <c r="B5" s="139"/>
      <c r="C5" s="140"/>
      <c r="D5" s="141">
        <v>31738</v>
      </c>
      <c r="E5" s="142"/>
      <c r="F5" s="143">
        <v>45945</v>
      </c>
      <c r="G5" s="144"/>
      <c r="H5" s="145"/>
    </row>
    <row r="6" spans="1:8" x14ac:dyDescent="0.15">
      <c r="A6" s="146"/>
      <c r="B6" s="147"/>
      <c r="C6" s="148"/>
      <c r="D6" s="149">
        <v>16997</v>
      </c>
      <c r="E6" s="150"/>
      <c r="F6" s="151">
        <v>25180</v>
      </c>
      <c r="G6" s="152"/>
      <c r="H6" s="153"/>
    </row>
    <row r="7" spans="1:8" x14ac:dyDescent="0.15">
      <c r="A7" s="134" t="s">
        <v>521</v>
      </c>
      <c r="B7" s="139"/>
      <c r="C7" s="140"/>
      <c r="D7" s="141">
        <v>43422</v>
      </c>
      <c r="E7" s="142"/>
      <c r="F7" s="143">
        <v>44475</v>
      </c>
      <c r="G7" s="144"/>
      <c r="H7" s="145"/>
    </row>
    <row r="8" spans="1:8" x14ac:dyDescent="0.15">
      <c r="A8" s="146"/>
      <c r="B8" s="147"/>
      <c r="C8" s="148"/>
      <c r="D8" s="149">
        <v>24162</v>
      </c>
      <c r="E8" s="150"/>
      <c r="F8" s="151">
        <v>24780</v>
      </c>
      <c r="G8" s="152"/>
      <c r="H8" s="153"/>
    </row>
    <row r="9" spans="1:8" x14ac:dyDescent="0.15">
      <c r="A9" s="134" t="s">
        <v>522</v>
      </c>
      <c r="B9" s="139"/>
      <c r="C9" s="140"/>
      <c r="D9" s="141">
        <v>51216</v>
      </c>
      <c r="E9" s="142"/>
      <c r="F9" s="143">
        <v>45982</v>
      </c>
      <c r="G9" s="144"/>
      <c r="H9" s="145"/>
    </row>
    <row r="10" spans="1:8" x14ac:dyDescent="0.15">
      <c r="A10" s="146"/>
      <c r="B10" s="147"/>
      <c r="C10" s="148"/>
      <c r="D10" s="149">
        <v>21615</v>
      </c>
      <c r="E10" s="150"/>
      <c r="F10" s="151">
        <v>25583</v>
      </c>
      <c r="G10" s="152"/>
      <c r="H10" s="153"/>
    </row>
    <row r="11" spans="1:8" x14ac:dyDescent="0.15">
      <c r="A11" s="134" t="s">
        <v>523</v>
      </c>
      <c r="B11" s="139"/>
      <c r="C11" s="140"/>
      <c r="D11" s="141">
        <v>59407</v>
      </c>
      <c r="E11" s="142"/>
      <c r="F11" s="143">
        <v>50538</v>
      </c>
      <c r="G11" s="144"/>
      <c r="H11" s="145"/>
    </row>
    <row r="12" spans="1:8" x14ac:dyDescent="0.15">
      <c r="A12" s="146"/>
      <c r="B12" s="147"/>
      <c r="C12" s="154"/>
      <c r="D12" s="149">
        <v>46882</v>
      </c>
      <c r="E12" s="150"/>
      <c r="F12" s="151">
        <v>29053</v>
      </c>
      <c r="G12" s="152"/>
      <c r="H12" s="153"/>
    </row>
    <row r="13" spans="1:8" x14ac:dyDescent="0.15">
      <c r="A13" s="134"/>
      <c r="B13" s="139"/>
      <c r="C13" s="140"/>
      <c r="D13" s="141">
        <v>42113</v>
      </c>
      <c r="E13" s="142"/>
      <c r="F13" s="143">
        <v>46485</v>
      </c>
      <c r="G13" s="155"/>
      <c r="H13" s="145"/>
    </row>
    <row r="14" spans="1:8" x14ac:dyDescent="0.15">
      <c r="A14" s="146"/>
      <c r="B14" s="147"/>
      <c r="C14" s="148"/>
      <c r="D14" s="149">
        <v>24693</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4.75</v>
      </c>
      <c r="C19" s="156">
        <f>ROUND(VALUE(SUBSTITUTE(実質収支比率等に係る経年分析!G$48,"▲","-")),2)</f>
        <v>9.9</v>
      </c>
      <c r="D19" s="156">
        <f>ROUND(VALUE(SUBSTITUTE(実質収支比率等に係る経年分析!H$48,"▲","-")),2)</f>
        <v>9.61</v>
      </c>
      <c r="E19" s="156">
        <f>ROUND(VALUE(SUBSTITUTE(実質収支比率等に係る経年分析!I$48,"▲","-")),2)</f>
        <v>2.0099999999999998</v>
      </c>
      <c r="F19" s="156">
        <f>ROUND(VALUE(SUBSTITUTE(実質収支比率等に係る経年分析!J$48,"▲","-")),2)</f>
        <v>5.9</v>
      </c>
    </row>
    <row r="20" spans="1:11" x14ac:dyDescent="0.15">
      <c r="A20" s="156" t="s">
        <v>53</v>
      </c>
      <c r="B20" s="156">
        <f>ROUND(VALUE(SUBSTITUTE(実質収支比率等に係る経年分析!F$47,"▲","-")),2)</f>
        <v>28.8</v>
      </c>
      <c r="C20" s="156">
        <f>ROUND(VALUE(SUBSTITUTE(実質収支比率等に係る経年分析!G$47,"▲","-")),2)</f>
        <v>27.35</v>
      </c>
      <c r="D20" s="156">
        <f>ROUND(VALUE(SUBSTITUTE(実質収支比率等に係る経年分析!H$47,"▲","-")),2)</f>
        <v>28.1</v>
      </c>
      <c r="E20" s="156">
        <f>ROUND(VALUE(SUBSTITUTE(実質収支比率等に係る経年分析!I$47,"▲","-")),2)</f>
        <v>29.71</v>
      </c>
      <c r="F20" s="156">
        <f>ROUND(VALUE(SUBSTITUTE(実質収支比率等に係る経年分析!J$47,"▲","-")),2)</f>
        <v>15.48</v>
      </c>
    </row>
    <row r="21" spans="1:11" x14ac:dyDescent="0.15">
      <c r="A21" s="156" t="s">
        <v>54</v>
      </c>
      <c r="B21" s="156">
        <f>IF(ISNUMBER(VALUE(SUBSTITUTE(実質収支比率等に係る経年分析!F$49,"▲","-"))),ROUND(VALUE(SUBSTITUTE(実質収支比率等に係る経年分析!F$49,"▲","-")),2),NA())</f>
        <v>6.24</v>
      </c>
      <c r="C21" s="156">
        <f>IF(ISNUMBER(VALUE(SUBSTITUTE(実質収支比率等に係る経年分析!G$49,"▲","-"))),ROUND(VALUE(SUBSTITUTE(実質収支比率等に係る経年分析!G$49,"▲","-")),2),NA())</f>
        <v>5.52</v>
      </c>
      <c r="D21" s="156">
        <f>IF(ISNUMBER(VALUE(SUBSTITUTE(実質収支比率等に係る経年分析!H$49,"▲","-"))),ROUND(VALUE(SUBSTITUTE(実質収支比率等に係る経年分析!H$49,"▲","-")),2),NA())</f>
        <v>3.49</v>
      </c>
      <c r="E21" s="156">
        <f>IF(ISNUMBER(VALUE(SUBSTITUTE(実質収支比率等に係る経年分析!I$49,"▲","-"))),ROUND(VALUE(SUBSTITUTE(実質収支比率等に係る経年分析!I$49,"▲","-")),2),NA())</f>
        <v>1.26</v>
      </c>
      <c r="F21" s="156">
        <f>IF(ISNUMBER(VALUE(SUBSTITUTE(実質収支比率等に係る経年分析!J$49,"▲","-"))),ROUND(VALUE(SUBSTITUTE(実質収支比率等に係る経年分析!J$49,"▲","-")),2),NA())</f>
        <v>-9.52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国民健康保険特別会計（直営診療施設勘定）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渡船事業特別会計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介護保険特別会計（保険事業勘定）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0.26</v>
      </c>
    </row>
    <row r="34" spans="1:16" x14ac:dyDescent="0.15">
      <c r="A34" s="157" t="str">
        <f>IF(連結実質赤字比率に係る赤字・黒字の構成分析!C$36="",NA(),連結実質赤字比率に係る赤字・黒字の構成分析!C$36)</f>
        <v>国民健康保険特別会計（事業勘定）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4.7300000000000004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2.0099999999999998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5.89</v>
      </c>
    </row>
    <row r="36" spans="1:16" x14ac:dyDescent="0.15">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3713</v>
      </c>
      <c r="E42" s="158"/>
      <c r="F42" s="158"/>
      <c r="G42" s="158">
        <f>'実質公債費比率（分子）の構造'!L$52</f>
        <v>3578</v>
      </c>
      <c r="H42" s="158"/>
      <c r="I42" s="158"/>
      <c r="J42" s="158">
        <f>'実質公債費比率（分子）の構造'!M$52</f>
        <v>3350</v>
      </c>
      <c r="K42" s="158"/>
      <c r="L42" s="158"/>
      <c r="M42" s="158">
        <f>'実質公債費比率（分子）の構造'!N$52</f>
        <v>3417</v>
      </c>
      <c r="N42" s="158"/>
      <c r="O42" s="158"/>
      <c r="P42" s="158">
        <f>'実質公債費比率（分子）の構造'!O$52</f>
        <v>3322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269</v>
      </c>
      <c r="C44" s="158"/>
      <c r="D44" s="158"/>
      <c r="E44" s="158">
        <f>'実質公債費比率（分子）の構造'!L$50</f>
        <v>253</v>
      </c>
      <c r="F44" s="158"/>
      <c r="G44" s="158"/>
      <c r="H44" s="158">
        <f>'実質公債費比率（分子）の構造'!M$50</f>
        <v>207</v>
      </c>
      <c r="I44" s="158"/>
      <c r="J44" s="158"/>
      <c r="K44" s="158">
        <f>'実質公債費比率（分子）の構造'!N$50</f>
        <v>211</v>
      </c>
      <c r="L44" s="158"/>
      <c r="M44" s="158"/>
      <c r="N44" s="158">
        <f>'実質公債費比率（分子）の構造'!O$50</f>
        <v>154</v>
      </c>
      <c r="O44" s="158"/>
      <c r="P44" s="158"/>
    </row>
    <row r="45" spans="1:16" x14ac:dyDescent="0.15">
      <c r="A45" s="158" t="s">
        <v>63</v>
      </c>
      <c r="B45" s="158">
        <f>'実質公債費比率（分子）の構造'!K$49</f>
        <v>20</v>
      </c>
      <c r="C45" s="158"/>
      <c r="D45" s="158"/>
      <c r="E45" s="158">
        <f>'実質公債費比率（分子）の構造'!L$49</f>
        <v>39</v>
      </c>
      <c r="F45" s="158"/>
      <c r="G45" s="158"/>
      <c r="H45" s="158">
        <f>'実質公債費比率（分子）の構造'!M$49</f>
        <v>78</v>
      </c>
      <c r="I45" s="158"/>
      <c r="J45" s="158"/>
      <c r="K45" s="158">
        <f>'実質公債費比率（分子）の構造'!N$49</f>
        <v>10</v>
      </c>
      <c r="L45" s="158"/>
      <c r="M45" s="158"/>
      <c r="N45" s="158">
        <f>'実質公債費比率（分子）の構造'!O$49</f>
        <v>56</v>
      </c>
      <c r="O45" s="158"/>
      <c r="P45" s="158"/>
    </row>
    <row r="46" spans="1:16" x14ac:dyDescent="0.15">
      <c r="A46" s="158" t="s">
        <v>64</v>
      </c>
      <c r="B46" s="158">
        <f>'実質公債費比率（分子）の構造'!K$48</f>
        <v>396</v>
      </c>
      <c r="C46" s="158"/>
      <c r="D46" s="158"/>
      <c r="E46" s="158">
        <f>'実質公債費比率（分子）の構造'!L$48</f>
        <v>381</v>
      </c>
      <c r="F46" s="158"/>
      <c r="G46" s="158"/>
      <c r="H46" s="158">
        <f>'実質公債費比率（分子）の構造'!M$48</f>
        <v>412</v>
      </c>
      <c r="I46" s="158"/>
      <c r="J46" s="158"/>
      <c r="K46" s="158">
        <f>'実質公債費比率（分子）の構造'!N$48</f>
        <v>364</v>
      </c>
      <c r="L46" s="158"/>
      <c r="M46" s="158"/>
      <c r="N46" s="158">
        <f>'実質公債費比率（分子）の構造'!O$48</f>
        <v>339</v>
      </c>
      <c r="O46" s="158"/>
      <c r="P46" s="158"/>
    </row>
    <row r="47" spans="1:16" x14ac:dyDescent="0.15">
      <c r="A47" s="158" t="s">
        <v>12</v>
      </c>
      <c r="B47" s="158">
        <f>'実質公債費比率（分子）の構造'!K$47</f>
        <v>7</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2604</v>
      </c>
      <c r="C49" s="158"/>
      <c r="D49" s="158"/>
      <c r="E49" s="158">
        <f>'実質公債費比率（分子）の構造'!L$45</f>
        <v>2665</v>
      </c>
      <c r="F49" s="158"/>
      <c r="G49" s="158"/>
      <c r="H49" s="158">
        <f>'実質公債費比率（分子）の構造'!M$45</f>
        <v>2734</v>
      </c>
      <c r="I49" s="158"/>
      <c r="J49" s="158"/>
      <c r="K49" s="158">
        <f>'実質公債費比率（分子）の構造'!N$45</f>
        <v>2615</v>
      </c>
      <c r="L49" s="158"/>
      <c r="M49" s="158"/>
      <c r="N49" s="158">
        <f>'実質公債費比率（分子）の構造'!O$45</f>
        <v>2515</v>
      </c>
      <c r="O49" s="158"/>
      <c r="P49" s="158"/>
    </row>
    <row r="50" spans="1:16" x14ac:dyDescent="0.15">
      <c r="A50" s="158" t="s">
        <v>67</v>
      </c>
      <c r="B50" s="158" t="e">
        <f>NA()</f>
        <v>#N/A</v>
      </c>
      <c r="C50" s="158">
        <f>IF(ISNUMBER('実質公債費比率（分子）の構造'!K$53),'実質公債費比率（分子）の構造'!K$53,NA())</f>
        <v>-417</v>
      </c>
      <c r="D50" s="158" t="e">
        <f>NA()</f>
        <v>#N/A</v>
      </c>
      <c r="E50" s="158" t="e">
        <f>NA()</f>
        <v>#N/A</v>
      </c>
      <c r="F50" s="158">
        <f>IF(ISNUMBER('実質公債費比率（分子）の構造'!L$53),'実質公債費比率（分子）の構造'!L$53,NA())</f>
        <v>-240</v>
      </c>
      <c r="G50" s="158" t="e">
        <f>NA()</f>
        <v>#N/A</v>
      </c>
      <c r="H50" s="158" t="e">
        <f>NA()</f>
        <v>#N/A</v>
      </c>
      <c r="I50" s="158">
        <f>IF(ISNUMBER('実質公債費比率（分子）の構造'!M$53),'実質公債費比率（分子）の構造'!M$53,NA())</f>
        <v>81</v>
      </c>
      <c r="J50" s="158" t="e">
        <f>NA()</f>
        <v>#N/A</v>
      </c>
      <c r="K50" s="158" t="e">
        <f>NA()</f>
        <v>#N/A</v>
      </c>
      <c r="L50" s="158">
        <f>IF(ISNUMBER('実質公債費比率（分子）の構造'!N$53),'実質公債費比率（分子）の構造'!N$53,NA())</f>
        <v>-217</v>
      </c>
      <c r="M50" s="158" t="e">
        <f>NA()</f>
        <v>#N/A</v>
      </c>
      <c r="N50" s="158" t="e">
        <f>NA()</f>
        <v>#N/A</v>
      </c>
      <c r="O50" s="158">
        <f>IF(ISNUMBER('実質公債費比率（分子）の構造'!O$53),'実質公債費比率（分子）の構造'!O$53,NA())</f>
        <v>-258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32912</v>
      </c>
      <c r="E56" s="157"/>
      <c r="F56" s="157"/>
      <c r="G56" s="157">
        <f>'将来負担比率（分子）の構造'!J$52</f>
        <v>31343</v>
      </c>
      <c r="H56" s="157"/>
      <c r="I56" s="157"/>
      <c r="J56" s="157">
        <f>'将来負担比率（分子）の構造'!K$52</f>
        <v>29567</v>
      </c>
      <c r="K56" s="157"/>
      <c r="L56" s="157"/>
      <c r="M56" s="157">
        <f>'将来負担比率（分子）の構造'!L$52</f>
        <v>28275</v>
      </c>
      <c r="N56" s="157"/>
      <c r="O56" s="157"/>
      <c r="P56" s="157">
        <f>'将来負担比率（分子）の構造'!M$52</f>
        <v>28045</v>
      </c>
    </row>
    <row r="57" spans="1:16" x14ac:dyDescent="0.15">
      <c r="A57" s="157" t="s">
        <v>42</v>
      </c>
      <c r="B57" s="157"/>
      <c r="C57" s="157"/>
      <c r="D57" s="157">
        <f>'将来負担比率（分子）の構造'!I$51</f>
        <v>2414</v>
      </c>
      <c r="E57" s="157"/>
      <c r="F57" s="157"/>
      <c r="G57" s="157">
        <f>'将来負担比率（分子）の構造'!J$51</f>
        <v>2523</v>
      </c>
      <c r="H57" s="157"/>
      <c r="I57" s="157"/>
      <c r="J57" s="157">
        <f>'将来負担比率（分子）の構造'!K$51</f>
        <v>2245</v>
      </c>
      <c r="K57" s="157"/>
      <c r="L57" s="157"/>
      <c r="M57" s="157">
        <f>'将来負担比率（分子）の構造'!L$51</f>
        <v>1943</v>
      </c>
      <c r="N57" s="157"/>
      <c r="O57" s="157"/>
      <c r="P57" s="157">
        <f>'将来負担比率（分子）の構造'!M$51</f>
        <v>1704</v>
      </c>
    </row>
    <row r="58" spans="1:16" x14ac:dyDescent="0.15">
      <c r="A58" s="157" t="s">
        <v>41</v>
      </c>
      <c r="B58" s="157"/>
      <c r="C58" s="157"/>
      <c r="D58" s="157">
        <f>'将来負担比率（分子）の構造'!I$50</f>
        <v>16310</v>
      </c>
      <c r="E58" s="157"/>
      <c r="F58" s="157"/>
      <c r="G58" s="157">
        <f>'将来負担比率（分子）の構造'!J$50</f>
        <v>17382</v>
      </c>
      <c r="H58" s="157"/>
      <c r="I58" s="157"/>
      <c r="J58" s="157">
        <f>'将来負担比率（分子）の構造'!K$50</f>
        <v>18169</v>
      </c>
      <c r="K58" s="157"/>
      <c r="L58" s="157"/>
      <c r="M58" s="157">
        <f>'将来負担比率（分子）の構造'!L$50</f>
        <v>17984</v>
      </c>
      <c r="N58" s="157"/>
      <c r="O58" s="157"/>
      <c r="P58" s="157">
        <f>'将来負担比率（分子）の構造'!M$50</f>
        <v>17711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1873</v>
      </c>
      <c r="C62" s="157"/>
      <c r="D62" s="157"/>
      <c r="E62" s="157">
        <f>'将来負担比率（分子）の構造'!J$45</f>
        <v>1830</v>
      </c>
      <c r="F62" s="157"/>
      <c r="G62" s="157"/>
      <c r="H62" s="157">
        <f>'将来負担比率（分子）の構造'!K$45</f>
        <v>1697</v>
      </c>
      <c r="I62" s="157"/>
      <c r="J62" s="157"/>
      <c r="K62" s="157">
        <f>'将来負担比率（分子）の構造'!L$45</f>
        <v>1725</v>
      </c>
      <c r="L62" s="157"/>
      <c r="M62" s="157"/>
      <c r="N62" s="157">
        <f>'将来負担比率（分子）の構造'!M$45</f>
        <v>1623</v>
      </c>
      <c r="O62" s="157"/>
      <c r="P62" s="157"/>
    </row>
    <row r="63" spans="1:16" x14ac:dyDescent="0.15">
      <c r="A63" s="157" t="s">
        <v>34</v>
      </c>
      <c r="B63" s="157">
        <f>'将来負担比率（分子）の構造'!I$44</f>
        <v>1601</v>
      </c>
      <c r="C63" s="157"/>
      <c r="D63" s="157"/>
      <c r="E63" s="157">
        <f>'将来負担比率（分子）の構造'!J$44</f>
        <v>1316</v>
      </c>
      <c r="F63" s="157"/>
      <c r="G63" s="157"/>
      <c r="H63" s="157">
        <f>'将来負担比率（分子）の構造'!K$44</f>
        <v>1100</v>
      </c>
      <c r="I63" s="157"/>
      <c r="J63" s="157"/>
      <c r="K63" s="157">
        <f>'将来負担比率（分子）の構造'!L$44</f>
        <v>1103</v>
      </c>
      <c r="L63" s="157"/>
      <c r="M63" s="157"/>
      <c r="N63" s="157">
        <f>'将来負担比率（分子）の構造'!M$44</f>
        <v>1484</v>
      </c>
      <c r="O63" s="157"/>
      <c r="P63" s="157"/>
    </row>
    <row r="64" spans="1:16" x14ac:dyDescent="0.15">
      <c r="A64" s="157" t="s">
        <v>33</v>
      </c>
      <c r="B64" s="157">
        <f>'将来負担比率（分子）の構造'!I$43</f>
        <v>2953</v>
      </c>
      <c r="C64" s="157"/>
      <c r="D64" s="157"/>
      <c r="E64" s="157">
        <f>'将来負担比率（分子）の構造'!J$43</f>
        <v>2798</v>
      </c>
      <c r="F64" s="157"/>
      <c r="G64" s="157"/>
      <c r="H64" s="157">
        <f>'将来負担比率（分子）の構造'!K$43</f>
        <v>2646</v>
      </c>
      <c r="I64" s="157"/>
      <c r="J64" s="157"/>
      <c r="K64" s="157">
        <f>'将来負担比率（分子）の構造'!L$43</f>
        <v>2294</v>
      </c>
      <c r="L64" s="157"/>
      <c r="M64" s="157"/>
      <c r="N64" s="157">
        <f>'将来負担比率（分子）の構造'!M$43</f>
        <v>2012</v>
      </c>
      <c r="O64" s="157"/>
      <c r="P64" s="157"/>
    </row>
    <row r="65" spans="1:16" x14ac:dyDescent="0.15">
      <c r="A65" s="157" t="s">
        <v>32</v>
      </c>
      <c r="B65" s="157">
        <f>'将来負担比率（分子）の構造'!I$42</f>
        <v>103</v>
      </c>
      <c r="C65" s="157"/>
      <c r="D65" s="157"/>
      <c r="E65" s="157">
        <f>'将来負担比率（分子）の構造'!J$42</f>
        <v>104</v>
      </c>
      <c r="F65" s="157"/>
      <c r="G65" s="157"/>
      <c r="H65" s="157">
        <f>'将来負担比率（分子）の構造'!K$42</f>
        <v>104</v>
      </c>
      <c r="I65" s="157"/>
      <c r="J65" s="157"/>
      <c r="K65" s="157">
        <f>'将来負担比率（分子）の構造'!L$42</f>
        <v>104</v>
      </c>
      <c r="L65" s="157"/>
      <c r="M65" s="157"/>
      <c r="N65" s="157" t="str">
        <f>'将来負担比率（分子）の構造'!M$42</f>
        <v>-</v>
      </c>
      <c r="O65" s="157"/>
      <c r="P65" s="157"/>
    </row>
    <row r="66" spans="1:16" x14ac:dyDescent="0.15">
      <c r="A66" s="157" t="s">
        <v>31</v>
      </c>
      <c r="B66" s="157">
        <f>'将来負担比率（分子）の構造'!I$41</f>
        <v>23426</v>
      </c>
      <c r="C66" s="157"/>
      <c r="D66" s="157"/>
      <c r="E66" s="157">
        <f>'将来負担比率（分子）の構造'!J$41</f>
        <v>22863</v>
      </c>
      <c r="F66" s="157"/>
      <c r="G66" s="157"/>
      <c r="H66" s="157">
        <f>'将来負担比率（分子）の構造'!K$41</f>
        <v>21629</v>
      </c>
      <c r="I66" s="157"/>
      <c r="J66" s="157"/>
      <c r="K66" s="157">
        <f>'将来負担比率（分子）の構造'!L$41</f>
        <v>20205</v>
      </c>
      <c r="L66" s="157"/>
      <c r="M66" s="157"/>
      <c r="N66" s="157">
        <f>'将来負担比率（分子）の構造'!M$41</f>
        <v>21219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5871</v>
      </c>
      <c r="C72" s="161">
        <f>基金残高に係る経年分析!G55</f>
        <v>6412</v>
      </c>
      <c r="D72" s="161">
        <f>基金残高に係る経年分析!H55</f>
        <v>3430</v>
      </c>
    </row>
    <row r="73" spans="1:16" x14ac:dyDescent="0.15">
      <c r="A73" s="160" t="s">
        <v>74</v>
      </c>
      <c r="B73" s="161">
        <f>基金残高に係る経年分析!F56</f>
        <v>3650</v>
      </c>
      <c r="C73" s="161">
        <f>基金残高に係る経年分析!G56</f>
        <v>3168</v>
      </c>
      <c r="D73" s="161">
        <f>基金残高に係る経年分析!H56</f>
        <v>3180</v>
      </c>
    </row>
    <row r="74" spans="1:16" x14ac:dyDescent="0.15">
      <c r="A74" s="160" t="s">
        <v>75</v>
      </c>
      <c r="B74" s="161">
        <f>基金残高に係る経年分析!F57</f>
        <v>13248</v>
      </c>
      <c r="C74" s="161">
        <f>基金残高に係る経年分析!G57</f>
        <v>12813</v>
      </c>
      <c r="D74" s="161">
        <f>基金残高に係る経年分析!H57</f>
        <v>15396</v>
      </c>
    </row>
  </sheetData>
  <sheetProtection algorithmName="SHA-512" hashValue="vW3MRx/d5uU1DSErw+NNGP4IHc/NdKJ45tsi7b+TZNUAD3uNfz7xcpcUbtsePSQ9MWl+1fC07yA2nfcfwIHINQ==" saltValue="LrHeBq6yPN1cTavSBGwlX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2026-09-14T05:26:20Z</cp:lastPrinted>
  <dcterms:created xsi:type="dcterms:W3CDTF">2026-02-23T09:07:04Z</dcterms:created>
  <dcterms:modified xsi:type="dcterms:W3CDTF">2026-09-25T08:22:54Z</dcterms:modified>
  <cp:category/>
</cp:coreProperties>
</file>