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1101494\Desktop\新しいフォルダー (2)\A1修正後\"/>
    </mc:Choice>
  </mc:AlternateContent>
  <xr:revisionPtr revIDLastSave="0" documentId="13_ncr:1_{A4C479CA-D304-4685-8DA7-23BC29F11915}" xr6:coauthVersionLast="47" xr6:coauthVersionMax="47" xr10:uidLastSave="{00000000-0000-0000-0000-000000000000}"/>
  <bookViews>
    <workbookView xWindow="20370" yWindow="-120" windowWidth="29040" windowHeight="15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U36" i="10"/>
  <c r="C36" i="10"/>
  <c r="CO35" i="10"/>
  <c r="BE35" i="10"/>
  <c r="C35" i="10"/>
  <c r="CO34" i="10"/>
  <c r="BE34" i="10"/>
  <c r="U34" i="10"/>
  <c r="C34" i="10"/>
  <c r="AM34" i="10" l="1"/>
  <c r="AM35" i="10" s="1"/>
  <c r="AM36" i="10" s="1"/>
  <c r="U35"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W39" i="10" s="1"/>
  <c r="BW40" i="10" s="1"/>
  <c r="BW41" i="10" s="1"/>
  <c r="BW42" i="10" s="1"/>
  <c r="BW43" i="10" s="1"/>
</calcChain>
</file>

<file path=xl/sharedStrings.xml><?xml version="1.0" encoding="utf-8"?>
<sst xmlns="http://schemas.openxmlformats.org/spreadsheetml/2006/main" count="1146" uniqueCount="576">
  <si>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</si>
  <si>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</si>
  <si>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</si>
  <si>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</si>
  <si>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</si>
  <si>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</si>
  <si>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</si>
  <si>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</si>
  <si>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</si>
  <si>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</si>
  <si>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</si>
  <si>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</si>
  <si>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</si>
  <si>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</si>
  <si>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</si>
  <si>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</si>
  <si>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</si>
  <si>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</si>
  <si>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</si>
  <si>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</si>
  <si>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</si>
  <si>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</si>
  <si>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</si>
  <si>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</si>
  <si>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</si>
  <si>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</si>
  <si>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</si>
  <si>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</si>
  <si>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</si>
  <si>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</si>
  <si>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</si>
  <si>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</si>
  <si>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</si>
  <si>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</si>
  <si>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</si>
  <si>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</si>
  <si>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</si>
  <si>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</si>
  <si>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</si>
  <si>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</si>
  <si>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</si>
  <si>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</si>
  <si>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</si>
  <si>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</si>
  <si>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</si>
  <si>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</si>
  <si>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</si>
  <si>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</si>
  <si>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</si>
  <si>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</si>
  <si>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</si>
  <si>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</si>
  <si>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</si>
  <si>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</si>
  <si>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</si>
  <si>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</si>
  <si>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</si>
  <si>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</si>
  <si>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</si>
  <si>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</si>
  <si>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</si>
  <si>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</si>
  <si>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</si>
  <si>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</si>
  <si>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</si>
  <si>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</si>
  <si>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</si>
  <si>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</si>
  <si>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</si>
  <si>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</si>
  <si>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</si>
  <si>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</si>
  <si>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</si>
  <si>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</si>
  <si>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</si>
  <si>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</si>
  <si>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</si>
  <si>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</si>
  <si>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</si>
  <si>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</si>
  <si>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</si>
  <si>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</si>
  <si>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</si>
  <si>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</si>
  <si>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</si>
  <si>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</si>
  <si>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</si>
  <si>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</si>
  <si>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</si>
  <si>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</si>
  <si>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</si>
  <si>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</si>
  <si>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</si>
  <si>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</si>
  <si>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宮若市</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</si>
  <si>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</si>
  <si>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</si>
  <si>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</si>
  <si>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</si>
  <si>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</si>
  <si>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</si>
  <si>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</si>
  <si>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</si>
  <si>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</si>
  <si>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</si>
  <si>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</si>
  <si>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</si>
  <si>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</si>
  <si>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</si>
  <si>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</si>
  <si>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</si>
  <si>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</si>
  <si>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</si>
  <si>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</si>
  <si>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</si>
  <si>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</si>
  <si>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</si>
  <si>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-6.5</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</si>
  <si>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</si>
  <si>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</si>
  <si>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</si>
  <si>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</si>
  <si>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</si>
  <si>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</si>
  <si>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</si>
  <si>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</si>
  <si>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</si>
  <si>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</si>
  <si>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</si>
  <si>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</si>
  <si>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</si>
  <si>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</si>
  <si>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</si>
  <si>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</si>
  <si>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</si>
  <si>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</si>
  <si>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</si>
  <si>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</si>
  <si>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</si>
  <si>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</si>
  <si>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</si>
  <si>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-1.6</t>
    <phoneticPr fontId="5"/>
  </si>
  <si>
    <t>基準財政需要額</t>
    <phoneticPr fontId="25"/>
  </si>
  <si>
    <t>うち日本人(％)</t>
    <phoneticPr fontId="5"/>
  </si>
  <si>
    <t>-2.2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</si>
  <si>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</si>
  <si>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</si>
  <si>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</si>
  <si>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</si>
  <si>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</si>
  <si>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</si>
  <si>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</si>
  <si>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</si>
  <si>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</si>
  <si>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</si>
  <si>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</si>
  <si>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</si>
  <si>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</si>
  <si>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</si>
  <si>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</si>
  <si>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</si>
  <si>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</si>
  <si>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</si>
  <si>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</si>
  <si>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</si>
  <si>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</si>
  <si>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</si>
  <si>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</si>
  <si>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</si>
  <si>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</si>
  <si>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</si>
  <si>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</si>
  <si>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</si>
  <si>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</si>
  <si>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</si>
  <si>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</si>
  <si>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</si>
  <si>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</si>
  <si>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</si>
  <si>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</si>
  <si>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</si>
  <si>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</si>
  <si>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</si>
  <si>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</si>
  <si>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</si>
  <si>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</si>
  <si>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</si>
  <si>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</si>
  <si>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</si>
  <si>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</si>
  <si>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</si>
  <si>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</si>
  <si>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</si>
  <si>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</si>
  <si>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</si>
  <si>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</si>
  <si>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</si>
  <si>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</si>
  <si>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</si>
  <si>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</si>
  <si>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</si>
  <si>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</si>
  <si>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</si>
  <si>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福岡県宮若市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</si>
  <si>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</si>
  <si>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</si>
  <si>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</si>
  <si>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</si>
  <si>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</si>
  <si>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</si>
  <si>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</si>
  <si>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</si>
  <si>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</si>
  <si>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</si>
  <si>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</si>
  <si>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</si>
  <si>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</si>
  <si>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</si>
  <si>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</si>
  <si>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</si>
  <si>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</si>
  <si>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</si>
  <si>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</si>
  <si>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</si>
  <si>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</si>
  <si>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</si>
  <si>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</si>
  <si>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</si>
  <si>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</si>
  <si>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</si>
  <si>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</si>
  <si>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</si>
  <si>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</si>
  <si>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</si>
  <si>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</si>
  <si>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</si>
  <si>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</si>
  <si>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</si>
  <si>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</si>
  <si>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</si>
  <si>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</si>
  <si>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</si>
  <si>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</si>
  <si>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</si>
  <si>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</si>
  <si>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</si>
  <si>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</si>
  <si>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</si>
  <si>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</si>
  <si>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</si>
  <si>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</si>
  <si>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</si>
  <si>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</si>
  <si>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</si>
  <si>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</si>
  <si>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</si>
  <si>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</si>
  <si>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</si>
  <si>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</si>
  <si>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</si>
  <si>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</si>
  <si>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</si>
  <si>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</si>
  <si>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</si>
  <si>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</si>
  <si>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</si>
  <si>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</si>
  <si>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</si>
  <si>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</si>
  <si>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</si>
  <si>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</si>
  <si>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</si>
  <si>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</si>
  <si>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</si>
  <si>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</si>
  <si>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</si>
  <si>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</si>
  <si>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</si>
  <si>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</si>
  <si>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</si>
  <si>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</si>
  <si>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</si>
  <si>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</si>
  <si>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</si>
  <si>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</si>
  <si>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</si>
  <si>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</si>
  <si>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</si>
  <si>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</si>
  <si>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</si>
  <si>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</si>
  <si>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</si>
  <si>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</si>
  <si>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</si>
  <si>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</si>
  <si>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</si>
  <si>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</si>
  <si>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</si>
  <si>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</si>
  <si>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</si>
  <si>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</si>
  <si>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</si>
  <si>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</si>
  <si>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</si>
  <si>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</si>
  <si>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</si>
  <si>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</si>
  <si>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</si>
  <si>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</si>
  <si>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</si>
  <si>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</si>
  <si>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</si>
  <si>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</si>
  <si>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</si>
  <si>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</si>
  <si>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</si>
  <si>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</si>
  <si>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</si>
  <si>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</si>
  <si>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</si>
  <si>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</si>
  <si>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</si>
  <si>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</si>
  <si>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</si>
  <si>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</si>
  <si>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</si>
  <si>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</si>
  <si>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</si>
  <si>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</si>
  <si>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</si>
  <si>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</si>
  <si>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</si>
  <si>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</si>
  <si>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</si>
  <si>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</si>
  <si>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</si>
  <si>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</si>
  <si>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</si>
  <si>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</si>
  <si>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</si>
  <si>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</si>
  <si>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</si>
  <si>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</si>
  <si>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</si>
  <si>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</si>
  <si>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</si>
  <si>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</si>
  <si>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</si>
  <si>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</si>
  <si>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</si>
  <si>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</si>
  <si>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</si>
  <si>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</si>
  <si>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</si>
  <si>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福岡県宮若市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</si>
  <si>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</si>
  <si>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</si>
  <si>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</si>
  <si>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</si>
  <si>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</si>
  <si>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</si>
  <si>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</si>
  <si>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</si>
  <si>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</si>
  <si>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</si>
  <si>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</si>
  <si>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</si>
  <si>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</si>
  <si>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</si>
  <si>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</si>
  <si>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</si>
  <si>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</si>
  <si>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</si>
  <si>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</si>
  <si>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</si>
  <si>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</si>
  <si>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</si>
  <si>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</si>
  <si>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</si>
  <si>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</si>
  <si>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</si>
  <si>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</si>
  <si>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</si>
  <si>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</si>
  <si>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</si>
  <si>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</si>
  <si>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</si>
  <si>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</si>
  <si>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</si>
  <si>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</si>
  <si>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下水道事業会計</t>
    <phoneticPr fontId="5"/>
  </si>
  <si>
    <t>法適用企業</t>
    <phoneticPr fontId="5"/>
  </si>
  <si>
    <t>簡易水道事業会計</t>
    <phoneticPr fontId="5"/>
  </si>
  <si>
    <t>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</si>
  <si>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</si>
  <si>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</si>
  <si>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</si>
  <si>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</si>
  <si>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</si>
  <si>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</si>
  <si>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</si>
  <si>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</si>
  <si>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</si>
  <si>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</si>
  <si>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</si>
  <si>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</si>
  <si>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</si>
  <si>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</si>
  <si>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</si>
  <si>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</si>
  <si>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</si>
  <si>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</si>
  <si>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</si>
  <si>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</si>
  <si>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</si>
  <si>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</si>
  <si>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</si>
  <si>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</si>
  <si>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</si>
  <si>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</si>
  <si>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</si>
  <si>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</si>
  <si>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</si>
  <si>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</si>
  <si>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</si>
  <si>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</si>
  <si>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</si>
  <si>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</si>
  <si>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</si>
  <si>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</si>
  <si>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</si>
  <si>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</si>
  <si>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</si>
  <si>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</si>
  <si>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</si>
  <si>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</si>
  <si>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</si>
  <si>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</si>
  <si>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</si>
  <si>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</si>
  <si>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</si>
  <si>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</si>
  <si>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</si>
  <si>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</si>
  <si>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</si>
  <si>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</si>
  <si>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</si>
  <si>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</si>
  <si>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</si>
  <si>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</si>
  <si>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</si>
  <si>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</si>
  <si>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</si>
  <si>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</si>
  <si>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</si>
  <si>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</si>
  <si>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</si>
  <si>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</si>
  <si>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</si>
  <si>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</si>
  <si>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</si>
  <si>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</si>
  <si>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</si>
  <si>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</si>
  <si>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</si>
  <si>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</si>
  <si>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</si>
  <si>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</si>
  <si>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</si>
  <si>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</si>
  <si>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</si>
  <si>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</si>
  <si>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</si>
  <si>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</si>
  <si>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</si>
  <si>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</si>
  <si>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</si>
  <si>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</si>
  <si>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</si>
  <si>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</si>
  <si>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</si>
  <si>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</si>
  <si>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</si>
  <si>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</si>
  <si>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</si>
  <si>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</si>
  <si>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</si>
  <si>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</si>
  <si>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</si>
  <si>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</si>
  <si>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</si>
  <si>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</si>
  <si>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</si>
  <si>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</si>
  <si>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</si>
  <si>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</si>
  <si>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</si>
  <si>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</si>
  <si>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</si>
  <si>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</si>
  <si>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</si>
  <si>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</si>
  <si>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</si>
  <si>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</si>
  <si>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</si>
  <si>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</si>
  <si>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</si>
  <si>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</si>
  <si>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</si>
  <si>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</si>
  <si>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</si>
  <si>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</si>
  <si>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</si>
  <si>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</si>
  <si>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</si>
  <si>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</si>
  <si>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</si>
  <si>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</si>
  <si>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</si>
  <si>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</si>
  <si>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</si>
  <si>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</si>
  <si>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</si>
  <si>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</si>
  <si>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</si>
  <si>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</si>
  <si>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</si>
  <si>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</si>
  <si>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</si>
  <si>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4.14</t>
  </si>
  <si>
    <t>▲ 2.84</t>
  </si>
  <si>
    <t>▲ 3.48</t>
  </si>
  <si>
    <t>一般会計</t>
  </si>
  <si>
    <t>水道事業会計</t>
  </si>
  <si>
    <t>下水道事業会計</t>
  </si>
  <si>
    <t>国民健康保険特別会計</t>
  </si>
  <si>
    <t>▲ 2.48</t>
  </si>
  <si>
    <t>簡易水道事業会計</t>
  </si>
  <si>
    <t>後期高齢者医療特別会計</t>
  </si>
  <si>
    <t>その他会計（赤字）</t>
  </si>
  <si>
    <t>その他会計（黒字）</t>
  </si>
  <si>
    <t>R02</t>
    <phoneticPr fontId="5"/>
  </si>
  <si>
    <t>R03</t>
    <phoneticPr fontId="5"/>
  </si>
  <si>
    <t>R04</t>
    <phoneticPr fontId="5"/>
  </si>
  <si>
    <t>R05</t>
    <phoneticPr fontId="5"/>
  </si>
  <si>
    <t>R06</t>
    <phoneticPr fontId="5"/>
  </si>
  <si>
    <t>施設整備等基金</t>
  </si>
  <si>
    <t>地域振興基金</t>
  </si>
  <si>
    <t>かんがい施設維持管理費基金</t>
  </si>
  <si>
    <t>輝くふるさと応援基金</t>
  </si>
  <si>
    <t>新幹線渇水施設維持管理費基金</t>
  </si>
  <si>
    <t>‐</t>
    <phoneticPr fontId="38"/>
  </si>
  <si>
    <t>宮若市外二町じん芥処理施設組合</t>
  </si>
  <si>
    <t>福岡県市町村消防団員等公務災害補償組合</t>
  </si>
  <si>
    <t>福岡県市町村職員退職手当組合（一般会計）</t>
  </si>
  <si>
    <t>福岡県市町村職員退職手当組合（基金特別会計）</t>
  </si>
  <si>
    <t>直方・鞍手広域市町村圏事務組合（一般会計）</t>
  </si>
  <si>
    <t>直方・鞍手広域市町村圏事務組合（休日等急患センター事業特別会計）</t>
  </si>
  <si>
    <t>直方・鞍手広域市町村圏事務組合（消防事業特別会計）</t>
  </si>
  <si>
    <t>福岡県自治振興組合（一般会計）</t>
  </si>
  <si>
    <t>福岡県自治振興組合（公文書館事業特別会計）</t>
  </si>
  <si>
    <t>福岡県介護保険広域連合（一般会計）</t>
    <rPh sb="12" eb="14">
      <t>イッパン</t>
    </rPh>
    <phoneticPr fontId="2"/>
  </si>
  <si>
    <t>福岡県介護保険広域連合（介護保険事業特別会計）</t>
  </si>
  <si>
    <t>福岡県後期高齢者医療広域連合（一般会計）</t>
  </si>
  <si>
    <t>福岡県後期高齢者医療広域連合（後期高齢者医療特別会計）</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</si>
  <si>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</si>
  <si>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</si>
  <si>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基金への積立を継続的に行うとともに、職員数の削減や民間委託の推進など行財政改革に取り組んだ結果、将来負担比率は発生していない。また、庁舎の建替や学校施設の統廃合等により、有形固定資産減価償却率は令和3年度から類似団体よりも低くなっている。しかしながら、公営住宅や道路など老朽化が進行した施設も多いことから、公共施設等総合管理計画に基づき老朽化対策に取り組んでいく。</t>
    <rPh sb="0" eb="2">
      <t>キキン</t>
    </rPh>
    <rPh sb="4" eb="6">
      <t>ツミタ</t>
    </rPh>
    <rPh sb="7" eb="10">
      <t>ケイゾクテキ</t>
    </rPh>
    <rPh sb="11" eb="12">
      <t>オコナ</t>
    </rPh>
    <rPh sb="18" eb="20">
      <t>ショクイン</t>
    </rPh>
    <rPh sb="20" eb="21">
      <t>スウ</t>
    </rPh>
    <rPh sb="22" eb="24">
      <t>サクゲン</t>
    </rPh>
    <rPh sb="25" eb="27">
      <t>ミンカン</t>
    </rPh>
    <rPh sb="27" eb="29">
      <t>イタク</t>
    </rPh>
    <rPh sb="30" eb="32">
      <t>スイシン</t>
    </rPh>
    <rPh sb="34" eb="37">
      <t>ギョウザイセイ</t>
    </rPh>
    <rPh sb="37" eb="39">
      <t>カイカク</t>
    </rPh>
    <rPh sb="40" eb="41">
      <t>ト</t>
    </rPh>
    <rPh sb="42" eb="43">
      <t>ク</t>
    </rPh>
    <rPh sb="45" eb="47">
      <t>ケッカ</t>
    </rPh>
    <rPh sb="48" eb="50">
      <t>ショウライ</t>
    </rPh>
    <rPh sb="50" eb="52">
      <t>フタン</t>
    </rPh>
    <rPh sb="52" eb="54">
      <t>ヒリツ</t>
    </rPh>
    <rPh sb="55" eb="57">
      <t>ハッセイ</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</si>
  <si>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</si>
  <si>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</si>
  <si>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</si>
  <si>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</si>
  <si>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</si>
  <si>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</si>
  <si>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類似団体と比較して低く、将来負担比率も発生していないが、実質公債費比率は近年上昇傾向にある。さらに、新庁舎や再編小学校等の大型建設事業の実施による地方債の借入れにより、元利償還金の増加が見込まれ、実質公債費比率の更なる上昇が懸念されることから、今後は、地方債の新規発行を抑制し、地方債残高の圧縮に取り組んで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</si>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</sst>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3" xfId="12" applyNumberFormat="1" applyFont="1" applyBorder="1" applyAlignment="1" applyProtection="1">
      <alignment horizontal="right" vertical="center" shrinkToFit="1"/>
      <protection locked="0"/>
    </xf>
    <xf numFmtId="177" fontId="34" fillId="0" borderId="99" xfId="12" applyNumberFormat="1" applyFont="1" applyBorder="1" applyAlignment="1" applyProtection="1">
      <alignment horizontal="right" vertical="center" shrinkToFit="1"/>
      <protection locked="0"/>
    </xf>
    <xf numFmtId="177" fontId="34" fillId="0" borderId="107"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DFE40EC-F7E5-4F7A-926D-B5A3FCB3902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69604</c:v>
                </c:pt>
                <c:pt idx="2">
                  <c:v>68410</c:v>
                </c:pt>
                <c:pt idx="3">
                  <c:v>73019</c:v>
                </c:pt>
                <c:pt idx="4">
                  <c:v>76590</c:v>
                </c:pt>
              </c:numCache>
            </c:numRef>
          </c:val>
          <c:smooth val="0"/>
          <c:extLst>
            <c:ext xmlns:c16="http://schemas.microsoft.com/office/drawing/2014/chart" uri="{C3380CC4-5D6E-409C-BE32-E72D297353CC}">
              <c16:uniqueId val="{00000000-DF91-42F8-84FC-189044841F2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124163</c:v>
                </c:pt>
                <c:pt idx="1">
                  <c:v>213749</c:v>
                </c:pt>
                <c:pt idx="2">
                  <c:v>74616</c:v>
                </c:pt>
                <c:pt idx="3">
                  <c:v>73899</c:v>
                </c:pt>
                <c:pt idx="4">
                  <c:v>50657</c:v>
                </c:pt>
              </c:numCache>
            </c:numRef>
          </c:val>
          <c:smooth val="0"/>
          <c:extLst>
            <c:ext xmlns:c16="http://schemas.microsoft.com/office/drawing/2014/chart" uri="{C3380CC4-5D6E-409C-BE32-E72D297353CC}">
              <c16:uniqueId val="{00000001-DF91-42F8-84FC-189044841F22}"/>
            </c:ext>
          </c:extLst>
        </c:ser>
        <c:dLbls>
          <c:showLegendKey val="0"/>
          <c:showVal val="0"/>
          <c:showCatName val="0"/>
          <c:showSerName val="0"/>
          <c:showPercent val="0"/>
          <c:showBubbleSize val="0"/>
        </c:dLbls>
        <c:marker val="1"/>
        <c:smooth val="0"/>
        <c:axId val="511175048"/>
        <c:axId val="511178576"/>
      </c:lineChart>
      <c:catAx>
        <c:axId val="51117504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11178576"/>
        <c:crosses val="autoZero"/>
        <c:auto val="1"/>
        <c:lblAlgn val="ctr"/>
        <c:lblOffset val="100"/>
        <c:tickLblSkip val="1"/>
        <c:tickMarkSkip val="1"/>
        <c:noMultiLvlLbl val="0"/>
      </c:catAx>
      <c:valAx>
        <c:axId val="511178576"/>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1117504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6.04</c:v>
                </c:pt>
                <c:pt idx="1">
                  <c:v>13.26</c:v>
                </c:pt>
                <c:pt idx="2">
                  <c:v>10.79</c:v>
                </c:pt>
                <c:pt idx="3">
                  <c:v>7.16</c:v>
                </c:pt>
                <c:pt idx="4">
                  <c:v>15.15</c:v>
                </c:pt>
              </c:numCache>
            </c:numRef>
          </c:val>
          <c:extLst>
            <c:ext xmlns:c16="http://schemas.microsoft.com/office/drawing/2014/chart" uri="{C3380CC4-5D6E-409C-BE32-E72D297353CC}">
              <c16:uniqueId val="{00000000-A2BA-4A72-8C3C-4ED02CB87F3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39.65</c:v>
                </c:pt>
                <c:pt idx="1">
                  <c:v>38.26</c:v>
                </c:pt>
                <c:pt idx="2">
                  <c:v>39.409999999999997</c:v>
                </c:pt>
                <c:pt idx="3">
                  <c:v>38.97</c:v>
                </c:pt>
                <c:pt idx="4">
                  <c:v>39.01</c:v>
                </c:pt>
              </c:numCache>
            </c:numRef>
          </c:val>
          <c:extLst>
            <c:ext xmlns:c16="http://schemas.microsoft.com/office/drawing/2014/chart" uri="{C3380CC4-5D6E-409C-BE32-E72D297353CC}">
              <c16:uniqueId val="{00000001-A2BA-4A72-8C3C-4ED02CB87F38}"/>
            </c:ext>
          </c:extLst>
        </c:ser>
        <c:dLbls>
          <c:showLegendKey val="0"/>
          <c:showVal val="0"/>
          <c:showCatName val="0"/>
          <c:showSerName val="0"/>
          <c:showPercent val="0"/>
          <c:showBubbleSize val="0"/>
        </c:dLbls>
        <c:gapWidth val="250"/>
        <c:overlap val="100"/>
        <c:axId val="511177792"/>
        <c:axId val="511175440"/>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-4.1399999999999997</c:v>
                </c:pt>
                <c:pt idx="1">
                  <c:v>7.44</c:v>
                </c:pt>
                <c:pt idx="2">
                  <c:v>-2.84</c:v>
                </c:pt>
                <c:pt idx="3">
                  <c:v>-3.48</c:v>
                </c:pt>
                <c:pt idx="4">
                  <c:v>8</c:v>
                </c:pt>
              </c:numCache>
            </c:numRef>
          </c:val>
          <c:smooth val="0"/>
          <c:extLst>
            <c:ext xmlns:c16="http://schemas.microsoft.com/office/drawing/2014/chart" uri="{C3380CC4-5D6E-409C-BE32-E72D297353CC}">
              <c16:uniqueId val="{00000002-A2BA-4A72-8C3C-4ED02CB87F38}"/>
            </c:ext>
          </c:extLst>
        </c:ser>
        <c:dLbls>
          <c:showLegendKey val="0"/>
          <c:showVal val="0"/>
          <c:showCatName val="0"/>
          <c:showSerName val="0"/>
          <c:showPercent val="0"/>
          <c:showBubbleSize val="0"/>
        </c:dLbls>
        <c:marker val="1"/>
        <c:smooth val="0"/>
        <c:axId val="511177792"/>
        <c:axId val="511175440"/>
      </c:lineChart>
      <c:catAx>
        <c:axId val="51117779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511175440"/>
        <c:crosses val="autoZero"/>
        <c:auto val="1"/>
        <c:lblAlgn val="ctr"/>
        <c:lblOffset val="100"/>
        <c:tickLblSkip val="1"/>
        <c:tickMarkSkip val="1"/>
        <c:noMultiLvlLbl val="0"/>
      </c:catAx>
      <c:valAx>
        <c:axId val="51117544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1117779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4F1C-46A8-BB84-EDFCA6C1699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F1C-46A8-BB84-EDFCA6C16996}"/>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F1C-46A8-BB84-EDFCA6C16996}"/>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4F1C-46A8-BB84-EDFCA6C16996}"/>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0.09</c:v>
                </c:pt>
                <c:pt idx="2">
                  <c:v>#N/A</c:v>
                </c:pt>
                <c:pt idx="3">
                  <c:v>0.13</c:v>
                </c:pt>
                <c:pt idx="4">
                  <c:v>#N/A</c:v>
                </c:pt>
                <c:pt idx="5">
                  <c:v>0.13</c:v>
                </c:pt>
                <c:pt idx="6">
                  <c:v>#N/A</c:v>
                </c:pt>
                <c:pt idx="7">
                  <c:v>0.09</c:v>
                </c:pt>
                <c:pt idx="8">
                  <c:v>#N/A</c:v>
                </c:pt>
                <c:pt idx="9">
                  <c:v>0.11</c:v>
                </c:pt>
              </c:numCache>
            </c:numRef>
          </c:val>
          <c:extLst>
            <c:ext xmlns:c16="http://schemas.microsoft.com/office/drawing/2014/chart" uri="{C3380CC4-5D6E-409C-BE32-E72D297353CC}">
              <c16:uniqueId val="{00000004-4F1C-46A8-BB84-EDFCA6C16996}"/>
            </c:ext>
          </c:extLst>
        </c:ser>
        <c:ser>
          <c:idx val="5"/>
          <c:order val="5"/>
          <c:tx>
            <c:strRef>
              <c:f>データシート!$A$32</c:f>
              <c:strCache>
                <c:ptCount val="1"/>
                <c:pt idx="0">
                  <c:v>簡易水道事業会計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0.16</c:v>
                </c:pt>
                <c:pt idx="2">
                  <c:v>#N/A</c:v>
                </c:pt>
                <c:pt idx="3">
                  <c:v>0.2</c:v>
                </c:pt>
                <c:pt idx="4">
                  <c:v>#N/A</c:v>
                </c:pt>
                <c:pt idx="5">
                  <c:v>0.28000000000000003</c:v>
                </c:pt>
                <c:pt idx="6">
                  <c:v>#N/A</c:v>
                </c:pt>
                <c:pt idx="7">
                  <c:v>0.34</c:v>
                </c:pt>
                <c:pt idx="8">
                  <c:v>#N/A</c:v>
                </c:pt>
                <c:pt idx="9">
                  <c:v>0.37</c:v>
                </c:pt>
              </c:numCache>
            </c:numRef>
          </c:val>
          <c:extLst>
            <c:ext xmlns:c16="http://schemas.microsoft.com/office/drawing/2014/chart" uri="{C3380CC4-5D6E-409C-BE32-E72D297353CC}">
              <c16:uniqueId val="{00000005-4F1C-46A8-BB84-EDFCA6C16996}"/>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2.48</c:v>
                </c:pt>
                <c:pt idx="1">
                  <c:v>#N/A</c:v>
                </c:pt>
                <c:pt idx="2">
                  <c:v>#N/A</c:v>
                </c:pt>
                <c:pt idx="3">
                  <c:v>0.75</c:v>
                </c:pt>
                <c:pt idx="4">
                  <c:v>#N/A</c:v>
                </c:pt>
                <c:pt idx="5">
                  <c:v>0.55000000000000004</c:v>
                </c:pt>
                <c:pt idx="6">
                  <c:v>#N/A</c:v>
                </c:pt>
                <c:pt idx="7">
                  <c:v>0.56999999999999995</c:v>
                </c:pt>
                <c:pt idx="8">
                  <c:v>#N/A</c:v>
                </c:pt>
                <c:pt idx="9">
                  <c:v>1.05</c:v>
                </c:pt>
              </c:numCache>
            </c:numRef>
          </c:val>
          <c:extLst>
            <c:ext xmlns:c16="http://schemas.microsoft.com/office/drawing/2014/chart" uri="{C3380CC4-5D6E-409C-BE32-E72D297353CC}">
              <c16:uniqueId val="{00000006-4F1C-46A8-BB84-EDFCA6C16996}"/>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1.24</c:v>
                </c:pt>
                <c:pt idx="2">
                  <c:v>#N/A</c:v>
                </c:pt>
                <c:pt idx="3">
                  <c:v>1.49</c:v>
                </c:pt>
                <c:pt idx="4">
                  <c:v>#N/A</c:v>
                </c:pt>
                <c:pt idx="5">
                  <c:v>1.78</c:v>
                </c:pt>
                <c:pt idx="6">
                  <c:v>#N/A</c:v>
                </c:pt>
                <c:pt idx="7">
                  <c:v>1.97</c:v>
                </c:pt>
                <c:pt idx="8">
                  <c:v>#N/A</c:v>
                </c:pt>
                <c:pt idx="9">
                  <c:v>1.7</c:v>
                </c:pt>
              </c:numCache>
            </c:numRef>
          </c:val>
          <c:extLst>
            <c:ext xmlns:c16="http://schemas.microsoft.com/office/drawing/2014/chart" uri="{C3380CC4-5D6E-409C-BE32-E72D297353CC}">
              <c16:uniqueId val="{00000007-4F1C-46A8-BB84-EDFCA6C16996}"/>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3.83</c:v>
                </c:pt>
                <c:pt idx="2">
                  <c:v>#N/A</c:v>
                </c:pt>
                <c:pt idx="3">
                  <c:v>4.07</c:v>
                </c:pt>
                <c:pt idx="4">
                  <c:v>#N/A</c:v>
                </c:pt>
                <c:pt idx="5">
                  <c:v>4.2</c:v>
                </c:pt>
                <c:pt idx="6">
                  <c:v>#N/A</c:v>
                </c:pt>
                <c:pt idx="7">
                  <c:v>4.18</c:v>
                </c:pt>
                <c:pt idx="8">
                  <c:v>#N/A</c:v>
                </c:pt>
                <c:pt idx="9">
                  <c:v>4.13</c:v>
                </c:pt>
              </c:numCache>
            </c:numRef>
          </c:val>
          <c:extLst>
            <c:ext xmlns:c16="http://schemas.microsoft.com/office/drawing/2014/chart" uri="{C3380CC4-5D6E-409C-BE32-E72D297353CC}">
              <c16:uniqueId val="{00000008-4F1C-46A8-BB84-EDFCA6C16996}"/>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6.04</c:v>
                </c:pt>
                <c:pt idx="2">
                  <c:v>#N/A</c:v>
                </c:pt>
                <c:pt idx="3">
                  <c:v>13.25</c:v>
                </c:pt>
                <c:pt idx="4">
                  <c:v>#N/A</c:v>
                </c:pt>
                <c:pt idx="5">
                  <c:v>10.78</c:v>
                </c:pt>
                <c:pt idx="6">
                  <c:v>#N/A</c:v>
                </c:pt>
                <c:pt idx="7">
                  <c:v>7.16</c:v>
                </c:pt>
                <c:pt idx="8">
                  <c:v>#N/A</c:v>
                </c:pt>
                <c:pt idx="9">
                  <c:v>15.15</c:v>
                </c:pt>
              </c:numCache>
            </c:numRef>
          </c:val>
          <c:extLst>
            <c:ext xmlns:c16="http://schemas.microsoft.com/office/drawing/2014/chart" uri="{C3380CC4-5D6E-409C-BE32-E72D297353CC}">
              <c16:uniqueId val="{00000009-4F1C-46A8-BB84-EDFCA6C16996}"/>
            </c:ext>
          </c:extLst>
        </c:ser>
        <c:dLbls>
          <c:showLegendKey val="0"/>
          <c:showVal val="0"/>
          <c:showCatName val="0"/>
          <c:showSerName val="0"/>
          <c:showPercent val="0"/>
          <c:showBubbleSize val="0"/>
        </c:dLbls>
        <c:gapWidth val="150"/>
        <c:overlap val="100"/>
        <c:axId val="511173088"/>
        <c:axId val="511179752"/>
      </c:barChart>
      <c:catAx>
        <c:axId val="51117308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511179752"/>
        <c:crosses val="autoZero"/>
        <c:auto val="1"/>
        <c:lblAlgn val="ctr"/>
        <c:lblOffset val="100"/>
        <c:tickLblSkip val="1"/>
        <c:tickMarkSkip val="1"/>
        <c:noMultiLvlLbl val="0"/>
      </c:catAx>
      <c:valAx>
        <c:axId val="51117975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1117308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1305</c:v>
                </c:pt>
                <c:pt idx="5">
                  <c:v>1271</c:v>
                </c:pt>
                <c:pt idx="8">
                  <c:v>1271</c:v>
                </c:pt>
                <c:pt idx="11">
                  <c:v>1299</c:v>
                </c:pt>
                <c:pt idx="14">
                  <c:v>1306</c:v>
                </c:pt>
              </c:numCache>
            </c:numRef>
          </c:val>
          <c:extLst>
            <c:ext xmlns:c16="http://schemas.microsoft.com/office/drawing/2014/chart" uri="{C3380CC4-5D6E-409C-BE32-E72D297353CC}">
              <c16:uniqueId val="{00000000-5876-4635-A79F-7054BFE803D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876-4635-A79F-7054BFE803D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5876-4635-A79F-7054BFE803D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8</c:v>
                </c:pt>
                <c:pt idx="3">
                  <c:v>8</c:v>
                </c:pt>
                <c:pt idx="6">
                  <c:v>5</c:v>
                </c:pt>
                <c:pt idx="9">
                  <c:v>2</c:v>
                </c:pt>
                <c:pt idx="12">
                  <c:v>2</c:v>
                </c:pt>
              </c:numCache>
            </c:numRef>
          </c:val>
          <c:extLst>
            <c:ext xmlns:c16="http://schemas.microsoft.com/office/drawing/2014/chart" uri="{C3380CC4-5D6E-409C-BE32-E72D297353CC}">
              <c16:uniqueId val="{00000003-5876-4635-A79F-7054BFE803D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208</c:v>
                </c:pt>
                <c:pt idx="3">
                  <c:v>216</c:v>
                </c:pt>
                <c:pt idx="6">
                  <c:v>228</c:v>
                </c:pt>
                <c:pt idx="9">
                  <c:v>228</c:v>
                </c:pt>
                <c:pt idx="12">
                  <c:v>242</c:v>
                </c:pt>
              </c:numCache>
            </c:numRef>
          </c:val>
          <c:extLst>
            <c:ext xmlns:c16="http://schemas.microsoft.com/office/drawing/2014/chart" uri="{C3380CC4-5D6E-409C-BE32-E72D297353CC}">
              <c16:uniqueId val="{00000004-5876-4635-A79F-7054BFE803D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876-4635-A79F-7054BFE803D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876-4635-A79F-7054BFE803D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1607</c:v>
                </c:pt>
                <c:pt idx="3">
                  <c:v>1640</c:v>
                </c:pt>
                <c:pt idx="6">
                  <c:v>1675</c:v>
                </c:pt>
                <c:pt idx="9">
                  <c:v>1770</c:v>
                </c:pt>
                <c:pt idx="12">
                  <c:v>1774</c:v>
                </c:pt>
              </c:numCache>
            </c:numRef>
          </c:val>
          <c:extLst>
            <c:ext xmlns:c16="http://schemas.microsoft.com/office/drawing/2014/chart" uri="{C3380CC4-5D6E-409C-BE32-E72D297353CC}">
              <c16:uniqueId val="{00000007-5876-4635-A79F-7054BFE803DC}"/>
            </c:ext>
          </c:extLst>
        </c:ser>
        <c:dLbls>
          <c:showLegendKey val="0"/>
          <c:showVal val="0"/>
          <c:showCatName val="0"/>
          <c:showSerName val="0"/>
          <c:showPercent val="0"/>
          <c:showBubbleSize val="0"/>
        </c:dLbls>
        <c:gapWidth val="100"/>
        <c:overlap val="100"/>
        <c:axId val="511180144"/>
        <c:axId val="511178184"/>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518</c:v>
                </c:pt>
                <c:pt idx="2">
                  <c:v>#N/A</c:v>
                </c:pt>
                <c:pt idx="3">
                  <c:v>#N/A</c:v>
                </c:pt>
                <c:pt idx="4">
                  <c:v>593</c:v>
                </c:pt>
                <c:pt idx="5">
                  <c:v>#N/A</c:v>
                </c:pt>
                <c:pt idx="6">
                  <c:v>#N/A</c:v>
                </c:pt>
                <c:pt idx="7">
                  <c:v>637</c:v>
                </c:pt>
                <c:pt idx="8">
                  <c:v>#N/A</c:v>
                </c:pt>
                <c:pt idx="9">
                  <c:v>#N/A</c:v>
                </c:pt>
                <c:pt idx="10">
                  <c:v>701</c:v>
                </c:pt>
                <c:pt idx="11">
                  <c:v>#N/A</c:v>
                </c:pt>
                <c:pt idx="12">
                  <c:v>#N/A</c:v>
                </c:pt>
                <c:pt idx="13">
                  <c:v>712</c:v>
                </c:pt>
                <c:pt idx="14">
                  <c:v>#N/A</c:v>
                </c:pt>
              </c:numCache>
            </c:numRef>
          </c:val>
          <c:smooth val="0"/>
          <c:extLst>
            <c:ext xmlns:c16="http://schemas.microsoft.com/office/drawing/2014/chart" uri="{C3380CC4-5D6E-409C-BE32-E72D297353CC}">
              <c16:uniqueId val="{00000008-5876-4635-A79F-7054BFE803DC}"/>
            </c:ext>
          </c:extLst>
        </c:ser>
        <c:dLbls>
          <c:showLegendKey val="0"/>
          <c:showVal val="0"/>
          <c:showCatName val="0"/>
          <c:showSerName val="0"/>
          <c:showPercent val="0"/>
          <c:showBubbleSize val="0"/>
        </c:dLbls>
        <c:marker val="1"/>
        <c:smooth val="0"/>
        <c:axId val="511180144"/>
        <c:axId val="511178184"/>
      </c:lineChart>
      <c:catAx>
        <c:axId val="5111801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511178184"/>
        <c:crosses val="autoZero"/>
        <c:auto val="1"/>
        <c:lblAlgn val="ctr"/>
        <c:lblOffset val="100"/>
        <c:tickLblSkip val="1"/>
        <c:tickMarkSkip val="1"/>
        <c:noMultiLvlLbl val="0"/>
      </c:catAx>
      <c:valAx>
        <c:axId val="51117818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1118014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16149</c:v>
                </c:pt>
                <c:pt idx="5">
                  <c:v>17040</c:v>
                </c:pt>
                <c:pt idx="8">
                  <c:v>16840</c:v>
                </c:pt>
                <c:pt idx="11">
                  <c:v>15930</c:v>
                </c:pt>
                <c:pt idx="14">
                  <c:v>15235</c:v>
                </c:pt>
              </c:numCache>
            </c:numRef>
          </c:val>
          <c:extLst>
            <c:ext xmlns:c16="http://schemas.microsoft.com/office/drawing/2014/chart" uri="{C3380CC4-5D6E-409C-BE32-E72D297353CC}">
              <c16:uniqueId val="{00000000-9C3E-4C9C-9818-3BBFC6313BC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93</c:v>
                </c:pt>
                <c:pt idx="5">
                  <c:v>62</c:v>
                </c:pt>
                <c:pt idx="8">
                  <c:v>34</c:v>
                </c:pt>
                <c:pt idx="11">
                  <c:v>22</c:v>
                </c:pt>
                <c:pt idx="14">
                  <c:v>11</c:v>
                </c:pt>
              </c:numCache>
            </c:numRef>
          </c:val>
          <c:extLst>
            <c:ext xmlns:c16="http://schemas.microsoft.com/office/drawing/2014/chart" uri="{C3380CC4-5D6E-409C-BE32-E72D297353CC}">
              <c16:uniqueId val="{00000001-9C3E-4C9C-9818-3BBFC6313BC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11781</c:v>
                </c:pt>
                <c:pt idx="5">
                  <c:v>11964</c:v>
                </c:pt>
                <c:pt idx="8">
                  <c:v>12600</c:v>
                </c:pt>
                <c:pt idx="11">
                  <c:v>13059</c:v>
                </c:pt>
                <c:pt idx="14">
                  <c:v>13738</c:v>
                </c:pt>
              </c:numCache>
            </c:numRef>
          </c:val>
          <c:extLst>
            <c:ext xmlns:c16="http://schemas.microsoft.com/office/drawing/2014/chart" uri="{C3380CC4-5D6E-409C-BE32-E72D297353CC}">
              <c16:uniqueId val="{00000002-9C3E-4C9C-9818-3BBFC6313BC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C3E-4C9C-9818-3BBFC6313BC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C3E-4C9C-9818-3BBFC6313BC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C3E-4C9C-9818-3BBFC6313BC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2053</c:v>
                </c:pt>
                <c:pt idx="3">
                  <c:v>1991</c:v>
                </c:pt>
                <c:pt idx="6">
                  <c:v>1976</c:v>
                </c:pt>
                <c:pt idx="9">
                  <c:v>1940</c:v>
                </c:pt>
                <c:pt idx="12">
                  <c:v>1937</c:v>
                </c:pt>
              </c:numCache>
            </c:numRef>
          </c:val>
          <c:extLst>
            <c:ext xmlns:c16="http://schemas.microsoft.com/office/drawing/2014/chart" uri="{C3380CC4-5D6E-409C-BE32-E72D297353CC}">
              <c16:uniqueId val="{00000006-9C3E-4C9C-9818-3BBFC6313BC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20</c:v>
                </c:pt>
                <c:pt idx="3">
                  <c:v>12</c:v>
                </c:pt>
                <c:pt idx="6">
                  <c:v>6</c:v>
                </c:pt>
                <c:pt idx="9">
                  <c:v>9</c:v>
                </c:pt>
                <c:pt idx="12">
                  <c:v>10</c:v>
                </c:pt>
              </c:numCache>
            </c:numRef>
          </c:val>
          <c:extLst>
            <c:ext xmlns:c16="http://schemas.microsoft.com/office/drawing/2014/chart" uri="{C3380CC4-5D6E-409C-BE32-E72D297353CC}">
              <c16:uniqueId val="{00000007-9C3E-4C9C-9818-3BBFC6313BC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3756</c:v>
                </c:pt>
                <c:pt idx="3">
                  <c:v>3923</c:v>
                </c:pt>
                <c:pt idx="6">
                  <c:v>4058</c:v>
                </c:pt>
                <c:pt idx="9">
                  <c:v>4155</c:v>
                </c:pt>
                <c:pt idx="12">
                  <c:v>4132</c:v>
                </c:pt>
              </c:numCache>
            </c:numRef>
          </c:val>
          <c:extLst>
            <c:ext xmlns:c16="http://schemas.microsoft.com/office/drawing/2014/chart" uri="{C3380CC4-5D6E-409C-BE32-E72D297353CC}">
              <c16:uniqueId val="{00000008-9C3E-4C9C-9818-3BBFC6313BC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9C3E-4C9C-9818-3BBFC6313BC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20435</c:v>
                </c:pt>
                <c:pt idx="3">
                  <c:v>22395</c:v>
                </c:pt>
                <c:pt idx="6">
                  <c:v>21763</c:v>
                </c:pt>
                <c:pt idx="9">
                  <c:v>21202</c:v>
                </c:pt>
                <c:pt idx="12">
                  <c:v>20234</c:v>
                </c:pt>
              </c:numCache>
            </c:numRef>
          </c:val>
          <c:extLst>
            <c:ext xmlns:c16="http://schemas.microsoft.com/office/drawing/2014/chart" uri="{C3380CC4-5D6E-409C-BE32-E72D297353CC}">
              <c16:uniqueId val="{0000000A-9C3E-4C9C-9818-3BBFC6313BC0}"/>
            </c:ext>
          </c:extLst>
        </c:ser>
        <c:dLbls>
          <c:showLegendKey val="0"/>
          <c:showVal val="0"/>
          <c:showCatName val="0"/>
          <c:showSerName val="0"/>
          <c:showPercent val="0"/>
          <c:showBubbleSize val="0"/>
        </c:dLbls>
        <c:gapWidth val="100"/>
        <c:overlap val="100"/>
        <c:axId val="522341112"/>
        <c:axId val="52234032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9C3E-4C9C-9818-3BBFC6313BC0}"/>
            </c:ext>
          </c:extLst>
        </c:ser>
        <c:dLbls>
          <c:showLegendKey val="0"/>
          <c:showVal val="0"/>
          <c:showCatName val="0"/>
          <c:showSerName val="0"/>
          <c:showPercent val="0"/>
          <c:showBubbleSize val="0"/>
        </c:dLbls>
        <c:marker val="1"/>
        <c:smooth val="0"/>
        <c:axId val="522341112"/>
        <c:axId val="522340328"/>
      </c:lineChart>
      <c:catAx>
        <c:axId val="52234111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522340328"/>
        <c:crosses val="autoZero"/>
        <c:auto val="1"/>
        <c:lblAlgn val="ctr"/>
        <c:lblOffset val="100"/>
        <c:tickLblSkip val="1"/>
        <c:tickMarkSkip val="1"/>
        <c:noMultiLvlLbl val="0"/>
      </c:catAx>
      <c:valAx>
        <c:axId val="5223403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2234111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3624</c:v>
                </c:pt>
                <c:pt idx="1">
                  <c:v>3625</c:v>
                </c:pt>
                <c:pt idx="2">
                  <c:v>3627</c:v>
                </c:pt>
              </c:numCache>
            </c:numRef>
          </c:val>
          <c:extLst>
            <c:ext xmlns:c16="http://schemas.microsoft.com/office/drawing/2014/chart" uri="{C3380CC4-5D6E-409C-BE32-E72D297353CC}">
              <c16:uniqueId val="{00000000-722C-45A4-8F55-E2155278333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382</c:v>
                </c:pt>
                <c:pt idx="1">
                  <c:v>382</c:v>
                </c:pt>
                <c:pt idx="2">
                  <c:v>440</c:v>
                </c:pt>
              </c:numCache>
            </c:numRef>
          </c:val>
          <c:extLst>
            <c:ext xmlns:c16="http://schemas.microsoft.com/office/drawing/2014/chart" uri="{C3380CC4-5D6E-409C-BE32-E72D297353CC}">
              <c16:uniqueId val="{00000001-722C-45A4-8F55-E2155278333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9889</c:v>
                </c:pt>
                <c:pt idx="1">
                  <c:v>10346</c:v>
                </c:pt>
                <c:pt idx="2">
                  <c:v>10966</c:v>
                </c:pt>
              </c:numCache>
            </c:numRef>
          </c:val>
          <c:extLst>
            <c:ext xmlns:c16="http://schemas.microsoft.com/office/drawing/2014/chart" uri="{C3380CC4-5D6E-409C-BE32-E72D297353CC}">
              <c16:uniqueId val="{00000002-722C-45A4-8F55-E2155278333F}"/>
            </c:ext>
          </c:extLst>
        </c:ser>
        <c:dLbls>
          <c:showLegendKey val="0"/>
          <c:showVal val="0"/>
          <c:showCatName val="0"/>
          <c:showSerName val="0"/>
          <c:showPercent val="0"/>
          <c:showBubbleSize val="0"/>
        </c:dLbls>
        <c:gapWidth val="120"/>
        <c:overlap val="100"/>
        <c:axId val="522343856"/>
        <c:axId val="522339936"/>
      </c:barChart>
      <c:catAx>
        <c:axId val="5223438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522339936"/>
        <c:crosses val="autoZero"/>
        <c:auto val="1"/>
        <c:lblAlgn val="ctr"/>
        <c:lblOffset val="100"/>
        <c:tickLblSkip val="1"/>
        <c:tickMarkSkip val="1"/>
        <c:noMultiLvlLbl val="0"/>
      </c:catAx>
      <c:valAx>
        <c:axId val="522339936"/>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5223438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{06E74EB6-C11A-4966-9C0C-EF659C52ED40}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9D3-4A55-88AE-0246EC064CE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{D9B01A2C-2E26-454C-971D-7975766A4D2F}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9D3-4A55-88AE-0246EC064CE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{7194F577-554A-4174-ADDC-1F182399CB4B}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9D3-4A55-88AE-0246EC064CE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{08A46909-152F-488C-A72B-36562A3A372E}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9D3-4A55-88AE-0246EC064CE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{117217AB-1379-4710-A9B8-B1BFA35130AE}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9D3-4A55-88AE-0246EC064CE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{63A79223-4CC1-46BB-821C-93B9022AF588}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9D3-4A55-88AE-0246EC064CE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{D6113889-29E1-4667-815A-E513571803DD}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9D3-4A55-88AE-0246EC064CE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{190A4E50-FB99-45C0-BB63-B346960E7E7D}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9D3-4A55-88AE-0246EC064CE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{8F607864-4136-4ADE-8899-217996A9F0E3}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9D3-4A55-88AE-0246EC064CE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64.7</c:v>
                </c:pt>
                <c:pt idx="8">
                  <c:v>62</c:v>
                </c:pt>
                <c:pt idx="16">
                  <c:v>63.4</c:v>
                </c:pt>
                <c:pt idx="24">
                  <c:v>64.8</c:v>
                </c:pt>
                <c:pt idx="32">
                  <c:v>66.400000000000006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A9D3-4A55-88AE-0246EC064CE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{20752D61-0962-4CA3-B5FC-BD0C94B241F4}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9D3-4A55-88AE-0246EC064CE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{5FD31057-1C38-496F-9627-2262ABCC5DDE}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9D3-4A55-88AE-0246EC064CE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{973F9CF4-A8BF-4A71-989F-C3698C156FD5}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9D3-4A55-88AE-0246EC064CE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{00660238-8730-4B93-AF68-ACD047819F4D}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9D3-4A55-88AE-0246EC064CE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{50A78734-CB84-4215-A81A-A7A47452D1E7}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9D3-4A55-88AE-0246EC064CE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{62A9940B-5427-41B7-9726-A4A5F7895D32}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9D3-4A55-88AE-0246EC064CE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{9F11F3CB-C9D3-4895-98FE-52500564B96F}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9D3-4A55-88AE-0246EC064CE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{688ADBAF-A109-4288-AFE1-F30C7E666AA0}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9D3-4A55-88AE-0246EC064CE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{ED10A2EA-B807-4922-996B-6ED26FC88B95}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9D3-4A55-88AE-0246EC064CE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41.5</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A9D3-4A55-88AE-0246EC064CE1}"/>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{24501D8A-2431-4DCD-A951-56905B34375F}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FD4-4479-8AB2-EF5F500B868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{11639F43-111D-4A4A-A7F7-E6983943F04D}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FD4-4479-8AB2-EF5F500B868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{BB7EB4AB-6EA0-40A2-818F-E47AF99A4963}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FD4-4479-8AB2-EF5F500B868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{771EF94B-8F34-4097-830F-23CD22C2334B}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FD4-4479-8AB2-EF5F500B868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{141D55B8-7859-43B0-A59C-C843640FA074}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FD4-4479-8AB2-EF5F500B868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{C473E060-9873-424F-8ED1-7ADA1343357F}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FD4-4479-8AB2-EF5F500B868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{F6CE8177-2A43-4DDA-BB80-EC682B44BD03}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FD4-4479-8AB2-EF5F500B868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{F8149F86-CE4E-45B7-BD86-D00613CF8F13}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FD4-4479-8AB2-EF5F500B868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{EDA42789-C716-426F-982F-624C59C708CB}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FD4-4479-8AB2-EF5F500B868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5.9</c:v>
                </c:pt>
                <c:pt idx="8">
                  <c:v>6.5</c:v>
                </c:pt>
                <c:pt idx="16">
                  <c:v>7.2</c:v>
                </c:pt>
                <c:pt idx="24">
                  <c:v>7.9</c:v>
                </c:pt>
                <c:pt idx="32">
                  <c:v>8.5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FD4-4479-8AB2-EF5F500B868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{9327B021-2C1C-47BF-8532-776E80BD4BC4}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FD4-4479-8AB2-EF5F500B868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{DCCFBD43-5F90-4A88-937F-D0E29C5E6896}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FD4-4479-8AB2-EF5F500B868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{2B50F939-5051-4D06-B379-ACA02A02ABCD}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FD4-4479-8AB2-EF5F500B868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{D8CDF7D4-03E3-4781-9705-1EBCB25FFA8F}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FD4-4479-8AB2-EF5F500B868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{5FD9598D-13FC-4734-A356-4E2D1D7269E3}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FD4-4479-8AB2-EF5F500B868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{D0606EDB-290B-4263-9EE7-C2E6EF4BE345}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FD4-4479-8AB2-EF5F500B868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{A6812389-B33A-44B9-8AEC-4794C2E405EE}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FD4-4479-8AB2-EF5F500B868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{440EAA5F-33AD-4A29-A481-54E877B744B5}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FD4-4479-8AB2-EF5F500B868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{BEAAFFC0-8D4A-42E3-80C2-C6622672BE7B}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FD4-4479-8AB2-EF5F500B868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41.5</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EFD4-4479-8AB2-EF5F500B868E}"/>
            </c:ext>
          </c:extLst>
        </c:ser>
        <c:dLbls>
          <c:showLegendKey val="0"/>
          <c:showVal val="1"/>
          <c:showCatName val="0"/>
          <c:showSerName val="0"/>
          <c:showPercent val="0"/>
          <c:showBubbleSize val="0"/>
        </c:dLbls>
        <c:axId val="84219776"/>
        <c:axId val="84234240"/>
      </c:scatterChart>
      <c:valAx>
        <c:axId val="84219776"/>
        <c:scaling>
          <c:orientation val="maxMin"/>
          <c:max val="9.2999999999999989"/>
          <c:min val="8.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福岡県宮若市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26,092
25,197
139.99
19,311,814
17,793,155
1,408,845
9,298,553
20,234,022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本市は、トヨタ自動車九州㈱をはじめとした自動車関連企業が集積していることから、類似団体や全国・県平均に比べ高い値を示している。</a:t>
          </a:r>
        </a:p>
        <a:p>
          <a:r>
            <a:rPr kumimoji="1" lang="ja-JP" altLang="en-US" sz="1300">
              <a:latin typeface="ＭＳ Ｐゴシック" panose="020B0600070205080204" pitchFamily="50" charset="-128"/>
              <a:ea typeface="ＭＳ Ｐゴシック" panose="020B0600070205080204" pitchFamily="50" charset="-128"/>
            </a:rPr>
            <a:t>しかしながら、企業業績に大きく影響を受ける財政構造となっていることから、歳入に見合った適正な歳出規模を目指すとともに、新たな企業誘致や定住促進施策による税収増を図り、財政基盤の強化に努める。な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年度の財政力指数は</a:t>
          </a:r>
          <a:r>
            <a:rPr kumimoji="1" lang="en-US" altLang="ja-JP" sz="1300">
              <a:latin typeface="ＭＳ Ｐゴシック" panose="020B0600070205080204" pitchFamily="50" charset="-128"/>
              <a:ea typeface="ＭＳ Ｐゴシック" panose="020B0600070205080204" pitchFamily="50" charset="-128"/>
            </a:rPr>
            <a:t>0.02</a:t>
          </a:r>
          <a:r>
            <a:rPr kumimoji="1" lang="ja-JP" altLang="en-US" sz="1300">
              <a:latin typeface="ＭＳ Ｐゴシック" panose="020B0600070205080204" pitchFamily="50" charset="-128"/>
              <a:ea typeface="ＭＳ Ｐゴシック" panose="020B0600070205080204" pitchFamily="50" charset="-128"/>
            </a:rPr>
            <a:t>ポイント減少しているが、これは自動車関連企業の収益悪化に伴い、令和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年度の法人市民税が減少したことが主な要因である。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66675</xdr:rowOff>
    </xdr:from>
    <xdr:to>
      <xdr:col>23</xdr:col>
      <xdr:colOff>133350</xdr:colOff>
      <xdr:row>40</xdr:row>
      <xdr:rowOff>106892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924675"/>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168927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46567</xdr:rowOff>
    </xdr:from>
    <xdr:to>
      <xdr:col>19</xdr:col>
      <xdr:colOff>133350</xdr:colOff>
      <xdr:row>40</xdr:row>
      <xdr:rowOff>66675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90456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111777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14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46567</xdr:rowOff>
    </xdr:from>
    <xdr:to>
      <xdr:col>15</xdr:col>
      <xdr:colOff>82550</xdr:colOff>
      <xdr:row>40</xdr:row>
      <xdr:rowOff>66675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flipV="1">
          <a:off x="2336800" y="690456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91669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1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46567</xdr:rowOff>
    </xdr:from>
    <xdr:to>
      <xdr:col>11</xdr:col>
      <xdr:colOff>31750</xdr:colOff>
      <xdr:row>40</xdr:row>
      <xdr:rowOff>66675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90456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71560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135467</xdr:rowOff>
    </xdr:from>
    <xdr:to>
      <xdr:col>7</xdr:col>
      <xdr:colOff>31750</xdr:colOff>
      <xdr:row>43</xdr:row>
      <xdr:rowOff>65617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50394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56092</xdr:rowOff>
    </xdr:from>
    <xdr:to>
      <xdr:col>23</xdr:col>
      <xdr:colOff>184150</xdr:colOff>
      <xdr:row>40</xdr:row>
      <xdr:rowOff>157692</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91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72619</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759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15875</xdr:rowOff>
    </xdr:from>
    <xdr:to>
      <xdr:col>19</xdr:col>
      <xdr:colOff>184150</xdr:colOff>
      <xdr:row>40</xdr:row>
      <xdr:rowOff>117475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8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127652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642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167217</xdr:rowOff>
    </xdr:from>
    <xdr:to>
      <xdr:col>15</xdr:col>
      <xdr:colOff>133350</xdr:colOff>
      <xdr:row>40</xdr:row>
      <xdr:rowOff>97367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107544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15875</xdr:rowOff>
    </xdr:from>
    <xdr:to>
      <xdr:col>11</xdr:col>
      <xdr:colOff>82550</xdr:colOff>
      <xdr:row>40</xdr:row>
      <xdr:rowOff>117475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8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127652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64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167217</xdr:rowOff>
    </xdr:from>
    <xdr:to>
      <xdr:col>7</xdr:col>
      <xdr:colOff>31750</xdr:colOff>
      <xdr:row>40</xdr:row>
      <xdr:rowOff>97367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107544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年度は、自動車関連企業の増益に伴う法人市民税の増加（</a:t>
          </a:r>
          <a:r>
            <a:rPr kumimoji="1" lang="en-US" altLang="ja-JP" sz="1300">
              <a:latin typeface="ＭＳ Ｐゴシック" panose="020B0600070205080204" pitchFamily="50" charset="-128"/>
              <a:ea typeface="ＭＳ Ｐゴシック" panose="020B0600070205080204" pitchFamily="50" charset="-128"/>
            </a:rPr>
            <a:t>+1,247</a:t>
          </a:r>
          <a:r>
            <a:rPr kumimoji="1" lang="ja-JP" altLang="en-US" sz="1300">
              <a:latin typeface="ＭＳ Ｐゴシック" panose="020B0600070205080204" pitchFamily="50" charset="-128"/>
              <a:ea typeface="ＭＳ Ｐゴシック" panose="020B0600070205080204" pitchFamily="50" charset="-128"/>
            </a:rPr>
            <a:t>百万円）や普通交付税の増加（</a:t>
          </a:r>
          <a:r>
            <a:rPr kumimoji="1" lang="en-US" altLang="ja-JP" sz="1300">
              <a:latin typeface="ＭＳ Ｐゴシック" panose="020B0600070205080204" pitchFamily="50" charset="-128"/>
              <a:ea typeface="ＭＳ Ｐゴシック" panose="020B0600070205080204" pitchFamily="50" charset="-128"/>
            </a:rPr>
            <a:t>+512</a:t>
          </a:r>
          <a:r>
            <a:rPr kumimoji="1" lang="ja-JP" altLang="en-US" sz="1300">
              <a:latin typeface="ＭＳ Ｐゴシック" panose="020B0600070205080204" pitchFamily="50" charset="-128"/>
              <a:ea typeface="ＭＳ Ｐゴシック" panose="020B0600070205080204" pitchFamily="50" charset="-128"/>
            </a:rPr>
            <a:t>百万円）により、経常収支比率は昨年度と比較して大幅に（△</a:t>
          </a:r>
          <a:r>
            <a:rPr kumimoji="1" lang="en-US" altLang="ja-JP" sz="1300">
              <a:latin typeface="ＭＳ Ｐゴシック" panose="020B0600070205080204" pitchFamily="50" charset="-128"/>
              <a:ea typeface="ＭＳ Ｐゴシック" panose="020B0600070205080204" pitchFamily="50" charset="-128"/>
            </a:rPr>
            <a:t>10.3</a:t>
          </a:r>
          <a:r>
            <a:rPr kumimoji="1" lang="ja-JP" altLang="en-US" sz="1300">
              <a:latin typeface="ＭＳ Ｐゴシック" panose="020B0600070205080204" pitchFamily="50" charset="-128"/>
              <a:ea typeface="ＭＳ Ｐゴシック" panose="020B0600070205080204" pitchFamily="50" charset="-128"/>
            </a:rPr>
            <a:t>ポイント）改善した。令和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は、自動車関連企業の収益悪化により法人市民税が再び減少に転じる見込みであることから、引き続き行財政改革実施計画第四次集中改革プランに基づき、企業誘致の推進や滞納対策の強化による税収の増加など自主財源の確保に取り組むとともに、事務事業の優先度を点検し、役割を終えた事業について計画的に廃止・縮小を進め、経常経費の削減を図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148590</xdr:rowOff>
    </xdr:from>
    <xdr:to>
      <xdr:col>23</xdr:col>
      <xdr:colOff>133350</xdr:colOff>
      <xdr:row>64</xdr:row>
      <xdr:rowOff>119804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264140"/>
          <a:ext cx="838200" cy="828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116010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91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130387</xdr:rowOff>
    </xdr:from>
    <xdr:to>
      <xdr:col>19</xdr:col>
      <xdr:colOff>133350</xdr:colOff>
      <xdr:row>64</xdr:row>
      <xdr:rowOff>119804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931737"/>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44044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67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95250</xdr:rowOff>
    </xdr:from>
    <xdr:to>
      <xdr:col>15</xdr:col>
      <xdr:colOff>82550</xdr:colOff>
      <xdr:row>63</xdr:row>
      <xdr:rowOff>130387</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553700"/>
          <a:ext cx="889000" cy="378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102887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95250</xdr:rowOff>
    </xdr:from>
    <xdr:to>
      <xdr:col>11</xdr:col>
      <xdr:colOff>31750</xdr:colOff>
      <xdr:row>62</xdr:row>
      <xdr:rowOff>116840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553700"/>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143933</xdr:rowOff>
    </xdr:from>
    <xdr:to>
      <xdr:col>7</xdr:col>
      <xdr:colOff>31750</xdr:colOff>
      <xdr:row>64</xdr:row>
      <xdr:rowOff>74083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58860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103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97790</xdr:rowOff>
    </xdr:from>
    <xdr:to>
      <xdr:col>23</xdr:col>
      <xdr:colOff>184150</xdr:colOff>
      <xdr:row>60</xdr:row>
      <xdr:rowOff>27940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19067</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134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69004</xdr:rowOff>
    </xdr:from>
    <xdr:to>
      <xdr:col>19</xdr:col>
      <xdr:colOff>184150</xdr:colOff>
      <xdr:row>64</xdr:row>
      <xdr:rowOff>170604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104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155381</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1281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79587</xdr:rowOff>
    </xdr:from>
    <xdr:to>
      <xdr:col>15</xdr:col>
      <xdr:colOff>133350</xdr:colOff>
      <xdr:row>64</xdr:row>
      <xdr:rowOff>9737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88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165964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967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44450</xdr:rowOff>
    </xdr:from>
    <xdr:to>
      <xdr:col>11</xdr:col>
      <xdr:colOff>82550</xdr:colOff>
      <xdr:row>61</xdr:row>
      <xdr:rowOff>146050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130827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66040</xdr:rowOff>
    </xdr:from>
    <xdr:to>
      <xdr:col>7</xdr:col>
      <xdr:colOff>31750</xdr:colOff>
      <xdr:row>62</xdr:row>
      <xdr:rowOff>167640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69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6367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46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[197,040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人事院勧告により若手職員を中心とした給与の大幅な増額改定や職員数の増加により人件費は増加、また物価高騰の影響による委託料等の増加により、物件費も増加しており、人口１人当たりは昨年度から</a:t>
          </a:r>
          <a:r>
            <a:rPr kumimoji="1" lang="en-US" altLang="ja-JP" sz="1300">
              <a:latin typeface="ＭＳ Ｐゴシック" panose="020B0600070205080204" pitchFamily="50" charset="-128"/>
              <a:ea typeface="ＭＳ Ｐゴシック" panose="020B0600070205080204" pitchFamily="50" charset="-128"/>
            </a:rPr>
            <a:t>17,375</a:t>
          </a:r>
          <a:r>
            <a:rPr kumimoji="1" lang="ja-JP" altLang="en-US" sz="1300">
              <a:latin typeface="ＭＳ Ｐゴシック" panose="020B0600070205080204" pitchFamily="50" charset="-128"/>
              <a:ea typeface="ＭＳ Ｐゴシック" panose="020B0600070205080204" pitchFamily="50" charset="-128"/>
            </a:rPr>
            <a:t>円増加しており、今後も増加していくことが見込まれる。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このため、行財政改革の推進により、適正な職員の定員管理の推進、需用費や維持管理費等の経常的な物件費の削減に取り組んでいく。</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35213</xdr:rowOff>
    </xdr:from>
    <xdr:to>
      <xdr:col>23</xdr:col>
      <xdr:colOff>133350</xdr:colOff>
      <xdr:row>83</xdr:row>
      <xdr:rowOff>119066</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265563"/>
          <a:ext cx="838200" cy="83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40637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70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35213</xdr:rowOff>
    </xdr:from>
    <xdr:to>
      <xdr:col>19</xdr:col>
      <xdr:colOff>133350</xdr:colOff>
      <xdr:row>83</xdr:row>
      <xdr:rowOff>46076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265563"/>
          <a:ext cx="889000" cy="10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96186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836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8786</xdr:rowOff>
    </xdr:from>
    <xdr:to>
      <xdr:col>15</xdr:col>
      <xdr:colOff>82550</xdr:colOff>
      <xdr:row>83</xdr:row>
      <xdr:rowOff>46076</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239136"/>
          <a:ext cx="889000" cy="37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96302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83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115374</xdr:rowOff>
    </xdr:from>
    <xdr:to>
      <xdr:col>11</xdr:col>
      <xdr:colOff>31750</xdr:colOff>
      <xdr:row>83</xdr:row>
      <xdr:rowOff>8786</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174274"/>
          <a:ext cx="889000" cy="64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59610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947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58609</xdr:rowOff>
    </xdr:from>
    <xdr:to>
      <xdr:col>7</xdr:col>
      <xdr:colOff>31750</xdr:colOff>
      <xdr:row>83</xdr:row>
      <xdr:rowOff>160209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28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144986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375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68266</xdr:rowOff>
    </xdr:from>
    <xdr:to>
      <xdr:col>23</xdr:col>
      <xdr:colOff>184150</xdr:colOff>
      <xdr:row>83</xdr:row>
      <xdr:rowOff>169866</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298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84793</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14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155863</xdr:rowOff>
    </xdr:from>
    <xdr:to>
      <xdr:col>19</xdr:col>
      <xdr:colOff>184150</xdr:colOff>
      <xdr:row>83</xdr:row>
      <xdr:rowOff>86013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214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70790</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3011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166726</xdr:rowOff>
    </xdr:from>
    <xdr:to>
      <xdr:col>15</xdr:col>
      <xdr:colOff>133350</xdr:colOff>
      <xdr:row>83</xdr:row>
      <xdr:rowOff>96876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225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81653</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312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129436</xdr:rowOff>
    </xdr:from>
    <xdr:to>
      <xdr:col>11</xdr:col>
      <xdr:colOff>82550</xdr:colOff>
      <xdr:row>83</xdr:row>
      <xdr:rowOff>59586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188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44363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274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64574</xdr:rowOff>
    </xdr:from>
    <xdr:to>
      <xdr:col>7</xdr:col>
      <xdr:colOff>31750</xdr:colOff>
      <xdr:row>82</xdr:row>
      <xdr:rowOff>166174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123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4901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892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前年度と比較してラスパイレス指数が</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増加している要因は、採用・退職による変動及び経験年数階層の変動によるものと考えられる。高齢層職員の昇給抑制の見直しが遅れており、類似団体平均を</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上回っているため、引き続き給与の適正化に努めていく。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67129</xdr:rowOff>
    </xdr:from>
    <xdr:to>
      <xdr:col>81</xdr:col>
      <xdr:colOff>44450</xdr:colOff>
      <xdr:row>86</xdr:row>
      <xdr:rowOff>136071</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811829"/>
          <a:ext cx="8382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83656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85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49893</xdr:rowOff>
    </xdr:from>
    <xdr:to>
      <xdr:col>77</xdr:col>
      <xdr:colOff>44450</xdr:colOff>
      <xdr:row>86</xdr:row>
      <xdr:rowOff>67129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794593"/>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7456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092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32657</xdr:rowOff>
    </xdr:from>
    <xdr:to>
      <xdr:col>72</xdr:col>
      <xdr:colOff>203200</xdr:colOff>
      <xdr:row>86</xdr:row>
      <xdr:rowOff>49893</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7773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7456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32657</xdr:rowOff>
    </xdr:from>
    <xdr:to>
      <xdr:col>68</xdr:col>
      <xdr:colOff>152400</xdr:colOff>
      <xdr:row>87</xdr:row>
      <xdr:rowOff>154214</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777357"/>
          <a:ext cx="889000" cy="293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85271</xdr:rowOff>
    </xdr:from>
    <xdr:to>
      <xdr:col>81</xdr:col>
      <xdr:colOff>95250</xdr:colOff>
      <xdr:row>87</xdr:row>
      <xdr:rowOff>15421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57348</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802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16329</xdr:rowOff>
    </xdr:from>
    <xdr:to>
      <xdr:col>77</xdr:col>
      <xdr:colOff>95250</xdr:colOff>
      <xdr:row>86</xdr:row>
      <xdr:rowOff>117929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102706</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847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170543</xdr:rowOff>
    </xdr:from>
    <xdr:to>
      <xdr:col>73</xdr:col>
      <xdr:colOff>44450</xdr:colOff>
      <xdr:row>86</xdr:row>
      <xdr:rowOff>100693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74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85470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83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153307</xdr:rowOff>
    </xdr:from>
    <xdr:to>
      <xdr:col>68</xdr:col>
      <xdr:colOff>203200</xdr:colOff>
      <xdr:row>86</xdr:row>
      <xdr:rowOff>83457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68234</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81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103414</xdr:rowOff>
    </xdr:from>
    <xdr:to>
      <xdr:col>64</xdr:col>
      <xdr:colOff>152400</xdr:colOff>
      <xdr:row>88</xdr:row>
      <xdr:rowOff>33564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501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18341</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105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定員管理については、「第</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次定員適正化計画」において令和７年度までに</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人削減を目標としており、令和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月</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日現在で目標職員数に対して</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名少ない状況である。職員の年齢構成の偏在が拡大している状況が見受けられるため、本計画に基づいた計画的な採用を通じて、適正な定員管理及び年齢構成の平準化に取り組む必要がある。また、類似団体と比較しても</a:t>
          </a:r>
          <a:r>
            <a:rPr kumimoji="1" lang="en-US" altLang="ja-JP" sz="1300">
              <a:latin typeface="ＭＳ Ｐゴシック" panose="020B0600070205080204" pitchFamily="50" charset="-128"/>
              <a:ea typeface="ＭＳ Ｐゴシック" panose="020B0600070205080204" pitchFamily="50" charset="-128"/>
            </a:rPr>
            <a:t>0.81</a:t>
          </a:r>
          <a:r>
            <a:rPr kumimoji="1" lang="ja-JP" altLang="en-US" sz="1300">
              <a:latin typeface="ＭＳ Ｐゴシック" panose="020B0600070205080204" pitchFamily="50" charset="-128"/>
              <a:ea typeface="ＭＳ Ｐゴシック" panose="020B0600070205080204" pitchFamily="50" charset="-128"/>
            </a:rPr>
            <a:t>人少なく、今後も定員適正化計画を基に、年齢構成等を考慮した計画的な採用の実施に取り組んでいく。</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52736</xdr:rowOff>
    </xdr:from>
    <xdr:to>
      <xdr:col>81</xdr:col>
      <xdr:colOff>44450</xdr:colOff>
      <xdr:row>61</xdr:row>
      <xdr:rowOff>90654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511186"/>
          <a:ext cx="838200" cy="37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105004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63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49288</xdr:rowOff>
    </xdr:from>
    <xdr:to>
      <xdr:col>77</xdr:col>
      <xdr:colOff>44450</xdr:colOff>
      <xdr:row>61</xdr:row>
      <xdr:rowOff>52736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507738"/>
          <a:ext cx="889000" cy="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29469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659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49288</xdr:rowOff>
    </xdr:from>
    <xdr:to>
      <xdr:col>72</xdr:col>
      <xdr:colOff>203200</xdr:colOff>
      <xdr:row>61</xdr:row>
      <xdr:rowOff>67673</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4401800" y="10507738"/>
          <a:ext cx="889000" cy="18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17978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647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55033</xdr:rowOff>
    </xdr:from>
    <xdr:to>
      <xdr:col>68</xdr:col>
      <xdr:colOff>152400</xdr:colOff>
      <xdr:row>61</xdr:row>
      <xdr:rowOff>67673</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513483"/>
          <a:ext cx="889000" cy="12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11084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640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86723</xdr:rowOff>
    </xdr:from>
    <xdr:to>
      <xdr:col>64</xdr:col>
      <xdr:colOff>152400</xdr:colOff>
      <xdr:row>63</xdr:row>
      <xdr:rowOff>16873</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71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1650</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803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39854</xdr:rowOff>
    </xdr:from>
    <xdr:to>
      <xdr:col>81</xdr:col>
      <xdr:colOff>95250</xdr:colOff>
      <xdr:row>61</xdr:row>
      <xdr:rowOff>141454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498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56381</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34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1936</xdr:rowOff>
    </xdr:from>
    <xdr:to>
      <xdr:col>77</xdr:col>
      <xdr:colOff>95250</xdr:colOff>
      <xdr:row>61</xdr:row>
      <xdr:rowOff>103536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460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113713</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2292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169938</xdr:rowOff>
    </xdr:from>
    <xdr:to>
      <xdr:col>73</xdr:col>
      <xdr:colOff>44450</xdr:colOff>
      <xdr:row>61</xdr:row>
      <xdr:rowOff>100088</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45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110265</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225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16873</xdr:rowOff>
    </xdr:from>
    <xdr:to>
      <xdr:col>68</xdr:col>
      <xdr:colOff>203200</xdr:colOff>
      <xdr:row>61</xdr:row>
      <xdr:rowOff>118473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475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128650</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244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4233</xdr:rowOff>
    </xdr:from>
    <xdr:to>
      <xdr:col>64</xdr:col>
      <xdr:colOff>152400</xdr:colOff>
      <xdr:row>61</xdr:row>
      <xdr:rowOff>105833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46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116010</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231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年度においては、元利償還金が増加したことにより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ポイント上昇し</a:t>
          </a:r>
          <a:r>
            <a:rPr kumimoji="1" lang="en-US" altLang="ja-JP" sz="1300">
              <a:latin typeface="ＭＳ Ｐゴシック" panose="020B0600070205080204" pitchFamily="50" charset="-128"/>
              <a:ea typeface="ＭＳ Ｐゴシック" panose="020B0600070205080204" pitchFamily="50" charset="-128"/>
            </a:rPr>
            <a:t>8.5</a:t>
          </a:r>
          <a:r>
            <a:rPr kumimoji="1" lang="ja-JP" altLang="en-US" sz="1300">
              <a:latin typeface="ＭＳ Ｐゴシック" panose="020B0600070205080204" pitchFamily="50" charset="-128"/>
              <a:ea typeface="ＭＳ Ｐゴシック" panose="020B0600070205080204" pitchFamily="50" charset="-128"/>
            </a:rPr>
            <a:t>％となったが、類似団体平均の</a:t>
          </a:r>
          <a:r>
            <a:rPr kumimoji="1" lang="en-US" altLang="ja-JP" sz="1300">
              <a:latin typeface="ＭＳ Ｐゴシック" panose="020B0600070205080204" pitchFamily="50" charset="-128"/>
              <a:ea typeface="ＭＳ Ｐゴシック" panose="020B0600070205080204" pitchFamily="50" charset="-128"/>
            </a:rPr>
            <a:t>8.7</a:t>
          </a:r>
          <a:r>
            <a:rPr kumimoji="1" lang="ja-JP" altLang="en-US" sz="1300">
              <a:latin typeface="ＭＳ Ｐゴシック" panose="020B0600070205080204" pitchFamily="50" charset="-128"/>
              <a:ea typeface="ＭＳ Ｐゴシック" panose="020B0600070205080204" pitchFamily="50" charset="-128"/>
            </a:rPr>
            <a:t>％は下回っている。新庁舎や再編小学校等の建設に伴う地方債の償還など、今後も元利償還金は増加していく見込みであるため、第</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次宮若市総合計画に基づき計画的に事業を実施するとともに、新規発行の地方債を抑制し実質公債費比率の上昇を抑制していく。</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150989</xdr:rowOff>
    </xdr:from>
    <xdr:to>
      <xdr:col>81</xdr:col>
      <xdr:colOff>44450</xdr:colOff>
      <xdr:row>40</xdr:row>
      <xdr:rowOff>59972</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837539"/>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8060</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66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57150</xdr:rowOff>
    </xdr:from>
    <xdr:to>
      <xdr:col>77</xdr:col>
      <xdr:colOff>44450</xdr:colOff>
      <xdr:row>39</xdr:row>
      <xdr:rowOff>150989</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743700"/>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108955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6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134761</xdr:rowOff>
    </xdr:from>
    <xdr:to>
      <xdr:col>72</xdr:col>
      <xdr:colOff>203200</xdr:colOff>
      <xdr:row>39</xdr:row>
      <xdr:rowOff>57150</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649861"/>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82144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94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54328</xdr:rowOff>
    </xdr:from>
    <xdr:to>
      <xdr:col>68</xdr:col>
      <xdr:colOff>152400</xdr:colOff>
      <xdr:row>38</xdr:row>
      <xdr:rowOff>134761</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569428"/>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68738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9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103011</xdr:rowOff>
    </xdr:from>
    <xdr:to>
      <xdr:col>64</xdr:col>
      <xdr:colOff>152400</xdr:colOff>
      <xdr:row>41</xdr:row>
      <xdr:rowOff>33161</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96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17938</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704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9172</xdr:rowOff>
    </xdr:from>
    <xdr:to>
      <xdr:col>81</xdr:col>
      <xdr:colOff>95250</xdr:colOff>
      <xdr:row>40</xdr:row>
      <xdr:rowOff>110772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86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25699</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71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100189</xdr:rowOff>
    </xdr:from>
    <xdr:to>
      <xdr:col>77</xdr:col>
      <xdr:colOff>95250</xdr:colOff>
      <xdr:row>40</xdr:row>
      <xdr:rowOff>30339</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78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40516</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555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6350</xdr:rowOff>
    </xdr:from>
    <xdr:to>
      <xdr:col>73</xdr:col>
      <xdr:colOff>44450</xdr:colOff>
      <xdr:row>39</xdr:row>
      <xdr:rowOff>107950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118127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83961</xdr:rowOff>
    </xdr:from>
    <xdr:to>
      <xdr:col>68</xdr:col>
      <xdr:colOff>203200</xdr:colOff>
      <xdr:row>39</xdr:row>
      <xdr:rowOff>14111</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59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24288</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36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3528</xdr:rowOff>
    </xdr:from>
    <xdr:to>
      <xdr:col>64</xdr:col>
      <xdr:colOff>152400</xdr:colOff>
      <xdr:row>38</xdr:row>
      <xdr:rowOff>105128</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518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115305</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287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平成</a:t>
          </a:r>
          <a:r>
            <a:rPr kumimoji="1" lang="en-US" altLang="ja-JP" sz="1200">
              <a:latin typeface="ＭＳ Ｐゴシック" panose="020B0600070205080204" pitchFamily="50" charset="-128"/>
              <a:ea typeface="ＭＳ Ｐゴシック" panose="020B0600070205080204" pitchFamily="50" charset="-128"/>
            </a:rPr>
            <a:t>24</a:t>
          </a:r>
          <a:r>
            <a:rPr kumimoji="1" lang="ja-JP" altLang="en-US" sz="1200">
              <a:latin typeface="ＭＳ Ｐゴシック" panose="020B0600070205080204" pitchFamily="50" charset="-128"/>
              <a:ea typeface="ＭＳ Ｐゴシック" panose="020B0600070205080204" pitchFamily="50" charset="-128"/>
            </a:rPr>
            <a:t>年度以降、充当可能財源が将来負担額を上回っており、将来負担比率は発生していない。これは、財政調整基金や施設整備等基金等への積立てによる充当可能基金の増加や団塊世代の退職により退職手当負担見込額が減少していることが主な要因である。</a:t>
          </a:r>
        </a:p>
        <a:p>
          <a:r>
            <a:rPr kumimoji="1" lang="ja-JP" altLang="en-US" sz="1200">
              <a:latin typeface="ＭＳ Ｐゴシック" panose="020B0600070205080204" pitchFamily="50" charset="-128"/>
              <a:ea typeface="ＭＳ Ｐゴシック" panose="020B0600070205080204" pitchFamily="50" charset="-128"/>
            </a:rPr>
            <a:t>平成</a:t>
          </a:r>
          <a:r>
            <a:rPr kumimoji="1" lang="en-US" altLang="ja-JP" sz="1200">
              <a:latin typeface="ＭＳ Ｐゴシック" panose="020B0600070205080204" pitchFamily="50" charset="-128"/>
              <a:ea typeface="ＭＳ Ｐゴシック" panose="020B0600070205080204" pitchFamily="50" charset="-128"/>
            </a:rPr>
            <a:t>18</a:t>
          </a:r>
          <a:r>
            <a:rPr kumimoji="1" lang="ja-JP" altLang="en-US" sz="1200">
              <a:latin typeface="ＭＳ Ｐゴシック" panose="020B0600070205080204" pitchFamily="50" charset="-128"/>
              <a:ea typeface="ＭＳ Ｐゴシック" panose="020B0600070205080204" pitchFamily="50" charset="-128"/>
            </a:rPr>
            <a:t>年</a:t>
          </a:r>
          <a:r>
            <a:rPr kumimoji="1" lang="en-US" altLang="ja-JP" sz="1200">
              <a:latin typeface="ＭＳ Ｐゴシック" panose="020B0600070205080204" pitchFamily="50" charset="-128"/>
              <a:ea typeface="ＭＳ Ｐゴシック" panose="020B0600070205080204" pitchFamily="50" charset="-128"/>
            </a:rPr>
            <a:t>2</a:t>
          </a:r>
          <a:r>
            <a:rPr kumimoji="1" lang="ja-JP" altLang="en-US" sz="1200">
              <a:latin typeface="ＭＳ Ｐゴシック" panose="020B0600070205080204" pitchFamily="50" charset="-128"/>
              <a:ea typeface="ＭＳ Ｐゴシック" panose="020B0600070205080204" pitchFamily="50" charset="-128"/>
            </a:rPr>
            <a:t>月の合併以降、新庁舎や図書館、小中学校の再編等の新市の基盤整備に取り組んだ結果、地方債現在高が高水準にあり、指標の悪化が懸念されることから、引き続き、第</a:t>
          </a:r>
          <a:r>
            <a:rPr kumimoji="1" lang="en-US" altLang="ja-JP" sz="1200">
              <a:latin typeface="ＭＳ Ｐゴシック" panose="020B0600070205080204" pitchFamily="50" charset="-128"/>
              <a:ea typeface="ＭＳ Ｐゴシック" panose="020B0600070205080204" pitchFamily="50" charset="-128"/>
            </a:rPr>
            <a:t>2</a:t>
          </a:r>
          <a:r>
            <a:rPr kumimoji="1" lang="ja-JP" altLang="en-US" sz="1200">
              <a:latin typeface="ＭＳ Ｐゴシック" panose="020B0600070205080204" pitchFamily="50" charset="-128"/>
              <a:ea typeface="ＭＳ Ｐゴシック" panose="020B0600070205080204" pitchFamily="50" charset="-128"/>
            </a:rPr>
            <a:t>次宮若市総合計画に基づき計画的に事業を実施するとともに、行財政改革を推進し、将来負担比率の抑制に努める。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49776</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450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84938</xdr:rowOff>
    </xdr:from>
    <xdr:to>
      <xdr:col>73</xdr:col>
      <xdr:colOff>44450</xdr:colOff>
      <xdr:row>15</xdr:row>
      <xdr:rowOff>15088</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122580</xdr:rowOff>
    </xdr:from>
    <xdr:to>
      <xdr:col>68</xdr:col>
      <xdr:colOff>203200</xdr:colOff>
      <xdr:row>15</xdr:row>
      <xdr:rowOff>52730</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28829</xdr:rowOff>
    </xdr:from>
    <xdr:to>
      <xdr:col>64</xdr:col>
      <xdr:colOff>152400</xdr:colOff>
      <xdr:row>15</xdr:row>
      <xdr:rowOff>130429</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60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140606</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369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福岡県宮若市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26,092
25,197
139.99
19,311,814
17,793,155
1,408,845
9,298,553
20,234,022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人件費は、類似団体と比べて</a:t>
          </a:r>
          <a:r>
            <a:rPr kumimoji="1" lang="en-US" altLang="ja-JP" sz="1300">
              <a:latin typeface="ＭＳ Ｐゴシック" panose="020B0600070205080204" pitchFamily="50" charset="-128"/>
              <a:ea typeface="ＭＳ Ｐゴシック" panose="020B0600070205080204" pitchFamily="50" charset="-128"/>
            </a:rPr>
            <a:t>6.4</a:t>
          </a:r>
          <a:r>
            <a:rPr kumimoji="1" lang="ja-JP" altLang="en-US" sz="1300">
              <a:latin typeface="ＭＳ Ｐゴシック" panose="020B0600070205080204" pitchFamily="50" charset="-128"/>
              <a:ea typeface="ＭＳ Ｐゴシック" panose="020B0600070205080204" pitchFamily="50" charset="-128"/>
            </a:rPr>
            <a:t>％下回っている。前年度より</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％減少しているが、これは分母である歳入が増加したことが要因であり、人件費自体としては、人事院勧告による給与の増額改定及び職員数の増加により増加傾向にある。</a:t>
          </a:r>
        </a:p>
        <a:p>
          <a:r>
            <a:rPr kumimoji="1" lang="ja-JP" altLang="en-US" sz="1300">
              <a:latin typeface="ＭＳ Ｐゴシック" panose="020B0600070205080204" pitchFamily="50" charset="-128"/>
              <a:ea typeface="ＭＳ Ｐゴシック" panose="020B0600070205080204" pitchFamily="50" charset="-128"/>
            </a:rPr>
            <a:t>給与等については、国公準拠を基本としていることから、今後も国の動向を踏まえた適切な対応を行っていく。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134620</xdr:rowOff>
    </xdr:from>
    <xdr:to>
      <xdr:col>24</xdr:col>
      <xdr:colOff>25400</xdr:colOff>
      <xdr:row>35</xdr:row>
      <xdr:rowOff>24130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596392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29227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7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24130</xdr:rowOff>
    </xdr:from>
    <xdr:to>
      <xdr:col>19</xdr:col>
      <xdr:colOff>187325</xdr:colOff>
      <xdr:row>35</xdr:row>
      <xdr:rowOff>39370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0248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67327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1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39370</xdr:rowOff>
    </xdr:from>
    <xdr:to>
      <xdr:col>15</xdr:col>
      <xdr:colOff>98425</xdr:colOff>
      <xdr:row>35</xdr:row>
      <xdr:rowOff>46990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0401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46990</xdr:rowOff>
    </xdr:from>
    <xdr:to>
      <xdr:col>11</xdr:col>
      <xdr:colOff>9525</xdr:colOff>
      <xdr:row>35</xdr:row>
      <xdr:rowOff>85090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0477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72390</xdr:rowOff>
    </xdr:from>
    <xdr:to>
      <xdr:col>6</xdr:col>
      <xdr:colOff>171450</xdr:colOff>
      <xdr:row>38</xdr:row>
      <xdr:rowOff>2540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158767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50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83820</xdr:rowOff>
    </xdr:from>
    <xdr:to>
      <xdr:col>24</xdr:col>
      <xdr:colOff>76200</xdr:colOff>
      <xdr:row>35</xdr:row>
      <xdr:rowOff>13970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91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100347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758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144780</xdr:rowOff>
    </xdr:from>
    <xdr:to>
      <xdr:col>20</xdr:col>
      <xdr:colOff>38100</xdr:colOff>
      <xdr:row>35</xdr:row>
      <xdr:rowOff>74930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9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85107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742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160020</xdr:rowOff>
    </xdr:from>
    <xdr:to>
      <xdr:col>15</xdr:col>
      <xdr:colOff>149225</xdr:colOff>
      <xdr:row>35</xdr:row>
      <xdr:rowOff>90170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98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100347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758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167640</xdr:rowOff>
    </xdr:from>
    <xdr:to>
      <xdr:col>11</xdr:col>
      <xdr:colOff>60325</xdr:colOff>
      <xdr:row>35</xdr:row>
      <xdr:rowOff>97790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107967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6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34290</xdr:rowOff>
    </xdr:from>
    <xdr:to>
      <xdr:col>6</xdr:col>
      <xdr:colOff>171450</xdr:colOff>
      <xdr:row>35</xdr:row>
      <xdr:rowOff>135890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3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146067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0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行財政改革実施計画集中改革プランの実施に伴う民間委託の推進（窓口業務や給食調理業務）により、人件費から委託料へシフトしてきたことや物価高騰の影響により、物件費は上昇傾向にある。令和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年度において類似団体を</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％下回ったのは、分母である歳入が増加したことが要因である。今後も効果を継続的に検証しつつ民間委託を推進するとともに、ＡＩやＲＰＡを積極的に導入するなど</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を推進していく。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62230</xdr:rowOff>
    </xdr:from>
    <xdr:to>
      <xdr:col>82</xdr:col>
      <xdr:colOff>107950</xdr:colOff>
      <xdr:row>18</xdr:row>
      <xdr:rowOff>43180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97688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6367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21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43180</xdr:rowOff>
    </xdr:from>
    <xdr:to>
      <xdr:col>78</xdr:col>
      <xdr:colOff>69850</xdr:colOff>
      <xdr:row>18</xdr:row>
      <xdr:rowOff>73660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31292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115587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87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46990</xdr:rowOff>
    </xdr:from>
    <xdr:to>
      <xdr:col>73</xdr:col>
      <xdr:colOff>180975</xdr:colOff>
      <xdr:row>18</xdr:row>
      <xdr:rowOff>73660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961640"/>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92727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1270</xdr:rowOff>
    </xdr:from>
    <xdr:to>
      <xdr:col>69</xdr:col>
      <xdr:colOff>92075</xdr:colOff>
      <xdr:row>17</xdr:row>
      <xdr:rowOff>46990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9159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16527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134637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11430</xdr:rowOff>
    </xdr:from>
    <xdr:to>
      <xdr:col>82</xdr:col>
      <xdr:colOff>158750</xdr:colOff>
      <xdr:row>17</xdr:row>
      <xdr:rowOff>113030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2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27957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771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163830</xdr:rowOff>
    </xdr:from>
    <xdr:to>
      <xdr:col>78</xdr:col>
      <xdr:colOff>120650</xdr:colOff>
      <xdr:row>18</xdr:row>
      <xdr:rowOff>93980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07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78757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164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22860</xdr:rowOff>
    </xdr:from>
    <xdr:to>
      <xdr:col>74</xdr:col>
      <xdr:colOff>31750</xdr:colOff>
      <xdr:row>18</xdr:row>
      <xdr:rowOff>124460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10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109237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195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167640</xdr:rowOff>
    </xdr:from>
    <xdr:to>
      <xdr:col>69</xdr:col>
      <xdr:colOff>142875</xdr:colOff>
      <xdr:row>17</xdr:row>
      <xdr:rowOff>97790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91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82567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99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121920</xdr:rowOff>
    </xdr:from>
    <xdr:to>
      <xdr:col>65</xdr:col>
      <xdr:colOff>53975</xdr:colOff>
      <xdr:row>17</xdr:row>
      <xdr:rowOff>52070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8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36847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95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扶助費は、類似団体を</a:t>
          </a:r>
          <a:r>
            <a:rPr kumimoji="1" lang="en-US" altLang="ja-JP" sz="1200">
              <a:latin typeface="ＭＳ Ｐゴシック" panose="020B0600070205080204" pitchFamily="50" charset="-128"/>
              <a:ea typeface="ＭＳ Ｐゴシック" panose="020B0600070205080204" pitchFamily="50" charset="-128"/>
            </a:rPr>
            <a:t>3.3</a:t>
          </a:r>
          <a:r>
            <a:rPr kumimoji="1" lang="ja-JP" altLang="en-US" sz="1200">
              <a:latin typeface="ＭＳ Ｐゴシック" panose="020B0600070205080204" pitchFamily="50" charset="-128"/>
              <a:ea typeface="ＭＳ Ｐゴシック" panose="020B0600070205080204" pitchFamily="50" charset="-128"/>
            </a:rPr>
            <a:t>％上回っている。これは、髙い生活保護率（令和</a:t>
          </a:r>
          <a:r>
            <a:rPr kumimoji="1" lang="en-US" altLang="ja-JP" sz="1200">
              <a:latin typeface="ＭＳ Ｐゴシック" panose="020B0600070205080204" pitchFamily="50" charset="-128"/>
              <a:ea typeface="ＭＳ Ｐゴシック" panose="020B0600070205080204" pitchFamily="50" charset="-128"/>
            </a:rPr>
            <a:t>7</a:t>
          </a:r>
          <a:r>
            <a:rPr kumimoji="1" lang="ja-JP" altLang="en-US" sz="1200">
              <a:latin typeface="ＭＳ Ｐゴシック" panose="020B0600070205080204" pitchFamily="50" charset="-128"/>
              <a:ea typeface="ＭＳ Ｐゴシック" panose="020B0600070205080204" pitchFamily="50" charset="-128"/>
            </a:rPr>
            <a:t>年</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月現在</a:t>
          </a:r>
          <a:r>
            <a:rPr kumimoji="1" lang="en-US" altLang="ja-JP" sz="1200">
              <a:latin typeface="ＭＳ Ｐゴシック" panose="020B0600070205080204" pitchFamily="50" charset="-128"/>
              <a:ea typeface="ＭＳ Ｐゴシック" panose="020B0600070205080204" pitchFamily="50" charset="-128"/>
            </a:rPr>
            <a:t>3.14</a:t>
          </a:r>
          <a:r>
            <a:rPr kumimoji="1" lang="ja-JP" altLang="en-US" sz="1200">
              <a:latin typeface="ＭＳ Ｐゴシック" panose="020B0600070205080204" pitchFamily="50" charset="-128"/>
              <a:ea typeface="ＭＳ Ｐゴシック" panose="020B0600070205080204" pitchFamily="50" charset="-128"/>
            </a:rPr>
            <a:t>％）を背景とした生活保護関係経費の影響が大きいことから、生活困窮者就労支援事業や相談支援事業など生活保護の適正化に積極的に取り組んでいる。また、近年、障害福祉サービス費の増加が著しく、今後も社会保障経費は増加することが見込まれることから、資格審査等の適正化やレセプト点検等による医療費等の適正化を推進し抑制に努めていく。</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167822</xdr:rowOff>
    </xdr:from>
    <xdr:to>
      <xdr:col>24</xdr:col>
      <xdr:colOff>25400</xdr:colOff>
      <xdr:row>61</xdr:row>
      <xdr:rowOff>53522</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10283372"/>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61</xdr:row>
      <xdr:rowOff>37193</xdr:rowOff>
    </xdr:from>
    <xdr:to>
      <xdr:col>19</xdr:col>
      <xdr:colOff>187325</xdr:colOff>
      <xdr:row>61</xdr:row>
      <xdr:rowOff>53522</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1049564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32855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62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60</xdr:row>
      <xdr:rowOff>94343</xdr:rowOff>
    </xdr:from>
    <xdr:to>
      <xdr:col>15</xdr:col>
      <xdr:colOff>98425</xdr:colOff>
      <xdr:row>61</xdr:row>
      <xdr:rowOff>37193</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10381343"/>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122662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60</xdr:row>
      <xdr:rowOff>94343</xdr:rowOff>
    </xdr:from>
    <xdr:to>
      <xdr:col>11</xdr:col>
      <xdr:colOff>9525</xdr:colOff>
      <xdr:row>61</xdr:row>
      <xdr:rowOff>4535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10381343"/>
          <a:ext cx="8890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92528</xdr:rowOff>
    </xdr:from>
    <xdr:to>
      <xdr:col>6</xdr:col>
      <xdr:colOff>171450</xdr:colOff>
      <xdr:row>57</xdr:row>
      <xdr:rowOff>22678</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32855</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6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117022</xdr:rowOff>
    </xdr:from>
    <xdr:to>
      <xdr:col>24</xdr:col>
      <xdr:colOff>76200</xdr:colOff>
      <xdr:row>60</xdr:row>
      <xdr:rowOff>47172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1023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89099</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1020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61</xdr:row>
      <xdr:rowOff>2722</xdr:rowOff>
    </xdr:from>
    <xdr:to>
      <xdr:col>20</xdr:col>
      <xdr:colOff>38100</xdr:colOff>
      <xdr:row>61</xdr:row>
      <xdr:rowOff>104322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10461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61</xdr:row>
      <xdr:rowOff>89099</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54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60</xdr:row>
      <xdr:rowOff>157843</xdr:rowOff>
    </xdr:from>
    <xdr:to>
      <xdr:col>15</xdr:col>
      <xdr:colOff>149225</xdr:colOff>
      <xdr:row>61</xdr:row>
      <xdr:rowOff>87993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1044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61</xdr:row>
      <xdr:rowOff>72770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10531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60</xdr:row>
      <xdr:rowOff>43543</xdr:rowOff>
    </xdr:from>
    <xdr:to>
      <xdr:col>11</xdr:col>
      <xdr:colOff>60325</xdr:colOff>
      <xdr:row>60</xdr:row>
      <xdr:rowOff>145143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1033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60</xdr:row>
      <xdr:rowOff>129920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1041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125185</xdr:rowOff>
    </xdr:from>
    <xdr:to>
      <xdr:col>6</xdr:col>
      <xdr:colOff>171450</xdr:colOff>
      <xdr:row>61</xdr:row>
      <xdr:rowOff>55335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1041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61</xdr:row>
      <xdr:rowOff>40112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498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その他は、前年度から</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％減少しており、類似団体よりも</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％低い水準にある。介護給付費の減少に伴い、福岡県介護保険広域連合連合繰出金が減少したことが主な要因である。</a:t>
          </a:r>
        </a:p>
        <a:p>
          <a:r>
            <a:rPr kumimoji="1" lang="ja-JP" altLang="en-US" sz="1300">
              <a:latin typeface="ＭＳ Ｐゴシック" panose="020B0600070205080204" pitchFamily="50" charset="-128"/>
              <a:ea typeface="ＭＳ Ｐゴシック" panose="020B0600070205080204" pitchFamily="50" charset="-128"/>
            </a:rPr>
            <a:t>今後は、国民健康保険特別会計における医療費の適正化を図ることなどにより、普通会計の負担を減らしていくよう努める。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127000</xdr:rowOff>
    </xdr:from>
    <xdr:to>
      <xdr:col>82</xdr:col>
      <xdr:colOff>107950</xdr:colOff>
      <xdr:row>56</xdr:row>
      <xdr:rowOff>43180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385300"/>
          <a:ext cx="838200" cy="25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40657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41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43180</xdr:rowOff>
    </xdr:from>
    <xdr:to>
      <xdr:col>78</xdr:col>
      <xdr:colOff>69850</xdr:colOff>
      <xdr:row>56</xdr:row>
      <xdr:rowOff>104140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96443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154957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56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92710</xdr:rowOff>
    </xdr:from>
    <xdr:to>
      <xdr:col>73</xdr:col>
      <xdr:colOff>180975</xdr:colOff>
      <xdr:row>56</xdr:row>
      <xdr:rowOff>104140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52246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170197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7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92710</xdr:rowOff>
    </xdr:from>
    <xdr:to>
      <xdr:col>69</xdr:col>
      <xdr:colOff>92075</xdr:colOff>
      <xdr:row>55</xdr:row>
      <xdr:rowOff>168910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5224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109237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71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144780</xdr:rowOff>
    </xdr:from>
    <xdr:to>
      <xdr:col>65</xdr:col>
      <xdr:colOff>53975</xdr:colOff>
      <xdr:row>57</xdr:row>
      <xdr:rowOff>74930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59707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76200</xdr:rowOff>
    </xdr:from>
    <xdr:to>
      <xdr:col>82</xdr:col>
      <xdr:colOff>158750</xdr:colOff>
      <xdr:row>55</xdr:row>
      <xdr:rowOff>6350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92727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163830</xdr:rowOff>
    </xdr:from>
    <xdr:to>
      <xdr:col>78</xdr:col>
      <xdr:colOff>120650</xdr:colOff>
      <xdr:row>56</xdr:row>
      <xdr:rowOff>93980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59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104157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362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53340</xdr:rowOff>
    </xdr:from>
    <xdr:to>
      <xdr:col>74</xdr:col>
      <xdr:colOff>31750</xdr:colOff>
      <xdr:row>56</xdr:row>
      <xdr:rowOff>154940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165117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42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41910</xdr:rowOff>
    </xdr:from>
    <xdr:to>
      <xdr:col>69</xdr:col>
      <xdr:colOff>142875</xdr:colOff>
      <xdr:row>55</xdr:row>
      <xdr:rowOff>143510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47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153687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24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118110</xdr:rowOff>
    </xdr:from>
    <xdr:to>
      <xdr:col>65</xdr:col>
      <xdr:colOff>53975</xdr:colOff>
      <xdr:row>56</xdr:row>
      <xdr:rowOff>48260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54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58437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316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収入の増加により前年度から</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％減少したが、組合の施設整備に伴い一部事務組合負担金が増加している。また、公共交通の見直しに伴い、新たにＡＩデマンドタクシーを導入したことにより運行事業者への補助金が増加している。</a:t>
          </a:r>
        </a:p>
        <a:p>
          <a:r>
            <a:rPr kumimoji="1" lang="ja-JP" altLang="en-US" sz="1300">
              <a:latin typeface="ＭＳ Ｐゴシック" panose="020B0600070205080204" pitchFamily="50" charset="-128"/>
              <a:ea typeface="ＭＳ Ｐゴシック" panose="020B0600070205080204" pitchFamily="50" charset="-128"/>
            </a:rPr>
            <a:t>各種団体への補助金については、団体内の繰越金が増加している傾向にあるため、適正水準を把握し補助額の見直しに取り組んでいく。</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62992</xdr:rowOff>
    </xdr:from>
    <xdr:to>
      <xdr:col>82</xdr:col>
      <xdr:colOff>107950</xdr:colOff>
      <xdr:row>36</xdr:row>
      <xdr:rowOff>136144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235192"/>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135145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307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49276</xdr:rowOff>
    </xdr:from>
    <xdr:to>
      <xdr:col>78</xdr:col>
      <xdr:colOff>69850</xdr:colOff>
      <xdr:row>36</xdr:row>
      <xdr:rowOff>136144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221476"/>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82567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42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49276</xdr:rowOff>
    </xdr:from>
    <xdr:to>
      <xdr:col>73</xdr:col>
      <xdr:colOff>180975</xdr:colOff>
      <xdr:row>36</xdr:row>
      <xdr:rowOff>104140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893800" y="622147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104140</xdr:rowOff>
    </xdr:from>
    <xdr:to>
      <xdr:col>69</xdr:col>
      <xdr:colOff>92075</xdr:colOff>
      <xdr:row>36</xdr:row>
      <xdr:rowOff>168148</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27634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53103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12192</xdr:rowOff>
    </xdr:from>
    <xdr:to>
      <xdr:col>82</xdr:col>
      <xdr:colOff>158750</xdr:colOff>
      <xdr:row>36</xdr:row>
      <xdr:rowOff>113792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28719</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029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85344</xdr:rowOff>
    </xdr:from>
    <xdr:to>
      <xdr:col>78</xdr:col>
      <xdr:colOff>120650</xdr:colOff>
      <xdr:row>37</xdr:row>
      <xdr:rowOff>15494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25671</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026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169926</xdr:rowOff>
    </xdr:from>
    <xdr:to>
      <xdr:col>74</xdr:col>
      <xdr:colOff>31750</xdr:colOff>
      <xdr:row>36</xdr:row>
      <xdr:rowOff>100076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110253</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53340</xdr:rowOff>
    </xdr:from>
    <xdr:to>
      <xdr:col>69</xdr:col>
      <xdr:colOff>142875</xdr:colOff>
      <xdr:row>36</xdr:row>
      <xdr:rowOff>154940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117348</xdr:rowOff>
    </xdr:from>
    <xdr:to>
      <xdr:col>65</xdr:col>
      <xdr:colOff>53975</xdr:colOff>
      <xdr:row>37</xdr:row>
      <xdr:rowOff>47498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32275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公債費に係る経常収支比率は類似団体平均を</a:t>
          </a:r>
          <a:r>
            <a:rPr kumimoji="1" lang="en-US" altLang="ja-JP" sz="1200">
              <a:latin typeface="ＭＳ Ｐゴシック" panose="020B0600070205080204" pitchFamily="50" charset="-128"/>
              <a:ea typeface="ＭＳ Ｐゴシック" panose="020B0600070205080204" pitchFamily="50" charset="-128"/>
            </a:rPr>
            <a:t>0.2</a:t>
          </a:r>
          <a:r>
            <a:rPr kumimoji="1" lang="ja-JP" altLang="en-US" sz="1200">
              <a:latin typeface="ＭＳ Ｐゴシック" panose="020B0600070205080204" pitchFamily="50" charset="-128"/>
              <a:ea typeface="ＭＳ Ｐゴシック" panose="020B0600070205080204" pitchFamily="50" charset="-128"/>
            </a:rPr>
            <a:t>％下回ったが、これは分母である歳入が増加したことが要因であり、公債費は増加傾向にある。今後も、再編小学校建設等の大型建設事業に係る地方債の元金償還の開始により、さらに増加する見込みである。</a:t>
          </a:r>
        </a:p>
        <a:p>
          <a:r>
            <a:rPr kumimoji="1" lang="ja-JP" altLang="en-US" sz="1200">
              <a:latin typeface="ＭＳ Ｐゴシック" panose="020B0600070205080204" pitchFamily="50" charset="-128"/>
              <a:ea typeface="ＭＳ Ｐゴシック" panose="020B0600070205080204" pitchFamily="50" charset="-128"/>
            </a:rPr>
            <a:t>また、現在取り組んでいる工業団地の造成事業や再編後の小学校の解体事業等により、新たな地方債の発行が必要となるため、事業を厳選しながら、今後は地方債の発行抑制にも努めることで公債費の増加を抑制す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153670</xdr:rowOff>
    </xdr:from>
    <xdr:to>
      <xdr:col>24</xdr:col>
      <xdr:colOff>25400</xdr:colOff>
      <xdr:row>79</xdr:row>
      <xdr:rowOff>24130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355320"/>
          <a:ext cx="8382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90188</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91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119380</xdr:rowOff>
    </xdr:from>
    <xdr:to>
      <xdr:col>19</xdr:col>
      <xdr:colOff>187325</xdr:colOff>
      <xdr:row>79</xdr:row>
      <xdr:rowOff>24130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4924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119397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14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5080</xdr:rowOff>
    </xdr:from>
    <xdr:to>
      <xdr:col>15</xdr:col>
      <xdr:colOff>98425</xdr:colOff>
      <xdr:row>78</xdr:row>
      <xdr:rowOff>119380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37818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111777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14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5080</xdr:rowOff>
    </xdr:from>
    <xdr:to>
      <xdr:col>11</xdr:col>
      <xdr:colOff>9525</xdr:colOff>
      <xdr:row>78</xdr:row>
      <xdr:rowOff>12700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3781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50816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160020</xdr:rowOff>
    </xdr:from>
    <xdr:to>
      <xdr:col>6</xdr:col>
      <xdr:colOff>171450</xdr:colOff>
      <xdr:row>79</xdr:row>
      <xdr:rowOff>90170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53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74947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61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102870</xdr:rowOff>
    </xdr:from>
    <xdr:to>
      <xdr:col>24</xdr:col>
      <xdr:colOff>76200</xdr:colOff>
      <xdr:row>78</xdr:row>
      <xdr:rowOff>33020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119397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14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144780</xdr:rowOff>
    </xdr:from>
    <xdr:to>
      <xdr:col>20</xdr:col>
      <xdr:colOff>38100</xdr:colOff>
      <xdr:row>79</xdr:row>
      <xdr:rowOff>74930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51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59707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604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68580</xdr:rowOff>
    </xdr:from>
    <xdr:to>
      <xdr:col>15</xdr:col>
      <xdr:colOff>149225</xdr:colOff>
      <xdr:row>78</xdr:row>
      <xdr:rowOff>170180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44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154957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52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125730</xdr:rowOff>
    </xdr:from>
    <xdr:to>
      <xdr:col>11</xdr:col>
      <xdr:colOff>60325</xdr:colOff>
      <xdr:row>78</xdr:row>
      <xdr:rowOff>55880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32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40657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41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133350</xdr:rowOff>
    </xdr:from>
    <xdr:to>
      <xdr:col>6</xdr:col>
      <xdr:colOff>171450</xdr:colOff>
      <xdr:row>78</xdr:row>
      <xdr:rowOff>63500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73677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10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公債費以外は、類似団体を大幅に下回っているが、これは、分母である歳入が増加したことが要因である。</a:t>
          </a:r>
        </a:p>
        <a:p>
          <a:r>
            <a:rPr kumimoji="1" lang="ja-JP" altLang="en-US" sz="1300">
              <a:latin typeface="ＭＳ Ｐゴシック" panose="020B0600070205080204" pitchFamily="50" charset="-128"/>
              <a:ea typeface="ＭＳ Ｐゴシック" panose="020B0600070205080204" pitchFamily="50" charset="-128"/>
            </a:rPr>
            <a:t>依然として、生活保護率は高く、障害者福祉サービス費など社会保障経費は増加傾向にあり、人事院勧告に基づく給与改定による人件費の増加も見込まれる。このため、今後も行財政改革を推進し、自主財源の確保や民間委託の更なる推進による経費削減を図り、より健全な財政基盤の確立に努め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05294"/>
          <a:ext cx="0" cy="1293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0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73</xdr:row>
      <xdr:rowOff>89444</xdr:rowOff>
    </xdr:from>
    <xdr:to>
      <xdr:col>82</xdr:col>
      <xdr:colOff>107950</xdr:colOff>
      <xdr:row>76</xdr:row>
      <xdr:rowOff>64951</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5671800" y="12605294"/>
          <a:ext cx="838200" cy="489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77669</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107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171087</xdr:rowOff>
    </xdr:from>
    <xdr:to>
      <xdr:col>78</xdr:col>
      <xdr:colOff>69850</xdr:colOff>
      <xdr:row>76</xdr:row>
      <xdr:rowOff>64951</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029837"/>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107059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1372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133531</xdr:rowOff>
    </xdr:from>
    <xdr:to>
      <xdr:col>73</xdr:col>
      <xdr:colOff>180975</xdr:colOff>
      <xdr:row>75</xdr:row>
      <xdr:rowOff>171087</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820831"/>
          <a:ext cx="889000" cy="209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96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47551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73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133531</xdr:rowOff>
    </xdr:from>
    <xdr:to>
      <xdr:col>69</xdr:col>
      <xdr:colOff>92075</xdr:colOff>
      <xdr:row>75</xdr:row>
      <xdr:rowOff>112304</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820831"/>
          <a:ext cx="889000" cy="150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10721</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869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94162</xdr:rowOff>
    </xdr:from>
    <xdr:to>
      <xdr:col>65</xdr:col>
      <xdr:colOff>53975</xdr:colOff>
      <xdr:row>76</xdr:row>
      <xdr:rowOff>24312</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52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9089</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039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73</xdr:row>
      <xdr:rowOff>38644</xdr:rowOff>
    </xdr:from>
    <xdr:to>
      <xdr:col>82</xdr:col>
      <xdr:colOff>158750</xdr:colOff>
      <xdr:row>73</xdr:row>
      <xdr:rowOff>140244</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2554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72</xdr:row>
      <xdr:rowOff>118671</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463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14151</xdr:rowOff>
    </xdr:from>
    <xdr:to>
      <xdr:col>78</xdr:col>
      <xdr:colOff>120650</xdr:colOff>
      <xdr:row>76</xdr:row>
      <xdr:rowOff>115751</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044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125928</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8132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120287</xdr:rowOff>
    </xdr:from>
    <xdr:to>
      <xdr:col>74</xdr:col>
      <xdr:colOff>31750</xdr:colOff>
      <xdr:row>76</xdr:row>
      <xdr:rowOff>50437</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979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35214</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065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82731</xdr:rowOff>
    </xdr:from>
    <xdr:to>
      <xdr:col>69</xdr:col>
      <xdr:colOff>142875</xdr:colOff>
      <xdr:row>75</xdr:row>
      <xdr:rowOff>12881</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770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23058</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538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61504</xdr:rowOff>
    </xdr:from>
    <xdr:to>
      <xdr:col>65</xdr:col>
      <xdr:colOff>53975</xdr:colOff>
      <xdr:row>75</xdr:row>
      <xdr:rowOff>163103</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92025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1831</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689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福岡県宮若市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118313</xdr:rowOff>
    </xdr:from>
    <xdr:to>
      <xdr:col>29</xdr:col>
      <xdr:colOff>127000</xdr:colOff>
      <xdr:row>17</xdr:row>
      <xdr:rowOff>97650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909138"/>
          <a:ext cx="647700" cy="1507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103090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939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97650</xdr:rowOff>
    </xdr:from>
    <xdr:to>
      <xdr:col>26</xdr:col>
      <xdr:colOff>50800</xdr:colOff>
      <xdr:row>17</xdr:row>
      <xdr:rowOff>126263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059925"/>
          <a:ext cx="698500" cy="286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149801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691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97053</xdr:rowOff>
    </xdr:from>
    <xdr:to>
      <xdr:col>22</xdr:col>
      <xdr:colOff>114300</xdr:colOff>
      <xdr:row>17</xdr:row>
      <xdr:rowOff>126263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059328"/>
          <a:ext cx="698500" cy="292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12057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0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97053</xdr:rowOff>
    </xdr:from>
    <xdr:to>
      <xdr:col>18</xdr:col>
      <xdr:colOff>177800</xdr:colOff>
      <xdr:row>17</xdr:row>
      <xdr:rowOff>109309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059328"/>
          <a:ext cx="698500" cy="122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1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75717</xdr:rowOff>
    </xdr:from>
    <xdr:to>
      <xdr:col>15</xdr:col>
      <xdr:colOff>101600</xdr:colOff>
      <xdr:row>17</xdr:row>
      <xdr:rowOff>5867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866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16044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635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67513</xdr:rowOff>
    </xdr:from>
    <xdr:to>
      <xdr:col>29</xdr:col>
      <xdr:colOff>177800</xdr:colOff>
      <xdr:row>16</xdr:row>
      <xdr:rowOff>169113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583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84040</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703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46850</xdr:rowOff>
    </xdr:from>
    <xdr:to>
      <xdr:col>26</xdr:col>
      <xdr:colOff>101600</xdr:colOff>
      <xdr:row>17</xdr:row>
      <xdr:rowOff>148450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091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133227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0955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75463</xdr:rowOff>
    </xdr:from>
    <xdr:to>
      <xdr:col>22</xdr:col>
      <xdr:colOff>165100</xdr:colOff>
      <xdr:row>18</xdr:row>
      <xdr:rowOff>5613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377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161840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12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46253</xdr:rowOff>
    </xdr:from>
    <xdr:to>
      <xdr:col>19</xdr:col>
      <xdr:colOff>38100</xdr:colOff>
      <xdr:row>17</xdr:row>
      <xdr:rowOff>147853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085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158030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77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58509</xdr:rowOff>
    </xdr:from>
    <xdr:to>
      <xdr:col>15</xdr:col>
      <xdr:colOff>101600</xdr:colOff>
      <xdr:row>17</xdr:row>
      <xdr:rowOff>160109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207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144886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107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109169</xdr:rowOff>
    </xdr:from>
    <xdr:to>
      <xdr:col>29</xdr:col>
      <xdr:colOff>127000</xdr:colOff>
      <xdr:row>35</xdr:row>
      <xdr:rowOff>137973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5003800" y="6719519"/>
          <a:ext cx="647700" cy="288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163393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773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137973</xdr:rowOff>
    </xdr:from>
    <xdr:to>
      <xdr:col>26</xdr:col>
      <xdr:colOff>50800</xdr:colOff>
      <xdr:row>35</xdr:row>
      <xdr:rowOff>223012</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4305300" y="6748323"/>
          <a:ext cx="698500" cy="850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260581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870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223012</xdr:rowOff>
    </xdr:from>
    <xdr:to>
      <xdr:col>22</xdr:col>
      <xdr:colOff>114300</xdr:colOff>
      <xdr:row>35</xdr:row>
      <xdr:rowOff>285681</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6833362"/>
          <a:ext cx="698500" cy="626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288569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898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285681</xdr:rowOff>
    </xdr:from>
    <xdr:to>
      <xdr:col>18</xdr:col>
      <xdr:colOff>177800</xdr:colOff>
      <xdr:row>36</xdr:row>
      <xdr:rowOff>41700</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2908300" y="6896031"/>
          <a:ext cx="698500" cy="989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333537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94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131489</xdr:rowOff>
    </xdr:from>
    <xdr:to>
      <xdr:col>15</xdr:col>
      <xdr:colOff>101600</xdr:colOff>
      <xdr:row>35</xdr:row>
      <xdr:rowOff>233089</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741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243266</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510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58369</xdr:rowOff>
    </xdr:from>
    <xdr:to>
      <xdr:col>29</xdr:col>
      <xdr:colOff>177800</xdr:colOff>
      <xdr:row>35</xdr:row>
      <xdr:rowOff>159969</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66687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246346</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513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87173</xdr:rowOff>
    </xdr:from>
    <xdr:to>
      <xdr:col>26</xdr:col>
      <xdr:colOff>101600</xdr:colOff>
      <xdr:row>35</xdr:row>
      <xdr:rowOff>188773</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6975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198950</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64664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172212</xdr:rowOff>
    </xdr:from>
    <xdr:to>
      <xdr:col>22</xdr:col>
      <xdr:colOff>165100</xdr:colOff>
      <xdr:row>35</xdr:row>
      <xdr:rowOff>273812</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7825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283989</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6551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234881</xdr:rowOff>
    </xdr:from>
    <xdr:to>
      <xdr:col>19</xdr:col>
      <xdr:colOff>38100</xdr:colOff>
      <xdr:row>35</xdr:row>
      <xdr:rowOff>336481</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8452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3758</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6614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333800</xdr:rowOff>
    </xdr:from>
    <xdr:to>
      <xdr:col>15</xdr:col>
      <xdr:colOff>101600</xdr:colOff>
      <xdr:row>36</xdr:row>
      <xdr:rowOff>92500</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9441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77277</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703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福岡県宮若市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26,092
25,197
139.99
19,311,814
17,793,155
1,408,845
9,298,553
20,234,022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28245</xdr:rowOff>
    </xdr:from>
    <xdr:to>
      <xdr:col>24</xdr:col>
      <xdr:colOff>63500</xdr:colOff>
      <xdr:row>35</xdr:row>
      <xdr:rowOff>2819</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857545"/>
          <a:ext cx="838200" cy="146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134459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92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2819</xdr:rowOff>
    </xdr:from>
    <xdr:to>
      <xdr:col>19</xdr:col>
      <xdr:colOff>177800</xdr:colOff>
      <xdr:row>35</xdr:row>
      <xdr:rowOff>16866</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003569"/>
          <a:ext cx="889000" cy="14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31411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5689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158255</xdr:rowOff>
    </xdr:from>
    <xdr:to>
      <xdr:col>15</xdr:col>
      <xdr:colOff>50800</xdr:colOff>
      <xdr:row>35</xdr:row>
      <xdr:rowOff>16866</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5987555"/>
          <a:ext cx="889000" cy="30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56672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71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158255</xdr:rowOff>
    </xdr:from>
    <xdr:to>
      <xdr:col>10</xdr:col>
      <xdr:colOff>114300</xdr:colOff>
      <xdr:row>35</xdr:row>
      <xdr:rowOff>11595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987555"/>
          <a:ext cx="889000" cy="2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44365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4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131102</xdr:rowOff>
    </xdr:from>
    <xdr:to>
      <xdr:col>6</xdr:col>
      <xdr:colOff>38100</xdr:colOff>
      <xdr:row>34</xdr:row>
      <xdr:rowOff>61252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5788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77779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5564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148895</xdr:rowOff>
    </xdr:from>
    <xdr:to>
      <xdr:col>24</xdr:col>
      <xdr:colOff>114300</xdr:colOff>
      <xdr:row>34</xdr:row>
      <xdr:rowOff>79045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80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322</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658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123469</xdr:rowOff>
    </xdr:from>
    <xdr:to>
      <xdr:col>20</xdr:col>
      <xdr:colOff>38100</xdr:colOff>
      <xdr:row>35</xdr:row>
      <xdr:rowOff>53619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952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44746</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045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137516</xdr:rowOff>
    </xdr:from>
    <xdr:to>
      <xdr:col>15</xdr:col>
      <xdr:colOff>101600</xdr:colOff>
      <xdr:row>35</xdr:row>
      <xdr:rowOff>67666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966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58793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059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107455</xdr:rowOff>
    </xdr:from>
    <xdr:to>
      <xdr:col>10</xdr:col>
      <xdr:colOff>165100</xdr:colOff>
      <xdr:row>35</xdr:row>
      <xdr:rowOff>37605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93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54132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5711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132245</xdr:rowOff>
    </xdr:from>
    <xdr:to>
      <xdr:col>6</xdr:col>
      <xdr:colOff>38100</xdr:colOff>
      <xdr:row>35</xdr:row>
      <xdr:rowOff>62395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961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53522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05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55308</xdr:rowOff>
    </xdr:from>
    <xdr:to>
      <xdr:col>24</xdr:col>
      <xdr:colOff>63500</xdr:colOff>
      <xdr:row>57</xdr:row>
      <xdr:rowOff>82626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27958"/>
          <a:ext cx="838200" cy="27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158859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60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34254</xdr:rowOff>
    </xdr:from>
    <xdr:to>
      <xdr:col>19</xdr:col>
      <xdr:colOff>177800</xdr:colOff>
      <xdr:row>57</xdr:row>
      <xdr:rowOff>82626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806904"/>
          <a:ext cx="889000" cy="48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162013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3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34254</xdr:rowOff>
    </xdr:from>
    <xdr:to>
      <xdr:col>15</xdr:col>
      <xdr:colOff>50800</xdr:colOff>
      <xdr:row>57</xdr:row>
      <xdr:rowOff>111956</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06904"/>
          <a:ext cx="889000" cy="77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141973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14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111956</xdr:rowOff>
    </xdr:from>
    <xdr:to>
      <xdr:col>10</xdr:col>
      <xdr:colOff>114300</xdr:colOff>
      <xdr:row>58</xdr:row>
      <xdr:rowOff>18176</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84606"/>
          <a:ext cx="889000" cy="77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24578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68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26096</xdr:rowOff>
    </xdr:from>
    <xdr:to>
      <xdr:col>6</xdr:col>
      <xdr:colOff>38100</xdr:colOff>
      <xdr:row>57</xdr:row>
      <xdr:rowOff>127696</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798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144223</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573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4508</xdr:rowOff>
    </xdr:from>
    <xdr:to>
      <xdr:col>24</xdr:col>
      <xdr:colOff>114300</xdr:colOff>
      <xdr:row>57</xdr:row>
      <xdr:rowOff>106108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77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27385</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628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31826</xdr:rowOff>
    </xdr:from>
    <xdr:to>
      <xdr:col>20</xdr:col>
      <xdr:colOff>38100</xdr:colOff>
      <xdr:row>57</xdr:row>
      <xdr:rowOff>133426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04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149953</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579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154904</xdr:rowOff>
    </xdr:from>
    <xdr:to>
      <xdr:col>15</xdr:col>
      <xdr:colOff>101600</xdr:colOff>
      <xdr:row>57</xdr:row>
      <xdr:rowOff>85054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5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101581</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531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61156</xdr:rowOff>
    </xdr:from>
    <xdr:to>
      <xdr:col>10</xdr:col>
      <xdr:colOff>165100</xdr:colOff>
      <xdr:row>57</xdr:row>
      <xdr:rowOff>162756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3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7833</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609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138826</xdr:rowOff>
    </xdr:from>
    <xdr:to>
      <xdr:col>6</xdr:col>
      <xdr:colOff>38100</xdr:colOff>
      <xdr:row>58</xdr:row>
      <xdr:rowOff>68976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11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60103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04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34658</xdr:rowOff>
    </xdr:from>
    <xdr:to>
      <xdr:col>24</xdr:col>
      <xdr:colOff>63500</xdr:colOff>
      <xdr:row>78</xdr:row>
      <xdr:rowOff>89160</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407758"/>
          <a:ext cx="838200" cy="54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160774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90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89160</xdr:rowOff>
    </xdr:from>
    <xdr:to>
      <xdr:col>19</xdr:col>
      <xdr:colOff>177800</xdr:colOff>
      <xdr:row>78</xdr:row>
      <xdr:rowOff>138633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462260"/>
          <a:ext cx="889000" cy="49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133723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6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138309</xdr:rowOff>
    </xdr:from>
    <xdr:to>
      <xdr:col>15</xdr:col>
      <xdr:colOff>50800</xdr:colOff>
      <xdr:row>78</xdr:row>
      <xdr:rowOff>138633</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511409"/>
          <a:ext cx="889000" cy="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130979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6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138309</xdr:rowOff>
    </xdr:from>
    <xdr:to>
      <xdr:col>10</xdr:col>
      <xdr:colOff>114300</xdr:colOff>
      <xdr:row>78</xdr:row>
      <xdr:rowOff>144672</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511409"/>
          <a:ext cx="889000" cy="6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117188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14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155823</xdr:rowOff>
    </xdr:from>
    <xdr:to>
      <xdr:col>6</xdr:col>
      <xdr:colOff>38100</xdr:colOff>
      <xdr:row>78</xdr:row>
      <xdr:rowOff>85973</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57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102500</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32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155308</xdr:rowOff>
    </xdr:from>
    <xdr:to>
      <xdr:col>24</xdr:col>
      <xdr:colOff>114300</xdr:colOff>
      <xdr:row>78</xdr:row>
      <xdr:rowOff>85458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356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133735</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35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38360</xdr:rowOff>
    </xdr:from>
    <xdr:to>
      <xdr:col>20</xdr:col>
      <xdr:colOff>38100</xdr:colOff>
      <xdr:row>78</xdr:row>
      <xdr:rowOff>139960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1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131087</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04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87833</xdr:rowOff>
    </xdr:from>
    <xdr:to>
      <xdr:col>15</xdr:col>
      <xdr:colOff>101600</xdr:colOff>
      <xdr:row>79</xdr:row>
      <xdr:rowOff>17983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60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9110</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53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87509</xdr:rowOff>
    </xdr:from>
    <xdr:to>
      <xdr:col>10</xdr:col>
      <xdr:colOff>165100</xdr:colOff>
      <xdr:row>79</xdr:row>
      <xdr:rowOff>17659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60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8786</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53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93872</xdr:rowOff>
    </xdr:from>
    <xdr:to>
      <xdr:col>6</xdr:col>
      <xdr:colOff>38100</xdr:colOff>
      <xdr:row>79</xdr:row>
      <xdr:rowOff>24022</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6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15149</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59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21188</xdr:rowOff>
    </xdr:from>
    <xdr:to>
      <xdr:col>24</xdr:col>
      <xdr:colOff>63500</xdr:colOff>
      <xdr:row>91</xdr:row>
      <xdr:rowOff>151957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5623138"/>
          <a:ext cx="838200" cy="130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7335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466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91</xdr:row>
      <xdr:rowOff>151957</xdr:rowOff>
    </xdr:from>
    <xdr:to>
      <xdr:col>19</xdr:col>
      <xdr:colOff>177800</xdr:colOff>
      <xdr:row>92</xdr:row>
      <xdr:rowOff>36330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5753907"/>
          <a:ext cx="889000" cy="55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33647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664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91</xdr:row>
      <xdr:rowOff>142236</xdr:rowOff>
    </xdr:from>
    <xdr:to>
      <xdr:col>15</xdr:col>
      <xdr:colOff>50800</xdr:colOff>
      <xdr:row>92</xdr:row>
      <xdr:rowOff>36330</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5744186"/>
          <a:ext cx="889000" cy="65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111631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742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91</xdr:row>
      <xdr:rowOff>142236</xdr:rowOff>
    </xdr:from>
    <xdr:to>
      <xdr:col>10</xdr:col>
      <xdr:colOff>114300</xdr:colOff>
      <xdr:row>93</xdr:row>
      <xdr:rowOff>44634</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5744186"/>
          <a:ext cx="889000" cy="245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157123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616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100079</xdr:rowOff>
    </xdr:from>
    <xdr:to>
      <xdr:col>6</xdr:col>
      <xdr:colOff>38100</xdr:colOff>
      <xdr:row>97</xdr:row>
      <xdr:rowOff>30229</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559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21356</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30795" y="16652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90</xdr:row>
      <xdr:rowOff>141838</xdr:rowOff>
    </xdr:from>
    <xdr:to>
      <xdr:col>24</xdr:col>
      <xdr:colOff>114300</xdr:colOff>
      <xdr:row>91</xdr:row>
      <xdr:rowOff>71988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5572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94865</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5525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91</xdr:row>
      <xdr:rowOff>101157</xdr:rowOff>
    </xdr:from>
    <xdr:to>
      <xdr:col>20</xdr:col>
      <xdr:colOff>38100</xdr:colOff>
      <xdr:row>92</xdr:row>
      <xdr:rowOff>31307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5703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47834</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5478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91</xdr:row>
      <xdr:rowOff>156980</xdr:rowOff>
    </xdr:from>
    <xdr:to>
      <xdr:col>15</xdr:col>
      <xdr:colOff>101600</xdr:colOff>
      <xdr:row>92</xdr:row>
      <xdr:rowOff>87130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575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90</xdr:row>
      <xdr:rowOff>103657</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5534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91</xdr:row>
      <xdr:rowOff>91436</xdr:rowOff>
    </xdr:from>
    <xdr:to>
      <xdr:col>10</xdr:col>
      <xdr:colOff>165100</xdr:colOff>
      <xdr:row>92</xdr:row>
      <xdr:rowOff>21586</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569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90</xdr:row>
      <xdr:rowOff>38113</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5468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92</xdr:row>
      <xdr:rowOff>165284</xdr:rowOff>
    </xdr:from>
    <xdr:to>
      <xdr:col>6</xdr:col>
      <xdr:colOff>38100</xdr:colOff>
      <xdr:row>93</xdr:row>
      <xdr:rowOff>95434</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593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91</xdr:row>
      <xdr:rowOff>111961</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30795" y="15713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122601</xdr:rowOff>
    </xdr:from>
    <xdr:to>
      <xdr:col>55</xdr:col>
      <xdr:colOff>0</xdr:colOff>
      <xdr:row>35</xdr:row>
      <xdr:rowOff>168953</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9639300" y="6123351"/>
          <a:ext cx="838200" cy="46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34045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863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122601</xdr:rowOff>
    </xdr:from>
    <xdr:to>
      <xdr:col>50</xdr:col>
      <xdr:colOff>114300</xdr:colOff>
      <xdr:row>35</xdr:row>
      <xdr:rowOff>128285</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8750300" y="6123351"/>
          <a:ext cx="889000" cy="5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149473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580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128285</xdr:rowOff>
    </xdr:from>
    <xdr:to>
      <xdr:col>45</xdr:col>
      <xdr:colOff>177800</xdr:colOff>
      <xdr:row>36</xdr:row>
      <xdr:rowOff>2845</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6129035"/>
          <a:ext cx="889000" cy="46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139552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57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64567</xdr:rowOff>
    </xdr:from>
    <xdr:to>
      <xdr:col>41</xdr:col>
      <xdr:colOff>50800</xdr:colOff>
      <xdr:row>36</xdr:row>
      <xdr:rowOff>2845</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379517"/>
          <a:ext cx="889000" cy="795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10225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583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11816</xdr:rowOff>
    </xdr:from>
    <xdr:to>
      <xdr:col>36</xdr:col>
      <xdr:colOff>165100</xdr:colOff>
      <xdr:row>30</xdr:row>
      <xdr:rowOff>113416</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155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129943</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4930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118153</xdr:rowOff>
    </xdr:from>
    <xdr:to>
      <xdr:col>55</xdr:col>
      <xdr:colOff>50800</xdr:colOff>
      <xdr:row>36</xdr:row>
      <xdr:rowOff>48303</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118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96580</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097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71801</xdr:rowOff>
    </xdr:from>
    <xdr:to>
      <xdr:col>50</xdr:col>
      <xdr:colOff>165100</xdr:colOff>
      <xdr:row>36</xdr:row>
      <xdr:rowOff>1951</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072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164528</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616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77485</xdr:rowOff>
    </xdr:from>
    <xdr:to>
      <xdr:col>46</xdr:col>
      <xdr:colOff>38100</xdr:colOff>
      <xdr:row>36</xdr:row>
      <xdr:rowOff>7635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07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170212</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170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123495</xdr:rowOff>
    </xdr:from>
    <xdr:to>
      <xdr:col>41</xdr:col>
      <xdr:colOff>101600</xdr:colOff>
      <xdr:row>36</xdr:row>
      <xdr:rowOff>53645</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124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44772</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6216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13767</xdr:rowOff>
    </xdr:from>
    <xdr:to>
      <xdr:col>36</xdr:col>
      <xdr:colOff>165100</xdr:colOff>
      <xdr:row>31</xdr:row>
      <xdr:rowOff>115367</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328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106494</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5421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167139</xdr:rowOff>
    </xdr:from>
    <xdr:to>
      <xdr:col>55</xdr:col>
      <xdr:colOff>0</xdr:colOff>
      <xdr:row>57</xdr:row>
      <xdr:rowOff>1343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9639300" y="9596889"/>
          <a:ext cx="838200" cy="177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118711</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377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161676</xdr:rowOff>
    </xdr:from>
    <xdr:to>
      <xdr:col>50</xdr:col>
      <xdr:colOff>114300</xdr:colOff>
      <xdr:row>55</xdr:row>
      <xdr:rowOff>167139</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8750300" y="9591426"/>
          <a:ext cx="889000" cy="5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44322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645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49</xdr:row>
      <xdr:rowOff>130183</xdr:rowOff>
    </xdr:from>
    <xdr:to>
      <xdr:col>45</xdr:col>
      <xdr:colOff>177800</xdr:colOff>
      <xdr:row>55</xdr:row>
      <xdr:rowOff>161676</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7861300" y="8531233"/>
          <a:ext cx="889000" cy="1060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79443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6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49</xdr:row>
      <xdr:rowOff>130183</xdr:rowOff>
    </xdr:from>
    <xdr:to>
      <xdr:col>41</xdr:col>
      <xdr:colOff>50800</xdr:colOff>
      <xdr:row>53</xdr:row>
      <xdr:rowOff>127028</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6972300" y="8531233"/>
          <a:ext cx="889000" cy="682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70345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67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145044</xdr:rowOff>
    </xdr:from>
    <xdr:to>
      <xdr:col>36</xdr:col>
      <xdr:colOff>165100</xdr:colOff>
      <xdr:row>55</xdr:row>
      <xdr:rowOff>75194</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403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66321</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496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121993</xdr:rowOff>
    </xdr:from>
    <xdr:to>
      <xdr:col>55</xdr:col>
      <xdr:colOff>50800</xdr:colOff>
      <xdr:row>57</xdr:row>
      <xdr:rowOff>52143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723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100420</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701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116339</xdr:rowOff>
    </xdr:from>
    <xdr:to>
      <xdr:col>50</xdr:col>
      <xdr:colOff>165100</xdr:colOff>
      <xdr:row>56</xdr:row>
      <xdr:rowOff>46489</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54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63016</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321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110876</xdr:rowOff>
    </xdr:from>
    <xdr:to>
      <xdr:col>46</xdr:col>
      <xdr:colOff>38100</xdr:colOff>
      <xdr:row>56</xdr:row>
      <xdr:rowOff>41026</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540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57553</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315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49</xdr:row>
      <xdr:rowOff>79383</xdr:rowOff>
    </xdr:from>
    <xdr:to>
      <xdr:col>41</xdr:col>
      <xdr:colOff>101600</xdr:colOff>
      <xdr:row>50</xdr:row>
      <xdr:rowOff>9533</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8480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48</xdr:row>
      <xdr:rowOff>26060</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61795" y="8255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76228</xdr:rowOff>
    </xdr:from>
    <xdr:to>
      <xdr:col>36</xdr:col>
      <xdr:colOff>165100</xdr:colOff>
      <xdr:row>54</xdr:row>
      <xdr:rowOff>6378</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163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22905</xdr:rowOff>
    </xdr:from>
    <xdr:ext cx="599010"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672795" y="8938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67146</xdr:rowOff>
    </xdr:from>
    <xdr:to>
      <xdr:col>55</xdr:col>
      <xdr:colOff>0</xdr:colOff>
      <xdr:row>79</xdr:row>
      <xdr:rowOff>13666</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9639300" y="13440246"/>
          <a:ext cx="838200" cy="11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10943</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212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67146</xdr:rowOff>
    </xdr:from>
    <xdr:to>
      <xdr:col>50</xdr:col>
      <xdr:colOff>114300</xdr:colOff>
      <xdr:row>79</xdr:row>
      <xdr:rowOff>50600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3440246"/>
          <a:ext cx="889000" cy="154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109357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482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25901</xdr:rowOff>
    </xdr:from>
    <xdr:to>
      <xdr:col>45</xdr:col>
      <xdr:colOff>177800</xdr:colOff>
      <xdr:row>79</xdr:row>
      <xdr:rowOff>50600</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7861300" y="13570451"/>
          <a:ext cx="889000" cy="24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12164</xdr:rowOff>
    </xdr:from>
    <xdr:to>
      <xdr:col>41</xdr:col>
      <xdr:colOff>50800</xdr:colOff>
      <xdr:row>79</xdr:row>
      <xdr:rowOff>25901</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72300" y="13556714"/>
          <a:ext cx="889000" cy="13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126407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15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134316</xdr:rowOff>
    </xdr:from>
    <xdr:to>
      <xdr:col>55</xdr:col>
      <xdr:colOff>50800</xdr:colOff>
      <xdr:row>79</xdr:row>
      <xdr:rowOff>64466</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507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49243</xdr:rowOff>
    </xdr:from>
    <xdr:ext cx="469744"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422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16346</xdr:rowOff>
    </xdr:from>
    <xdr:to>
      <xdr:col>50</xdr:col>
      <xdr:colOff>165100</xdr:colOff>
      <xdr:row>78</xdr:row>
      <xdr:rowOff>117946</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389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134473</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372111" y="13164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171250</xdr:rowOff>
    </xdr:from>
    <xdr:to>
      <xdr:col>46</xdr:col>
      <xdr:colOff>38100</xdr:colOff>
      <xdr:row>79</xdr:row>
      <xdr:rowOff>101400</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54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92527</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15428" y="1363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146551</xdr:rowOff>
    </xdr:from>
    <xdr:to>
      <xdr:col>41</xdr:col>
      <xdr:colOff>101600</xdr:colOff>
      <xdr:row>79</xdr:row>
      <xdr:rowOff>76701</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519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67828</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626428" y="13612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132814</xdr:rowOff>
    </xdr:from>
    <xdr:to>
      <xdr:col>36</xdr:col>
      <xdr:colOff>165100</xdr:colOff>
      <xdr:row>79</xdr:row>
      <xdr:rowOff>62964</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505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54091</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37428" y="13598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93</xdr:row>
      <xdr:rowOff>96189</xdr:rowOff>
    </xdr:from>
    <xdr:to>
      <xdr:col>54</xdr:col>
      <xdr:colOff>189865</xdr:colOff>
      <xdr:row>98</xdr:row>
      <xdr:rowOff>166987</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6041039"/>
          <a:ext cx="1270" cy="928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170814</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72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166987</xdr:rowOff>
    </xdr:from>
    <xdr:to>
      <xdr:col>55</xdr:col>
      <xdr:colOff>88900</xdr:colOff>
      <xdr:row>98</xdr:row>
      <xdr:rowOff>166987</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69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92</xdr:row>
      <xdr:rowOff>42866</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816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93</xdr:row>
      <xdr:rowOff>96189</xdr:rowOff>
    </xdr:from>
    <xdr:to>
      <xdr:col>55</xdr:col>
      <xdr:colOff>88900</xdr:colOff>
      <xdr:row>93</xdr:row>
      <xdr:rowOff>96189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6041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155656</xdr:rowOff>
    </xdr:from>
    <xdr:to>
      <xdr:col>55</xdr:col>
      <xdr:colOff>0</xdr:colOff>
      <xdr:row>97</xdr:row>
      <xdr:rowOff>103566</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9639300" y="16614856"/>
          <a:ext cx="838200" cy="119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17975</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477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166548</xdr:rowOff>
    </xdr:from>
    <xdr:to>
      <xdr:col>55</xdr:col>
      <xdr:colOff>50800</xdr:colOff>
      <xdr:row>97</xdr:row>
      <xdr:rowOff>96698</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625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74763</xdr:rowOff>
    </xdr:from>
    <xdr:to>
      <xdr:col>50</xdr:col>
      <xdr:colOff>114300</xdr:colOff>
      <xdr:row>96</xdr:row>
      <xdr:rowOff>155656</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8750300" y="16533963"/>
          <a:ext cx="889000" cy="80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6353</xdr:rowOff>
    </xdr:from>
    <xdr:to>
      <xdr:col>50</xdr:col>
      <xdr:colOff>165100</xdr:colOff>
      <xdr:row>97</xdr:row>
      <xdr:rowOff>107953</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637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99080</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729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90</xdr:row>
      <xdr:rowOff>45456</xdr:rowOff>
    </xdr:from>
    <xdr:to>
      <xdr:col>45</xdr:col>
      <xdr:colOff>177800</xdr:colOff>
      <xdr:row>96</xdr:row>
      <xdr:rowOff>74763</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7861300" y="15475956"/>
          <a:ext cx="889000" cy="105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27270</xdr:rowOff>
    </xdr:from>
    <xdr:to>
      <xdr:col>46</xdr:col>
      <xdr:colOff>38100</xdr:colOff>
      <xdr:row>97</xdr:row>
      <xdr:rowOff>128870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65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119997</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750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90</xdr:row>
      <xdr:rowOff>45456</xdr:rowOff>
    </xdr:from>
    <xdr:to>
      <xdr:col>41</xdr:col>
      <xdr:colOff>50800</xdr:colOff>
      <xdr:row>94</xdr:row>
      <xdr:rowOff>68315</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6972300" y="15475956"/>
          <a:ext cx="889000" cy="708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42121</xdr:rowOff>
    </xdr:from>
    <xdr:to>
      <xdr:col>41</xdr:col>
      <xdr:colOff>101600</xdr:colOff>
      <xdr:row>97</xdr:row>
      <xdr:rowOff>143721</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67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134848</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765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120690</xdr:rowOff>
    </xdr:from>
    <xdr:to>
      <xdr:col>36</xdr:col>
      <xdr:colOff>165100</xdr:colOff>
      <xdr:row>97</xdr:row>
      <xdr:rowOff>50840</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579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41967</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67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52766</xdr:rowOff>
    </xdr:from>
    <xdr:to>
      <xdr:col>55</xdr:col>
      <xdr:colOff>50800</xdr:colOff>
      <xdr:row>97</xdr:row>
      <xdr:rowOff>154366</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683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31193</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661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104856</xdr:rowOff>
    </xdr:from>
    <xdr:to>
      <xdr:col>50</xdr:col>
      <xdr:colOff>165100</xdr:colOff>
      <xdr:row>97</xdr:row>
      <xdr:rowOff>35006</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564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51533</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339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23963</xdr:rowOff>
    </xdr:from>
    <xdr:to>
      <xdr:col>46</xdr:col>
      <xdr:colOff>38100</xdr:colOff>
      <xdr:row>96</xdr:row>
      <xdr:rowOff>125563</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483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142090</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258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89</xdr:row>
      <xdr:rowOff>166106</xdr:rowOff>
    </xdr:from>
    <xdr:to>
      <xdr:col>41</xdr:col>
      <xdr:colOff>101600</xdr:colOff>
      <xdr:row>90</xdr:row>
      <xdr:rowOff>96256</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5425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88</xdr:row>
      <xdr:rowOff>112783</xdr:rowOff>
    </xdr:from>
    <xdr:ext cx="599010"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61795" y="15200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17515</xdr:rowOff>
    </xdr:from>
    <xdr:to>
      <xdr:col>36</xdr:col>
      <xdr:colOff>165100</xdr:colOff>
      <xdr:row>94</xdr:row>
      <xdr:rowOff>119115</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13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92</xdr:row>
      <xdr:rowOff>135642</xdr:rowOff>
    </xdr:from>
    <xdr:ext cx="599010"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672795" y="15909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32524</xdr:rowOff>
    </xdr:from>
    <xdr:to>
      <xdr:col>85</xdr:col>
      <xdr:colOff>127000</xdr:colOff>
      <xdr:row>38</xdr:row>
      <xdr:rowOff>36335</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547624"/>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150004</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493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32524</xdr:rowOff>
    </xdr:from>
    <xdr:to>
      <xdr:col>81</xdr:col>
      <xdr:colOff>50800</xdr:colOff>
      <xdr:row>38</xdr:row>
      <xdr:rowOff>75464</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592300" y="6547624"/>
          <a:ext cx="889000" cy="42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105389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620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75464</xdr:rowOff>
    </xdr:from>
    <xdr:to>
      <xdr:col>76</xdr:col>
      <xdr:colOff>114300</xdr:colOff>
      <xdr:row>38</xdr:row>
      <xdr:rowOff>164274</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3703300" y="6590564"/>
          <a:ext cx="889000" cy="88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125430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640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164274</xdr:rowOff>
    </xdr:from>
    <xdr:to>
      <xdr:col>71</xdr:col>
      <xdr:colOff>177800</xdr:colOff>
      <xdr:row>38</xdr:row>
      <xdr:rowOff>168694</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flipV="1">
          <a:off x="12814300" y="6679374"/>
          <a:ext cx="889000" cy="4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128046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30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157099</xdr:rowOff>
    </xdr:from>
    <xdr:to>
      <xdr:col>67</xdr:col>
      <xdr:colOff>101600</xdr:colOff>
      <xdr:row>37</xdr:row>
      <xdr:rowOff>87249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329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103776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104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156985</xdr:rowOff>
    </xdr:from>
    <xdr:to>
      <xdr:col>85</xdr:col>
      <xdr:colOff>177800</xdr:colOff>
      <xdr:row>38</xdr:row>
      <xdr:rowOff>87134</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50063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8412</xdr:rowOff>
    </xdr:from>
    <xdr:ext cx="469744"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352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153175</xdr:rowOff>
    </xdr:from>
    <xdr:to>
      <xdr:col>81</xdr:col>
      <xdr:colOff>101600</xdr:colOff>
      <xdr:row>38</xdr:row>
      <xdr:rowOff>83325</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496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99852</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46428" y="6272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24664</xdr:rowOff>
    </xdr:from>
    <xdr:to>
      <xdr:col>76</xdr:col>
      <xdr:colOff>165100</xdr:colOff>
      <xdr:row>38</xdr:row>
      <xdr:rowOff>126264</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539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142790</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357428" y="6314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113474</xdr:rowOff>
    </xdr:from>
    <xdr:to>
      <xdr:col>72</xdr:col>
      <xdr:colOff>38100</xdr:colOff>
      <xdr:row>39</xdr:row>
      <xdr:rowOff>43624</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28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34751</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468428" y="6721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117894</xdr:rowOff>
    </xdr:from>
    <xdr:to>
      <xdr:col>67</xdr:col>
      <xdr:colOff>101600</xdr:colOff>
      <xdr:row>39</xdr:row>
      <xdr:rowOff>48044</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63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39171</xdr:rowOff>
    </xdr:from>
    <xdr:ext cx="469744"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579428" y="6725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989</xdr:rowOff>
    </xdr:from>
    <xdr:to>
      <xdr:col>85</xdr:col>
      <xdr:colOff>127000</xdr:colOff>
      <xdr:row>75</xdr:row>
      <xdr:rowOff>21465</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5481300" y="12859739"/>
          <a:ext cx="838200" cy="20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104638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963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21465</xdr:rowOff>
    </xdr:from>
    <xdr:to>
      <xdr:col>81</xdr:col>
      <xdr:colOff>50800</xdr:colOff>
      <xdr:row>75</xdr:row>
      <xdr:rowOff>88722</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2880215"/>
          <a:ext cx="889000" cy="67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45888</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3076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88722</xdr:rowOff>
    </xdr:from>
    <xdr:to>
      <xdr:col>76</xdr:col>
      <xdr:colOff>114300</xdr:colOff>
      <xdr:row>75</xdr:row>
      <xdr:rowOff>122261</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2947472"/>
          <a:ext cx="889000" cy="33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64240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3094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122261</xdr:rowOff>
    </xdr:from>
    <xdr:to>
      <xdr:col>71</xdr:col>
      <xdr:colOff>177800</xdr:colOff>
      <xdr:row>75</xdr:row>
      <xdr:rowOff>154935</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2981011"/>
          <a:ext cx="889000" cy="32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71752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3101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80507</xdr:rowOff>
    </xdr:from>
    <xdr:to>
      <xdr:col>67</xdr:col>
      <xdr:colOff>101600</xdr:colOff>
      <xdr:row>75</xdr:row>
      <xdr:rowOff>10657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2767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27184</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543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121639</xdr:rowOff>
    </xdr:from>
    <xdr:to>
      <xdr:col>85</xdr:col>
      <xdr:colOff>177800</xdr:colOff>
      <xdr:row>75</xdr:row>
      <xdr:rowOff>51789</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2808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144516</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2660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142115</xdr:rowOff>
    </xdr:from>
    <xdr:to>
      <xdr:col>81</xdr:col>
      <xdr:colOff>101600</xdr:colOff>
      <xdr:row>75</xdr:row>
      <xdr:rowOff>72265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282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88792</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2604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37922</xdr:rowOff>
    </xdr:from>
    <xdr:to>
      <xdr:col>76</xdr:col>
      <xdr:colOff>165100</xdr:colOff>
      <xdr:row>75</xdr:row>
      <xdr:rowOff>139522</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289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156049</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2671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71461</xdr:rowOff>
    </xdr:from>
    <xdr:to>
      <xdr:col>72</xdr:col>
      <xdr:colOff>38100</xdr:colOff>
      <xdr:row>76</xdr:row>
      <xdr:rowOff>1611</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293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18138</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2705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104135</xdr:rowOff>
    </xdr:from>
    <xdr:to>
      <xdr:col>67</xdr:col>
      <xdr:colOff>101600</xdr:colOff>
      <xdr:row>76</xdr:row>
      <xdr:rowOff>34285</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296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25412</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055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143979</xdr:rowOff>
    </xdr:from>
    <xdr:to>
      <xdr:col>85</xdr:col>
      <xdr:colOff>127000</xdr:colOff>
      <xdr:row>97</xdr:row>
      <xdr:rowOff>65314</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5481300" y="16603179"/>
          <a:ext cx="838200" cy="92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158428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617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166867</xdr:rowOff>
    </xdr:from>
    <xdr:to>
      <xdr:col>81</xdr:col>
      <xdr:colOff>50800</xdr:colOff>
      <xdr:row>97</xdr:row>
      <xdr:rowOff>65314</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4592300" y="16626067"/>
          <a:ext cx="889000" cy="69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116622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74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166867</xdr:rowOff>
    </xdr:from>
    <xdr:to>
      <xdr:col>76</xdr:col>
      <xdr:colOff>114300</xdr:colOff>
      <xdr:row>97</xdr:row>
      <xdr:rowOff>159268</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3703300" y="16626067"/>
          <a:ext cx="889000" cy="163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114519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745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88705</xdr:rowOff>
    </xdr:from>
    <xdr:to>
      <xdr:col>71</xdr:col>
      <xdr:colOff>177800</xdr:colOff>
      <xdr:row>97</xdr:row>
      <xdr:rowOff>159268</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2814300" y="16719355"/>
          <a:ext cx="889000" cy="70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112194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39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141661</xdr:rowOff>
    </xdr:from>
    <xdr:to>
      <xdr:col>67</xdr:col>
      <xdr:colOff>101600</xdr:colOff>
      <xdr:row>97</xdr:row>
      <xdr:rowOff>71811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00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88338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376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93179</xdr:rowOff>
    </xdr:from>
    <xdr:to>
      <xdr:col>85</xdr:col>
      <xdr:colOff>177800</xdr:colOff>
      <xdr:row>97</xdr:row>
      <xdr:rowOff>23329</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552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116056</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403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14514</xdr:rowOff>
    </xdr:from>
    <xdr:to>
      <xdr:col>81</xdr:col>
      <xdr:colOff>101600</xdr:colOff>
      <xdr:row>97</xdr:row>
      <xdr:rowOff>116114</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645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132641</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420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116067</xdr:rowOff>
    </xdr:from>
    <xdr:to>
      <xdr:col>76</xdr:col>
      <xdr:colOff>165100</xdr:colOff>
      <xdr:row>97</xdr:row>
      <xdr:rowOff>46217</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575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62744</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350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108468</xdr:rowOff>
    </xdr:from>
    <xdr:to>
      <xdr:col>72</xdr:col>
      <xdr:colOff>38100</xdr:colOff>
      <xdr:row>98</xdr:row>
      <xdr:rowOff>38618</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739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29745</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831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37905</xdr:rowOff>
    </xdr:from>
    <xdr:to>
      <xdr:col>67</xdr:col>
      <xdr:colOff>101600</xdr:colOff>
      <xdr:row>97</xdr:row>
      <xdr:rowOff>139505</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66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130632</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47111" y="16761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49872</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222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119747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12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122719</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123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145671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146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81402</xdr:rowOff>
    </xdr:from>
    <xdr:to>
      <xdr:col>98</xdr:col>
      <xdr:colOff>38100</xdr:colOff>
      <xdr:row>38</xdr:row>
      <xdr:rowOff>11552</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42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28079</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200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15227</xdr:rowOff>
    </xdr:from>
    <xdr:to>
      <xdr:col>116</xdr:col>
      <xdr:colOff>63500</xdr:colOff>
      <xdr:row>59</xdr:row>
      <xdr:rowOff>15722</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10130777"/>
          <a:ext cx="838200" cy="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165460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66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15722</xdr:rowOff>
    </xdr:from>
    <xdr:to>
      <xdr:col>111</xdr:col>
      <xdr:colOff>177800</xdr:colOff>
      <xdr:row>59</xdr:row>
      <xdr:rowOff>15951</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10131272"/>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70286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7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15951</xdr:rowOff>
    </xdr:from>
    <xdr:to>
      <xdr:col>107</xdr:col>
      <xdr:colOff>50800</xdr:colOff>
      <xdr:row>59</xdr:row>
      <xdr:rowOff>16294</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10131501"/>
          <a:ext cx="889000" cy="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84917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8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16294</xdr:rowOff>
    </xdr:from>
    <xdr:to>
      <xdr:col>102</xdr:col>
      <xdr:colOff>114300</xdr:colOff>
      <xdr:row>59</xdr:row>
      <xdr:rowOff>16675</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10131844"/>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52988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5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96977</xdr:rowOff>
    </xdr:from>
    <xdr:to>
      <xdr:col>98</xdr:col>
      <xdr:colOff>38100</xdr:colOff>
      <xdr:row>58</xdr:row>
      <xdr:rowOff>27127</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6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43654</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64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135877</xdr:rowOff>
    </xdr:from>
    <xdr:to>
      <xdr:col>116</xdr:col>
      <xdr:colOff>114300</xdr:colOff>
      <xdr:row>59</xdr:row>
      <xdr:rowOff>66027</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079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50804</xdr:rowOff>
    </xdr:from>
    <xdr:ext cx="378565"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949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136372</xdr:rowOff>
    </xdr:from>
    <xdr:to>
      <xdr:col>112</xdr:col>
      <xdr:colOff>38100</xdr:colOff>
      <xdr:row>59</xdr:row>
      <xdr:rowOff>66522</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080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57649</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4017" y="101731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136601</xdr:rowOff>
    </xdr:from>
    <xdr:to>
      <xdr:col>107</xdr:col>
      <xdr:colOff>101600</xdr:colOff>
      <xdr:row>59</xdr:row>
      <xdr:rowOff>66751</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080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57878</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245017" y="101734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136944</xdr:rowOff>
    </xdr:from>
    <xdr:to>
      <xdr:col>102</xdr:col>
      <xdr:colOff>165100</xdr:colOff>
      <xdr:row>59</xdr:row>
      <xdr:rowOff>67094</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08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58221</xdr:rowOff>
    </xdr:from>
    <xdr:ext cx="378565"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56017" y="10173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137325</xdr:rowOff>
    </xdr:from>
    <xdr:to>
      <xdr:col>98</xdr:col>
      <xdr:colOff>38100</xdr:colOff>
      <xdr:row>59</xdr:row>
      <xdr:rowOff>67475</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1008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58602</xdr:rowOff>
    </xdr:from>
    <xdr:ext cx="378565"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67017" y="101741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91442</xdr:rowOff>
    </xdr:from>
    <xdr:to>
      <xdr:col>116</xdr:col>
      <xdr:colOff>63500</xdr:colOff>
      <xdr:row>74</xdr:row>
      <xdr:rowOff>99489</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778742"/>
          <a:ext cx="838200" cy="8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169991</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57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99489</xdr:rowOff>
    </xdr:from>
    <xdr:to>
      <xdr:col>111</xdr:col>
      <xdr:colOff>177800</xdr:colOff>
      <xdr:row>74</xdr:row>
      <xdr:rowOff>110302</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786789"/>
          <a:ext cx="889000" cy="10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119837</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97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160937</xdr:rowOff>
    </xdr:from>
    <xdr:to>
      <xdr:col>107</xdr:col>
      <xdr:colOff>50800</xdr:colOff>
      <xdr:row>74</xdr:row>
      <xdr:rowOff>110302</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9545300" y="12676787"/>
          <a:ext cx="889000" cy="120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127585</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986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160937</xdr:rowOff>
    </xdr:from>
    <xdr:to>
      <xdr:col>102</xdr:col>
      <xdr:colOff>114300</xdr:colOff>
      <xdr:row>74</xdr:row>
      <xdr:rowOff>164161</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676787"/>
          <a:ext cx="889000" cy="17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139428</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99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13645</xdr:rowOff>
    </xdr:from>
    <xdr:to>
      <xdr:col>98</xdr:col>
      <xdr:colOff>38100</xdr:colOff>
      <xdr:row>74</xdr:row>
      <xdr:rowOff>115245</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131772</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476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40642</xdr:rowOff>
    </xdr:from>
    <xdr:to>
      <xdr:col>116</xdr:col>
      <xdr:colOff>114300</xdr:colOff>
      <xdr:row>74</xdr:row>
      <xdr:rowOff>142242</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72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63519</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579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48689</xdr:rowOff>
    </xdr:from>
    <xdr:to>
      <xdr:col>112</xdr:col>
      <xdr:colOff>38100</xdr:colOff>
      <xdr:row>74</xdr:row>
      <xdr:rowOff>150289</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735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166816</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51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59502</xdr:rowOff>
    </xdr:from>
    <xdr:to>
      <xdr:col>107</xdr:col>
      <xdr:colOff>101600</xdr:colOff>
      <xdr:row>74</xdr:row>
      <xdr:rowOff>161102</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746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6179</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52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110137</xdr:rowOff>
    </xdr:from>
    <xdr:to>
      <xdr:col>102</xdr:col>
      <xdr:colOff>165100</xdr:colOff>
      <xdr:row>74</xdr:row>
      <xdr:rowOff>40287</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62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56814</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401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113361</xdr:rowOff>
    </xdr:from>
    <xdr:to>
      <xdr:col>98</xdr:col>
      <xdr:colOff>38100</xdr:colOff>
      <xdr:row>75</xdr:row>
      <xdr:rowOff>43511</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800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34638</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893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98</xdr:row>
      <xdr:rowOff>139700</xdr:rowOff>
    </xdr:from>
    <xdr:to>
      <xdr:col>120</xdr:col>
      <xdr:colOff>114300</xdr:colOff>
      <xdr:row>98</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97</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96</xdr:row>
      <xdr:rowOff>25400</xdr:rowOff>
    </xdr:from>
    <xdr:to>
      <xdr:col>120</xdr:col>
      <xdr:colOff>114300</xdr:colOff>
      <xdr:row>96</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95</xdr:row>
      <xdr:rowOff>54627</xdr:rowOff>
    </xdr:from>
    <xdr:ext cx="31290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975094" y="16342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93</xdr:row>
      <xdr:rowOff>82550</xdr:rowOff>
    </xdr:from>
    <xdr:to>
      <xdr:col>120</xdr:col>
      <xdr:colOff>114300</xdr:colOff>
      <xdr:row>93</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92</xdr:row>
      <xdr:rowOff>111777</xdr:rowOff>
    </xdr:from>
    <xdr:ext cx="31290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975094" y="15885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139700</xdr:rowOff>
    </xdr:from>
    <xdr:to>
      <xdr:col>120</xdr:col>
      <xdr:colOff>114300</xdr:colOff>
      <xdr:row>90</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89</xdr:row>
      <xdr:rowOff>168927</xdr:rowOff>
    </xdr:from>
    <xdr:ext cx="31290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975094" y="15427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87</xdr:row>
      <xdr:rowOff>54627</xdr:rowOff>
    </xdr:from>
    <xdr:ext cx="312906"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975094" y="14970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98</xdr:row>
      <xdr:rowOff>139700</xdr:rowOff>
    </xdr:from>
    <xdr:to>
      <xdr:col>116</xdr:col>
      <xdr:colOff>62864</xdr:colOff>
      <xdr:row>98</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159595" y="16941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10177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139700</xdr:rowOff>
    </xdr:from>
    <xdr:to>
      <xdr:col>116</xdr:col>
      <xdr:colOff>152400</xdr:colOff>
      <xdr:row>98</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97</xdr:row>
      <xdr:rowOff>10177</xdr:rowOff>
    </xdr:from>
    <xdr:ext cx="249299"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6640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139700</xdr:rowOff>
    </xdr:from>
    <xdr:to>
      <xdr:col>116</xdr:col>
      <xdr:colOff>152400</xdr:colOff>
      <xdr:row>98</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98</xdr:row>
      <xdr:rowOff>139700</xdr:rowOff>
    </xdr:from>
    <xdr:to>
      <xdr:col>116</xdr:col>
      <xdr:colOff>63500</xdr:colOff>
      <xdr:row>98</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6941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67327</xdr:rowOff>
    </xdr:from>
    <xdr:ext cx="249299"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69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88900</xdr:rowOff>
    </xdr:from>
    <xdr:to>
      <xdr:col>116</xdr:col>
      <xdr:colOff>114300</xdr:colOff>
      <xdr:row>99</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98</xdr:row>
      <xdr:rowOff>139700</xdr:rowOff>
    </xdr:from>
    <xdr:to>
      <xdr:col>111</xdr:col>
      <xdr:colOff>177800</xdr:colOff>
      <xdr:row>98</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88900</xdr:rowOff>
    </xdr:from>
    <xdr:to>
      <xdr:col>112</xdr:col>
      <xdr:colOff>38100</xdr:colOff>
      <xdr:row>99</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98</xdr:row>
      <xdr:rowOff>139700</xdr:rowOff>
    </xdr:from>
    <xdr:to>
      <xdr:col>107</xdr:col>
      <xdr:colOff>50800</xdr:colOff>
      <xdr:row>98</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88900</xdr:rowOff>
    </xdr:from>
    <xdr:to>
      <xdr:col>107</xdr:col>
      <xdr:colOff>101600</xdr:colOff>
      <xdr:row>99</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309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98</xdr:row>
      <xdr:rowOff>139700</xdr:rowOff>
    </xdr:from>
    <xdr:to>
      <xdr:col>102</xdr:col>
      <xdr:colOff>114300</xdr:colOff>
      <xdr:row>98</xdr:row>
      <xdr:rowOff>139700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88900</xdr:rowOff>
    </xdr:from>
    <xdr:to>
      <xdr:col>102</xdr:col>
      <xdr:colOff>165100</xdr:colOff>
      <xdr:row>99</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91</xdr:row>
      <xdr:rowOff>54611</xdr:rowOff>
    </xdr:from>
    <xdr:to>
      <xdr:col>98</xdr:col>
      <xdr:colOff>38100</xdr:colOff>
      <xdr:row>91</xdr:row>
      <xdr:rowOff>156211</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5656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90</xdr:row>
      <xdr:rowOff>1288</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54317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88900</xdr:rowOff>
    </xdr:from>
    <xdr:to>
      <xdr:col>116</xdr:col>
      <xdr:colOff>114300</xdr:colOff>
      <xdr:row>99</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97</xdr:row>
      <xdr:rowOff>124477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75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88900</xdr:rowOff>
    </xdr:from>
    <xdr:to>
      <xdr:col>112</xdr:col>
      <xdr:colOff>38100</xdr:colOff>
      <xdr:row>99</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97</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88900</xdr:rowOff>
    </xdr:from>
    <xdr:to>
      <xdr:col>107</xdr:col>
      <xdr:colOff>101600</xdr:colOff>
      <xdr:row>99</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97</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88900</xdr:rowOff>
    </xdr:from>
    <xdr:to>
      <xdr:col>102</xdr:col>
      <xdr:colOff>165100</xdr:colOff>
      <xdr:row>99</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97</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88900</xdr:rowOff>
    </xdr:from>
    <xdr:to>
      <xdr:col>98</xdr:col>
      <xdr:colOff>38100</xdr:colOff>
      <xdr:row>99</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10177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性質別決算の人口一人当たりのコストについては、扶助費が住民一人当たり</a:t>
          </a:r>
          <a:r>
            <a:rPr kumimoji="1" lang="en-US" altLang="ja-JP" sz="1300">
              <a:latin typeface="ＭＳ Ｐゴシック" panose="020B0600070205080204" pitchFamily="50" charset="-128"/>
              <a:ea typeface="ＭＳ Ｐゴシック" panose="020B0600070205080204" pitchFamily="50" charset="-128"/>
            </a:rPr>
            <a:t>193,137</a:t>
          </a:r>
          <a:r>
            <a:rPr kumimoji="1" lang="ja-JP" altLang="en-US" sz="1300">
              <a:latin typeface="ＭＳ Ｐゴシック" panose="020B0600070205080204" pitchFamily="50" charset="-128"/>
              <a:ea typeface="ＭＳ Ｐゴシック" panose="020B0600070205080204" pitchFamily="50" charset="-128"/>
            </a:rPr>
            <a:t>円と類似団体平均を</a:t>
          </a:r>
          <a:r>
            <a:rPr kumimoji="1" lang="en-US" altLang="ja-JP" sz="1300">
              <a:latin typeface="ＭＳ Ｐゴシック" panose="020B0600070205080204" pitchFamily="50" charset="-128"/>
              <a:ea typeface="ＭＳ Ｐゴシック" panose="020B0600070205080204" pitchFamily="50" charset="-128"/>
            </a:rPr>
            <a:t>84,126</a:t>
          </a:r>
          <a:r>
            <a:rPr kumimoji="1" lang="ja-JP" altLang="en-US" sz="1300">
              <a:latin typeface="ＭＳ Ｐゴシック" panose="020B0600070205080204" pitchFamily="50" charset="-128"/>
              <a:ea typeface="ＭＳ Ｐゴシック" panose="020B0600070205080204" pitchFamily="50" charset="-128"/>
            </a:rPr>
            <a:t>円上回っており、類似団体の中で最も高い水準となっている。これは生活保護費が他の類似団体より多いことに加え、障害福祉サービス受給者の増加に伴う障害福祉サービス等をはじめとする社会保障経費の増加が主な要因である。</a:t>
          </a:r>
        </a:p>
        <a:p>
          <a:r>
            <a:rPr kumimoji="1" lang="ja-JP" altLang="en-US" sz="1300">
              <a:latin typeface="ＭＳ Ｐゴシック" panose="020B0600070205080204" pitchFamily="50" charset="-128"/>
              <a:ea typeface="ＭＳ Ｐゴシック" panose="020B0600070205080204" pitchFamily="50" charset="-128"/>
            </a:rPr>
            <a:t>普通建設事業費（新規整備）では、鶴田地区の内水対策として設置した排水ポンプ整備事業の完了により、前年度より</a:t>
          </a:r>
          <a:r>
            <a:rPr kumimoji="1" lang="en-US" altLang="ja-JP" sz="1300">
              <a:latin typeface="ＭＳ Ｐゴシック" panose="020B0600070205080204" pitchFamily="50" charset="-128"/>
              <a:ea typeface="ＭＳ Ｐゴシック" panose="020B0600070205080204" pitchFamily="50" charset="-128"/>
            </a:rPr>
            <a:t>10,837</a:t>
          </a:r>
          <a:r>
            <a:rPr kumimoji="1" lang="ja-JP" altLang="en-US" sz="1300">
              <a:latin typeface="ＭＳ Ｐゴシック" panose="020B0600070205080204" pitchFamily="50" charset="-128"/>
              <a:ea typeface="ＭＳ Ｐゴシック" panose="020B0600070205080204" pitchFamily="50" charset="-128"/>
            </a:rPr>
            <a:t>円減少し、類似団体を</a:t>
          </a:r>
          <a:r>
            <a:rPr kumimoji="1" lang="en-US" altLang="ja-JP" sz="1300">
              <a:latin typeface="ＭＳ Ｐゴシック" panose="020B0600070205080204" pitchFamily="50" charset="-128"/>
              <a:ea typeface="ＭＳ Ｐゴシック" panose="020B0600070205080204" pitchFamily="50" charset="-128"/>
            </a:rPr>
            <a:t>13,435</a:t>
          </a:r>
          <a:r>
            <a:rPr kumimoji="1" lang="ja-JP" altLang="en-US" sz="1300">
              <a:latin typeface="ＭＳ Ｐゴシック" panose="020B0600070205080204" pitchFamily="50" charset="-128"/>
              <a:ea typeface="ＭＳ Ｐゴシック" panose="020B0600070205080204" pitchFamily="50" charset="-128"/>
            </a:rPr>
            <a:t>円下回った。</a:t>
          </a:r>
        </a:p>
        <a:p>
          <a:r>
            <a:rPr kumimoji="1" lang="ja-JP" altLang="en-US" sz="1300">
              <a:latin typeface="ＭＳ Ｐゴシック" panose="020B0600070205080204" pitchFamily="50" charset="-128"/>
              <a:ea typeface="ＭＳ Ｐゴシック" panose="020B0600070205080204" pitchFamily="50" charset="-128"/>
            </a:rPr>
            <a:t>公債費は徐々に増加しており、類似団体を</a:t>
          </a:r>
          <a:r>
            <a:rPr kumimoji="1" lang="en-US" altLang="ja-JP" sz="1300">
              <a:latin typeface="ＭＳ Ｐゴシック" panose="020B0600070205080204" pitchFamily="50" charset="-128"/>
              <a:ea typeface="ＭＳ Ｐゴシック" panose="020B0600070205080204" pitchFamily="50" charset="-128"/>
            </a:rPr>
            <a:t>10,780</a:t>
          </a:r>
          <a:r>
            <a:rPr kumimoji="1" lang="ja-JP" altLang="en-US" sz="1300">
              <a:latin typeface="ＭＳ Ｐゴシック" panose="020B0600070205080204" pitchFamily="50" charset="-128"/>
              <a:ea typeface="ＭＳ Ｐゴシック" panose="020B0600070205080204" pitchFamily="50" charset="-128"/>
            </a:rPr>
            <a:t>円上回っている。据置期間が終了する地方債の元金償還の開始により、今後も公債費の増加が見込まれるため、事業を選別し、地方債の新規発行を元金償還額以下にすることで地方債残高の抑制を図る。</a:t>
          </a:r>
        </a:p>
        <a:p>
          <a:r>
            <a:rPr kumimoji="1" lang="ja-JP" altLang="en-US" sz="1300">
              <a:latin typeface="ＭＳ Ｐゴシック" panose="020B0600070205080204" pitchFamily="50" charset="-128"/>
              <a:ea typeface="ＭＳ Ｐゴシック" panose="020B0600070205080204" pitchFamily="50" charset="-128"/>
            </a:rPr>
            <a:t>今後は、据置期間が終了する地方債の元金償還開始による公債費の増加や既存施設の老朽化対策や維持補修費等の増加が見込まれるため、事業の必要性を見極め、間断ない行財政改革を実施することにより歳出の抑制を図っ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福岡県宮若市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26,092
25,197
139.99
19,311,814
17,793,155
1,408,845
9,298,553
20,234,022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11493</xdr:rowOff>
    </xdr:from>
    <xdr:to>
      <xdr:col>24</xdr:col>
      <xdr:colOff>63500</xdr:colOff>
      <xdr:row>35</xdr:row>
      <xdr:rowOff>43116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12243"/>
          <a:ext cx="838200" cy="3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129430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30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43116</xdr:rowOff>
    </xdr:from>
    <xdr:to>
      <xdr:col>19</xdr:col>
      <xdr:colOff>177800</xdr:colOff>
      <xdr:row>35</xdr:row>
      <xdr:rowOff>58928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43866"/>
          <a:ext cx="889000" cy="15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97426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6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51879</xdr:rowOff>
    </xdr:from>
    <xdr:to>
      <xdr:col>15</xdr:col>
      <xdr:colOff>50800</xdr:colOff>
      <xdr:row>35</xdr:row>
      <xdr:rowOff>58928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052629"/>
          <a:ext cx="889000" cy="7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107713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7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18733</xdr:rowOff>
    </xdr:from>
    <xdr:to>
      <xdr:col>10</xdr:col>
      <xdr:colOff>114300</xdr:colOff>
      <xdr:row>35</xdr:row>
      <xdr:rowOff>51879</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019483"/>
          <a:ext cx="889000" cy="33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101617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7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125666</xdr:rowOff>
    </xdr:from>
    <xdr:to>
      <xdr:col>6</xdr:col>
      <xdr:colOff>38100</xdr:colOff>
      <xdr:row>36</xdr:row>
      <xdr:rowOff>55816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2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46943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19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132143</xdr:rowOff>
    </xdr:from>
    <xdr:to>
      <xdr:col>24</xdr:col>
      <xdr:colOff>114300</xdr:colOff>
      <xdr:row>35</xdr:row>
      <xdr:rowOff>62293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6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155020</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12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163766</xdr:rowOff>
    </xdr:from>
    <xdr:to>
      <xdr:col>20</xdr:col>
      <xdr:colOff>38100</xdr:colOff>
      <xdr:row>35</xdr:row>
      <xdr:rowOff>93916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93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110443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68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8128</xdr:rowOff>
    </xdr:from>
    <xdr:to>
      <xdr:col>15</xdr:col>
      <xdr:colOff>101600</xdr:colOff>
      <xdr:row>35</xdr:row>
      <xdr:rowOff>109728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08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126255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784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1079</xdr:rowOff>
    </xdr:from>
    <xdr:to>
      <xdr:col>10</xdr:col>
      <xdr:colOff>165100</xdr:colOff>
      <xdr:row>35</xdr:row>
      <xdr:rowOff>102679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01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119206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777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139383</xdr:rowOff>
    </xdr:from>
    <xdr:to>
      <xdr:col>6</xdr:col>
      <xdr:colOff>38100</xdr:colOff>
      <xdr:row>35</xdr:row>
      <xdr:rowOff>69533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68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86060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43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1275</xdr:rowOff>
    </xdr:from>
    <xdr:to>
      <xdr:col>24</xdr:col>
      <xdr:colOff>63500</xdr:colOff>
      <xdr:row>57</xdr:row>
      <xdr:rowOff>27781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773925"/>
          <a:ext cx="838200" cy="26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141484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71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15684</xdr:rowOff>
    </xdr:from>
    <xdr:to>
      <xdr:col>19</xdr:col>
      <xdr:colOff>177800</xdr:colOff>
      <xdr:row>57</xdr:row>
      <xdr:rowOff>27781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788334"/>
          <a:ext cx="889000" cy="12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73213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845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15684</xdr:rowOff>
    </xdr:from>
    <xdr:to>
      <xdr:col>15</xdr:col>
      <xdr:colOff>50800</xdr:colOff>
      <xdr:row>57</xdr:row>
      <xdr:rowOff>44808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788334"/>
          <a:ext cx="889000" cy="29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73046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84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169803</xdr:rowOff>
    </xdr:from>
    <xdr:to>
      <xdr:col>10</xdr:col>
      <xdr:colOff>114300</xdr:colOff>
      <xdr:row>57</xdr:row>
      <xdr:rowOff>44808</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428103"/>
          <a:ext cx="889000" cy="389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87535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860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48076</xdr:rowOff>
    </xdr:from>
    <xdr:to>
      <xdr:col>6</xdr:col>
      <xdr:colOff>38100</xdr:colOff>
      <xdr:row>54</xdr:row>
      <xdr:rowOff>149676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0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166203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081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121925</xdr:rowOff>
    </xdr:from>
    <xdr:to>
      <xdr:col>24</xdr:col>
      <xdr:colOff>114300</xdr:colOff>
      <xdr:row>57</xdr:row>
      <xdr:rowOff>52075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2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100352</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01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148431</xdr:rowOff>
    </xdr:from>
    <xdr:to>
      <xdr:col>20</xdr:col>
      <xdr:colOff>38100</xdr:colOff>
      <xdr:row>57</xdr:row>
      <xdr:rowOff>78581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49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95108</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524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136334</xdr:rowOff>
    </xdr:from>
    <xdr:to>
      <xdr:col>15</xdr:col>
      <xdr:colOff>101600</xdr:colOff>
      <xdr:row>57</xdr:row>
      <xdr:rowOff>66484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37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83011</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512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165458</xdr:rowOff>
    </xdr:from>
    <xdr:to>
      <xdr:col>10</xdr:col>
      <xdr:colOff>165100</xdr:colOff>
      <xdr:row>57</xdr:row>
      <xdr:rowOff>95608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66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112135</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541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119003</xdr:rowOff>
    </xdr:from>
    <xdr:to>
      <xdr:col>6</xdr:col>
      <xdr:colOff>38100</xdr:colOff>
      <xdr:row>55</xdr:row>
      <xdr:rowOff>49153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377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40280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470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20938"/>
          <a:ext cx="1270" cy="138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6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60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2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47988</xdr:rowOff>
    </xdr:from>
    <xdr:to>
      <xdr:col>24</xdr:col>
      <xdr:colOff>63500</xdr:colOff>
      <xdr:row>72</xdr:row>
      <xdr:rowOff>26924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220938"/>
          <a:ext cx="838200" cy="150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65389</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95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26924</xdr:rowOff>
    </xdr:from>
    <xdr:to>
      <xdr:col>19</xdr:col>
      <xdr:colOff>177800</xdr:colOff>
      <xdr:row>72</xdr:row>
      <xdr:rowOff>75278</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2371324"/>
          <a:ext cx="889000" cy="48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2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119600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321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70</xdr:row>
      <xdr:rowOff>154004</xdr:rowOff>
    </xdr:from>
    <xdr:to>
      <xdr:col>15</xdr:col>
      <xdr:colOff>50800</xdr:colOff>
      <xdr:row>72</xdr:row>
      <xdr:rowOff>75278</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2155504"/>
          <a:ext cx="889000" cy="264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68056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44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70</xdr:row>
      <xdr:rowOff>154004</xdr:rowOff>
    </xdr:from>
    <xdr:to>
      <xdr:col>10</xdr:col>
      <xdr:colOff>114300</xdr:colOff>
      <xdr:row>73</xdr:row>
      <xdr:rowOff>114162</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2155504"/>
          <a:ext cx="889000" cy="474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137442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39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140826</xdr:rowOff>
    </xdr:from>
    <xdr:to>
      <xdr:col>6</xdr:col>
      <xdr:colOff>38100</xdr:colOff>
      <xdr:row>77</xdr:row>
      <xdr:rowOff>70976</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71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62103</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63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70</xdr:row>
      <xdr:rowOff>168638</xdr:rowOff>
    </xdr:from>
    <xdr:to>
      <xdr:col>24</xdr:col>
      <xdr:colOff>114300</xdr:colOff>
      <xdr:row>71</xdr:row>
      <xdr:rowOff>98788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170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121665</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123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71</xdr:row>
      <xdr:rowOff>147574</xdr:rowOff>
    </xdr:from>
    <xdr:to>
      <xdr:col>20</xdr:col>
      <xdr:colOff>38100</xdr:colOff>
      <xdr:row>72</xdr:row>
      <xdr:rowOff>77724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320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70</xdr:row>
      <xdr:rowOff>94251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095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24478</xdr:rowOff>
    </xdr:from>
    <xdr:to>
      <xdr:col>15</xdr:col>
      <xdr:colOff>101600</xdr:colOff>
      <xdr:row>72</xdr:row>
      <xdr:rowOff>126078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2368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70</xdr:row>
      <xdr:rowOff>142605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144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70</xdr:row>
      <xdr:rowOff>103204</xdr:rowOff>
    </xdr:from>
    <xdr:to>
      <xdr:col>10</xdr:col>
      <xdr:colOff>165100</xdr:colOff>
      <xdr:row>71</xdr:row>
      <xdr:rowOff>33354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10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69</xdr:row>
      <xdr:rowOff>49881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1879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73</xdr:row>
      <xdr:rowOff>63362</xdr:rowOff>
    </xdr:from>
    <xdr:to>
      <xdr:col>6</xdr:col>
      <xdr:colOff>38100</xdr:colOff>
      <xdr:row>73</xdr:row>
      <xdr:rowOff>164962</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2579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72</xdr:row>
      <xdr:rowOff>10039</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354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138875</xdr:rowOff>
    </xdr:from>
    <xdr:to>
      <xdr:col>24</xdr:col>
      <xdr:colOff>63500</xdr:colOff>
      <xdr:row>98</xdr:row>
      <xdr:rowOff>38925</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769525"/>
          <a:ext cx="838200" cy="71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156773</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444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22301</xdr:rowOff>
    </xdr:from>
    <xdr:to>
      <xdr:col>19</xdr:col>
      <xdr:colOff>177800</xdr:colOff>
      <xdr:row>98</xdr:row>
      <xdr:rowOff>38925</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824401"/>
          <a:ext cx="889000" cy="16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130852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41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22301</xdr:rowOff>
    </xdr:from>
    <xdr:to>
      <xdr:col>15</xdr:col>
      <xdr:colOff>50800</xdr:colOff>
      <xdr:row>98</xdr:row>
      <xdr:rowOff>48679</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824401"/>
          <a:ext cx="889000" cy="26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101630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38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48679</xdr:rowOff>
    </xdr:from>
    <xdr:to>
      <xdr:col>10</xdr:col>
      <xdr:colOff>114300</xdr:colOff>
      <xdr:row>98</xdr:row>
      <xdr:rowOff>103746</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850779"/>
          <a:ext cx="889000" cy="55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125823</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41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165012</xdr:rowOff>
    </xdr:from>
    <xdr:to>
      <xdr:col>6</xdr:col>
      <xdr:colOff>38100</xdr:colOff>
      <xdr:row>97</xdr:row>
      <xdr:rowOff>95162</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62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111689</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399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88075</xdr:rowOff>
    </xdr:from>
    <xdr:to>
      <xdr:col>24</xdr:col>
      <xdr:colOff>114300</xdr:colOff>
      <xdr:row>98</xdr:row>
      <xdr:rowOff>18225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718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66502</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697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159575</xdr:rowOff>
    </xdr:from>
    <xdr:to>
      <xdr:col>20</xdr:col>
      <xdr:colOff>38100</xdr:colOff>
      <xdr:row>98</xdr:row>
      <xdr:rowOff>89725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790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80852</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88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142951</xdr:rowOff>
    </xdr:from>
    <xdr:to>
      <xdr:col>15</xdr:col>
      <xdr:colOff>101600</xdr:colOff>
      <xdr:row>98</xdr:row>
      <xdr:rowOff>73101</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773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64228</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866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169329</xdr:rowOff>
    </xdr:from>
    <xdr:to>
      <xdr:col>10</xdr:col>
      <xdr:colOff>165100</xdr:colOff>
      <xdr:row>98</xdr:row>
      <xdr:rowOff>99479</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799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90606</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892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52946</xdr:rowOff>
    </xdr:from>
    <xdr:to>
      <xdr:col>6</xdr:col>
      <xdr:colOff>38100</xdr:colOff>
      <xdr:row>98</xdr:row>
      <xdr:rowOff>154546</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855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145673</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947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89570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61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24473</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1966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42108</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214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17289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1894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104810</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142119</xdr:rowOff>
    </xdr:from>
    <xdr:to>
      <xdr:col>55</xdr:col>
      <xdr:colOff>0</xdr:colOff>
      <xdr:row>56</xdr:row>
      <xdr:rowOff>19704</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571869"/>
          <a:ext cx="838200" cy="49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75785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76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142157</xdr:rowOff>
    </xdr:from>
    <xdr:to>
      <xdr:col>50</xdr:col>
      <xdr:colOff>114300</xdr:colOff>
      <xdr:row>56</xdr:row>
      <xdr:rowOff>19704</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571907"/>
          <a:ext cx="889000" cy="48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9167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1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74225</xdr:rowOff>
    </xdr:from>
    <xdr:to>
      <xdr:col>45</xdr:col>
      <xdr:colOff>177800</xdr:colOff>
      <xdr:row>55</xdr:row>
      <xdr:rowOff>142157</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9161075"/>
          <a:ext cx="889000" cy="410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15721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88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74225</xdr:rowOff>
    </xdr:from>
    <xdr:to>
      <xdr:col>41</xdr:col>
      <xdr:colOff>50800</xdr:colOff>
      <xdr:row>56</xdr:row>
      <xdr:rowOff>123889</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161075"/>
          <a:ext cx="889000" cy="564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34904</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07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121476</xdr:rowOff>
    </xdr:from>
    <xdr:to>
      <xdr:col>36</xdr:col>
      <xdr:colOff>165100</xdr:colOff>
      <xdr:row>55</xdr:row>
      <xdr:rowOff>51626</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379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68153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155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91319</xdr:rowOff>
    </xdr:from>
    <xdr:to>
      <xdr:col>55</xdr:col>
      <xdr:colOff>50800</xdr:colOff>
      <xdr:row>56</xdr:row>
      <xdr:rowOff>21469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521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114196</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372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140354</xdr:rowOff>
    </xdr:from>
    <xdr:to>
      <xdr:col>50</xdr:col>
      <xdr:colOff>165100</xdr:colOff>
      <xdr:row>56</xdr:row>
      <xdr:rowOff>70504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57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87031</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345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91357</xdr:rowOff>
    </xdr:from>
    <xdr:to>
      <xdr:col>46</xdr:col>
      <xdr:colOff>38100</xdr:colOff>
      <xdr:row>56</xdr:row>
      <xdr:rowOff>21507</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521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38034</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296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23425</xdr:rowOff>
    </xdr:from>
    <xdr:to>
      <xdr:col>41</xdr:col>
      <xdr:colOff>101600</xdr:colOff>
      <xdr:row>53</xdr:row>
      <xdr:rowOff>125025</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110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51</xdr:row>
      <xdr:rowOff>141552</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8885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73089</xdr:rowOff>
    </xdr:from>
    <xdr:to>
      <xdr:col>36</xdr:col>
      <xdr:colOff>165100</xdr:colOff>
      <xdr:row>57</xdr:row>
      <xdr:rowOff>3239</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674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165816</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767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12409</xdr:rowOff>
    </xdr:from>
    <xdr:to>
      <xdr:col>55</xdr:col>
      <xdr:colOff>0</xdr:colOff>
      <xdr:row>77</xdr:row>
      <xdr:rowOff>99809</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9639300" y="13214059"/>
          <a:ext cx="838200" cy="87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140250</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170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120231</xdr:rowOff>
    </xdr:from>
    <xdr:to>
      <xdr:col>50</xdr:col>
      <xdr:colOff>114300</xdr:colOff>
      <xdr:row>77</xdr:row>
      <xdr:rowOff>99809</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3150431"/>
          <a:ext cx="889000" cy="151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77373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2936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120231</xdr:rowOff>
    </xdr:from>
    <xdr:to>
      <xdr:col>45</xdr:col>
      <xdr:colOff>177800</xdr:colOff>
      <xdr:row>77</xdr:row>
      <xdr:rowOff>114782</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3150431"/>
          <a:ext cx="889000" cy="166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4633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320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55004</xdr:rowOff>
    </xdr:from>
    <xdr:to>
      <xdr:col>41</xdr:col>
      <xdr:colOff>50800</xdr:colOff>
      <xdr:row>77</xdr:row>
      <xdr:rowOff>114782</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3085204"/>
          <a:ext cx="889000" cy="23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33996</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9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61392</xdr:rowOff>
    </xdr:from>
    <xdr:to>
      <xdr:col>36</xdr:col>
      <xdr:colOff>165100</xdr:colOff>
      <xdr:row>75</xdr:row>
      <xdr:rowOff>162992</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2920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8069</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2695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133059</xdr:rowOff>
    </xdr:from>
    <xdr:to>
      <xdr:col>55</xdr:col>
      <xdr:colOff>50800</xdr:colOff>
      <xdr:row>77</xdr:row>
      <xdr:rowOff>63209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163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155936</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014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49009</xdr:rowOff>
    </xdr:from>
    <xdr:to>
      <xdr:col>50</xdr:col>
      <xdr:colOff>165100</xdr:colOff>
      <xdr:row>77</xdr:row>
      <xdr:rowOff>150609</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250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141736</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3343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69431</xdr:rowOff>
    </xdr:from>
    <xdr:to>
      <xdr:col>46</xdr:col>
      <xdr:colOff>38100</xdr:colOff>
      <xdr:row>76</xdr:row>
      <xdr:rowOff>171031</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099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16108</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2874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63982</xdr:rowOff>
    </xdr:from>
    <xdr:to>
      <xdr:col>41</xdr:col>
      <xdr:colOff>101600</xdr:colOff>
      <xdr:row>77</xdr:row>
      <xdr:rowOff>165582</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265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156709</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3358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4204</xdr:rowOff>
    </xdr:from>
    <xdr:to>
      <xdr:col>36</xdr:col>
      <xdr:colOff>165100</xdr:colOff>
      <xdr:row>76</xdr:row>
      <xdr:rowOff>105804</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03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96931</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3127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43535</xdr:rowOff>
    </xdr:from>
    <xdr:to>
      <xdr:col>55</xdr:col>
      <xdr:colOff>0</xdr:colOff>
      <xdr:row>97</xdr:row>
      <xdr:rowOff>118504</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9639300" y="16502735"/>
          <a:ext cx="838200" cy="246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129545</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417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43535</xdr:rowOff>
    </xdr:from>
    <xdr:to>
      <xdr:col>50</xdr:col>
      <xdr:colOff>114300</xdr:colOff>
      <xdr:row>97</xdr:row>
      <xdr:rowOff>25515</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6502735"/>
          <a:ext cx="889000" cy="15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67936</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698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2375</xdr:rowOff>
    </xdr:from>
    <xdr:to>
      <xdr:col>45</xdr:col>
      <xdr:colOff>177800</xdr:colOff>
      <xdr:row>97</xdr:row>
      <xdr:rowOff>25515</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6633025"/>
          <a:ext cx="889000" cy="23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74528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36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2375</xdr:rowOff>
    </xdr:from>
    <xdr:to>
      <xdr:col>41</xdr:col>
      <xdr:colOff>50800</xdr:colOff>
      <xdr:row>97</xdr:row>
      <xdr:rowOff>104547</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6972300" y="16633025"/>
          <a:ext cx="889000" cy="10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51261</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6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131445</xdr:rowOff>
    </xdr:from>
    <xdr:to>
      <xdr:col>36</xdr:col>
      <xdr:colOff>165100</xdr:colOff>
      <xdr:row>97</xdr:row>
      <xdr:rowOff>61595</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9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78122</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365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67704</xdr:rowOff>
    </xdr:from>
    <xdr:to>
      <xdr:col>55</xdr:col>
      <xdr:colOff>50800</xdr:colOff>
      <xdr:row>97</xdr:row>
      <xdr:rowOff>169304</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698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46131</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676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164185</xdr:rowOff>
    </xdr:from>
    <xdr:to>
      <xdr:col>50</xdr:col>
      <xdr:colOff>165100</xdr:colOff>
      <xdr:row>96</xdr:row>
      <xdr:rowOff>94335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45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110862</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227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146165</xdr:rowOff>
    </xdr:from>
    <xdr:to>
      <xdr:col>46</xdr:col>
      <xdr:colOff>38100</xdr:colOff>
      <xdr:row>97</xdr:row>
      <xdr:rowOff>76315</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605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67442</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698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123025</xdr:rowOff>
    </xdr:from>
    <xdr:to>
      <xdr:col>41</xdr:col>
      <xdr:colOff>101600</xdr:colOff>
      <xdr:row>97</xdr:row>
      <xdr:rowOff>53175</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582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69702</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35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53747</xdr:rowOff>
    </xdr:from>
    <xdr:to>
      <xdr:col>36</xdr:col>
      <xdr:colOff>165100</xdr:colOff>
      <xdr:row>97</xdr:row>
      <xdr:rowOff>155347</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684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146474</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777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61214</xdr:rowOff>
    </xdr:from>
    <xdr:to>
      <xdr:col>85</xdr:col>
      <xdr:colOff>127000</xdr:colOff>
      <xdr:row>37</xdr:row>
      <xdr:rowOff>109106</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5481300" y="6404864"/>
          <a:ext cx="838200" cy="47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165269</xdr:rowOff>
    </xdr:from>
    <xdr:ext cx="534377" cy="25904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5994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76949</xdr:rowOff>
    </xdr:from>
    <xdr:to>
      <xdr:col>81</xdr:col>
      <xdr:colOff>50800</xdr:colOff>
      <xdr:row>37</xdr:row>
      <xdr:rowOff>109106</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4592300" y="6420599"/>
          <a:ext cx="889000" cy="32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138676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596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76949</xdr:rowOff>
    </xdr:from>
    <xdr:to>
      <xdr:col>76</xdr:col>
      <xdr:colOff>114300</xdr:colOff>
      <xdr:row>37</xdr:row>
      <xdr:rowOff>92151</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3703300" y="6420599"/>
          <a:ext cx="889000" cy="15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16489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6017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14046</xdr:rowOff>
    </xdr:from>
    <xdr:to>
      <xdr:col>71</xdr:col>
      <xdr:colOff>177800</xdr:colOff>
      <xdr:row>37</xdr:row>
      <xdr:rowOff>92151</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a:off x="12814300" y="6186246"/>
          <a:ext cx="889000" cy="249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17441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01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15024</xdr:rowOff>
    </xdr:from>
    <xdr:to>
      <xdr:col>67</xdr:col>
      <xdr:colOff>101600</xdr:colOff>
      <xdr:row>35</xdr:row>
      <xdr:rowOff>116624</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015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133151</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579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10414</xdr:rowOff>
    </xdr:from>
    <xdr:to>
      <xdr:col>85</xdr:col>
      <xdr:colOff>177800</xdr:colOff>
      <xdr:row>37</xdr:row>
      <xdr:rowOff>112014</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6354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160291</xdr:rowOff>
    </xdr:from>
    <xdr:ext cx="534377" cy="2590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6332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58306</xdr:rowOff>
    </xdr:from>
    <xdr:to>
      <xdr:col>81</xdr:col>
      <xdr:colOff>101600</xdr:colOff>
      <xdr:row>37</xdr:row>
      <xdr:rowOff>159906</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6401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151033</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4111" y="6494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26149</xdr:rowOff>
    </xdr:from>
    <xdr:to>
      <xdr:col>76</xdr:col>
      <xdr:colOff>165100</xdr:colOff>
      <xdr:row>37</xdr:row>
      <xdr:rowOff>127749</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6369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118876</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5111" y="6462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41351</xdr:rowOff>
    </xdr:from>
    <xdr:to>
      <xdr:col>72</xdr:col>
      <xdr:colOff>38100</xdr:colOff>
      <xdr:row>37</xdr:row>
      <xdr:rowOff>142951</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6385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134078</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6111" y="6477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134696</xdr:rowOff>
    </xdr:from>
    <xdr:to>
      <xdr:col>67</xdr:col>
      <xdr:colOff>101600</xdr:colOff>
      <xdr:row>36</xdr:row>
      <xdr:rowOff>64846</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6135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55973</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7111" y="622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158336</xdr:rowOff>
    </xdr:from>
    <xdr:to>
      <xdr:col>85</xdr:col>
      <xdr:colOff>127000</xdr:colOff>
      <xdr:row>58</xdr:row>
      <xdr:rowOff>35165</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5481300" y="9930986"/>
          <a:ext cx="838200" cy="48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134017</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563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100240</xdr:rowOff>
    </xdr:from>
    <xdr:to>
      <xdr:col>81</xdr:col>
      <xdr:colOff>50800</xdr:colOff>
      <xdr:row>57</xdr:row>
      <xdr:rowOff>158336</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4592300" y="9872890"/>
          <a:ext cx="889000" cy="58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142867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57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51</xdr:row>
      <xdr:rowOff>150324</xdr:rowOff>
    </xdr:from>
    <xdr:to>
      <xdr:col>76</xdr:col>
      <xdr:colOff>114300</xdr:colOff>
      <xdr:row>57</xdr:row>
      <xdr:rowOff>100240</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3703300" y="8894274"/>
          <a:ext cx="889000" cy="978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157363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93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51</xdr:row>
      <xdr:rowOff>150324</xdr:rowOff>
    </xdr:from>
    <xdr:to>
      <xdr:col>71</xdr:col>
      <xdr:colOff>177800</xdr:colOff>
      <xdr:row>55</xdr:row>
      <xdr:rowOff>69901</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flipV="1">
          <a:off x="12814300" y="8894274"/>
          <a:ext cx="889000" cy="605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153367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926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118107</xdr:rowOff>
    </xdr:from>
    <xdr:to>
      <xdr:col>67</xdr:col>
      <xdr:colOff>101600</xdr:colOff>
      <xdr:row>57</xdr:row>
      <xdr:rowOff>48257</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719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39384</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812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155815</xdr:rowOff>
    </xdr:from>
    <xdr:to>
      <xdr:col>85</xdr:col>
      <xdr:colOff>177800</xdr:colOff>
      <xdr:row>58</xdr:row>
      <xdr:rowOff>85965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928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70742</xdr:rowOff>
    </xdr:from>
    <xdr:ext cx="534377"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843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107536</xdr:rowOff>
    </xdr:from>
    <xdr:to>
      <xdr:col>81</xdr:col>
      <xdr:colOff>101600</xdr:colOff>
      <xdr:row>58</xdr:row>
      <xdr:rowOff>37686</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9880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28813</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14111" y="997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49440</xdr:rowOff>
    </xdr:from>
    <xdr:to>
      <xdr:col>76</xdr:col>
      <xdr:colOff>165100</xdr:colOff>
      <xdr:row>57</xdr:row>
      <xdr:rowOff>151040</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9822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167567</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9597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51</xdr:row>
      <xdr:rowOff>99524</xdr:rowOff>
    </xdr:from>
    <xdr:to>
      <xdr:col>72</xdr:col>
      <xdr:colOff>38100</xdr:colOff>
      <xdr:row>52</xdr:row>
      <xdr:rowOff>29674</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8843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50</xdr:row>
      <xdr:rowOff>46201</xdr:rowOff>
    </xdr:from>
    <xdr:ext cx="599010"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03795" y="8618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19101</xdr:rowOff>
    </xdr:from>
    <xdr:to>
      <xdr:col>67</xdr:col>
      <xdr:colOff>101600</xdr:colOff>
      <xdr:row>55</xdr:row>
      <xdr:rowOff>120701</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9448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137228</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9224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32525</xdr:rowOff>
    </xdr:from>
    <xdr:to>
      <xdr:col>85</xdr:col>
      <xdr:colOff>127000</xdr:colOff>
      <xdr:row>78</xdr:row>
      <xdr:rowOff>36334</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405625"/>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148556</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350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32525</xdr:rowOff>
    </xdr:from>
    <xdr:to>
      <xdr:col>81</xdr:col>
      <xdr:colOff>50800</xdr:colOff>
      <xdr:row>78</xdr:row>
      <xdr:rowOff>75464</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405625"/>
          <a:ext cx="889000" cy="4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105388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47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75464</xdr:rowOff>
    </xdr:from>
    <xdr:to>
      <xdr:col>76</xdr:col>
      <xdr:colOff>114300</xdr:colOff>
      <xdr:row>78</xdr:row>
      <xdr:rowOff>164275</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448564"/>
          <a:ext cx="889000" cy="88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125240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49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164275</xdr:rowOff>
    </xdr:from>
    <xdr:to>
      <xdr:col>71</xdr:col>
      <xdr:colOff>177800</xdr:colOff>
      <xdr:row>78</xdr:row>
      <xdr:rowOff>168694</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537375"/>
          <a:ext cx="889000" cy="4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128007</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15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157099</xdr:rowOff>
    </xdr:from>
    <xdr:to>
      <xdr:col>67</xdr:col>
      <xdr:colOff>101600</xdr:colOff>
      <xdr:row>77</xdr:row>
      <xdr:rowOff>87249</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187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103776</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2962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156984</xdr:rowOff>
    </xdr:from>
    <xdr:to>
      <xdr:col>85</xdr:col>
      <xdr:colOff>177800</xdr:colOff>
      <xdr:row>78</xdr:row>
      <xdr:rowOff>87134</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35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8411</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210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153175</xdr:rowOff>
    </xdr:from>
    <xdr:to>
      <xdr:col>81</xdr:col>
      <xdr:colOff>101600</xdr:colOff>
      <xdr:row>78</xdr:row>
      <xdr:rowOff>83325</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35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99852</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130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24664</xdr:rowOff>
    </xdr:from>
    <xdr:to>
      <xdr:col>76</xdr:col>
      <xdr:colOff>165100</xdr:colOff>
      <xdr:row>78</xdr:row>
      <xdr:rowOff>126264</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397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142791</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17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113475</xdr:rowOff>
    </xdr:from>
    <xdr:to>
      <xdr:col>72</xdr:col>
      <xdr:colOff>38100</xdr:colOff>
      <xdr:row>79</xdr:row>
      <xdr:rowOff>43625</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486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34752</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579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117894</xdr:rowOff>
    </xdr:from>
    <xdr:to>
      <xdr:col>67</xdr:col>
      <xdr:colOff>101600</xdr:colOff>
      <xdr:row>79</xdr:row>
      <xdr:rowOff>48044</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490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39171</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583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989</xdr:rowOff>
    </xdr:from>
    <xdr:to>
      <xdr:col>85</xdr:col>
      <xdr:colOff>127000</xdr:colOff>
      <xdr:row>95</xdr:row>
      <xdr:rowOff>21465</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5481300" y="16288739"/>
          <a:ext cx="838200" cy="20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104621</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392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21465</xdr:rowOff>
    </xdr:from>
    <xdr:to>
      <xdr:col>81</xdr:col>
      <xdr:colOff>50800</xdr:colOff>
      <xdr:row>95</xdr:row>
      <xdr:rowOff>88722</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4592300" y="16309215"/>
          <a:ext cx="889000" cy="67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45871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50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88722</xdr:rowOff>
    </xdr:from>
    <xdr:to>
      <xdr:col>76</xdr:col>
      <xdr:colOff>114300</xdr:colOff>
      <xdr:row>95</xdr:row>
      <xdr:rowOff>122261</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3300" y="16376472"/>
          <a:ext cx="889000" cy="33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64240</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52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122261</xdr:rowOff>
    </xdr:from>
    <xdr:to>
      <xdr:col>71</xdr:col>
      <xdr:colOff>177800</xdr:colOff>
      <xdr:row>95</xdr:row>
      <xdr:rowOff>154935</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6410011"/>
          <a:ext cx="889000" cy="32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71736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530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80442</xdr:rowOff>
    </xdr:from>
    <xdr:to>
      <xdr:col>67</xdr:col>
      <xdr:colOff>101600</xdr:colOff>
      <xdr:row>95</xdr:row>
      <xdr:rowOff>10592</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196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27119</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5971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121639</xdr:rowOff>
    </xdr:from>
    <xdr:to>
      <xdr:col>85</xdr:col>
      <xdr:colOff>177800</xdr:colOff>
      <xdr:row>95</xdr:row>
      <xdr:rowOff>51789</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237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144516</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089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142115</xdr:rowOff>
    </xdr:from>
    <xdr:to>
      <xdr:col>81</xdr:col>
      <xdr:colOff>101600</xdr:colOff>
      <xdr:row>95</xdr:row>
      <xdr:rowOff>72265</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25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88792</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603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37922</xdr:rowOff>
    </xdr:from>
    <xdr:to>
      <xdr:col>76</xdr:col>
      <xdr:colOff>165100</xdr:colOff>
      <xdr:row>95</xdr:row>
      <xdr:rowOff>139522</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32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156049</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6100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71461</xdr:rowOff>
    </xdr:from>
    <xdr:to>
      <xdr:col>72</xdr:col>
      <xdr:colOff>38100</xdr:colOff>
      <xdr:row>96</xdr:row>
      <xdr:rowOff>1611</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359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18138</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6134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104135</xdr:rowOff>
    </xdr:from>
    <xdr:to>
      <xdr:col>67</xdr:col>
      <xdr:colOff>101600</xdr:colOff>
      <xdr:row>96</xdr:row>
      <xdr:rowOff>34285</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39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25412</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484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id="{00000000-0008-0000-0700-0000F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7" name="諸支出金最小値テキスト">
          <a:extLst>
            <a:ext uri="{FF2B5EF4-FFF2-40B4-BE49-F238E27FC236}">
              <a16:creationId xmlns:a16="http://schemas.microsoft.com/office/drawing/2014/main" id="{00000000-0008-0000-0700-0000F5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9" name="諸支出金最大値テキスト">
          <a:extLst>
            <a:ext uri="{FF2B5EF4-FFF2-40B4-BE49-F238E27FC236}">
              <a16:creationId xmlns:a16="http://schemas.microsoft.com/office/drawing/2014/main" id="{00000000-0008-0000-0700-0000F7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2" name="諸支出金平均値テキスト">
          <a:extLst>
            <a:ext uri="{FF2B5EF4-FFF2-40B4-BE49-F238E27FC236}">
              <a16:creationId xmlns:a16="http://schemas.microsoft.com/office/drawing/2014/main" id="{00000000-0008-0000-0700-0000FA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67201</xdr:rowOff>
    </xdr:from>
    <xdr:to>
      <xdr:col>111</xdr:col>
      <xdr:colOff>177800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20434300" y="6753751"/>
          <a:ext cx="889000" cy="31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67201</xdr:rowOff>
    </xdr:from>
    <xdr:to>
      <xdr:col>107</xdr:col>
      <xdr:colOff>50800</xdr:colOff>
      <xdr:row>39</xdr:row>
      <xdr:rowOff>98878</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flipV="1">
          <a:off x="19545300" y="6753751"/>
          <a:ext cx="889000" cy="31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111414</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77333" y="67979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3991</xdr:rowOff>
    </xdr:from>
    <xdr:to>
      <xdr:col>98</xdr:col>
      <xdr:colOff>38100</xdr:colOff>
      <xdr:row>39</xdr:row>
      <xdr:rowOff>105591</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8605500" y="669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122119</xdr:rowOff>
    </xdr:from>
    <xdr:ext cx="378565"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7017" y="64657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1" name="諸支出金該当値テキスト">
          <a:extLst>
            <a:ext uri="{FF2B5EF4-FFF2-40B4-BE49-F238E27FC236}">
              <a16:creationId xmlns:a16="http://schemas.microsoft.com/office/drawing/2014/main" id="{00000000-0008-0000-0700-00000D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16401</xdr:rowOff>
    </xdr:from>
    <xdr:to>
      <xdr:col>107</xdr:col>
      <xdr:colOff>101600</xdr:colOff>
      <xdr:row>39</xdr:row>
      <xdr:rowOff>118001</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0383500" y="6702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134528</xdr:rowOff>
    </xdr:from>
    <xdr:ext cx="313932"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0277333" y="647817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55</xdr:row>
      <xdr:rowOff>54627</xdr:rowOff>
    </xdr:from>
    <xdr:ext cx="31290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7975094" y="9484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52</xdr:row>
      <xdr:rowOff>111777</xdr:rowOff>
    </xdr:from>
    <xdr:ext cx="312906"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7975094" y="9027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49</xdr:row>
      <xdr:rowOff>168927</xdr:rowOff>
    </xdr:from>
    <xdr:ext cx="312906"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7975094" y="8569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47</xdr:row>
      <xdr:rowOff>54627</xdr:rowOff>
    </xdr:from>
    <xdr:ext cx="312906"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7975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10" name="前年度繰上充用金グラフ枠">
          <a:extLst>
            <a:ext uri="{FF2B5EF4-FFF2-40B4-BE49-F238E27FC236}">
              <a16:creationId xmlns:a16="http://schemas.microsoft.com/office/drawing/2014/main" id="{00000000-0008-0000-0700-00002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58</xdr:row>
      <xdr:rowOff>139700</xdr:rowOff>
    </xdr:from>
    <xdr:to>
      <xdr:col>116</xdr:col>
      <xdr:colOff>62864</xdr:colOff>
      <xdr:row>58</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22159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10177</xdr:rowOff>
    </xdr:from>
    <xdr:ext cx="249299" cy="259045"/>
    <xdr:sp macro="" textlink="">
      <xdr:nvSpPr>
        <xdr:cNvPr id="812" name="前年度繰上充用金最小値テキスト">
          <a:extLst>
            <a:ext uri="{FF2B5EF4-FFF2-40B4-BE49-F238E27FC236}">
              <a16:creationId xmlns:a16="http://schemas.microsoft.com/office/drawing/2014/main" id="{00000000-0008-0000-0700-00002C030000}"/>
            </a:ext>
          </a:extLst>
        </xdr:cNvPr>
        <xdr:cNvSpPr txBox="1"/>
      </xdr:nvSpPr>
      <xdr:spPr>
        <a:xfrm>
          <a:off x="22212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10177</xdr:rowOff>
    </xdr:from>
    <xdr:ext cx="249299" cy="259045"/>
    <xdr:sp macro="" textlink="">
      <xdr:nvSpPr>
        <xdr:cNvPr id="814" name="前年度繰上充用金最大値テキスト">
          <a:extLst>
            <a:ext uri="{FF2B5EF4-FFF2-40B4-BE49-F238E27FC236}">
              <a16:creationId xmlns:a16="http://schemas.microsoft.com/office/drawing/2014/main" id="{00000000-0008-0000-0700-00002E030000}"/>
            </a:ext>
          </a:extLst>
        </xdr:cNvPr>
        <xdr:cNvSpPr txBox="1"/>
      </xdr:nvSpPr>
      <xdr:spPr>
        <a:xfrm>
          <a:off x="22212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67327</xdr:rowOff>
    </xdr:from>
    <xdr:ext cx="249299" cy="259045"/>
    <xdr:sp macro="" textlink="">
      <xdr:nvSpPr>
        <xdr:cNvPr id="817" name="前年度繰上充用金平均値テキスト">
          <a:extLst>
            <a:ext uri="{FF2B5EF4-FFF2-40B4-BE49-F238E27FC236}">
              <a16:creationId xmlns:a16="http://schemas.microsoft.com/office/drawing/2014/main" id="{00000000-0008-0000-0700-000031030000}"/>
            </a:ext>
          </a:extLst>
        </xdr:cNvPr>
        <xdr:cNvSpPr txBox="1"/>
      </xdr:nvSpPr>
      <xdr:spPr>
        <a:xfrm>
          <a:off x="22212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22110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88900</xdr:rowOff>
    </xdr:from>
    <xdr:to>
      <xdr:col>112</xdr:col>
      <xdr:colOff>38100</xdr:colOff>
      <xdr:row>59</xdr:row>
      <xdr:rowOff>19050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127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88900</xdr:rowOff>
    </xdr:from>
    <xdr:to>
      <xdr:col>107</xdr:col>
      <xdr:colOff>101600</xdr:colOff>
      <xdr:row>59</xdr:row>
      <xdr:rowOff>19050</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20383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25" name="直線コネクタ 824">
          <a:extLst>
            <a:ext uri="{FF2B5EF4-FFF2-40B4-BE49-F238E27FC236}">
              <a16:creationId xmlns:a16="http://schemas.microsoft.com/office/drawing/2014/main" id="{00000000-0008-0000-0700-000039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88900</xdr:rowOff>
    </xdr:from>
    <xdr:to>
      <xdr:col>102</xdr:col>
      <xdr:colOff>165100</xdr:colOff>
      <xdr:row>59</xdr:row>
      <xdr:rowOff>19050</xdr:rowOff>
    </xdr:to>
    <xdr:sp macro="" textlink="">
      <xdr:nvSpPr>
        <xdr:cNvPr id="826" name="フローチャート: 判断 825">
          <a:extLst>
            <a:ext uri="{FF2B5EF4-FFF2-40B4-BE49-F238E27FC236}">
              <a16:creationId xmlns:a16="http://schemas.microsoft.com/office/drawing/2014/main" id="{00000000-0008-0000-0700-00003A030000}"/>
            </a:ext>
          </a:extLst>
        </xdr:cNvPr>
        <xdr:cNvSpPr/>
      </xdr:nvSpPr>
      <xdr:spPr>
        <a:xfrm>
          <a:off x="19494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51</xdr:row>
      <xdr:rowOff>54610</xdr:rowOff>
    </xdr:from>
    <xdr:to>
      <xdr:col>98</xdr:col>
      <xdr:colOff>38100</xdr:colOff>
      <xdr:row>51</xdr:row>
      <xdr:rowOff>156210</xdr:rowOff>
    </xdr:to>
    <xdr:sp macro="" textlink="">
      <xdr:nvSpPr>
        <xdr:cNvPr id="828" name="フローチャート: 判断 827">
          <a:extLst>
            <a:ext uri="{FF2B5EF4-FFF2-40B4-BE49-F238E27FC236}">
              <a16:creationId xmlns:a16="http://schemas.microsoft.com/office/drawing/2014/main" id="{00000000-0008-0000-0700-00003C030000}"/>
            </a:ext>
          </a:extLst>
        </xdr:cNvPr>
        <xdr:cNvSpPr/>
      </xdr:nvSpPr>
      <xdr:spPr>
        <a:xfrm>
          <a:off x="18605500" y="879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50</xdr:row>
      <xdr:rowOff>1287</xdr:rowOff>
    </xdr:from>
    <xdr:ext cx="313932"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499333" y="85737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124477</xdr:rowOff>
    </xdr:from>
    <xdr:ext cx="249299" cy="259045"/>
    <xdr:sp macro="" textlink="">
      <xdr:nvSpPr>
        <xdr:cNvPr id="836" name="前年度繰上充用金該当値テキスト">
          <a:extLst>
            <a:ext uri="{FF2B5EF4-FFF2-40B4-BE49-F238E27FC236}">
              <a16:creationId xmlns:a16="http://schemas.microsoft.com/office/drawing/2014/main" id="{00000000-0008-0000-0700-000044030000}"/>
            </a:ext>
          </a:extLst>
        </xdr:cNvPr>
        <xdr:cNvSpPr txBox="1"/>
      </xdr:nvSpPr>
      <xdr:spPr>
        <a:xfrm>
          <a:off x="22212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57</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2119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39" name="楕円 838">
          <a:extLst>
            <a:ext uri="{FF2B5EF4-FFF2-40B4-BE49-F238E27FC236}">
              <a16:creationId xmlns:a16="http://schemas.microsoft.com/office/drawing/2014/main" id="{00000000-0008-0000-0700-000047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57</xdr:row>
      <xdr:rowOff>35577</xdr:rowOff>
    </xdr:from>
    <xdr:ext cx="249299" cy="259045"/>
    <xdr:sp macro="" textlink="">
      <xdr:nvSpPr>
        <xdr:cNvPr id="840" name="テキスト ボックス 839">
          <a:extLst>
            <a:ext uri="{FF2B5EF4-FFF2-40B4-BE49-F238E27FC236}">
              <a16:creationId xmlns:a16="http://schemas.microsoft.com/office/drawing/2014/main" id="{00000000-0008-0000-0700-000048030000}"/>
            </a:ext>
          </a:extLst>
        </xdr:cNvPr>
        <xdr:cNvSpPr txBox="1"/>
      </xdr:nvSpPr>
      <xdr:spPr>
        <a:xfrm>
          <a:off x="20309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41" name="楕円 840">
          <a:extLst>
            <a:ext uri="{FF2B5EF4-FFF2-40B4-BE49-F238E27FC236}">
              <a16:creationId xmlns:a16="http://schemas.microsoft.com/office/drawing/2014/main" id="{00000000-0008-0000-0700-000049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57</xdr:row>
      <xdr:rowOff>35577</xdr:rowOff>
    </xdr:from>
    <xdr:ext cx="249299" cy="259045"/>
    <xdr:sp macro="" textlink="">
      <xdr:nvSpPr>
        <xdr:cNvPr id="842" name="テキスト ボックス 841">
          <a:extLst>
            <a:ext uri="{FF2B5EF4-FFF2-40B4-BE49-F238E27FC236}">
              <a16:creationId xmlns:a16="http://schemas.microsoft.com/office/drawing/2014/main" id="{00000000-0008-0000-0700-00004A030000}"/>
            </a:ext>
          </a:extLst>
        </xdr:cNvPr>
        <xdr:cNvSpPr txBox="1"/>
      </xdr:nvSpPr>
      <xdr:spPr>
        <a:xfrm>
          <a:off x="19420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43" name="楕円 842">
          <a:extLst>
            <a:ext uri="{FF2B5EF4-FFF2-40B4-BE49-F238E27FC236}">
              <a16:creationId xmlns:a16="http://schemas.microsoft.com/office/drawing/2014/main" id="{00000000-0008-0000-0700-00004B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5" name="正方形/長方形 844">
          <a:extLst>
            <a:ext uri="{FF2B5EF4-FFF2-40B4-BE49-F238E27FC236}">
              <a16:creationId xmlns:a16="http://schemas.microsoft.com/office/drawing/2014/main" id="{00000000-0008-0000-0700-00004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6" name="正方形/長方形 845">
          <a:extLst>
            <a:ext uri="{FF2B5EF4-FFF2-40B4-BE49-F238E27FC236}">
              <a16:creationId xmlns:a16="http://schemas.microsoft.com/office/drawing/2014/main" id="{00000000-0008-0000-0700-00004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7" name="テキスト ボックス 846">
          <a:extLst>
            <a:ext uri="{FF2B5EF4-FFF2-40B4-BE49-F238E27FC236}">
              <a16:creationId xmlns:a16="http://schemas.microsoft.com/office/drawing/2014/main" id="{00000000-0008-0000-0700-00004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議会費は、住民一人当たり</a:t>
          </a:r>
          <a:r>
            <a:rPr kumimoji="1" lang="en-US" altLang="ja-JP" sz="1300">
              <a:latin typeface="ＭＳ Ｐゴシック" panose="020B0600070205080204" pitchFamily="50" charset="-128"/>
              <a:ea typeface="ＭＳ Ｐゴシック" panose="020B0600070205080204" pitchFamily="50" charset="-128"/>
            </a:rPr>
            <a:t>5,773</a:t>
          </a:r>
          <a:r>
            <a:rPr kumimoji="1" lang="ja-JP" altLang="en-US" sz="1300">
              <a:latin typeface="ＭＳ Ｐゴシック" panose="020B0600070205080204" pitchFamily="50" charset="-128"/>
              <a:ea typeface="ＭＳ Ｐゴシック" panose="020B0600070205080204" pitchFamily="50" charset="-128"/>
            </a:rPr>
            <a:t>円と類似団体平均を</a:t>
          </a:r>
          <a:r>
            <a:rPr kumimoji="1" lang="en-US" altLang="ja-JP" sz="1300">
              <a:latin typeface="ＭＳ Ｐゴシック" panose="020B0600070205080204" pitchFamily="50" charset="-128"/>
              <a:ea typeface="ＭＳ Ｐゴシック" panose="020B0600070205080204" pitchFamily="50" charset="-128"/>
            </a:rPr>
            <a:t>999</a:t>
          </a:r>
          <a:r>
            <a:rPr kumimoji="1" lang="ja-JP" altLang="en-US" sz="1300">
              <a:latin typeface="ＭＳ Ｐゴシック" panose="020B0600070205080204" pitchFamily="50" charset="-128"/>
              <a:ea typeface="ＭＳ Ｐゴシック" panose="020B0600070205080204" pitchFamily="50" charset="-128"/>
            </a:rPr>
            <a:t>円上回っており、これは類似団体と比較して議員数が多いことが要因である。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民生費は住民一人当たり</a:t>
          </a:r>
          <a:r>
            <a:rPr kumimoji="1" lang="en-US" altLang="ja-JP" sz="1300">
              <a:latin typeface="ＭＳ Ｐゴシック" panose="020B0600070205080204" pitchFamily="50" charset="-128"/>
              <a:ea typeface="ＭＳ Ｐゴシック" panose="020B0600070205080204" pitchFamily="50" charset="-128"/>
            </a:rPr>
            <a:t>280,675</a:t>
          </a:r>
          <a:r>
            <a:rPr kumimoji="1" lang="ja-JP" altLang="en-US" sz="1300">
              <a:latin typeface="ＭＳ Ｐゴシック" panose="020B0600070205080204" pitchFamily="50" charset="-128"/>
              <a:ea typeface="ＭＳ Ｐゴシック" panose="020B0600070205080204" pitchFamily="50" charset="-128"/>
            </a:rPr>
            <a:t>円と類似団体平均を</a:t>
          </a:r>
          <a:r>
            <a:rPr kumimoji="1" lang="en-US" altLang="ja-JP" sz="1300">
              <a:latin typeface="ＭＳ Ｐゴシック" panose="020B0600070205080204" pitchFamily="50" charset="-128"/>
              <a:ea typeface="ＭＳ Ｐゴシック" panose="020B0600070205080204" pitchFamily="50" charset="-128"/>
            </a:rPr>
            <a:t>86,997</a:t>
          </a:r>
          <a:r>
            <a:rPr kumimoji="1" lang="ja-JP" altLang="en-US" sz="1300">
              <a:latin typeface="ＭＳ Ｐゴシック" panose="020B0600070205080204" pitchFamily="50" charset="-128"/>
              <a:ea typeface="ＭＳ Ｐゴシック" panose="020B0600070205080204" pitchFamily="50" charset="-128"/>
            </a:rPr>
            <a:t>円上回っており、これは生活保護費が他の類似団体より多いことに加え、障害福祉サービス等をはじめとする社会保障経費が増加していることが主な要因である。今後も社会保障経費の増加が見込まれるため、資格審査等の適正化やレセプト点検等による医療費等の適正化を推進し抑制に努めていく。</a:t>
          </a:r>
        </a:p>
        <a:p>
          <a:r>
            <a:rPr kumimoji="1" lang="ja-JP" altLang="en-US" sz="1300">
              <a:latin typeface="ＭＳ Ｐゴシック" panose="020B0600070205080204" pitchFamily="50" charset="-128"/>
              <a:ea typeface="ＭＳ Ｐゴシック" panose="020B0600070205080204" pitchFamily="50" charset="-128"/>
            </a:rPr>
            <a:t>公債費は徐々に増加しており、類似団体を</a:t>
          </a:r>
          <a:r>
            <a:rPr kumimoji="1" lang="en-US" altLang="ja-JP" sz="1300">
              <a:latin typeface="ＭＳ Ｐゴシック" panose="020B0600070205080204" pitchFamily="50" charset="-128"/>
              <a:ea typeface="ＭＳ Ｐゴシック" panose="020B0600070205080204" pitchFamily="50" charset="-128"/>
            </a:rPr>
            <a:t>10,779</a:t>
          </a:r>
          <a:r>
            <a:rPr kumimoji="1" lang="ja-JP" altLang="en-US" sz="1300">
              <a:latin typeface="ＭＳ Ｐゴシック" panose="020B0600070205080204" pitchFamily="50" charset="-128"/>
              <a:ea typeface="ＭＳ Ｐゴシック" panose="020B0600070205080204" pitchFamily="50" charset="-128"/>
            </a:rPr>
            <a:t>円上回っている。据置期間が終了する地方債の元金償還の開始により、今後も公債費の増加が見込まれるため、事業を選別し、地方債の新規発行を元金償還額以下にすることで地方債残高の抑制を図る。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福岡県宮若市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50">
              <a:latin typeface="ＭＳ ゴシック" pitchFamily="49" charset="-128"/>
              <a:ea typeface="ＭＳ ゴシック" pitchFamily="49" charset="-128"/>
            </a:rPr>
            <a:t>集中改革プランに基づく行財政改革の着実な推進等により、実質収支額は継続的に黒字を確保している。令和</a:t>
          </a:r>
          <a:r>
            <a:rPr kumimoji="1" lang="en-US" altLang="ja-JP" sz="1150">
              <a:latin typeface="ＭＳ ゴシック" pitchFamily="49" charset="-128"/>
              <a:ea typeface="ＭＳ ゴシック" pitchFamily="49" charset="-128"/>
            </a:rPr>
            <a:t>6</a:t>
          </a:r>
          <a:r>
            <a:rPr kumimoji="1" lang="ja-JP" altLang="en-US" sz="1150">
              <a:latin typeface="ＭＳ ゴシック" pitchFamily="49" charset="-128"/>
              <a:ea typeface="ＭＳ ゴシック" pitchFamily="49" charset="-128"/>
            </a:rPr>
            <a:t>年度は、自動車関連企業の増益に伴う法人市民税の増加等により、３年ぶりに実質単年度収支の黒字を確保することができた。</a:t>
          </a:r>
        </a:p>
        <a:p>
          <a:r>
            <a:rPr kumimoji="1" lang="ja-JP" altLang="en-US" sz="1150">
              <a:latin typeface="ＭＳ ゴシック" pitchFamily="49" charset="-128"/>
              <a:ea typeface="ＭＳ ゴシック" pitchFamily="49" charset="-128"/>
            </a:rPr>
            <a:t>財政調整基金残高は、適切な財源の確保と歳出の精査により、平成</a:t>
          </a:r>
          <a:r>
            <a:rPr kumimoji="1" lang="en-US" altLang="ja-JP" sz="1150">
              <a:latin typeface="ＭＳ ゴシック" pitchFamily="49" charset="-128"/>
              <a:ea typeface="ＭＳ ゴシック" pitchFamily="49" charset="-128"/>
            </a:rPr>
            <a:t>18</a:t>
          </a:r>
          <a:r>
            <a:rPr kumimoji="1" lang="ja-JP" altLang="en-US" sz="1150">
              <a:latin typeface="ＭＳ ゴシック" pitchFamily="49" charset="-128"/>
              <a:ea typeface="ＭＳ ゴシック" pitchFamily="49" charset="-128"/>
            </a:rPr>
            <a:t>年</a:t>
          </a:r>
          <a:r>
            <a:rPr kumimoji="1" lang="en-US" altLang="ja-JP" sz="1150">
              <a:latin typeface="ＭＳ ゴシック" pitchFamily="49" charset="-128"/>
              <a:ea typeface="ＭＳ ゴシック" pitchFamily="49" charset="-128"/>
            </a:rPr>
            <a:t>2</a:t>
          </a:r>
          <a:r>
            <a:rPr kumimoji="1" lang="ja-JP" altLang="en-US" sz="1150">
              <a:latin typeface="ＭＳ ゴシック" pitchFamily="49" charset="-128"/>
              <a:ea typeface="ＭＳ ゴシック" pitchFamily="49" charset="-128"/>
            </a:rPr>
            <a:t>月の合併以降取り崩しを回避しており、標準財政規模比は</a:t>
          </a:r>
          <a:r>
            <a:rPr kumimoji="1" lang="en-US" altLang="ja-JP" sz="1150">
              <a:latin typeface="ＭＳ ゴシック" pitchFamily="49" charset="-128"/>
              <a:ea typeface="ＭＳ ゴシック" pitchFamily="49" charset="-128"/>
            </a:rPr>
            <a:t>39.01</a:t>
          </a:r>
          <a:r>
            <a:rPr kumimoji="1" lang="ja-JP" altLang="en-US" sz="1150">
              <a:latin typeface="ＭＳ ゴシック" pitchFamily="49" charset="-128"/>
              <a:ea typeface="ＭＳ ゴシック" pitchFamily="49" charset="-128"/>
            </a:rPr>
            <a:t>％となっている。 </a:t>
          </a:r>
        </a:p>
        <a:p>
          <a:r>
            <a:rPr kumimoji="1" lang="ja-JP" altLang="en-US" sz="1150">
              <a:latin typeface="ＭＳ ゴシック" pitchFamily="49" charset="-128"/>
              <a:ea typeface="ＭＳ ゴシック" pitchFamily="49" charset="-128"/>
            </a:rPr>
            <a:t>今後も第</a:t>
          </a:r>
          <a:r>
            <a:rPr kumimoji="1" lang="en-US" altLang="ja-JP" sz="1150">
              <a:latin typeface="ＭＳ ゴシック" pitchFamily="49" charset="-128"/>
              <a:ea typeface="ＭＳ ゴシック" pitchFamily="49" charset="-128"/>
            </a:rPr>
            <a:t>2</a:t>
          </a:r>
          <a:r>
            <a:rPr kumimoji="1" lang="ja-JP" altLang="en-US" sz="1150">
              <a:latin typeface="ＭＳ ゴシック" pitchFamily="49" charset="-128"/>
              <a:ea typeface="ＭＳ ゴシック" pitchFamily="49" charset="-128"/>
            </a:rPr>
            <a:t>次宮若市総合計画に基づき計画的に事務事業を実施するとともに、集中改革プランに基づく行財政改革を推進し、健全な財政運営を行っていく。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福岡県宮若市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令和６年度においても、すべての会計において黒字を確保することができた。</a:t>
          </a:r>
        </a:p>
        <a:p>
          <a:r>
            <a:rPr kumimoji="1" lang="ja-JP" altLang="en-US" sz="1400">
              <a:latin typeface="ＭＳ ゴシック" pitchFamily="49" charset="-128"/>
              <a:ea typeface="ＭＳ ゴシック" pitchFamily="49" charset="-128"/>
            </a:rPr>
            <a:t>赤字が続いていた国民健康保険特別会計では、令和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から黒字に転じているが、被保険者数の減少等に伴い、今後も厳しい運営が見込まれることから、ジェネリック医薬品の更なる啓発や生活習慣病等の重症化予防事業を積極的に実施するなど、医療費の適正化を図り、黒字の確保に努めていく。</a:t>
          </a:r>
        </a:p>
        <a:p>
          <a:r>
            <a:rPr kumimoji="1" lang="ja-JP" altLang="en-US" sz="1400">
              <a:latin typeface="ＭＳ ゴシック" pitchFamily="49" charset="-128"/>
              <a:ea typeface="ＭＳ ゴシック" pitchFamily="49" charset="-128"/>
            </a:rPr>
            <a:t>一般会計においては、自動車関連企業の業績により税収が大きく増減するため、第</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次宮若市総合計画に基づき計画的に事務事業を実施するとともに、行財政改革による歳出削減、歳入の確保を図り、健全な財政運営に努める。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福岡県宮若市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年度の実質公債費比率の分子のうち、元利償還金が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百万円増加、また、下水道事業会計における地方債償還の財源に充てた繰入金の増加により、公営企業債の元利償還金に対する繰入金が</a:t>
          </a:r>
          <a:r>
            <a:rPr kumimoji="1" lang="en-US" altLang="ja-JP" sz="1400">
              <a:latin typeface="ＭＳ ゴシック" pitchFamily="49" charset="-128"/>
              <a:ea typeface="ＭＳ ゴシック" pitchFamily="49" charset="-128"/>
            </a:rPr>
            <a:t>14</a:t>
          </a:r>
          <a:r>
            <a:rPr kumimoji="1" lang="ja-JP" altLang="en-US" sz="1400">
              <a:latin typeface="ＭＳ ゴシック" pitchFamily="49" charset="-128"/>
              <a:ea typeface="ＭＳ ゴシック" pitchFamily="49" charset="-128"/>
            </a:rPr>
            <a:t>百万円増加している。</a:t>
          </a:r>
        </a:p>
        <a:p>
          <a:r>
            <a:rPr kumimoji="1" lang="ja-JP" altLang="en-US" sz="1400">
              <a:latin typeface="ＭＳ ゴシック" pitchFamily="49" charset="-128"/>
              <a:ea typeface="ＭＳ ゴシック" pitchFamily="49" charset="-128"/>
            </a:rPr>
            <a:t>新庁舎や再編小学校など大型建設事業に取り組んできた結果、今後も元利償還金の増加が見込まれる。</a:t>
          </a:r>
        </a:p>
        <a:p>
          <a:r>
            <a:rPr kumimoji="1" lang="ja-JP" altLang="en-US" sz="1400">
              <a:latin typeface="ＭＳ ゴシック" pitchFamily="49" charset="-128"/>
              <a:ea typeface="ＭＳ ゴシック" pitchFamily="49" charset="-128"/>
            </a:rPr>
            <a:t>今後も財源手立てを工夫し、地方債の発行抑制に努めるとともに、計画的に事業を推進し、償還額の平準化及び実質公債費比率の上昇を抑制していく。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福岡県宮若市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将来負担比率の分子は、前年対比で</a:t>
          </a:r>
          <a:r>
            <a:rPr kumimoji="1" lang="en-US" altLang="ja-JP" sz="1400">
              <a:latin typeface="ＭＳ ゴシック" pitchFamily="49" charset="-128"/>
              <a:ea typeface="ＭＳ ゴシック" pitchFamily="49" charset="-128"/>
            </a:rPr>
            <a:t>965</a:t>
          </a:r>
          <a:r>
            <a:rPr kumimoji="1" lang="ja-JP" altLang="en-US" sz="1400">
              <a:latin typeface="ＭＳ ゴシック" pitchFamily="49" charset="-128"/>
              <a:ea typeface="ＭＳ ゴシック" pitchFamily="49" charset="-128"/>
            </a:rPr>
            <a:t>百万円減少している。</a:t>
          </a:r>
        </a:p>
        <a:p>
          <a:r>
            <a:rPr kumimoji="1" lang="ja-JP" altLang="en-US" sz="1400">
              <a:latin typeface="ＭＳ ゴシック" pitchFamily="49" charset="-128"/>
              <a:ea typeface="ＭＳ ゴシック" pitchFamily="49" charset="-128"/>
            </a:rPr>
            <a:t>再編小学校建設事業など大型公共事業の完了に伴い、地方債の新規発行額が償還額を下回ったことにより、現在高が</a:t>
          </a:r>
          <a:r>
            <a:rPr kumimoji="1" lang="en-US" altLang="ja-JP" sz="1400">
              <a:latin typeface="ＭＳ ゴシック" pitchFamily="49" charset="-128"/>
              <a:ea typeface="ＭＳ ゴシック" pitchFamily="49" charset="-128"/>
            </a:rPr>
            <a:t>968</a:t>
          </a:r>
          <a:r>
            <a:rPr kumimoji="1" lang="ja-JP" altLang="en-US" sz="1400">
              <a:latin typeface="ＭＳ ゴシック" pitchFamily="49" charset="-128"/>
              <a:ea typeface="ＭＳ ゴシック" pitchFamily="49" charset="-128"/>
            </a:rPr>
            <a:t>百万円減少したことが主な要因である。</a:t>
          </a:r>
        </a:p>
        <a:p>
          <a:r>
            <a:rPr kumimoji="1" lang="ja-JP" altLang="en-US" sz="1400">
              <a:latin typeface="ＭＳ ゴシック" pitchFamily="49" charset="-128"/>
              <a:ea typeface="ＭＳ ゴシック" pitchFamily="49" charset="-128"/>
            </a:rPr>
            <a:t>今後とも財源手立てを工夫し、地方債の発行抑制に努めるとともに、歳入を確保し、年次的に基金に積み立てることで、将来負担比率の抑制に努める。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福岡県宮若市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施設整備等基金に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億円、輝くふるさと応援基金に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億円を積み立てた。一方、ふるさと納税関連経費やふるさと納税を活用した事業を実施するため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億円を取り崩したこと等により、基金全体としては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本市においては築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年以上経過した施設が全体の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割を占めており、今後は施設の老朽化対策や更新等に多額の費用が必要となることから、将来的な財政需要を踏まえ、特定目的の施設整備等基金に重点的に積み立てを行っていく。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施設整備等基金：庁舎及び公共施設の整備又は維持管理等の財源に充てるため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地域振興基金：豊かで住みよい活力ある地域づくりを目指し、地域振興に資する事業に充てるため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かんがい施設維持管理費基金：市が管理するかんがい施設の恒久的維持管理に充てるため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輝くふるさと応援基金：市のまちづくりに賛同する人々からの寄附金を財源として、寄附者のまちづくりに対する意向を反映した事業に充てるため</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施設整備等基金：将来的な施設の老朽化対策や更新等に備え、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億円の積み立てを行った。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輝くふるさと応援基金：ふるさと納税による寄附額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億円を積み立てるとともに、ふるさと納税関連経費やふるさと納税を活用した事業を実施するため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億円の取崩しを行った。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施設整備等基金：本市においては築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年以上経過した施設が全体の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割を占めており、今後は施設の老朽化対策や更新等に多額の費用が必要となることから、将来的な財政需要を踏まえ、特定目的の施設整備等基金に重点的に積み立てを行っていく。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基金の運用に伴う運用収益を積立て。</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取崩しなし。</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月の合併後、合併算定替の適用期限終了への備えとして財政調整基金への積立てを行ってきた結果、基金残高は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億円となったことから、現行の水準を維持しつつ、今後は基金の運用収益を年次的に積み立てていく。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普通交付税の追加交付による臨時財政対策債償還基金費分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憶円を積立て。</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取崩しなし。</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普通交付税の臨時財政対策債償還基金費分の積立と取り崩しを行う予定。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また、基金の運用収益を年次的に積み立てていく。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03B12E8-7303-4A64-B7A1-F922DA361C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344E85B-087C-4BB5-88D4-0C50D0384F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74025EA9-7E71-4F95-971D-19A3B6FD21C2}"/>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6748186F-72FE-41B7-809D-297E9C988DB6}"/>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6C513C7E-9990-4E1B-8FA9-15D1AE13A63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7703E723-CCDC-4885-A6A8-B9992091EF62}"/>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A8EBA60F-5533-4CCA-A5C5-515C272CBA9D}"/>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E8A6C1B-190F-45FE-8B53-038BA7C63EDD}"/>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328ABAF-FF04-4AAC-BB16-8FAEACCDE12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76926015-EADF-4419-9DD1-0213948FEB6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70D87128-D74E-425C-BD4E-5D3D24465153}"/>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33DC7E14-29A1-47FD-8F7D-7A9F8692D4CA}"/>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5383B541-D0E6-48BA-9681-E4605A45BA53}"/>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FCF17CE8-EE7D-4302-9EC8-406B178CD1E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9C1D144D-27BA-4A0F-8D6C-0C04A3536DD4}"/>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F57E42DF-1486-4C4A-B5F8-8D3D8C2F9F55}"/>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福岡県宮若市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96D2DA3B-DDD3-4C6A-A5F7-BA0B3F857C7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10687A9D-AD1D-4B52-AA7F-2F69A42E694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F181B35A-5B55-4D25-AAF4-9DC5E7B8F9D4}"/>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CF224DD6-FAD2-4BB1-8B59-F1F44218EFCB}"/>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7B978036-3EF0-407B-9CD5-34B5D36B0465}"/>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C52B32D-7D3C-459F-BAA5-2022934C060D}"/>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26,092
25,197
139.99
19,311,814
17,793,155
1,408,845
9,298,553
20,234,022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976F293D-1D0A-43FC-BD87-000B462B8105}"/>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7A046513-A9B9-459B-9F22-DBE351EF2775}"/>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8B330296-C278-4959-8E4B-9D6B3859DA2F}"/>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5759EEB2-CF3B-4A89-817A-3D6C79D53A74}"/>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D1ED48B6-44C6-4FDD-B29B-E5B726BB6F0B}"/>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FC8F44E2-375D-43E8-9AD5-0A4D87B8AA6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80674B08-339C-45EF-AF6D-B0BB1E3B099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6C739DD4-065B-4E9D-B09E-09864BFF1E8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E2B15175-A7A8-404E-91D6-F82848E69978}"/>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D7C2041A-122C-48B4-A4D6-3ED328ADD323}"/>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5CF06C7-4F95-4ECE-82A7-16EC94E7A91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F7A3EC93-E66E-4174-8EDC-8356E89F4014}"/>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2E1BAC92-BCB0-448B-AC52-48B71F85882F}"/>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BF67428A-E3FE-412F-B2AD-F0309D0C1F8C}"/>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AA882E47-0FE5-43FD-B60E-F1EB81FB217C}"/>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BF78F1B-2050-4C6F-A489-65611BC580F1}"/>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D5D38572-3753-4EAB-9834-48B09BD4096A}"/>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51D7DCB-FC03-4B50-BED7-3500A5CA8F22}"/>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4CC7B403-2530-442B-B9BC-C25062DD4ED4}"/>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A78EF524-1CEA-48B9-868E-9DE91A7698B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F7010799-97C6-435B-821F-C8DADFA2E51D}"/>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CE1B6239-FF40-43BE-B329-B45DEE6740C5}"/>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D5674EE9-56C1-44AB-BA60-EC7B238F7022}"/>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6403ABB8-76F2-441A-BB35-E0D9E23E885C}"/>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5234831F-7E70-41B0-9733-22958904C907}"/>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B7A95E6D-9E6D-4A9E-9D89-0B569270B75A}"/>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B6C43832-2875-4B81-AA39-9CF840F52D5B}"/>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4CC1D97E-2CA2-4235-9329-8E769A724E1E}"/>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A3374078-A40C-48F7-B2DD-0791F2441208}"/>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5FAA051A-2401-4072-8EBC-EF6FB2A2462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69778A2-9876-4F9A-84B1-96DAB0872E6E}"/>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86A9E9C-1A21-440E-A0B1-6C33F2041AE6}"/>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2DA2B84D-9259-4665-854B-4BDBB1AC0672}"/>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D2EFA6D4-8BBA-4668-AB4F-3D6B5A595602}"/>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5A24A93C-416B-412E-A794-34B32A885703}"/>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施設の減価が進み有形固定資産減価償却率は上昇傾向にあるが、庁舎の建替や学校施設の統廃合に取り組んだ結果、類似団体より低い水準となっている。</a:t>
          </a:r>
        </a:p>
        <a:p>
          <a:r>
            <a:rPr kumimoji="1" lang="ja-JP" altLang="en-US" sz="1100">
              <a:latin typeface="ＭＳ Ｐゴシック" panose="020B0600070205080204" pitchFamily="50" charset="-128"/>
              <a:ea typeface="ＭＳ Ｐゴシック" panose="020B0600070205080204" pitchFamily="50" charset="-128"/>
            </a:rPr>
            <a:t>今後も公共施設等総合管理計画等に基づき、適正配置数を検討しながら必要な改修などの整備を進めていく。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416BAEAF-9789-48C0-A86B-389A6B38AD4B}"/>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6DF675F7-AF54-42C4-AC83-B2F8939278FC}"/>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9EC83B05-B843-47A5-AA1C-D5E5536A8066}"/>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F6BBAE58-8D19-4963-AB10-D8B6EB192ECF}"/>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3B42EA58-F4D9-484A-ABF3-E74730A6D488}"/>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B79D13A8-D8F8-4375-9A12-470CC47D0137}"/>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FF88211F-A487-47C4-8237-8090C2FD1F1A}"/>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BEB5F94A-A867-4AD3-BC93-07931C910C57}"/>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F53CD8D0-1580-4809-A1EE-5330E739375C}"/>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18F3DB82-C5EF-4643-8009-61CF942266E1}"/>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8AFC48A1-3252-44CD-90D2-1ADFC26A97AC}"/>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5352A106-40A8-4871-B187-3986577A3CAB}"/>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BADB5081-F759-4BFC-B720-55E608DED2CD}"/>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61A0824B-EEE6-4502-B8E9-17C400768729}"/>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0A6CF203-9B6D-4F75-8930-F41ECCE1218A}"/>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191D13DF-357B-4CB7-949C-48832EC60B4D}"/>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FA337363-9D99-4426-A575-1060023CC7CA}"/>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8E9D834C-88DD-46AA-8B51-FC216D8E8AA3}"/>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77" name="直線コネクタ 76">
          <a:extLst>
            <a:ext uri="{FF2B5EF4-FFF2-40B4-BE49-F238E27FC236}">
              <a16:creationId xmlns:a16="http://schemas.microsoft.com/office/drawing/2014/main" id="{34920819-821A-413E-A230-F4D54B3A7D1E}"/>
            </a:ext>
          </a:extLst>
        </xdr:cNvPr>
        <xdr:cNvCxnSpPr/>
      </xdr:nvCxnSpPr>
      <xdr:spPr>
        <a:xfrm flipV="1">
          <a:off x="4760595" y="5360126"/>
          <a:ext cx="1270" cy="1394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78" name="有形固定資産減価償却率最小値テキスト">
          <a:extLst>
            <a:ext uri="{FF2B5EF4-FFF2-40B4-BE49-F238E27FC236}">
              <a16:creationId xmlns:a16="http://schemas.microsoft.com/office/drawing/2014/main" id="{445EFF98-BE10-457E-990C-6DA3D575E579}"/>
            </a:ext>
          </a:extLst>
        </xdr:cNvPr>
        <xdr:cNvSpPr txBox="1"/>
      </xdr:nvSpPr>
      <xdr:spPr>
        <a:xfrm>
          <a:off x="4813300" y="6758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79" name="直線コネクタ 78">
          <a:extLst>
            <a:ext uri="{FF2B5EF4-FFF2-40B4-BE49-F238E27FC236}">
              <a16:creationId xmlns:a16="http://schemas.microsoft.com/office/drawing/2014/main" id="{F18C9399-988B-49F0-84BA-1ADB1AF6A865}"/>
            </a:ext>
          </a:extLst>
        </xdr:cNvPr>
        <xdr:cNvCxnSpPr/>
      </xdr:nvCxnSpPr>
      <xdr:spPr>
        <a:xfrm>
          <a:off x="4673600" y="67542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80" name="有形固定資産減価償却率最大値テキスト">
          <a:extLst>
            <a:ext uri="{FF2B5EF4-FFF2-40B4-BE49-F238E27FC236}">
              <a16:creationId xmlns:a16="http://schemas.microsoft.com/office/drawing/2014/main" id="{7C355733-2044-4F19-B2F5-2D6B3AB5E31A}"/>
            </a:ext>
          </a:extLst>
        </xdr:cNvPr>
        <xdr:cNvSpPr txBox="1"/>
      </xdr:nvSpPr>
      <xdr:spPr>
        <a:xfrm>
          <a:off x="4813300" y="5135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81" name="直線コネクタ 80">
          <a:extLst>
            <a:ext uri="{FF2B5EF4-FFF2-40B4-BE49-F238E27FC236}">
              <a16:creationId xmlns:a16="http://schemas.microsoft.com/office/drawing/2014/main" id="{729BF742-E7AD-4772-A7DB-232622750E70}"/>
            </a:ext>
          </a:extLst>
        </xdr:cNvPr>
        <xdr:cNvCxnSpPr/>
      </xdr:nvCxnSpPr>
      <xdr:spPr>
        <a:xfrm>
          <a:off x="4673600" y="5360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140715</xdr:rowOff>
    </xdr:from>
    <xdr:ext cx="405111" cy="259045"/>
    <xdr:sp macro="" textlink="">
      <xdr:nvSpPr>
        <xdr:cNvPr id="82" name="有形固定資産減価償却率平均値テキスト">
          <a:extLst>
            <a:ext uri="{FF2B5EF4-FFF2-40B4-BE49-F238E27FC236}">
              <a16:creationId xmlns:a16="http://schemas.microsoft.com/office/drawing/2014/main" id="{BEA415E7-D5DB-40F8-A372-F1F8458BE715}"/>
            </a:ext>
          </a:extLst>
        </xdr:cNvPr>
        <xdr:cNvSpPr txBox="1"/>
      </xdr:nvSpPr>
      <xdr:spPr>
        <a:xfrm>
          <a:off x="4813300" y="60557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83" name="フローチャート: 判断 82">
          <a:extLst>
            <a:ext uri="{FF2B5EF4-FFF2-40B4-BE49-F238E27FC236}">
              <a16:creationId xmlns:a16="http://schemas.microsoft.com/office/drawing/2014/main" id="{DFAA25ED-E614-4AD6-A33C-DB46A8E438B9}"/>
            </a:ext>
          </a:extLst>
        </xdr:cNvPr>
        <xdr:cNvSpPr/>
      </xdr:nvSpPr>
      <xdr:spPr>
        <a:xfrm>
          <a:off x="4711700" y="6077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84" name="フローチャート: 判断 83">
          <a:extLst>
            <a:ext uri="{FF2B5EF4-FFF2-40B4-BE49-F238E27FC236}">
              <a16:creationId xmlns:a16="http://schemas.microsoft.com/office/drawing/2014/main" id="{B70FAA28-CA7F-4B63-9490-D05B3B3C9604}"/>
            </a:ext>
          </a:extLst>
        </xdr:cNvPr>
        <xdr:cNvSpPr/>
      </xdr:nvSpPr>
      <xdr:spPr>
        <a:xfrm>
          <a:off x="4000500" y="6040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85" name="フローチャート: 判断 84">
          <a:extLst>
            <a:ext uri="{FF2B5EF4-FFF2-40B4-BE49-F238E27FC236}">
              <a16:creationId xmlns:a16="http://schemas.microsoft.com/office/drawing/2014/main" id="{7483BDE1-0720-4DDB-8189-68E23E60C478}"/>
            </a:ext>
          </a:extLst>
        </xdr:cNvPr>
        <xdr:cNvSpPr/>
      </xdr:nvSpPr>
      <xdr:spPr>
        <a:xfrm>
          <a:off x="3238500" y="599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86" name="フローチャート: 判断 85">
          <a:extLst>
            <a:ext uri="{FF2B5EF4-FFF2-40B4-BE49-F238E27FC236}">
              <a16:creationId xmlns:a16="http://schemas.microsoft.com/office/drawing/2014/main" id="{98C350B3-45B6-4120-B980-0D108928ACA5}"/>
            </a:ext>
          </a:extLst>
        </xdr:cNvPr>
        <xdr:cNvSpPr/>
      </xdr:nvSpPr>
      <xdr:spPr>
        <a:xfrm>
          <a:off x="2476500" y="5926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87" name="フローチャート: 判断 86">
          <a:extLst>
            <a:ext uri="{FF2B5EF4-FFF2-40B4-BE49-F238E27FC236}">
              <a16:creationId xmlns:a16="http://schemas.microsoft.com/office/drawing/2014/main" id="{536E6EE9-DD3D-4B24-858E-EF5902FA4AE6}"/>
            </a:ext>
          </a:extLst>
        </xdr:cNvPr>
        <xdr:cNvSpPr/>
      </xdr:nvSpPr>
      <xdr:spPr>
        <a:xfrm>
          <a:off x="1714500" y="58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36CB66E7-D36B-4BD2-8ED1-04D529A92BCA}"/>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B19DB58A-BAA8-4783-AC10-F84B67FE0C7F}"/>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C1FDD151-ABEA-45B4-A8DA-915B9FE58077}"/>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E12A3E21-2E04-4092-8263-1691B216263A}"/>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7F7C37E6-4F28-4D15-BDC9-2EC8642960A3}"/>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109855</xdr:rowOff>
    </xdr:from>
    <xdr:to>
      <xdr:col>23</xdr:col>
      <xdr:colOff>136525</xdr:colOff>
      <xdr:row>31</xdr:row>
      <xdr:rowOff>40005</xdr:rowOff>
    </xdr:to>
    <xdr:sp macro="" textlink="">
      <xdr:nvSpPr>
        <xdr:cNvPr id="93" name="楕円 92">
          <a:extLst>
            <a:ext uri="{FF2B5EF4-FFF2-40B4-BE49-F238E27FC236}">
              <a16:creationId xmlns:a16="http://schemas.microsoft.com/office/drawing/2014/main" id="{984A7D00-9845-483B-B310-AAF867474541}"/>
            </a:ext>
          </a:extLst>
        </xdr:cNvPr>
        <xdr:cNvSpPr/>
      </xdr:nvSpPr>
      <xdr:spPr>
        <a:xfrm>
          <a:off x="4711700" y="602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132732</xdr:rowOff>
    </xdr:from>
    <xdr:ext cx="405111" cy="259045"/>
    <xdr:sp macro="" textlink="">
      <xdr:nvSpPr>
        <xdr:cNvPr id="94" name="有形固定資産減価償却率該当値テキスト">
          <a:extLst>
            <a:ext uri="{FF2B5EF4-FFF2-40B4-BE49-F238E27FC236}">
              <a16:creationId xmlns:a16="http://schemas.microsoft.com/office/drawing/2014/main" id="{C63C2BFD-95F2-4B26-AD87-E06555EAA589}"/>
            </a:ext>
          </a:extLst>
        </xdr:cNvPr>
        <xdr:cNvSpPr txBox="1"/>
      </xdr:nvSpPr>
      <xdr:spPr>
        <a:xfrm>
          <a:off x="4813300" y="5876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60506</xdr:rowOff>
    </xdr:from>
    <xdr:to>
      <xdr:col>19</xdr:col>
      <xdr:colOff>187325</xdr:colOff>
      <xdr:row>30</xdr:row>
      <xdr:rowOff>162106</xdr:rowOff>
    </xdr:to>
    <xdr:sp macro="" textlink="">
      <xdr:nvSpPr>
        <xdr:cNvPr id="95" name="楕円 94">
          <a:extLst>
            <a:ext uri="{FF2B5EF4-FFF2-40B4-BE49-F238E27FC236}">
              <a16:creationId xmlns:a16="http://schemas.microsoft.com/office/drawing/2014/main" id="{F007675C-55F2-4643-865C-6792E509FF81}"/>
            </a:ext>
          </a:extLst>
        </xdr:cNvPr>
        <xdr:cNvSpPr/>
      </xdr:nvSpPr>
      <xdr:spPr>
        <a:xfrm>
          <a:off x="4000500" y="5975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111306</xdr:rowOff>
    </xdr:from>
    <xdr:to>
      <xdr:col>23</xdr:col>
      <xdr:colOff>85725</xdr:colOff>
      <xdr:row>30</xdr:row>
      <xdr:rowOff>160655</xdr:rowOff>
    </xdr:to>
    <xdr:cxnSp macro="">
      <xdr:nvCxnSpPr>
        <xdr:cNvPr id="96" name="直線コネクタ 95">
          <a:extLst>
            <a:ext uri="{FF2B5EF4-FFF2-40B4-BE49-F238E27FC236}">
              <a16:creationId xmlns:a16="http://schemas.microsoft.com/office/drawing/2014/main" id="{1A03B1C5-ABCD-48E8-A823-0068096F361B}"/>
            </a:ext>
          </a:extLst>
        </xdr:cNvPr>
        <xdr:cNvCxnSpPr/>
      </xdr:nvCxnSpPr>
      <xdr:spPr>
        <a:xfrm>
          <a:off x="4051300" y="6026331"/>
          <a:ext cx="71120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17326</xdr:rowOff>
    </xdr:from>
    <xdr:to>
      <xdr:col>15</xdr:col>
      <xdr:colOff>187325</xdr:colOff>
      <xdr:row>30</xdr:row>
      <xdr:rowOff>118926</xdr:rowOff>
    </xdr:to>
    <xdr:sp macro="" textlink="">
      <xdr:nvSpPr>
        <xdr:cNvPr id="97" name="楕円 96">
          <a:extLst>
            <a:ext uri="{FF2B5EF4-FFF2-40B4-BE49-F238E27FC236}">
              <a16:creationId xmlns:a16="http://schemas.microsoft.com/office/drawing/2014/main" id="{1B61B7AB-8D7C-4C49-8C63-8A47C432B35D}"/>
            </a:ext>
          </a:extLst>
        </xdr:cNvPr>
        <xdr:cNvSpPr/>
      </xdr:nvSpPr>
      <xdr:spPr>
        <a:xfrm>
          <a:off x="3238500" y="5932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68126</xdr:rowOff>
    </xdr:from>
    <xdr:to>
      <xdr:col>19</xdr:col>
      <xdr:colOff>136525</xdr:colOff>
      <xdr:row>30</xdr:row>
      <xdr:rowOff>111306</xdr:rowOff>
    </xdr:to>
    <xdr:cxnSp macro="">
      <xdr:nvCxnSpPr>
        <xdr:cNvPr id="98" name="直線コネクタ 97">
          <a:extLst>
            <a:ext uri="{FF2B5EF4-FFF2-40B4-BE49-F238E27FC236}">
              <a16:creationId xmlns:a16="http://schemas.microsoft.com/office/drawing/2014/main" id="{BD8F4836-26EF-48AF-B21A-7E82FCE86378}"/>
            </a:ext>
          </a:extLst>
        </xdr:cNvPr>
        <xdr:cNvCxnSpPr/>
      </xdr:nvCxnSpPr>
      <xdr:spPr>
        <a:xfrm>
          <a:off x="3289300" y="5983151"/>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145597</xdr:rowOff>
    </xdr:from>
    <xdr:to>
      <xdr:col>11</xdr:col>
      <xdr:colOff>187325</xdr:colOff>
      <xdr:row>30</xdr:row>
      <xdr:rowOff>75747</xdr:rowOff>
    </xdr:to>
    <xdr:sp macro="" textlink="">
      <xdr:nvSpPr>
        <xdr:cNvPr id="99" name="楕円 98">
          <a:extLst>
            <a:ext uri="{FF2B5EF4-FFF2-40B4-BE49-F238E27FC236}">
              <a16:creationId xmlns:a16="http://schemas.microsoft.com/office/drawing/2014/main" id="{4E9028AF-7DAB-40B2-BF11-D57BC295F1F9}"/>
            </a:ext>
          </a:extLst>
        </xdr:cNvPr>
        <xdr:cNvSpPr/>
      </xdr:nvSpPr>
      <xdr:spPr>
        <a:xfrm>
          <a:off x="2476500" y="5889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24947</xdr:rowOff>
    </xdr:from>
    <xdr:to>
      <xdr:col>15</xdr:col>
      <xdr:colOff>136525</xdr:colOff>
      <xdr:row>30</xdr:row>
      <xdr:rowOff>68126</xdr:rowOff>
    </xdr:to>
    <xdr:cxnSp macro="">
      <xdr:nvCxnSpPr>
        <xdr:cNvPr id="100" name="直線コネクタ 99">
          <a:extLst>
            <a:ext uri="{FF2B5EF4-FFF2-40B4-BE49-F238E27FC236}">
              <a16:creationId xmlns:a16="http://schemas.microsoft.com/office/drawing/2014/main" id="{39A598D1-F94B-4829-9084-14637ED433F9}"/>
            </a:ext>
          </a:extLst>
        </xdr:cNvPr>
        <xdr:cNvCxnSpPr/>
      </xdr:nvCxnSpPr>
      <xdr:spPr>
        <a:xfrm>
          <a:off x="2527300" y="5939972"/>
          <a:ext cx="762000" cy="43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57422</xdr:rowOff>
    </xdr:from>
    <xdr:to>
      <xdr:col>7</xdr:col>
      <xdr:colOff>187325</xdr:colOff>
      <xdr:row>30</xdr:row>
      <xdr:rowOff>159022</xdr:rowOff>
    </xdr:to>
    <xdr:sp macro="" textlink="">
      <xdr:nvSpPr>
        <xdr:cNvPr id="101" name="楕円 100">
          <a:extLst>
            <a:ext uri="{FF2B5EF4-FFF2-40B4-BE49-F238E27FC236}">
              <a16:creationId xmlns:a16="http://schemas.microsoft.com/office/drawing/2014/main" id="{0513E649-231C-48DA-B7E6-19628B573466}"/>
            </a:ext>
          </a:extLst>
        </xdr:cNvPr>
        <xdr:cNvSpPr/>
      </xdr:nvSpPr>
      <xdr:spPr>
        <a:xfrm>
          <a:off x="1714500" y="5972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24947</xdr:rowOff>
    </xdr:from>
    <xdr:to>
      <xdr:col>11</xdr:col>
      <xdr:colOff>136525</xdr:colOff>
      <xdr:row>30</xdr:row>
      <xdr:rowOff>108222</xdr:rowOff>
    </xdr:to>
    <xdr:cxnSp macro="">
      <xdr:nvCxnSpPr>
        <xdr:cNvPr id="102" name="直線コネクタ 101">
          <a:extLst>
            <a:ext uri="{FF2B5EF4-FFF2-40B4-BE49-F238E27FC236}">
              <a16:creationId xmlns:a16="http://schemas.microsoft.com/office/drawing/2014/main" id="{17152C74-FF62-41D9-8AA2-416E78CAD105}"/>
            </a:ext>
          </a:extLst>
        </xdr:cNvPr>
        <xdr:cNvCxnSpPr/>
      </xdr:nvCxnSpPr>
      <xdr:spPr>
        <a:xfrm flipV="1">
          <a:off x="1765300" y="5939972"/>
          <a:ext cx="762000" cy="83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46553</xdr:rowOff>
    </xdr:from>
    <xdr:ext cx="405111" cy="259045"/>
    <xdr:sp macro="" textlink="">
      <xdr:nvSpPr>
        <xdr:cNvPr id="103" name="n_1aveValue有形固定資産減価償却率">
          <a:extLst>
            <a:ext uri="{FF2B5EF4-FFF2-40B4-BE49-F238E27FC236}">
              <a16:creationId xmlns:a16="http://schemas.microsoft.com/office/drawing/2014/main" id="{10F1AAE3-4F3F-4C8C-8D5C-E1A41E68200E}"/>
            </a:ext>
          </a:extLst>
        </xdr:cNvPr>
        <xdr:cNvSpPr txBox="1"/>
      </xdr:nvSpPr>
      <xdr:spPr>
        <a:xfrm>
          <a:off x="3836044" y="6133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168655</xdr:rowOff>
    </xdr:from>
    <xdr:ext cx="405111" cy="259045"/>
    <xdr:sp macro="" textlink="">
      <xdr:nvSpPr>
        <xdr:cNvPr id="104" name="n_2aveValue有形固定資産減価償却率">
          <a:extLst>
            <a:ext uri="{FF2B5EF4-FFF2-40B4-BE49-F238E27FC236}">
              <a16:creationId xmlns:a16="http://schemas.microsoft.com/office/drawing/2014/main" id="{CEC6EE99-1B3F-4169-8C6A-F7FDA3294FA0}"/>
            </a:ext>
          </a:extLst>
        </xdr:cNvPr>
        <xdr:cNvSpPr txBox="1"/>
      </xdr:nvSpPr>
      <xdr:spPr>
        <a:xfrm>
          <a:off x="3086744" y="6083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103885</xdr:rowOff>
    </xdr:from>
    <xdr:ext cx="405111" cy="259045"/>
    <xdr:sp macro="" textlink="">
      <xdr:nvSpPr>
        <xdr:cNvPr id="105" name="n_3aveValue有形固定資産減価償却率">
          <a:extLst>
            <a:ext uri="{FF2B5EF4-FFF2-40B4-BE49-F238E27FC236}">
              <a16:creationId xmlns:a16="http://schemas.microsoft.com/office/drawing/2014/main" id="{146A0039-58FC-4FFE-A500-A0CC2A8D11A7}"/>
            </a:ext>
          </a:extLst>
        </xdr:cNvPr>
        <xdr:cNvSpPr txBox="1"/>
      </xdr:nvSpPr>
      <xdr:spPr>
        <a:xfrm>
          <a:off x="2324744" y="6018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83021</xdr:rowOff>
    </xdr:from>
    <xdr:ext cx="405111" cy="259045"/>
    <xdr:sp macro="" textlink="">
      <xdr:nvSpPr>
        <xdr:cNvPr id="106" name="n_4aveValue有形固定資産減価償却率">
          <a:extLst>
            <a:ext uri="{FF2B5EF4-FFF2-40B4-BE49-F238E27FC236}">
              <a16:creationId xmlns:a16="http://schemas.microsoft.com/office/drawing/2014/main" id="{C9148400-C933-4E51-9BC7-4291771FBAF6}"/>
            </a:ext>
          </a:extLst>
        </xdr:cNvPr>
        <xdr:cNvSpPr txBox="1"/>
      </xdr:nvSpPr>
      <xdr:spPr>
        <a:xfrm>
          <a:off x="1562744" y="5655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7183</xdr:rowOff>
    </xdr:from>
    <xdr:ext cx="405111" cy="259045"/>
    <xdr:sp macro="" textlink="">
      <xdr:nvSpPr>
        <xdr:cNvPr id="107" name="n_1mainValue有形固定資産減価償却率">
          <a:extLst>
            <a:ext uri="{FF2B5EF4-FFF2-40B4-BE49-F238E27FC236}">
              <a16:creationId xmlns:a16="http://schemas.microsoft.com/office/drawing/2014/main" id="{81883EE0-86B6-47B4-B7A5-40ADF671FA5A}"/>
            </a:ext>
          </a:extLst>
        </xdr:cNvPr>
        <xdr:cNvSpPr txBox="1"/>
      </xdr:nvSpPr>
      <xdr:spPr>
        <a:xfrm>
          <a:off x="3836044" y="5750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135453</xdr:rowOff>
    </xdr:from>
    <xdr:ext cx="405111" cy="259045"/>
    <xdr:sp macro="" textlink="">
      <xdr:nvSpPr>
        <xdr:cNvPr id="108" name="n_2mainValue有形固定資産減価償却率">
          <a:extLst>
            <a:ext uri="{FF2B5EF4-FFF2-40B4-BE49-F238E27FC236}">
              <a16:creationId xmlns:a16="http://schemas.microsoft.com/office/drawing/2014/main" id="{C2836DC9-36B9-4F8F-AE98-B9A72CF47187}"/>
            </a:ext>
          </a:extLst>
        </xdr:cNvPr>
        <xdr:cNvSpPr txBox="1"/>
      </xdr:nvSpPr>
      <xdr:spPr>
        <a:xfrm>
          <a:off x="3086744" y="5707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92274</xdr:rowOff>
    </xdr:from>
    <xdr:ext cx="405111" cy="259045"/>
    <xdr:sp macro="" textlink="">
      <xdr:nvSpPr>
        <xdr:cNvPr id="109" name="n_3mainValue有形固定資産減価償却率">
          <a:extLst>
            <a:ext uri="{FF2B5EF4-FFF2-40B4-BE49-F238E27FC236}">
              <a16:creationId xmlns:a16="http://schemas.microsoft.com/office/drawing/2014/main" id="{150F5194-5B8A-497C-AAEA-EE31082C3691}"/>
            </a:ext>
          </a:extLst>
        </xdr:cNvPr>
        <xdr:cNvSpPr txBox="1"/>
      </xdr:nvSpPr>
      <xdr:spPr>
        <a:xfrm>
          <a:off x="2324744" y="5664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150149</xdr:rowOff>
    </xdr:from>
    <xdr:ext cx="405111" cy="259045"/>
    <xdr:sp macro="" textlink="">
      <xdr:nvSpPr>
        <xdr:cNvPr id="110" name="n_4mainValue有形固定資産減価償却率">
          <a:extLst>
            <a:ext uri="{FF2B5EF4-FFF2-40B4-BE49-F238E27FC236}">
              <a16:creationId xmlns:a16="http://schemas.microsoft.com/office/drawing/2014/main" id="{9FD9F1FC-5F58-46B5-A2F1-003CF1299E62}"/>
            </a:ext>
          </a:extLst>
        </xdr:cNvPr>
        <xdr:cNvSpPr txBox="1"/>
      </xdr:nvSpPr>
      <xdr:spPr>
        <a:xfrm>
          <a:off x="1562744" y="6065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29D7DD90-CBA4-4F2A-A6DD-6FC6EA6BDA8F}"/>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8AAF1067-FA6E-4BA6-B598-3267FBEAA5A6}"/>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47F6DAE2-E67D-4BC5-B1E9-ADBC17360DD7}"/>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[ 338.4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2472E15A-74D4-4E47-B1B5-F89D656FBC8C}"/>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EE212A62-06F0-4B1C-8493-BCD9A75A42E3}"/>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45413E67-06E1-4E17-AF9E-3D9DD577CA12}"/>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71E0FF4B-5A55-4CCB-ADEE-F6557314AEE2}"/>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BA1C9F61-69B1-4D63-BC4F-1285F9B53CC8}"/>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2EA8E146-9341-40F3-86FC-837AC5B3B6EC}"/>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48E0CFB7-4521-4EE8-B06A-33F643D80AA7}"/>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090AD1FC-1609-4EDD-98D4-8A0D94BB52A9}"/>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D089E62A-9246-4976-B6E6-ED843622C5B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23AE0B2D-D710-4D5E-99EA-D7F6161461A4}"/>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地方債残高が減少したことにより、分子である将来負担が減少し、法人市民税や普通交付税が大きく増加したことにより分母である経常一般財源が増加したため、前年度より</a:t>
          </a:r>
          <a:r>
            <a:rPr kumimoji="1" lang="en-US" altLang="ja-JP" sz="1100">
              <a:latin typeface="ＭＳ Ｐゴシック" panose="020B0600070205080204" pitchFamily="50" charset="-128"/>
              <a:ea typeface="ＭＳ Ｐゴシック" panose="020B0600070205080204" pitchFamily="50" charset="-128"/>
            </a:rPr>
            <a:t>229.5</a:t>
          </a:r>
          <a:r>
            <a:rPr kumimoji="1" lang="ja-JP" altLang="en-US" sz="1100">
              <a:latin typeface="ＭＳ Ｐゴシック" panose="020B0600070205080204" pitchFamily="50" charset="-128"/>
              <a:ea typeface="ＭＳ Ｐゴシック" panose="020B0600070205080204" pitchFamily="50" charset="-128"/>
            </a:rPr>
            <a:t>ポイント改善した。今後も、地方債の新規発行額を元金償還以下に抑制することで、地方債残高の更なる縮減に努める。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783C2CFD-C5EB-42BF-B9BE-9B52E9F82923}"/>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C4230C4F-30AE-4D38-9720-9CF3BBBE8362}"/>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61515C1A-BAF4-4882-8B00-3F77D5878F8B}"/>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27" name="直線コネクタ 126">
          <a:extLst>
            <a:ext uri="{FF2B5EF4-FFF2-40B4-BE49-F238E27FC236}">
              <a16:creationId xmlns:a16="http://schemas.microsoft.com/office/drawing/2014/main" id="{DB49BE2D-5683-447A-BAF3-D88CF84101DE}"/>
            </a:ext>
          </a:extLst>
        </xdr:cNvPr>
        <xdr:cNvCxnSpPr/>
      </xdr:nvCxnSpPr>
      <xdr:spPr>
        <a:xfrm>
          <a:off x="11303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28" name="テキスト ボックス 127">
          <a:extLst>
            <a:ext uri="{FF2B5EF4-FFF2-40B4-BE49-F238E27FC236}">
              <a16:creationId xmlns:a16="http://schemas.microsoft.com/office/drawing/2014/main" id="{814FABD4-B961-43EF-8356-460C646F545C}"/>
            </a:ext>
          </a:extLst>
        </xdr:cNvPr>
        <xdr:cNvSpPr txBox="1"/>
      </xdr:nvSpPr>
      <xdr:spPr>
        <a:xfrm>
          <a:off x="10756676" y="67483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29" name="直線コネクタ 128">
          <a:extLst>
            <a:ext uri="{FF2B5EF4-FFF2-40B4-BE49-F238E27FC236}">
              <a16:creationId xmlns:a16="http://schemas.microsoft.com/office/drawing/2014/main" id="{F5168722-BAF7-445E-9806-504C321E29D0}"/>
            </a:ext>
          </a:extLst>
        </xdr:cNvPr>
        <xdr:cNvCxnSpPr/>
      </xdr:nvCxnSpPr>
      <xdr:spPr>
        <a:xfrm>
          <a:off x="11303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30" name="テキスト ボックス 129">
          <a:extLst>
            <a:ext uri="{FF2B5EF4-FFF2-40B4-BE49-F238E27FC236}">
              <a16:creationId xmlns:a16="http://schemas.microsoft.com/office/drawing/2014/main" id="{33554532-18CE-4E3F-8CA1-C4D4E165DCEE}"/>
            </a:ext>
          </a:extLst>
        </xdr:cNvPr>
        <xdr:cNvSpPr txBox="1"/>
      </xdr:nvSpPr>
      <xdr:spPr>
        <a:xfrm>
          <a:off x="10756676" y="64784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31" name="直線コネクタ 130">
          <a:extLst>
            <a:ext uri="{FF2B5EF4-FFF2-40B4-BE49-F238E27FC236}">
              <a16:creationId xmlns:a16="http://schemas.microsoft.com/office/drawing/2014/main" id="{B3400038-4976-4D2D-9727-E3EBF7697B8B}"/>
            </a:ext>
          </a:extLst>
        </xdr:cNvPr>
        <xdr:cNvCxnSpPr/>
      </xdr:nvCxnSpPr>
      <xdr:spPr>
        <a:xfrm>
          <a:off x="11303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32" name="テキスト ボックス 131">
          <a:extLst>
            <a:ext uri="{FF2B5EF4-FFF2-40B4-BE49-F238E27FC236}">
              <a16:creationId xmlns:a16="http://schemas.microsoft.com/office/drawing/2014/main" id="{511A2344-CED6-46C3-BB48-7A835549C577}"/>
            </a:ext>
          </a:extLst>
        </xdr:cNvPr>
        <xdr:cNvSpPr txBox="1"/>
      </xdr:nvSpPr>
      <xdr:spPr>
        <a:xfrm>
          <a:off x="10828811" y="62085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3" name="直線コネクタ 132">
          <a:extLst>
            <a:ext uri="{FF2B5EF4-FFF2-40B4-BE49-F238E27FC236}">
              <a16:creationId xmlns:a16="http://schemas.microsoft.com/office/drawing/2014/main" id="{A9C1DF75-2A0F-46B1-9A88-E76312B5E8B5}"/>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4" name="テキスト ボックス 133">
          <a:extLst>
            <a:ext uri="{FF2B5EF4-FFF2-40B4-BE49-F238E27FC236}">
              <a16:creationId xmlns:a16="http://schemas.microsoft.com/office/drawing/2014/main" id="{049A7006-28EC-4C39-9063-C679E41015E3}"/>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35" name="直線コネクタ 134">
          <a:extLst>
            <a:ext uri="{FF2B5EF4-FFF2-40B4-BE49-F238E27FC236}">
              <a16:creationId xmlns:a16="http://schemas.microsoft.com/office/drawing/2014/main" id="{35B28807-2582-467B-B98A-94913B454EF7}"/>
            </a:ext>
          </a:extLst>
        </xdr:cNvPr>
        <xdr:cNvCxnSpPr/>
      </xdr:nvCxnSpPr>
      <xdr:spPr>
        <a:xfrm>
          <a:off x="11303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36" name="テキスト ボックス 135">
          <a:extLst>
            <a:ext uri="{FF2B5EF4-FFF2-40B4-BE49-F238E27FC236}">
              <a16:creationId xmlns:a16="http://schemas.microsoft.com/office/drawing/2014/main" id="{94CADDD8-9DB5-4B03-8350-0E8E4B103006}"/>
            </a:ext>
          </a:extLst>
        </xdr:cNvPr>
        <xdr:cNvSpPr txBox="1"/>
      </xdr:nvSpPr>
      <xdr:spPr>
        <a:xfrm>
          <a:off x="10828811" y="5668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37" name="直線コネクタ 136">
          <a:extLst>
            <a:ext uri="{FF2B5EF4-FFF2-40B4-BE49-F238E27FC236}">
              <a16:creationId xmlns:a16="http://schemas.microsoft.com/office/drawing/2014/main" id="{9893DE88-BAAE-4DF9-A39D-464561CF57DC}"/>
            </a:ext>
          </a:extLst>
        </xdr:cNvPr>
        <xdr:cNvCxnSpPr/>
      </xdr:nvCxnSpPr>
      <xdr:spPr>
        <a:xfrm>
          <a:off x="11303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38" name="テキスト ボックス 137">
          <a:extLst>
            <a:ext uri="{FF2B5EF4-FFF2-40B4-BE49-F238E27FC236}">
              <a16:creationId xmlns:a16="http://schemas.microsoft.com/office/drawing/2014/main" id="{A1104889-2CBF-4052-B0BB-67A55C3E89CF}"/>
            </a:ext>
          </a:extLst>
        </xdr:cNvPr>
        <xdr:cNvSpPr txBox="1"/>
      </xdr:nvSpPr>
      <xdr:spPr>
        <a:xfrm>
          <a:off x="10828811" y="53989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39" name="直線コネクタ 138">
          <a:extLst>
            <a:ext uri="{FF2B5EF4-FFF2-40B4-BE49-F238E27FC236}">
              <a16:creationId xmlns:a16="http://schemas.microsoft.com/office/drawing/2014/main" id="{FCCBCDD5-F0CA-47E0-9F5F-C1FA35E531D9}"/>
            </a:ext>
          </a:extLst>
        </xdr:cNvPr>
        <xdr:cNvCxnSpPr/>
      </xdr:nvCxnSpPr>
      <xdr:spPr>
        <a:xfrm>
          <a:off x="11303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40" name="テキスト ボックス 139">
          <a:extLst>
            <a:ext uri="{FF2B5EF4-FFF2-40B4-BE49-F238E27FC236}">
              <a16:creationId xmlns:a16="http://schemas.microsoft.com/office/drawing/2014/main" id="{B5D7DBA8-B9C2-451F-A129-D63695F6DD52}"/>
            </a:ext>
          </a:extLst>
        </xdr:cNvPr>
        <xdr:cNvSpPr txBox="1"/>
      </xdr:nvSpPr>
      <xdr:spPr>
        <a:xfrm>
          <a:off x="10931403" y="51290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41" name="直線コネクタ 140">
          <a:extLst>
            <a:ext uri="{FF2B5EF4-FFF2-40B4-BE49-F238E27FC236}">
              <a16:creationId xmlns:a16="http://schemas.microsoft.com/office/drawing/2014/main" id="{46715CB2-1475-4107-B3BE-98B90F70D322}"/>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2" name="債務償還比率グラフ枠">
          <a:extLst>
            <a:ext uri="{FF2B5EF4-FFF2-40B4-BE49-F238E27FC236}">
              <a16:creationId xmlns:a16="http://schemas.microsoft.com/office/drawing/2014/main" id="{38209B94-0F09-476C-BDE6-D1FAD25D740E}"/>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43" name="直線コネクタ 142">
          <a:extLst>
            <a:ext uri="{FF2B5EF4-FFF2-40B4-BE49-F238E27FC236}">
              <a16:creationId xmlns:a16="http://schemas.microsoft.com/office/drawing/2014/main" id="{B8B542D6-2881-4BF4-927D-46563D418D15}"/>
            </a:ext>
          </a:extLst>
        </xdr:cNvPr>
        <xdr:cNvCxnSpPr/>
      </xdr:nvCxnSpPr>
      <xdr:spPr>
        <a:xfrm flipV="1">
          <a:off x="14793595" y="5365099"/>
          <a:ext cx="1269" cy="13418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44" name="債務償還比率最小値テキスト">
          <a:extLst>
            <a:ext uri="{FF2B5EF4-FFF2-40B4-BE49-F238E27FC236}">
              <a16:creationId xmlns:a16="http://schemas.microsoft.com/office/drawing/2014/main" id="{3B375390-A6C8-4C7D-9165-DCD1F4B5981B}"/>
            </a:ext>
          </a:extLst>
        </xdr:cNvPr>
        <xdr:cNvSpPr txBox="1"/>
      </xdr:nvSpPr>
      <xdr:spPr>
        <a:xfrm>
          <a:off x="14846300" y="671074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45" name="直線コネクタ 144">
          <a:extLst>
            <a:ext uri="{FF2B5EF4-FFF2-40B4-BE49-F238E27FC236}">
              <a16:creationId xmlns:a16="http://schemas.microsoft.com/office/drawing/2014/main" id="{1C28950D-C39F-4212-B7D4-51F280D29F1C}"/>
            </a:ext>
          </a:extLst>
        </xdr:cNvPr>
        <xdr:cNvCxnSpPr/>
      </xdr:nvCxnSpPr>
      <xdr:spPr>
        <a:xfrm>
          <a:off x="14706600" y="6706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46" name="債務償還比率最大値テキスト">
          <a:extLst>
            <a:ext uri="{FF2B5EF4-FFF2-40B4-BE49-F238E27FC236}">
              <a16:creationId xmlns:a16="http://schemas.microsoft.com/office/drawing/2014/main" id="{917C5796-65EF-4AB4-802A-E237895CAE28}"/>
            </a:ext>
          </a:extLst>
        </xdr:cNvPr>
        <xdr:cNvSpPr txBox="1"/>
      </xdr:nvSpPr>
      <xdr:spPr>
        <a:xfrm>
          <a:off x="14846300" y="514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47" name="直線コネクタ 146">
          <a:extLst>
            <a:ext uri="{FF2B5EF4-FFF2-40B4-BE49-F238E27FC236}">
              <a16:creationId xmlns:a16="http://schemas.microsoft.com/office/drawing/2014/main" id="{B00D7E7F-8793-4911-A9C5-3DBC27E1D266}"/>
            </a:ext>
          </a:extLst>
        </xdr:cNvPr>
        <xdr:cNvCxnSpPr/>
      </xdr:nvCxnSpPr>
      <xdr:spPr>
        <a:xfrm>
          <a:off x="14706600" y="5365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156370</xdr:rowOff>
    </xdr:from>
    <xdr:ext cx="469744" cy="259045"/>
    <xdr:sp macro="" textlink="">
      <xdr:nvSpPr>
        <xdr:cNvPr id="148" name="債務償還比率平均値テキスト">
          <a:extLst>
            <a:ext uri="{FF2B5EF4-FFF2-40B4-BE49-F238E27FC236}">
              <a16:creationId xmlns:a16="http://schemas.microsoft.com/office/drawing/2014/main" id="{9CCA2E97-A3E5-4BFE-A125-C1FC8C75AB29}"/>
            </a:ext>
          </a:extLst>
        </xdr:cNvPr>
        <xdr:cNvSpPr txBox="1"/>
      </xdr:nvSpPr>
      <xdr:spPr>
        <a:xfrm>
          <a:off x="14846300" y="58999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49" name="フローチャート: 判断 148">
          <a:extLst>
            <a:ext uri="{FF2B5EF4-FFF2-40B4-BE49-F238E27FC236}">
              <a16:creationId xmlns:a16="http://schemas.microsoft.com/office/drawing/2014/main" id="{90E83E67-A96A-46B1-957D-F0D4D81C84F5}"/>
            </a:ext>
          </a:extLst>
        </xdr:cNvPr>
        <xdr:cNvSpPr/>
      </xdr:nvSpPr>
      <xdr:spPr>
        <a:xfrm>
          <a:off x="14744700" y="5921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50" name="フローチャート: 判断 149">
          <a:extLst>
            <a:ext uri="{FF2B5EF4-FFF2-40B4-BE49-F238E27FC236}">
              <a16:creationId xmlns:a16="http://schemas.microsoft.com/office/drawing/2014/main" id="{1F321B98-228E-4604-803C-8533A9A0247B}"/>
            </a:ext>
          </a:extLst>
        </xdr:cNvPr>
        <xdr:cNvSpPr/>
      </xdr:nvSpPr>
      <xdr:spPr>
        <a:xfrm>
          <a:off x="14033500" y="592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51" name="フローチャート: 判断 150">
          <a:extLst>
            <a:ext uri="{FF2B5EF4-FFF2-40B4-BE49-F238E27FC236}">
              <a16:creationId xmlns:a16="http://schemas.microsoft.com/office/drawing/2014/main" id="{1F875C74-94C4-45C0-B93A-3AEFAC003381}"/>
            </a:ext>
          </a:extLst>
        </xdr:cNvPr>
        <xdr:cNvSpPr/>
      </xdr:nvSpPr>
      <xdr:spPr>
        <a:xfrm>
          <a:off x="13271500" y="590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52" name="フローチャート: 判断 151">
          <a:extLst>
            <a:ext uri="{FF2B5EF4-FFF2-40B4-BE49-F238E27FC236}">
              <a16:creationId xmlns:a16="http://schemas.microsoft.com/office/drawing/2014/main" id="{E263C009-EC21-454A-A57F-1902763D58A5}"/>
            </a:ext>
          </a:extLst>
        </xdr:cNvPr>
        <xdr:cNvSpPr/>
      </xdr:nvSpPr>
      <xdr:spPr>
        <a:xfrm>
          <a:off x="12509500" y="586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157758</xdr:rowOff>
    </xdr:from>
    <xdr:to>
      <xdr:col>60</xdr:col>
      <xdr:colOff>123825</xdr:colOff>
      <xdr:row>31</xdr:row>
      <xdr:rowOff>87908</xdr:rowOff>
    </xdr:to>
    <xdr:sp macro="" textlink="">
      <xdr:nvSpPr>
        <xdr:cNvPr id="153" name="フローチャート: 判断 152">
          <a:extLst>
            <a:ext uri="{FF2B5EF4-FFF2-40B4-BE49-F238E27FC236}">
              <a16:creationId xmlns:a16="http://schemas.microsoft.com/office/drawing/2014/main" id="{767E65C2-A1A6-4D9F-9F00-18CD932F3B2F}"/>
            </a:ext>
          </a:extLst>
        </xdr:cNvPr>
        <xdr:cNvSpPr/>
      </xdr:nvSpPr>
      <xdr:spPr>
        <a:xfrm>
          <a:off x="11747500" y="6072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00DEF260-3934-4BA4-A17F-3E3D2C08172E}"/>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A4D0A265-5A30-49CD-84FE-2523E4E0C10E}"/>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020D2479-04F0-4A32-AD2B-8E1D341917D9}"/>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7" name="テキスト ボックス 156">
          <a:extLst>
            <a:ext uri="{FF2B5EF4-FFF2-40B4-BE49-F238E27FC236}">
              <a16:creationId xmlns:a16="http://schemas.microsoft.com/office/drawing/2014/main" id="{D9EC8F61-AED4-4484-9B0D-F39D5E3735DC}"/>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8" name="テキスト ボックス 157">
          <a:extLst>
            <a:ext uri="{FF2B5EF4-FFF2-40B4-BE49-F238E27FC236}">
              <a16:creationId xmlns:a16="http://schemas.microsoft.com/office/drawing/2014/main" id="{DF0982C3-1B20-44A2-B13C-27BE0E4375FE}"/>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56578</xdr:rowOff>
    </xdr:from>
    <xdr:to>
      <xdr:col>76</xdr:col>
      <xdr:colOff>73025</xdr:colOff>
      <xdr:row>28</xdr:row>
      <xdr:rowOff>158178</xdr:rowOff>
    </xdr:to>
    <xdr:sp macro="" textlink="">
      <xdr:nvSpPr>
        <xdr:cNvPr id="159" name="楕円 158">
          <a:extLst>
            <a:ext uri="{FF2B5EF4-FFF2-40B4-BE49-F238E27FC236}">
              <a16:creationId xmlns:a16="http://schemas.microsoft.com/office/drawing/2014/main" id="{E8657908-F255-45F3-BCDF-7F804FAE98C2}"/>
            </a:ext>
          </a:extLst>
        </xdr:cNvPr>
        <xdr:cNvSpPr/>
      </xdr:nvSpPr>
      <xdr:spPr>
        <a:xfrm>
          <a:off x="14744700" y="5628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79455</xdr:rowOff>
    </xdr:from>
    <xdr:ext cx="469744" cy="259045"/>
    <xdr:sp macro="" textlink="">
      <xdr:nvSpPr>
        <xdr:cNvPr id="160" name="債務償還比率該当値テキスト">
          <a:extLst>
            <a:ext uri="{FF2B5EF4-FFF2-40B4-BE49-F238E27FC236}">
              <a16:creationId xmlns:a16="http://schemas.microsoft.com/office/drawing/2014/main" id="{8EBEFAC6-C655-4CEF-B4B9-BB346431EFE7}"/>
            </a:ext>
          </a:extLst>
        </xdr:cNvPr>
        <xdr:cNvSpPr txBox="1"/>
      </xdr:nvSpPr>
      <xdr:spPr>
        <a:xfrm>
          <a:off x="14846300" y="548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23360</xdr:rowOff>
    </xdr:from>
    <xdr:to>
      <xdr:col>72</xdr:col>
      <xdr:colOff>123825</xdr:colOff>
      <xdr:row>30</xdr:row>
      <xdr:rowOff>124960</xdr:rowOff>
    </xdr:to>
    <xdr:sp macro="" textlink="">
      <xdr:nvSpPr>
        <xdr:cNvPr id="161" name="楕円 160">
          <a:extLst>
            <a:ext uri="{FF2B5EF4-FFF2-40B4-BE49-F238E27FC236}">
              <a16:creationId xmlns:a16="http://schemas.microsoft.com/office/drawing/2014/main" id="{CA95FBA3-F033-4101-BC1D-2D21E6422B74}"/>
            </a:ext>
          </a:extLst>
        </xdr:cNvPr>
        <xdr:cNvSpPr/>
      </xdr:nvSpPr>
      <xdr:spPr>
        <a:xfrm>
          <a:off x="14033500" y="5938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107378</xdr:rowOff>
    </xdr:from>
    <xdr:to>
      <xdr:col>76</xdr:col>
      <xdr:colOff>22225</xdr:colOff>
      <xdr:row>30</xdr:row>
      <xdr:rowOff>74160</xdr:rowOff>
    </xdr:to>
    <xdr:cxnSp macro="">
      <xdr:nvCxnSpPr>
        <xdr:cNvPr id="162" name="直線コネクタ 161">
          <a:extLst>
            <a:ext uri="{FF2B5EF4-FFF2-40B4-BE49-F238E27FC236}">
              <a16:creationId xmlns:a16="http://schemas.microsoft.com/office/drawing/2014/main" id="{2CEC164F-8FE2-4CF5-9131-93EEA6FB4054}"/>
            </a:ext>
          </a:extLst>
        </xdr:cNvPr>
        <xdr:cNvCxnSpPr/>
      </xdr:nvCxnSpPr>
      <xdr:spPr>
        <a:xfrm flipV="1">
          <a:off x="14084300" y="5679503"/>
          <a:ext cx="711200" cy="309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65056</xdr:rowOff>
    </xdr:from>
    <xdr:to>
      <xdr:col>68</xdr:col>
      <xdr:colOff>123825</xdr:colOff>
      <xdr:row>30</xdr:row>
      <xdr:rowOff>166656</xdr:rowOff>
    </xdr:to>
    <xdr:sp macro="" textlink="">
      <xdr:nvSpPr>
        <xdr:cNvPr id="163" name="楕円 162">
          <a:extLst>
            <a:ext uri="{FF2B5EF4-FFF2-40B4-BE49-F238E27FC236}">
              <a16:creationId xmlns:a16="http://schemas.microsoft.com/office/drawing/2014/main" id="{B9A99828-E7F3-44AE-9983-9A29610E862B}"/>
            </a:ext>
          </a:extLst>
        </xdr:cNvPr>
        <xdr:cNvSpPr/>
      </xdr:nvSpPr>
      <xdr:spPr>
        <a:xfrm>
          <a:off x="13271500" y="5980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74160</xdr:rowOff>
    </xdr:from>
    <xdr:to>
      <xdr:col>72</xdr:col>
      <xdr:colOff>73025</xdr:colOff>
      <xdr:row>30</xdr:row>
      <xdr:rowOff>115856</xdr:rowOff>
    </xdr:to>
    <xdr:cxnSp macro="">
      <xdr:nvCxnSpPr>
        <xdr:cNvPr id="164" name="直線コネクタ 163">
          <a:extLst>
            <a:ext uri="{FF2B5EF4-FFF2-40B4-BE49-F238E27FC236}">
              <a16:creationId xmlns:a16="http://schemas.microsoft.com/office/drawing/2014/main" id="{439A3341-3D65-48A1-B139-7488E33F5492}"/>
            </a:ext>
          </a:extLst>
        </xdr:cNvPr>
        <xdr:cNvCxnSpPr/>
      </xdr:nvCxnSpPr>
      <xdr:spPr>
        <a:xfrm flipV="1">
          <a:off x="13322300" y="5989185"/>
          <a:ext cx="762000" cy="41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124913</xdr:rowOff>
    </xdr:from>
    <xdr:to>
      <xdr:col>64</xdr:col>
      <xdr:colOff>123825</xdr:colOff>
      <xdr:row>30</xdr:row>
      <xdr:rowOff>55063</xdr:rowOff>
    </xdr:to>
    <xdr:sp macro="" textlink="">
      <xdr:nvSpPr>
        <xdr:cNvPr id="165" name="楕円 164">
          <a:extLst>
            <a:ext uri="{FF2B5EF4-FFF2-40B4-BE49-F238E27FC236}">
              <a16:creationId xmlns:a16="http://schemas.microsoft.com/office/drawing/2014/main" id="{D2E75033-6D3D-442B-ABE8-63AEF2CC0096}"/>
            </a:ext>
          </a:extLst>
        </xdr:cNvPr>
        <xdr:cNvSpPr/>
      </xdr:nvSpPr>
      <xdr:spPr>
        <a:xfrm>
          <a:off x="12509500" y="5868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4263</xdr:rowOff>
    </xdr:from>
    <xdr:to>
      <xdr:col>68</xdr:col>
      <xdr:colOff>73025</xdr:colOff>
      <xdr:row>30</xdr:row>
      <xdr:rowOff>115856</xdr:rowOff>
    </xdr:to>
    <xdr:cxnSp macro="">
      <xdr:nvCxnSpPr>
        <xdr:cNvPr id="166" name="直線コネクタ 165">
          <a:extLst>
            <a:ext uri="{FF2B5EF4-FFF2-40B4-BE49-F238E27FC236}">
              <a16:creationId xmlns:a16="http://schemas.microsoft.com/office/drawing/2014/main" id="{1ACCA6C1-CF8F-4CC8-98B3-D88241B35824}"/>
            </a:ext>
          </a:extLst>
        </xdr:cNvPr>
        <xdr:cNvCxnSpPr/>
      </xdr:nvCxnSpPr>
      <xdr:spPr>
        <a:xfrm>
          <a:off x="12560300" y="5919288"/>
          <a:ext cx="762000" cy="111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153789</xdr:rowOff>
    </xdr:from>
    <xdr:to>
      <xdr:col>60</xdr:col>
      <xdr:colOff>123825</xdr:colOff>
      <xdr:row>30</xdr:row>
      <xdr:rowOff>83939</xdr:rowOff>
    </xdr:to>
    <xdr:sp macro="" textlink="">
      <xdr:nvSpPr>
        <xdr:cNvPr id="167" name="楕円 166">
          <a:extLst>
            <a:ext uri="{FF2B5EF4-FFF2-40B4-BE49-F238E27FC236}">
              <a16:creationId xmlns:a16="http://schemas.microsoft.com/office/drawing/2014/main" id="{42B7AB57-0862-4C82-BB25-F1C19568DAC8}"/>
            </a:ext>
          </a:extLst>
        </xdr:cNvPr>
        <xdr:cNvSpPr/>
      </xdr:nvSpPr>
      <xdr:spPr>
        <a:xfrm>
          <a:off x="11747500" y="5897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4263</xdr:rowOff>
    </xdr:from>
    <xdr:to>
      <xdr:col>64</xdr:col>
      <xdr:colOff>73025</xdr:colOff>
      <xdr:row>30</xdr:row>
      <xdr:rowOff>33139</xdr:rowOff>
    </xdr:to>
    <xdr:cxnSp macro="">
      <xdr:nvCxnSpPr>
        <xdr:cNvPr id="168" name="直線コネクタ 167">
          <a:extLst>
            <a:ext uri="{FF2B5EF4-FFF2-40B4-BE49-F238E27FC236}">
              <a16:creationId xmlns:a16="http://schemas.microsoft.com/office/drawing/2014/main" id="{07CBB71F-38EE-4312-B51E-41DCD9EACC7F}"/>
            </a:ext>
          </a:extLst>
        </xdr:cNvPr>
        <xdr:cNvCxnSpPr/>
      </xdr:nvCxnSpPr>
      <xdr:spPr>
        <a:xfrm flipV="1">
          <a:off x="11798300" y="5919288"/>
          <a:ext cx="762000" cy="28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126239</xdr:rowOff>
    </xdr:from>
    <xdr:ext cx="469744" cy="259045"/>
    <xdr:sp macro="" textlink="">
      <xdr:nvSpPr>
        <xdr:cNvPr id="169" name="n_1aveValue債務償還比率">
          <a:extLst>
            <a:ext uri="{FF2B5EF4-FFF2-40B4-BE49-F238E27FC236}">
              <a16:creationId xmlns:a16="http://schemas.microsoft.com/office/drawing/2014/main" id="{44921C9F-BFB7-44EB-9AEE-B3F4A17A6645}"/>
            </a:ext>
          </a:extLst>
        </xdr:cNvPr>
        <xdr:cNvSpPr txBox="1"/>
      </xdr:nvSpPr>
      <xdr:spPr>
        <a:xfrm>
          <a:off x="13836727" y="569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110046</xdr:rowOff>
    </xdr:from>
    <xdr:ext cx="469744" cy="259045"/>
    <xdr:sp macro="" textlink="">
      <xdr:nvSpPr>
        <xdr:cNvPr id="170" name="n_2aveValue債務償還比率">
          <a:extLst>
            <a:ext uri="{FF2B5EF4-FFF2-40B4-BE49-F238E27FC236}">
              <a16:creationId xmlns:a16="http://schemas.microsoft.com/office/drawing/2014/main" id="{015812E8-0828-400B-A706-B5FE023BDC05}"/>
            </a:ext>
          </a:extLst>
        </xdr:cNvPr>
        <xdr:cNvSpPr txBox="1"/>
      </xdr:nvSpPr>
      <xdr:spPr>
        <a:xfrm>
          <a:off x="13087427" y="5682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68891</xdr:rowOff>
    </xdr:from>
    <xdr:ext cx="469744" cy="259045"/>
    <xdr:sp macro="" textlink="">
      <xdr:nvSpPr>
        <xdr:cNvPr id="171" name="n_3aveValue債務償還比率">
          <a:extLst>
            <a:ext uri="{FF2B5EF4-FFF2-40B4-BE49-F238E27FC236}">
              <a16:creationId xmlns:a16="http://schemas.microsoft.com/office/drawing/2014/main" id="{9F0DFD6A-5B79-4F47-AFA9-FC09D8B855B3}"/>
            </a:ext>
          </a:extLst>
        </xdr:cNvPr>
        <xdr:cNvSpPr txBox="1"/>
      </xdr:nvSpPr>
      <xdr:spPr>
        <a:xfrm>
          <a:off x="12325427" y="5641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79035</xdr:rowOff>
    </xdr:from>
    <xdr:ext cx="469744" cy="259045"/>
    <xdr:sp macro="" textlink="">
      <xdr:nvSpPr>
        <xdr:cNvPr id="172" name="n_4aveValue債務償還比率">
          <a:extLst>
            <a:ext uri="{FF2B5EF4-FFF2-40B4-BE49-F238E27FC236}">
              <a16:creationId xmlns:a16="http://schemas.microsoft.com/office/drawing/2014/main" id="{90114976-7E67-4BAC-B00D-A7C1B9779668}"/>
            </a:ext>
          </a:extLst>
        </xdr:cNvPr>
        <xdr:cNvSpPr txBox="1"/>
      </xdr:nvSpPr>
      <xdr:spPr>
        <a:xfrm>
          <a:off x="11563427" y="6165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116087</xdr:rowOff>
    </xdr:from>
    <xdr:ext cx="469744" cy="259045"/>
    <xdr:sp macro="" textlink="">
      <xdr:nvSpPr>
        <xdr:cNvPr id="173" name="n_1mainValue債務償還比率">
          <a:extLst>
            <a:ext uri="{FF2B5EF4-FFF2-40B4-BE49-F238E27FC236}">
              <a16:creationId xmlns:a16="http://schemas.microsoft.com/office/drawing/2014/main" id="{D251B40B-F1F7-425B-B72A-E376626800E4}"/>
            </a:ext>
          </a:extLst>
        </xdr:cNvPr>
        <xdr:cNvSpPr txBox="1"/>
      </xdr:nvSpPr>
      <xdr:spPr>
        <a:xfrm>
          <a:off x="13836727" y="6031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157783</xdr:rowOff>
    </xdr:from>
    <xdr:ext cx="469744" cy="259045"/>
    <xdr:sp macro="" textlink="">
      <xdr:nvSpPr>
        <xdr:cNvPr id="174" name="n_2mainValue債務償還比率">
          <a:extLst>
            <a:ext uri="{FF2B5EF4-FFF2-40B4-BE49-F238E27FC236}">
              <a16:creationId xmlns:a16="http://schemas.microsoft.com/office/drawing/2014/main" id="{7B75DB1D-702D-4D13-AB9A-2736AB81116A}"/>
            </a:ext>
          </a:extLst>
        </xdr:cNvPr>
        <xdr:cNvSpPr txBox="1"/>
      </xdr:nvSpPr>
      <xdr:spPr>
        <a:xfrm>
          <a:off x="13087427" y="6072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46190</xdr:rowOff>
    </xdr:from>
    <xdr:ext cx="469744" cy="259045"/>
    <xdr:sp macro="" textlink="">
      <xdr:nvSpPr>
        <xdr:cNvPr id="175" name="n_3mainValue債務償還比率">
          <a:extLst>
            <a:ext uri="{FF2B5EF4-FFF2-40B4-BE49-F238E27FC236}">
              <a16:creationId xmlns:a16="http://schemas.microsoft.com/office/drawing/2014/main" id="{657023B2-B953-4DE5-9E7C-BBD26C6E1F87}"/>
            </a:ext>
          </a:extLst>
        </xdr:cNvPr>
        <xdr:cNvSpPr txBox="1"/>
      </xdr:nvSpPr>
      <xdr:spPr>
        <a:xfrm>
          <a:off x="12325427" y="5961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100466</xdr:rowOff>
    </xdr:from>
    <xdr:ext cx="469744" cy="259045"/>
    <xdr:sp macro="" textlink="">
      <xdr:nvSpPr>
        <xdr:cNvPr id="176" name="n_4mainValue債務償還比率">
          <a:extLst>
            <a:ext uri="{FF2B5EF4-FFF2-40B4-BE49-F238E27FC236}">
              <a16:creationId xmlns:a16="http://schemas.microsoft.com/office/drawing/2014/main" id="{1A818290-D2F9-4378-B182-DFBBFFEDB03F}"/>
            </a:ext>
          </a:extLst>
        </xdr:cNvPr>
        <xdr:cNvSpPr txBox="1"/>
      </xdr:nvSpPr>
      <xdr:spPr>
        <a:xfrm>
          <a:off x="11563427" y="5672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7" name="正方形/長方形 176">
          <a:extLst>
            <a:ext uri="{FF2B5EF4-FFF2-40B4-BE49-F238E27FC236}">
              <a16:creationId xmlns:a16="http://schemas.microsoft.com/office/drawing/2014/main" id="{38F1DC15-8825-490B-BB6A-6894255E1046}"/>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8" name="正方形/長方形 177">
          <a:extLst>
            <a:ext uri="{FF2B5EF4-FFF2-40B4-BE49-F238E27FC236}">
              <a16:creationId xmlns:a16="http://schemas.microsoft.com/office/drawing/2014/main" id="{C90DB08A-23AB-4EB4-B3A8-C0A3716D6D63}"/>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9" name="テキスト ボックス 178">
          <a:extLst>
            <a:ext uri="{FF2B5EF4-FFF2-40B4-BE49-F238E27FC236}">
              <a16:creationId xmlns:a16="http://schemas.microsoft.com/office/drawing/2014/main" id="{78A85F9F-1247-4E9E-A7FE-523553F832FD}"/>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80" name="テキスト ボックス 179">
          <a:extLst>
            <a:ext uri="{FF2B5EF4-FFF2-40B4-BE49-F238E27FC236}">
              <a16:creationId xmlns:a16="http://schemas.microsoft.com/office/drawing/2014/main" id="{BC4B8707-DBEA-4CE9-9FAD-E468B5843A79}"/>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81" name="テキスト ボックス 180">
          <a:extLst>
            <a:ext uri="{FF2B5EF4-FFF2-40B4-BE49-F238E27FC236}">
              <a16:creationId xmlns:a16="http://schemas.microsoft.com/office/drawing/2014/main" id="{85E644BC-6D80-441E-9AA0-909832C997A6}"/>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2" name="テキスト ボックス 181">
          <a:extLst>
            <a:ext uri="{FF2B5EF4-FFF2-40B4-BE49-F238E27FC236}">
              <a16:creationId xmlns:a16="http://schemas.microsoft.com/office/drawing/2014/main" id="{E4F17EA5-FD4C-4DE2-8BEC-730A6D702B9E}"/>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673084B-D5FF-4690-9674-2840B087B91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428F439-2817-4AEC-90B5-6925C8AB32F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498CAEC-C5FE-48BB-A7E7-412F9AE937D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AFABB4E-3F35-4138-B0B6-DAAF3F6AB9C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福岡県宮若市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7A01352-8519-445A-BE29-C28D8149859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1293C7C-FFEA-479A-88FF-48A25447799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86E70B7-63BC-4C91-AE46-08B361A8E76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A981B35-C9D5-43BB-9E98-93F55FA33E1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AE3622E-482E-4094-9488-6377032D4EE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B540B7B-A800-4190-8018-3FDCD0A8F3C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26,092
25,197
139.99
19,311,814
17,793,155
1,408,845
9,298,553
20,234,022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20C94F9-4A76-494B-938F-43D43A4E8B9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F0483EF-8951-4D21-A40A-17FFE8DFEA4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B5FC5CD-DC2F-4E4F-9199-D739C3882C5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CEFAA9A-6A86-4D93-B778-7AA74BA227A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CDE0C54-554E-4AA4-986E-5589ED2D57E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34B8095-177A-4C15-BECE-482267150E53}"/>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59DB730-9A46-416F-A2B6-DB1EC3F207D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093E139-BA41-4C5F-AA6D-84D7ECEDD2C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5A899FD-3FFF-480C-8FBA-F8C20532402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9187369-0204-492F-932F-0BFE5C6CEA9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93F1730-0668-41C7-824B-7D0E1BD4113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AA24A52-FEC8-414A-9781-F336F1FAF03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D2A9551-BAAD-4D51-80DF-6F31E8161D3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E3CE5DF-B950-4978-8E8C-1279C62F377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F43B40E-FC40-47F1-835D-49F595E8F7D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8B4A73B-4ABF-4136-A60F-BCB13DE7654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AF6683B-9AAC-49C3-97CA-C4D1AA050C9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AE7F01B-1395-4F96-959A-4ED9EAD9B4E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A772687-4C6B-454D-A626-63255DA4694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8EFFBB0-889A-45EF-8ED4-DA3D838CED6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9E775C3-3B40-4DCD-B0DD-AE763B5794C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265478B-4B21-49F1-90D8-0B514CA35F6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443BCEC-9DD1-4287-A7AE-4A44F72F05D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2243EDD-B823-4BBB-BC8A-27CFCD33334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4B2030D-5181-4644-9DFA-D61BB2C3870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C794E58-81B2-43FF-A4CE-0FDB0F38D9B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B51DDA0-F958-4E74-A779-16A63AE044D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1A23670-DA54-4CD9-AC45-350566680C9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0BEB468-9366-4D00-9528-97E2770E08E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BE92703-B41B-451C-90CB-166BAB9E4FC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CCE1390-1A1A-4E21-A1F8-90551DFC712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B7FF620-542A-4527-A88D-EF4863593A7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BA50773-CF8C-42D8-9064-FB4EF5CD8FAB}"/>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A641F99-DCEC-4F2B-A774-602C9A18F903}"/>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F4E4D3CE-DDB4-4852-A905-F4564208876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C5B07B60-ABF2-4851-9406-64749B8C5F6D}"/>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D1C71DB8-3FBC-4D5B-AF59-0C74B96DBA22}"/>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693DD9F3-1FB2-4D4E-8BD6-8BE55F4B15AC}"/>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447F6050-B2DC-4ED6-86B7-BD3632356C1F}"/>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A82593-41EE-4F91-912B-EF57ABD042F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CB04AF0-AA1E-44DB-A8AE-41573BDDF244}"/>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8CC37A90-02E9-4246-81BB-1C281D0883AC}"/>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A11A7E3-335F-46C5-AEE5-3D494E82012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775D7F52-2AAA-47D6-BD29-DBF3C54F9C04}"/>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35C65AA2-CAD5-4298-929C-661EE10C771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0C3239B1-4E31-47AF-AF43-5E4A040F16C7}"/>
            </a:ext>
          </a:extLst>
        </xdr:cNvPr>
        <xdr:cNvCxnSpPr/>
      </xdr:nvCxnSpPr>
      <xdr:spPr>
        <a:xfrm flipV="1">
          <a:off x="4634865" y="581596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47333494-B55C-44E8-B457-0C66E4EB05CA}"/>
            </a:ext>
          </a:extLst>
        </xdr:cNvPr>
        <xdr:cNvSpPr txBox="1"/>
      </xdr:nvSpPr>
      <xdr:spPr>
        <a:xfrm>
          <a:off x="4673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2005A26E-9A43-4D18-AF71-1BE706136DE3}"/>
            </a:ext>
          </a:extLst>
        </xdr:cNvPr>
        <xdr:cNvCxnSpPr/>
      </xdr:nvCxnSpPr>
      <xdr:spPr>
        <a:xfrm>
          <a:off x="4546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70E99C90-8301-45A3-AD51-BB543DCB2B1C}"/>
            </a:ext>
          </a:extLst>
        </xdr:cNvPr>
        <xdr:cNvSpPr txBox="1"/>
      </xdr:nvSpPr>
      <xdr:spPr>
        <a:xfrm>
          <a:off x="4673600" y="55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F6061211-07CF-4541-99E4-188E41781DB5}"/>
            </a:ext>
          </a:extLst>
        </xdr:cNvPr>
        <xdr:cNvCxnSpPr/>
      </xdr:nvCxnSpPr>
      <xdr:spPr>
        <a:xfrm>
          <a:off x="4546600" y="5815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145432</xdr:rowOff>
    </xdr:from>
    <xdr:ext cx="405111" cy="259045"/>
    <xdr:sp macro="" textlink="">
      <xdr:nvSpPr>
        <xdr:cNvPr id="62" name="【道路】&#10;有形固定資産減価償却率平均値テキスト">
          <a:extLst>
            <a:ext uri="{FF2B5EF4-FFF2-40B4-BE49-F238E27FC236}">
              <a16:creationId xmlns:a16="http://schemas.microsoft.com/office/drawing/2014/main" id="{7D68A41B-49B6-4D80-A2C7-645BE690ED1C}"/>
            </a:ext>
          </a:extLst>
        </xdr:cNvPr>
        <xdr:cNvSpPr txBox="1"/>
      </xdr:nvSpPr>
      <xdr:spPr>
        <a:xfrm>
          <a:off x="4673600" y="6489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CC9ECE2B-FF9A-4240-983E-438D4C365C7B}"/>
            </a:ext>
          </a:extLst>
        </xdr:cNvPr>
        <xdr:cNvSpPr/>
      </xdr:nvSpPr>
      <xdr:spPr>
        <a:xfrm>
          <a:off x="4584700" y="663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3EE33CFD-6EE4-471F-8CC3-8249BA715A37}"/>
            </a:ext>
          </a:extLst>
        </xdr:cNvPr>
        <xdr:cNvSpPr/>
      </xdr:nvSpPr>
      <xdr:spPr>
        <a:xfrm>
          <a:off x="3746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7E639814-0FFC-44A4-861E-CB40C4C86558}"/>
            </a:ext>
          </a:extLst>
        </xdr:cNvPr>
        <xdr:cNvSpPr/>
      </xdr:nvSpPr>
      <xdr:spPr>
        <a:xfrm>
          <a:off x="2857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F049CF63-1409-40A6-926A-805ECB86EEDB}"/>
            </a:ext>
          </a:extLst>
        </xdr:cNvPr>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F1EF4D56-4380-47F6-9AA1-E3178840EAF8}"/>
            </a:ext>
          </a:extLst>
        </xdr:cNvPr>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B4D602D-AA29-4840-9BFA-C6AD01F8DC1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78700B9-1F8A-4384-A63F-DF81FBBCDDA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62BEC0E-32EB-4E27-822C-3247D2BF3B3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C3C91F9-A014-4D49-AA7F-48B4A87358D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7C19C07-C9DE-4CC7-82CB-4540238DA80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88265</xdr:rowOff>
    </xdr:from>
    <xdr:to>
      <xdr:col>24</xdr:col>
      <xdr:colOff>114300</xdr:colOff>
      <xdr:row>40</xdr:row>
      <xdr:rowOff>18415</xdr:rowOff>
    </xdr:to>
    <xdr:sp macro="" textlink="">
      <xdr:nvSpPr>
        <xdr:cNvPr id="73" name="楕円 72">
          <a:extLst>
            <a:ext uri="{FF2B5EF4-FFF2-40B4-BE49-F238E27FC236}">
              <a16:creationId xmlns:a16="http://schemas.microsoft.com/office/drawing/2014/main" id="{D1ADD2CD-E4B1-4DA0-BF55-6181BFB29532}"/>
            </a:ext>
          </a:extLst>
        </xdr:cNvPr>
        <xdr:cNvSpPr/>
      </xdr:nvSpPr>
      <xdr:spPr>
        <a:xfrm>
          <a:off x="4584700" y="677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66692</xdr:rowOff>
    </xdr:from>
    <xdr:ext cx="405111" cy="259045"/>
    <xdr:sp macro="" textlink="">
      <xdr:nvSpPr>
        <xdr:cNvPr id="74" name="【道路】&#10;有形固定資産減価償却率該当値テキスト">
          <a:extLst>
            <a:ext uri="{FF2B5EF4-FFF2-40B4-BE49-F238E27FC236}">
              <a16:creationId xmlns:a16="http://schemas.microsoft.com/office/drawing/2014/main" id="{38146CCF-B1E1-4BEB-A27B-1986C4815438}"/>
            </a:ext>
          </a:extLst>
        </xdr:cNvPr>
        <xdr:cNvSpPr txBox="1"/>
      </xdr:nvSpPr>
      <xdr:spPr>
        <a:xfrm>
          <a:off x="4673600" y="6753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65405</xdr:rowOff>
    </xdr:from>
    <xdr:to>
      <xdr:col>20</xdr:col>
      <xdr:colOff>38100</xdr:colOff>
      <xdr:row>39</xdr:row>
      <xdr:rowOff>167005</xdr:rowOff>
    </xdr:to>
    <xdr:sp macro="" textlink="">
      <xdr:nvSpPr>
        <xdr:cNvPr id="75" name="楕円 74">
          <a:extLst>
            <a:ext uri="{FF2B5EF4-FFF2-40B4-BE49-F238E27FC236}">
              <a16:creationId xmlns:a16="http://schemas.microsoft.com/office/drawing/2014/main" id="{8FBD9B48-401E-4A51-BA2A-543691F57BFC}"/>
            </a:ext>
          </a:extLst>
        </xdr:cNvPr>
        <xdr:cNvSpPr/>
      </xdr:nvSpPr>
      <xdr:spPr>
        <a:xfrm>
          <a:off x="3746500" y="675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116205</xdr:rowOff>
    </xdr:from>
    <xdr:to>
      <xdr:col>24</xdr:col>
      <xdr:colOff>63500</xdr:colOff>
      <xdr:row>39</xdr:row>
      <xdr:rowOff>139065</xdr:rowOff>
    </xdr:to>
    <xdr:cxnSp macro="">
      <xdr:nvCxnSpPr>
        <xdr:cNvPr id="76" name="直線コネクタ 75">
          <a:extLst>
            <a:ext uri="{FF2B5EF4-FFF2-40B4-BE49-F238E27FC236}">
              <a16:creationId xmlns:a16="http://schemas.microsoft.com/office/drawing/2014/main" id="{93D28F8F-78A4-448D-903F-BFE6968D0B2C}"/>
            </a:ext>
          </a:extLst>
        </xdr:cNvPr>
        <xdr:cNvCxnSpPr/>
      </xdr:nvCxnSpPr>
      <xdr:spPr>
        <a:xfrm>
          <a:off x="3797300" y="680275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50165</xdr:rowOff>
    </xdr:from>
    <xdr:to>
      <xdr:col>15</xdr:col>
      <xdr:colOff>101600</xdr:colOff>
      <xdr:row>39</xdr:row>
      <xdr:rowOff>151765</xdr:rowOff>
    </xdr:to>
    <xdr:sp macro="" textlink="">
      <xdr:nvSpPr>
        <xdr:cNvPr id="77" name="楕円 76">
          <a:extLst>
            <a:ext uri="{FF2B5EF4-FFF2-40B4-BE49-F238E27FC236}">
              <a16:creationId xmlns:a16="http://schemas.microsoft.com/office/drawing/2014/main" id="{3A99E6E0-A749-4580-A671-81BD73D4BE16}"/>
            </a:ext>
          </a:extLst>
        </xdr:cNvPr>
        <xdr:cNvSpPr/>
      </xdr:nvSpPr>
      <xdr:spPr>
        <a:xfrm>
          <a:off x="2857500" y="673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100965</xdr:rowOff>
    </xdr:from>
    <xdr:to>
      <xdr:col>19</xdr:col>
      <xdr:colOff>177800</xdr:colOff>
      <xdr:row>39</xdr:row>
      <xdr:rowOff>116205</xdr:rowOff>
    </xdr:to>
    <xdr:cxnSp macro="">
      <xdr:nvCxnSpPr>
        <xdr:cNvPr id="78" name="直線コネクタ 77">
          <a:extLst>
            <a:ext uri="{FF2B5EF4-FFF2-40B4-BE49-F238E27FC236}">
              <a16:creationId xmlns:a16="http://schemas.microsoft.com/office/drawing/2014/main" id="{04186821-0A3A-4E74-80A4-7C658623FF36}"/>
            </a:ext>
          </a:extLst>
        </xdr:cNvPr>
        <xdr:cNvCxnSpPr/>
      </xdr:nvCxnSpPr>
      <xdr:spPr>
        <a:xfrm>
          <a:off x="2908300" y="678751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46355</xdr:rowOff>
    </xdr:from>
    <xdr:to>
      <xdr:col>10</xdr:col>
      <xdr:colOff>165100</xdr:colOff>
      <xdr:row>39</xdr:row>
      <xdr:rowOff>147955</xdr:rowOff>
    </xdr:to>
    <xdr:sp macro="" textlink="">
      <xdr:nvSpPr>
        <xdr:cNvPr id="79" name="楕円 78">
          <a:extLst>
            <a:ext uri="{FF2B5EF4-FFF2-40B4-BE49-F238E27FC236}">
              <a16:creationId xmlns:a16="http://schemas.microsoft.com/office/drawing/2014/main" id="{ECD745D9-88CB-4D5B-89AC-ADDCCF3FE933}"/>
            </a:ext>
          </a:extLst>
        </xdr:cNvPr>
        <xdr:cNvSpPr/>
      </xdr:nvSpPr>
      <xdr:spPr>
        <a:xfrm>
          <a:off x="1968500" y="673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97155</xdr:rowOff>
    </xdr:from>
    <xdr:to>
      <xdr:col>15</xdr:col>
      <xdr:colOff>50800</xdr:colOff>
      <xdr:row>39</xdr:row>
      <xdr:rowOff>100965</xdr:rowOff>
    </xdr:to>
    <xdr:cxnSp macro="">
      <xdr:nvCxnSpPr>
        <xdr:cNvPr id="80" name="直線コネクタ 79">
          <a:extLst>
            <a:ext uri="{FF2B5EF4-FFF2-40B4-BE49-F238E27FC236}">
              <a16:creationId xmlns:a16="http://schemas.microsoft.com/office/drawing/2014/main" id="{3E8604DA-639B-4543-B078-0B829281F346}"/>
            </a:ext>
          </a:extLst>
        </xdr:cNvPr>
        <xdr:cNvCxnSpPr/>
      </xdr:nvCxnSpPr>
      <xdr:spPr>
        <a:xfrm>
          <a:off x="2019300" y="678370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36830</xdr:rowOff>
    </xdr:from>
    <xdr:to>
      <xdr:col>6</xdr:col>
      <xdr:colOff>38100</xdr:colOff>
      <xdr:row>39</xdr:row>
      <xdr:rowOff>138430</xdr:rowOff>
    </xdr:to>
    <xdr:sp macro="" textlink="">
      <xdr:nvSpPr>
        <xdr:cNvPr id="81" name="楕円 80">
          <a:extLst>
            <a:ext uri="{FF2B5EF4-FFF2-40B4-BE49-F238E27FC236}">
              <a16:creationId xmlns:a16="http://schemas.microsoft.com/office/drawing/2014/main" id="{E249B8FC-08B6-42E8-9ECF-9C1926AAFC2B}"/>
            </a:ext>
          </a:extLst>
        </xdr:cNvPr>
        <xdr:cNvSpPr/>
      </xdr:nvSpPr>
      <xdr:spPr>
        <a:xfrm>
          <a:off x="1079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87630</xdr:rowOff>
    </xdr:from>
    <xdr:to>
      <xdr:col>10</xdr:col>
      <xdr:colOff>114300</xdr:colOff>
      <xdr:row>39</xdr:row>
      <xdr:rowOff>97155</xdr:rowOff>
    </xdr:to>
    <xdr:cxnSp macro="">
      <xdr:nvCxnSpPr>
        <xdr:cNvPr id="82" name="直線コネクタ 81">
          <a:extLst>
            <a:ext uri="{FF2B5EF4-FFF2-40B4-BE49-F238E27FC236}">
              <a16:creationId xmlns:a16="http://schemas.microsoft.com/office/drawing/2014/main" id="{F189187C-202D-4B89-B09D-82B102A0214F}"/>
            </a:ext>
          </a:extLst>
        </xdr:cNvPr>
        <xdr:cNvCxnSpPr/>
      </xdr:nvCxnSpPr>
      <xdr:spPr>
        <a:xfrm>
          <a:off x="1130300" y="677418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44467</xdr:rowOff>
    </xdr:from>
    <xdr:ext cx="405111" cy="259045"/>
    <xdr:sp macro="" textlink="">
      <xdr:nvSpPr>
        <xdr:cNvPr id="83" name="n_1aveValue【道路】&#10;有形固定資産減価償却率">
          <a:extLst>
            <a:ext uri="{FF2B5EF4-FFF2-40B4-BE49-F238E27FC236}">
              <a16:creationId xmlns:a16="http://schemas.microsoft.com/office/drawing/2014/main" id="{603807C7-A9A0-41AF-9809-6D4B704826E5}"/>
            </a:ext>
          </a:extLst>
        </xdr:cNvPr>
        <xdr:cNvSpPr txBox="1"/>
      </xdr:nvSpPr>
      <xdr:spPr>
        <a:xfrm>
          <a:off x="3582044" y="6388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168292</xdr:rowOff>
    </xdr:from>
    <xdr:ext cx="405111" cy="259045"/>
    <xdr:sp macro="" textlink="">
      <xdr:nvSpPr>
        <xdr:cNvPr id="84" name="n_2aveValue【道路】&#10;有形固定資産減価償却率">
          <a:extLst>
            <a:ext uri="{FF2B5EF4-FFF2-40B4-BE49-F238E27FC236}">
              <a16:creationId xmlns:a16="http://schemas.microsoft.com/office/drawing/2014/main" id="{4B1C2DA4-0523-41A8-BEA9-FA9E301CB530}"/>
            </a:ext>
          </a:extLst>
        </xdr:cNvPr>
        <xdr:cNvSpPr txBox="1"/>
      </xdr:nvSpPr>
      <xdr:spPr>
        <a:xfrm>
          <a:off x="2705744" y="634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128287</xdr:rowOff>
    </xdr:from>
    <xdr:ext cx="405111" cy="259045"/>
    <xdr:sp macro="" textlink="">
      <xdr:nvSpPr>
        <xdr:cNvPr id="85" name="n_3aveValue【道路】&#10;有形固定資産減価償却率">
          <a:extLst>
            <a:ext uri="{FF2B5EF4-FFF2-40B4-BE49-F238E27FC236}">
              <a16:creationId xmlns:a16="http://schemas.microsoft.com/office/drawing/2014/main" id="{62ED0D47-36F9-44DD-87CB-28C95B76AA9D}"/>
            </a:ext>
          </a:extLst>
        </xdr:cNvPr>
        <xdr:cNvSpPr txBox="1"/>
      </xdr:nvSpPr>
      <xdr:spPr>
        <a:xfrm>
          <a:off x="181674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80662</xdr:rowOff>
    </xdr:from>
    <xdr:ext cx="405111" cy="259045"/>
    <xdr:sp macro="" textlink="">
      <xdr:nvSpPr>
        <xdr:cNvPr id="86" name="n_4aveValue【道路】&#10;有形固定資産減価償却率">
          <a:extLst>
            <a:ext uri="{FF2B5EF4-FFF2-40B4-BE49-F238E27FC236}">
              <a16:creationId xmlns:a16="http://schemas.microsoft.com/office/drawing/2014/main" id="{432F3B0F-9FE6-4BE4-A5E3-A22645D79ACE}"/>
            </a:ext>
          </a:extLst>
        </xdr:cNvPr>
        <xdr:cNvSpPr txBox="1"/>
      </xdr:nvSpPr>
      <xdr:spPr>
        <a:xfrm>
          <a:off x="927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158132</xdr:rowOff>
    </xdr:from>
    <xdr:ext cx="405111" cy="259045"/>
    <xdr:sp macro="" textlink="">
      <xdr:nvSpPr>
        <xdr:cNvPr id="87" name="n_1mainValue【道路】&#10;有形固定資産減価償却率">
          <a:extLst>
            <a:ext uri="{FF2B5EF4-FFF2-40B4-BE49-F238E27FC236}">
              <a16:creationId xmlns:a16="http://schemas.microsoft.com/office/drawing/2014/main" id="{036C8920-17F2-4993-9A82-3E19E9CB9083}"/>
            </a:ext>
          </a:extLst>
        </xdr:cNvPr>
        <xdr:cNvSpPr txBox="1"/>
      </xdr:nvSpPr>
      <xdr:spPr>
        <a:xfrm>
          <a:off x="3582044" y="684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142892</xdr:rowOff>
    </xdr:from>
    <xdr:ext cx="405111" cy="259045"/>
    <xdr:sp macro="" textlink="">
      <xdr:nvSpPr>
        <xdr:cNvPr id="88" name="n_2mainValue【道路】&#10;有形固定資産減価償却率">
          <a:extLst>
            <a:ext uri="{FF2B5EF4-FFF2-40B4-BE49-F238E27FC236}">
              <a16:creationId xmlns:a16="http://schemas.microsoft.com/office/drawing/2014/main" id="{91195D1D-BAB8-4312-9D6B-2B6EC86B97D1}"/>
            </a:ext>
          </a:extLst>
        </xdr:cNvPr>
        <xdr:cNvSpPr txBox="1"/>
      </xdr:nvSpPr>
      <xdr:spPr>
        <a:xfrm>
          <a:off x="2705744" y="682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139082</xdr:rowOff>
    </xdr:from>
    <xdr:ext cx="405111" cy="259045"/>
    <xdr:sp macro="" textlink="">
      <xdr:nvSpPr>
        <xdr:cNvPr id="89" name="n_3mainValue【道路】&#10;有形固定資産減価償却率">
          <a:extLst>
            <a:ext uri="{FF2B5EF4-FFF2-40B4-BE49-F238E27FC236}">
              <a16:creationId xmlns:a16="http://schemas.microsoft.com/office/drawing/2014/main" id="{557BB917-9C83-4ADF-A99B-E927131A6A0C}"/>
            </a:ext>
          </a:extLst>
        </xdr:cNvPr>
        <xdr:cNvSpPr txBox="1"/>
      </xdr:nvSpPr>
      <xdr:spPr>
        <a:xfrm>
          <a:off x="1816744" y="682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129557</xdr:rowOff>
    </xdr:from>
    <xdr:ext cx="405111" cy="259045"/>
    <xdr:sp macro="" textlink="">
      <xdr:nvSpPr>
        <xdr:cNvPr id="90" name="n_4mainValue【道路】&#10;有形固定資産減価償却率">
          <a:extLst>
            <a:ext uri="{FF2B5EF4-FFF2-40B4-BE49-F238E27FC236}">
              <a16:creationId xmlns:a16="http://schemas.microsoft.com/office/drawing/2014/main" id="{60262530-C31F-412B-8470-07A4E40B4A45}"/>
            </a:ext>
          </a:extLst>
        </xdr:cNvPr>
        <xdr:cNvSpPr txBox="1"/>
      </xdr:nvSpPr>
      <xdr:spPr>
        <a:xfrm>
          <a:off x="927744" y="681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D5B7BA8B-700C-4FFA-9792-678BE8C488A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2F7A18A8-A4CD-46A4-903E-BD395B8BC3E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C45718EF-C57F-442B-BF5F-D74AA50B995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F56E71BA-9F33-41F2-A077-F8412C308F9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52EF6004-B87D-4285-B44F-1100E1ECA15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1C0126C2-A676-45F8-B982-1C16318B041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11AEA16-E4F0-4D25-B741-45FA358A9F1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E7A949C-7F85-4B72-9968-90D5225FB90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38688E2C-F01F-4A4A-92E0-53FACE4FA5F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6CAF758E-89D6-4B21-A6CA-9D404F4F0E3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9AF2AD30-D85A-4605-8AD8-94F73D99922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E5C75031-5056-414F-A64A-F1195FC3F636}"/>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89B2B9ED-EC0A-4514-AE2A-BFE393E9E088}"/>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5197D616-69DF-4F70-9D17-D09AE92827F3}"/>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66473DD2-654D-438D-BC11-178241BBC5DB}"/>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428AEBCE-5A41-4E9C-A7D0-6A9724F4A3F4}"/>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59D1815C-5155-4017-89FE-540D159637D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72E9A3AB-F01A-4809-839F-5BE7AF1806E4}"/>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3B64F8BD-8B3B-4989-AF4E-A5F358AD8E8F}"/>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955CA60F-887A-4B51-8EDC-06AE78E09A50}"/>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C1AB77B0-321B-4652-BC17-3866C1345005}"/>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54F3FF1D-00B5-4196-8B8D-7831E3119B73}"/>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C841B2F2-EFB9-4A89-BCE4-59EF1127214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366B6523-0ABF-4449-8EDC-370062C1A8BA}"/>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9E5478AD-8C9C-4EF5-B22F-AEA48D97820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4E48B3C0-DCDA-4606-863D-622EFFBECE38}"/>
            </a:ext>
          </a:extLst>
        </xdr:cNvPr>
        <xdr:cNvCxnSpPr/>
      </xdr:nvCxnSpPr>
      <xdr:spPr>
        <a:xfrm flipV="1">
          <a:off x="10476865" y="5710439"/>
          <a:ext cx="0" cy="1446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9A7E58A5-B3BC-4DE4-8740-AC294ECA1F23}"/>
            </a:ext>
          </a:extLst>
        </xdr:cNvPr>
        <xdr:cNvSpPr txBox="1"/>
      </xdr:nvSpPr>
      <xdr:spPr>
        <a:xfrm>
          <a:off x="10515600" y="716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D9432827-C31D-46C2-BF65-BB7773940D47}"/>
            </a:ext>
          </a:extLst>
        </xdr:cNvPr>
        <xdr:cNvCxnSpPr/>
      </xdr:nvCxnSpPr>
      <xdr:spPr>
        <a:xfrm>
          <a:off x="10388600" y="7156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600EDDAB-358D-49A0-BA9A-FC1A76947C01}"/>
            </a:ext>
          </a:extLst>
        </xdr:cNvPr>
        <xdr:cNvSpPr txBox="1"/>
      </xdr:nvSpPr>
      <xdr:spPr>
        <a:xfrm>
          <a:off x="10515600" y="5485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AF0C883F-6BD5-4F98-8996-44BF6AEE3BCA}"/>
            </a:ext>
          </a:extLst>
        </xdr:cNvPr>
        <xdr:cNvCxnSpPr/>
      </xdr:nvCxnSpPr>
      <xdr:spPr>
        <a:xfrm>
          <a:off x="10388600" y="571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91512</xdr:rowOff>
    </xdr:from>
    <xdr:ext cx="534377" cy="259045"/>
    <xdr:sp macro="" textlink="">
      <xdr:nvSpPr>
        <xdr:cNvPr id="121" name="【道路】&#10;一人当たり延長平均値テキスト">
          <a:extLst>
            <a:ext uri="{FF2B5EF4-FFF2-40B4-BE49-F238E27FC236}">
              <a16:creationId xmlns:a16="http://schemas.microsoft.com/office/drawing/2014/main" id="{0B96F89E-6310-41C3-B01F-F6AD2B128F3B}"/>
            </a:ext>
          </a:extLst>
        </xdr:cNvPr>
        <xdr:cNvSpPr txBox="1"/>
      </xdr:nvSpPr>
      <xdr:spPr>
        <a:xfrm>
          <a:off x="10515600" y="6606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878819A2-EE4A-40CD-BFA7-3CC22D48856E}"/>
            </a:ext>
          </a:extLst>
        </xdr:cNvPr>
        <xdr:cNvSpPr/>
      </xdr:nvSpPr>
      <xdr:spPr>
        <a:xfrm>
          <a:off x="10426700" y="662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EB0525AF-0F35-4DC2-811D-651319894C4C}"/>
            </a:ext>
          </a:extLst>
        </xdr:cNvPr>
        <xdr:cNvSpPr/>
      </xdr:nvSpPr>
      <xdr:spPr>
        <a:xfrm>
          <a:off x="9588500" y="664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3F0E8AD3-2C18-4D3E-83BE-E8AF3C8996D2}"/>
            </a:ext>
          </a:extLst>
        </xdr:cNvPr>
        <xdr:cNvSpPr/>
      </xdr:nvSpPr>
      <xdr:spPr>
        <a:xfrm>
          <a:off x="8699500" y="6638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ED41C6A1-500C-4DDA-87F7-23F518ACDDD5}"/>
            </a:ext>
          </a:extLst>
        </xdr:cNvPr>
        <xdr:cNvSpPr/>
      </xdr:nvSpPr>
      <xdr:spPr>
        <a:xfrm>
          <a:off x="7810500" y="664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75790</xdr:rowOff>
    </xdr:from>
    <xdr:to>
      <xdr:col>36</xdr:col>
      <xdr:colOff>165100</xdr:colOff>
      <xdr:row>38</xdr:row>
      <xdr:rowOff>5940</xdr:rowOff>
    </xdr:to>
    <xdr:sp macro="" textlink="">
      <xdr:nvSpPr>
        <xdr:cNvPr id="126" name="フローチャート: 判断 125">
          <a:extLst>
            <a:ext uri="{FF2B5EF4-FFF2-40B4-BE49-F238E27FC236}">
              <a16:creationId xmlns:a16="http://schemas.microsoft.com/office/drawing/2014/main" id="{0C8745B8-2C0D-49AB-B338-D021D271C073}"/>
            </a:ext>
          </a:extLst>
        </xdr:cNvPr>
        <xdr:cNvSpPr/>
      </xdr:nvSpPr>
      <xdr:spPr>
        <a:xfrm>
          <a:off x="6921500" y="64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2A20A7A-74A4-45BF-BC41-73164030783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94A583C-E25B-4C6F-94B3-1C6B801902B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775556C-1140-445F-9EEC-B784B662BE9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5721FB85-BE94-4F63-9D79-FF073FB075B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CA7518F0-33F4-42E1-8E2D-32EC888B1E3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109264</xdr:rowOff>
    </xdr:from>
    <xdr:to>
      <xdr:col>55</xdr:col>
      <xdr:colOff>50800</xdr:colOff>
      <xdr:row>39</xdr:row>
      <xdr:rowOff>39414</xdr:rowOff>
    </xdr:to>
    <xdr:sp macro="" textlink="">
      <xdr:nvSpPr>
        <xdr:cNvPr id="132" name="楕円 131">
          <a:extLst>
            <a:ext uri="{FF2B5EF4-FFF2-40B4-BE49-F238E27FC236}">
              <a16:creationId xmlns:a16="http://schemas.microsoft.com/office/drawing/2014/main" id="{75C9FC1D-1BB5-41BB-9294-BCE90B06FFFB}"/>
            </a:ext>
          </a:extLst>
        </xdr:cNvPr>
        <xdr:cNvSpPr/>
      </xdr:nvSpPr>
      <xdr:spPr>
        <a:xfrm>
          <a:off x="10426700" y="662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132141</xdr:rowOff>
    </xdr:from>
    <xdr:ext cx="534377" cy="259045"/>
    <xdr:sp macro="" textlink="">
      <xdr:nvSpPr>
        <xdr:cNvPr id="133" name="【道路】&#10;一人当たり延長該当値テキスト">
          <a:extLst>
            <a:ext uri="{FF2B5EF4-FFF2-40B4-BE49-F238E27FC236}">
              <a16:creationId xmlns:a16="http://schemas.microsoft.com/office/drawing/2014/main" id="{00364335-A1D1-4B4A-9478-8CEB5FA6CEC5}"/>
            </a:ext>
          </a:extLst>
        </xdr:cNvPr>
        <xdr:cNvSpPr txBox="1"/>
      </xdr:nvSpPr>
      <xdr:spPr>
        <a:xfrm>
          <a:off x="10515600" y="6475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119355</xdr:rowOff>
    </xdr:from>
    <xdr:to>
      <xdr:col>50</xdr:col>
      <xdr:colOff>165100</xdr:colOff>
      <xdr:row>39</xdr:row>
      <xdr:rowOff>49505</xdr:rowOff>
    </xdr:to>
    <xdr:sp macro="" textlink="">
      <xdr:nvSpPr>
        <xdr:cNvPr id="134" name="楕円 133">
          <a:extLst>
            <a:ext uri="{FF2B5EF4-FFF2-40B4-BE49-F238E27FC236}">
              <a16:creationId xmlns:a16="http://schemas.microsoft.com/office/drawing/2014/main" id="{B67D9331-2817-4E08-A292-E1BE2C210CCA}"/>
            </a:ext>
          </a:extLst>
        </xdr:cNvPr>
        <xdr:cNvSpPr/>
      </xdr:nvSpPr>
      <xdr:spPr>
        <a:xfrm>
          <a:off x="9588500" y="6634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160064</xdr:rowOff>
    </xdr:from>
    <xdr:to>
      <xdr:col>55</xdr:col>
      <xdr:colOff>0</xdr:colOff>
      <xdr:row>38</xdr:row>
      <xdr:rowOff>170155</xdr:rowOff>
    </xdr:to>
    <xdr:cxnSp macro="">
      <xdr:nvCxnSpPr>
        <xdr:cNvPr id="135" name="直線コネクタ 134">
          <a:extLst>
            <a:ext uri="{FF2B5EF4-FFF2-40B4-BE49-F238E27FC236}">
              <a16:creationId xmlns:a16="http://schemas.microsoft.com/office/drawing/2014/main" id="{5688F878-D925-4638-9DED-EC396CC5E909}"/>
            </a:ext>
          </a:extLst>
        </xdr:cNvPr>
        <xdr:cNvCxnSpPr/>
      </xdr:nvCxnSpPr>
      <xdr:spPr>
        <a:xfrm flipV="1">
          <a:off x="9639300" y="6675164"/>
          <a:ext cx="838200" cy="10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124384</xdr:rowOff>
    </xdr:from>
    <xdr:to>
      <xdr:col>46</xdr:col>
      <xdr:colOff>38100</xdr:colOff>
      <xdr:row>39</xdr:row>
      <xdr:rowOff>54534</xdr:rowOff>
    </xdr:to>
    <xdr:sp macro="" textlink="">
      <xdr:nvSpPr>
        <xdr:cNvPr id="136" name="楕円 135">
          <a:extLst>
            <a:ext uri="{FF2B5EF4-FFF2-40B4-BE49-F238E27FC236}">
              <a16:creationId xmlns:a16="http://schemas.microsoft.com/office/drawing/2014/main" id="{53794972-34C5-460F-B962-B31A96401077}"/>
            </a:ext>
          </a:extLst>
        </xdr:cNvPr>
        <xdr:cNvSpPr/>
      </xdr:nvSpPr>
      <xdr:spPr>
        <a:xfrm>
          <a:off x="8699500" y="6639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170155</xdr:rowOff>
    </xdr:from>
    <xdr:to>
      <xdr:col>50</xdr:col>
      <xdr:colOff>114300</xdr:colOff>
      <xdr:row>39</xdr:row>
      <xdr:rowOff>3734</xdr:rowOff>
    </xdr:to>
    <xdr:cxnSp macro="">
      <xdr:nvCxnSpPr>
        <xdr:cNvPr id="137" name="直線コネクタ 136">
          <a:extLst>
            <a:ext uri="{FF2B5EF4-FFF2-40B4-BE49-F238E27FC236}">
              <a16:creationId xmlns:a16="http://schemas.microsoft.com/office/drawing/2014/main" id="{5444C41D-C396-4255-B66F-D8C73C98CDA5}"/>
            </a:ext>
          </a:extLst>
        </xdr:cNvPr>
        <xdr:cNvCxnSpPr/>
      </xdr:nvCxnSpPr>
      <xdr:spPr>
        <a:xfrm flipV="1">
          <a:off x="8750300" y="6685255"/>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112235</xdr:rowOff>
    </xdr:from>
    <xdr:to>
      <xdr:col>41</xdr:col>
      <xdr:colOff>101600</xdr:colOff>
      <xdr:row>39</xdr:row>
      <xdr:rowOff>42385</xdr:rowOff>
    </xdr:to>
    <xdr:sp macro="" textlink="">
      <xdr:nvSpPr>
        <xdr:cNvPr id="138" name="楕円 137">
          <a:extLst>
            <a:ext uri="{FF2B5EF4-FFF2-40B4-BE49-F238E27FC236}">
              <a16:creationId xmlns:a16="http://schemas.microsoft.com/office/drawing/2014/main" id="{48F8FC76-DDF7-41A3-85D3-1EB25FD1234D}"/>
            </a:ext>
          </a:extLst>
        </xdr:cNvPr>
        <xdr:cNvSpPr/>
      </xdr:nvSpPr>
      <xdr:spPr>
        <a:xfrm>
          <a:off x="7810500" y="6627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163035</xdr:rowOff>
    </xdr:from>
    <xdr:to>
      <xdr:col>45</xdr:col>
      <xdr:colOff>177800</xdr:colOff>
      <xdr:row>39</xdr:row>
      <xdr:rowOff>3734</xdr:rowOff>
    </xdr:to>
    <xdr:cxnSp macro="">
      <xdr:nvCxnSpPr>
        <xdr:cNvPr id="139" name="直線コネクタ 138">
          <a:extLst>
            <a:ext uri="{FF2B5EF4-FFF2-40B4-BE49-F238E27FC236}">
              <a16:creationId xmlns:a16="http://schemas.microsoft.com/office/drawing/2014/main" id="{B735EF69-9D69-4BFC-BF87-9634EB07BC11}"/>
            </a:ext>
          </a:extLst>
        </xdr:cNvPr>
        <xdr:cNvCxnSpPr/>
      </xdr:nvCxnSpPr>
      <xdr:spPr>
        <a:xfrm>
          <a:off x="7861300" y="6678135"/>
          <a:ext cx="889000" cy="12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120367</xdr:rowOff>
    </xdr:from>
    <xdr:to>
      <xdr:col>36</xdr:col>
      <xdr:colOff>165100</xdr:colOff>
      <xdr:row>39</xdr:row>
      <xdr:rowOff>50517</xdr:rowOff>
    </xdr:to>
    <xdr:sp macro="" textlink="">
      <xdr:nvSpPr>
        <xdr:cNvPr id="140" name="楕円 139">
          <a:extLst>
            <a:ext uri="{FF2B5EF4-FFF2-40B4-BE49-F238E27FC236}">
              <a16:creationId xmlns:a16="http://schemas.microsoft.com/office/drawing/2014/main" id="{12328C5B-704A-4528-83BD-B9400B0BC41B}"/>
            </a:ext>
          </a:extLst>
        </xdr:cNvPr>
        <xdr:cNvSpPr/>
      </xdr:nvSpPr>
      <xdr:spPr>
        <a:xfrm>
          <a:off x="6921500" y="6635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163035</xdr:rowOff>
    </xdr:from>
    <xdr:to>
      <xdr:col>41</xdr:col>
      <xdr:colOff>50800</xdr:colOff>
      <xdr:row>38</xdr:row>
      <xdr:rowOff>171167</xdr:rowOff>
    </xdr:to>
    <xdr:cxnSp macro="">
      <xdr:nvCxnSpPr>
        <xdr:cNvPr id="141" name="直線コネクタ 140">
          <a:extLst>
            <a:ext uri="{FF2B5EF4-FFF2-40B4-BE49-F238E27FC236}">
              <a16:creationId xmlns:a16="http://schemas.microsoft.com/office/drawing/2014/main" id="{883E998B-3F35-4C35-B6DC-6BB5C19BA7F9}"/>
            </a:ext>
          </a:extLst>
        </xdr:cNvPr>
        <xdr:cNvCxnSpPr/>
      </xdr:nvCxnSpPr>
      <xdr:spPr>
        <a:xfrm flipV="1">
          <a:off x="6972300" y="6678135"/>
          <a:ext cx="889000" cy="8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51702</xdr:rowOff>
    </xdr:from>
    <xdr:ext cx="534377" cy="259045"/>
    <xdr:sp macro="" textlink="">
      <xdr:nvSpPr>
        <xdr:cNvPr id="142" name="n_1aveValue【道路】&#10;一人当たり延長">
          <a:extLst>
            <a:ext uri="{FF2B5EF4-FFF2-40B4-BE49-F238E27FC236}">
              <a16:creationId xmlns:a16="http://schemas.microsoft.com/office/drawing/2014/main" id="{60699F29-A24E-4E3E-9440-E62FE0AB5D12}"/>
            </a:ext>
          </a:extLst>
        </xdr:cNvPr>
        <xdr:cNvSpPr txBox="1"/>
      </xdr:nvSpPr>
      <xdr:spPr>
        <a:xfrm>
          <a:off x="9359411" y="6738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70244</xdr:rowOff>
    </xdr:from>
    <xdr:ext cx="534377" cy="259045"/>
    <xdr:sp macro="" textlink="">
      <xdr:nvSpPr>
        <xdr:cNvPr id="143" name="n_2aveValue【道路】&#10;一人当たり延長">
          <a:extLst>
            <a:ext uri="{FF2B5EF4-FFF2-40B4-BE49-F238E27FC236}">
              <a16:creationId xmlns:a16="http://schemas.microsoft.com/office/drawing/2014/main" id="{5BEEBC44-8CEC-4C47-8B2A-7EFE71A68152}"/>
            </a:ext>
          </a:extLst>
        </xdr:cNvPr>
        <xdr:cNvSpPr txBox="1"/>
      </xdr:nvSpPr>
      <xdr:spPr>
        <a:xfrm>
          <a:off x="8483111" y="6413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47751</xdr:rowOff>
    </xdr:from>
    <xdr:ext cx="534377" cy="259045"/>
    <xdr:sp macro="" textlink="">
      <xdr:nvSpPr>
        <xdr:cNvPr id="144" name="n_3aveValue【道路】&#10;一人当たり延長">
          <a:extLst>
            <a:ext uri="{FF2B5EF4-FFF2-40B4-BE49-F238E27FC236}">
              <a16:creationId xmlns:a16="http://schemas.microsoft.com/office/drawing/2014/main" id="{50F87ED0-5C91-464A-801A-57A4F339F906}"/>
            </a:ext>
          </a:extLst>
        </xdr:cNvPr>
        <xdr:cNvSpPr txBox="1"/>
      </xdr:nvSpPr>
      <xdr:spPr>
        <a:xfrm>
          <a:off x="7594111" y="6734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22467</xdr:rowOff>
    </xdr:from>
    <xdr:ext cx="534377" cy="259045"/>
    <xdr:sp macro="" textlink="">
      <xdr:nvSpPr>
        <xdr:cNvPr id="145" name="n_4aveValue【道路】&#10;一人当たり延長">
          <a:extLst>
            <a:ext uri="{FF2B5EF4-FFF2-40B4-BE49-F238E27FC236}">
              <a16:creationId xmlns:a16="http://schemas.microsoft.com/office/drawing/2014/main" id="{98313B23-D6E8-48B3-80C9-5907A6D45CC4}"/>
            </a:ext>
          </a:extLst>
        </xdr:cNvPr>
        <xdr:cNvSpPr txBox="1"/>
      </xdr:nvSpPr>
      <xdr:spPr>
        <a:xfrm>
          <a:off x="6705111" y="619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66032</xdr:rowOff>
    </xdr:from>
    <xdr:ext cx="534377" cy="259045"/>
    <xdr:sp macro="" textlink="">
      <xdr:nvSpPr>
        <xdr:cNvPr id="146" name="n_1mainValue【道路】&#10;一人当たり延長">
          <a:extLst>
            <a:ext uri="{FF2B5EF4-FFF2-40B4-BE49-F238E27FC236}">
              <a16:creationId xmlns:a16="http://schemas.microsoft.com/office/drawing/2014/main" id="{A60A292D-1F0A-4A46-826B-A1958E01E020}"/>
            </a:ext>
          </a:extLst>
        </xdr:cNvPr>
        <xdr:cNvSpPr txBox="1"/>
      </xdr:nvSpPr>
      <xdr:spPr>
        <a:xfrm>
          <a:off x="9359411" y="6409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45661</xdr:rowOff>
    </xdr:from>
    <xdr:ext cx="534377" cy="259045"/>
    <xdr:sp macro="" textlink="">
      <xdr:nvSpPr>
        <xdr:cNvPr id="147" name="n_2mainValue【道路】&#10;一人当たり延長">
          <a:extLst>
            <a:ext uri="{FF2B5EF4-FFF2-40B4-BE49-F238E27FC236}">
              <a16:creationId xmlns:a16="http://schemas.microsoft.com/office/drawing/2014/main" id="{826DD5C6-520F-46F4-89F0-422468D81A0D}"/>
            </a:ext>
          </a:extLst>
        </xdr:cNvPr>
        <xdr:cNvSpPr txBox="1"/>
      </xdr:nvSpPr>
      <xdr:spPr>
        <a:xfrm>
          <a:off x="8483111" y="673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58912</xdr:rowOff>
    </xdr:from>
    <xdr:ext cx="534377" cy="259045"/>
    <xdr:sp macro="" textlink="">
      <xdr:nvSpPr>
        <xdr:cNvPr id="148" name="n_3mainValue【道路】&#10;一人当たり延長">
          <a:extLst>
            <a:ext uri="{FF2B5EF4-FFF2-40B4-BE49-F238E27FC236}">
              <a16:creationId xmlns:a16="http://schemas.microsoft.com/office/drawing/2014/main" id="{5B577E39-F55E-4661-B7AB-C5E866FB799E}"/>
            </a:ext>
          </a:extLst>
        </xdr:cNvPr>
        <xdr:cNvSpPr txBox="1"/>
      </xdr:nvSpPr>
      <xdr:spPr>
        <a:xfrm>
          <a:off x="7594111" y="6402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41644</xdr:rowOff>
    </xdr:from>
    <xdr:ext cx="534377" cy="259045"/>
    <xdr:sp macro="" textlink="">
      <xdr:nvSpPr>
        <xdr:cNvPr id="149" name="n_4mainValue【道路】&#10;一人当たり延長">
          <a:extLst>
            <a:ext uri="{FF2B5EF4-FFF2-40B4-BE49-F238E27FC236}">
              <a16:creationId xmlns:a16="http://schemas.microsoft.com/office/drawing/2014/main" id="{F570D6E2-04F4-4F86-B119-C5EC9ADC056E}"/>
            </a:ext>
          </a:extLst>
        </xdr:cNvPr>
        <xdr:cNvSpPr txBox="1"/>
      </xdr:nvSpPr>
      <xdr:spPr>
        <a:xfrm>
          <a:off x="6705111" y="6728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7CBD06E-9E3A-41B0-ACD9-F9779D77094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8E61A920-C184-4F6D-86C1-F716FCF09D9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563AE070-947C-4516-ABAD-87FF975500E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846C0711-B936-4621-A314-37911BDF939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E49DD9D1-0A5D-4BCB-A4B6-57433B6F088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D2DB825E-57C1-4700-91CF-B05401F7E2C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A365DD68-962B-4EB6-9834-122771AC1F8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C88C4D6B-F053-4459-83A1-5BDB00ACEE2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C44DAFA7-3C82-4935-9671-A7B572CF129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D91FDCE9-1D83-4FAA-A865-40204A02369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F3EAC04E-6E3F-4FE6-8477-2E5E7A970F3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AB0C9BF4-D495-4A9A-A292-445BE386A386}"/>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54EBA91C-0807-4F0B-BEAA-F6E5D98D1884}"/>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22995A46-789B-41F9-9FEB-518695F2FF5A}"/>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4659D1BB-9A7B-41CC-8EF0-B6E4288006E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260A9634-0894-4ACA-9383-FEC351AABE6B}"/>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B45DC200-8467-4F99-98BB-EEF0BF124664}"/>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8D5BC901-13A4-4582-8EF5-6A720B3EFF62}"/>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C131615A-6DBD-4C88-A425-EDC03DFCC14B}"/>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43C31FFF-DB0F-44BA-B4D8-8042934B7C66}"/>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5BF80CB8-6A08-4636-8080-52CE2D0F446B}"/>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76AD7D88-3E56-46BE-85C8-C7CE07A99E1F}"/>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0A504D2A-8349-48D0-A782-883CBCE871E8}"/>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30542B1B-D630-43FE-A2FC-055DB25AE2D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702F8B18-17E7-465F-A9C4-2A8BA8E5300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D2931BAB-0010-4279-9F53-2218B9798C53}"/>
            </a:ext>
          </a:extLst>
        </xdr:cNvPr>
        <xdr:cNvCxnSpPr/>
      </xdr:nvCxnSpPr>
      <xdr:spPr>
        <a:xfrm flipV="1">
          <a:off x="4634865" y="9470572"/>
          <a:ext cx="0" cy="1513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469C581A-3B50-4382-B0D3-BE5D0F636E44}"/>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8FF0AF3C-C6A0-4482-AE46-89E61C15040D}"/>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C63A895A-245D-482A-A4F3-E876D20A59A1}"/>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2AA65BF6-CD7D-4EC7-8251-6F8095DB53C4}"/>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91276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05089518-3DAF-492A-85B8-BC543668AE88}"/>
            </a:ext>
          </a:extLst>
        </xdr:cNvPr>
        <xdr:cNvSpPr txBox="1"/>
      </xdr:nvSpPr>
      <xdr:spPr>
        <a:xfrm>
          <a:off x="4673600" y="10378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6453C3B9-B218-4435-8829-C44B8B592797}"/>
            </a:ext>
          </a:extLst>
        </xdr:cNvPr>
        <xdr:cNvSpPr/>
      </xdr:nvSpPr>
      <xdr:spPr>
        <a:xfrm>
          <a:off x="45847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4629CCD8-4868-4F03-B9DA-84D579C65AD9}"/>
            </a:ext>
          </a:extLst>
        </xdr:cNvPr>
        <xdr:cNvSpPr/>
      </xdr:nvSpPr>
      <xdr:spPr>
        <a:xfrm>
          <a:off x="3746500" y="1050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BF02D60F-87DA-4798-B3DB-AA4C9AF5C9DA}"/>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97EB872F-40E2-466F-A0F0-1FCACE57B0A9}"/>
            </a:ext>
          </a:extLst>
        </xdr:cNvPr>
        <xdr:cNvSpPr/>
      </xdr:nvSpPr>
      <xdr:spPr>
        <a:xfrm>
          <a:off x="1968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5" name="フローチャート: 判断 184">
          <a:extLst>
            <a:ext uri="{FF2B5EF4-FFF2-40B4-BE49-F238E27FC236}">
              <a16:creationId xmlns:a16="http://schemas.microsoft.com/office/drawing/2014/main" id="{75760293-EC0B-4BC1-A064-65CBF5DB9541}"/>
            </a:ext>
          </a:extLst>
        </xdr:cNvPr>
        <xdr:cNvSpPr/>
      </xdr:nvSpPr>
      <xdr:spPr>
        <a:xfrm>
          <a:off x="1079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6D991FA-EC65-4C43-86D5-4D1452E83E1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9797A92-D498-46A7-93C7-A392EBB2675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763F012-EA16-4BFD-97ED-AED378BEA94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BBCB21EF-1A7B-4C2C-A2F8-096DEA0B5A5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F8B6F4FA-F595-4556-8E4F-98EAA24AFD4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84727</xdr:rowOff>
    </xdr:from>
    <xdr:to>
      <xdr:col>24</xdr:col>
      <xdr:colOff>114300</xdr:colOff>
      <xdr:row>62</xdr:row>
      <xdr:rowOff>14877</xdr:rowOff>
    </xdr:to>
    <xdr:sp macro="" textlink="">
      <xdr:nvSpPr>
        <xdr:cNvPr id="191" name="楕円 190">
          <a:extLst>
            <a:ext uri="{FF2B5EF4-FFF2-40B4-BE49-F238E27FC236}">
              <a16:creationId xmlns:a16="http://schemas.microsoft.com/office/drawing/2014/main" id="{ED94D329-B196-4AD3-B760-888587588E98}"/>
            </a:ext>
          </a:extLst>
        </xdr:cNvPr>
        <xdr:cNvSpPr/>
      </xdr:nvSpPr>
      <xdr:spPr>
        <a:xfrm>
          <a:off x="4584700" y="1054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63154</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E2AF58F3-3813-4050-9227-B8CB7376CCDA}"/>
            </a:ext>
          </a:extLst>
        </xdr:cNvPr>
        <xdr:cNvSpPr txBox="1"/>
      </xdr:nvSpPr>
      <xdr:spPr>
        <a:xfrm>
          <a:off x="4673600"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60234</xdr:rowOff>
    </xdr:from>
    <xdr:to>
      <xdr:col>20</xdr:col>
      <xdr:colOff>38100</xdr:colOff>
      <xdr:row>61</xdr:row>
      <xdr:rowOff>161834</xdr:rowOff>
    </xdr:to>
    <xdr:sp macro="" textlink="">
      <xdr:nvSpPr>
        <xdr:cNvPr id="193" name="楕円 192">
          <a:extLst>
            <a:ext uri="{FF2B5EF4-FFF2-40B4-BE49-F238E27FC236}">
              <a16:creationId xmlns:a16="http://schemas.microsoft.com/office/drawing/2014/main" id="{72BA80A1-7183-4CC7-A55D-E0EDC7E0E7BD}"/>
            </a:ext>
          </a:extLst>
        </xdr:cNvPr>
        <xdr:cNvSpPr/>
      </xdr:nvSpPr>
      <xdr:spPr>
        <a:xfrm>
          <a:off x="3746500" y="1051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111034</xdr:rowOff>
    </xdr:from>
    <xdr:to>
      <xdr:col>24</xdr:col>
      <xdr:colOff>63500</xdr:colOff>
      <xdr:row>61</xdr:row>
      <xdr:rowOff>135527</xdr:rowOff>
    </xdr:to>
    <xdr:cxnSp macro="">
      <xdr:nvCxnSpPr>
        <xdr:cNvPr id="194" name="直線コネクタ 193">
          <a:extLst>
            <a:ext uri="{FF2B5EF4-FFF2-40B4-BE49-F238E27FC236}">
              <a16:creationId xmlns:a16="http://schemas.microsoft.com/office/drawing/2014/main" id="{93FA5A58-08A6-4245-8D2F-A6705CF7CFB0}"/>
            </a:ext>
          </a:extLst>
        </xdr:cNvPr>
        <xdr:cNvCxnSpPr/>
      </xdr:nvCxnSpPr>
      <xdr:spPr>
        <a:xfrm>
          <a:off x="3797300" y="10569484"/>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43906</xdr:rowOff>
    </xdr:from>
    <xdr:to>
      <xdr:col>15</xdr:col>
      <xdr:colOff>101600</xdr:colOff>
      <xdr:row>61</xdr:row>
      <xdr:rowOff>145506</xdr:rowOff>
    </xdr:to>
    <xdr:sp macro="" textlink="">
      <xdr:nvSpPr>
        <xdr:cNvPr id="195" name="楕円 194">
          <a:extLst>
            <a:ext uri="{FF2B5EF4-FFF2-40B4-BE49-F238E27FC236}">
              <a16:creationId xmlns:a16="http://schemas.microsoft.com/office/drawing/2014/main" id="{D21D482A-7C04-410B-9CA9-B85CC9D46099}"/>
            </a:ext>
          </a:extLst>
        </xdr:cNvPr>
        <xdr:cNvSpPr/>
      </xdr:nvSpPr>
      <xdr:spPr>
        <a:xfrm>
          <a:off x="2857500" y="1050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94706</xdr:rowOff>
    </xdr:from>
    <xdr:to>
      <xdr:col>19</xdr:col>
      <xdr:colOff>177800</xdr:colOff>
      <xdr:row>61</xdr:row>
      <xdr:rowOff>111034</xdr:rowOff>
    </xdr:to>
    <xdr:cxnSp macro="">
      <xdr:nvCxnSpPr>
        <xdr:cNvPr id="196" name="直線コネクタ 195">
          <a:extLst>
            <a:ext uri="{FF2B5EF4-FFF2-40B4-BE49-F238E27FC236}">
              <a16:creationId xmlns:a16="http://schemas.microsoft.com/office/drawing/2014/main" id="{031051E9-FCDC-43BD-BA38-00C1C75A4E4A}"/>
            </a:ext>
          </a:extLst>
        </xdr:cNvPr>
        <xdr:cNvCxnSpPr/>
      </xdr:nvCxnSpPr>
      <xdr:spPr>
        <a:xfrm>
          <a:off x="2908300" y="10553156"/>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22678</xdr:rowOff>
    </xdr:from>
    <xdr:to>
      <xdr:col>10</xdr:col>
      <xdr:colOff>165100</xdr:colOff>
      <xdr:row>61</xdr:row>
      <xdr:rowOff>124278</xdr:rowOff>
    </xdr:to>
    <xdr:sp macro="" textlink="">
      <xdr:nvSpPr>
        <xdr:cNvPr id="197" name="楕円 196">
          <a:extLst>
            <a:ext uri="{FF2B5EF4-FFF2-40B4-BE49-F238E27FC236}">
              <a16:creationId xmlns:a16="http://schemas.microsoft.com/office/drawing/2014/main" id="{5B0A3F55-3415-4695-91B0-216AAA05F470}"/>
            </a:ext>
          </a:extLst>
        </xdr:cNvPr>
        <xdr:cNvSpPr/>
      </xdr:nvSpPr>
      <xdr:spPr>
        <a:xfrm>
          <a:off x="1968500" y="1048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73478</xdr:rowOff>
    </xdr:from>
    <xdr:to>
      <xdr:col>15</xdr:col>
      <xdr:colOff>50800</xdr:colOff>
      <xdr:row>61</xdr:row>
      <xdr:rowOff>94706</xdr:rowOff>
    </xdr:to>
    <xdr:cxnSp macro="">
      <xdr:nvCxnSpPr>
        <xdr:cNvPr id="198" name="直線コネクタ 197">
          <a:extLst>
            <a:ext uri="{FF2B5EF4-FFF2-40B4-BE49-F238E27FC236}">
              <a16:creationId xmlns:a16="http://schemas.microsoft.com/office/drawing/2014/main" id="{B4D59D19-12BD-449B-A967-D650EA410FF2}"/>
            </a:ext>
          </a:extLst>
        </xdr:cNvPr>
        <xdr:cNvCxnSpPr/>
      </xdr:nvCxnSpPr>
      <xdr:spPr>
        <a:xfrm>
          <a:off x="2019300" y="10531928"/>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171269</xdr:rowOff>
    </xdr:from>
    <xdr:to>
      <xdr:col>6</xdr:col>
      <xdr:colOff>38100</xdr:colOff>
      <xdr:row>61</xdr:row>
      <xdr:rowOff>101419</xdr:rowOff>
    </xdr:to>
    <xdr:sp macro="" textlink="">
      <xdr:nvSpPr>
        <xdr:cNvPr id="199" name="楕円 198">
          <a:extLst>
            <a:ext uri="{FF2B5EF4-FFF2-40B4-BE49-F238E27FC236}">
              <a16:creationId xmlns:a16="http://schemas.microsoft.com/office/drawing/2014/main" id="{67FC57AF-9B99-49D9-8EA4-DE0E9C7B7024}"/>
            </a:ext>
          </a:extLst>
        </xdr:cNvPr>
        <xdr:cNvSpPr/>
      </xdr:nvSpPr>
      <xdr:spPr>
        <a:xfrm>
          <a:off x="1079500" y="1045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50619</xdr:rowOff>
    </xdr:from>
    <xdr:to>
      <xdr:col>10</xdr:col>
      <xdr:colOff>114300</xdr:colOff>
      <xdr:row>61</xdr:row>
      <xdr:rowOff>73478</xdr:rowOff>
    </xdr:to>
    <xdr:cxnSp macro="">
      <xdr:nvCxnSpPr>
        <xdr:cNvPr id="200" name="直線コネクタ 199">
          <a:extLst>
            <a:ext uri="{FF2B5EF4-FFF2-40B4-BE49-F238E27FC236}">
              <a16:creationId xmlns:a16="http://schemas.microsoft.com/office/drawing/2014/main" id="{38986070-C020-4F60-B6FF-76D400CD2551}"/>
            </a:ext>
          </a:extLst>
        </xdr:cNvPr>
        <xdr:cNvCxnSpPr/>
      </xdr:nvCxnSpPr>
      <xdr:spPr>
        <a:xfrm>
          <a:off x="1130300" y="10509069"/>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168564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7DA07B67-14EE-4F83-A7A1-F9BD1E8B3F2B}"/>
            </a:ext>
          </a:extLst>
        </xdr:cNvPr>
        <xdr:cNvSpPr txBox="1"/>
      </xdr:nvSpPr>
      <xdr:spPr>
        <a:xfrm>
          <a:off x="3582044" y="1028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EBFB7AC6-5F9F-4519-A71C-19E4F1CFABE2}"/>
            </a:ext>
          </a:extLst>
        </xdr:cNvPr>
        <xdr:cNvSpPr txBox="1"/>
      </xdr:nvSpPr>
      <xdr:spPr>
        <a:xfrm>
          <a:off x="2705744" y="1026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139173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CA289F98-5C35-4660-95B5-0F1E50BC1F3B}"/>
            </a:ext>
          </a:extLst>
        </xdr:cNvPr>
        <xdr:cNvSpPr txBox="1"/>
      </xdr:nvSpPr>
      <xdr:spPr>
        <a:xfrm>
          <a:off x="1816744" y="10254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62428</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EA4322F0-D79B-4CED-86E7-5A92D5ED696A}"/>
            </a:ext>
          </a:extLst>
        </xdr:cNvPr>
        <xdr:cNvSpPr txBox="1"/>
      </xdr:nvSpPr>
      <xdr:spPr>
        <a:xfrm>
          <a:off x="927744" y="1017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152961</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72F5BBF4-97F8-48FB-B48D-FA03BDD36C94}"/>
            </a:ext>
          </a:extLst>
        </xdr:cNvPr>
        <xdr:cNvSpPr txBox="1"/>
      </xdr:nvSpPr>
      <xdr:spPr>
        <a:xfrm>
          <a:off x="3582044" y="10611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136633</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F20AB73A-D0FB-4FDA-A228-9F1EE7B4FD07}"/>
            </a:ext>
          </a:extLst>
        </xdr:cNvPr>
        <xdr:cNvSpPr txBox="1"/>
      </xdr:nvSpPr>
      <xdr:spPr>
        <a:xfrm>
          <a:off x="2705744" y="1059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115405</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1486BE3B-696A-4E1E-95C6-514103630606}"/>
            </a:ext>
          </a:extLst>
        </xdr:cNvPr>
        <xdr:cNvSpPr txBox="1"/>
      </xdr:nvSpPr>
      <xdr:spPr>
        <a:xfrm>
          <a:off x="1816744" y="10573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92546</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350DE7FE-508B-4699-AABB-E523BF899E73}"/>
            </a:ext>
          </a:extLst>
        </xdr:cNvPr>
        <xdr:cNvSpPr txBox="1"/>
      </xdr:nvSpPr>
      <xdr:spPr>
        <a:xfrm>
          <a:off x="927744" y="1055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2B696141-0F16-4268-A315-8C7234D90C1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E8E8860D-4B5B-4B49-8D25-7E33571B999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5E398420-F08E-4063-9698-D9963580CE7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17939CB7-7B6D-42EF-8FB6-886E89DA686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CA86CB78-DDA4-4896-8B67-8452B9C9E4F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664465D1-2818-49F3-A519-6CF5093830C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96582C17-D775-47F0-9588-1CBF6A299D8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4A480E59-E5ED-4CDD-8A20-12EE21000F4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1E6A300F-8A3C-40AE-AA6C-3116A4C9B8D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EEBBF1CB-ACE2-40E5-9EC6-8F012E08A8C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8AD14BDC-73B6-4604-896E-CB6D62187AD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2D1BD1B0-C7A7-4F79-8C6B-B1AC0D531043}"/>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9A8F5118-895B-4FB0-B7A0-CCE5B075BDF3}"/>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62620931-137F-4E1C-A274-BB6239DB8093}"/>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5E132200-B909-4709-86E6-B2D1BDEAF089}"/>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69F236C4-3E03-4DCD-BEC8-4A0733765666}"/>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3627BC85-3B3F-4D74-AAE3-ABB1B29900D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5ECC578A-8C6F-4ED5-8B0B-FDBB8E6923C8}"/>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399FF3EA-7308-4695-8026-B5BF687C9654}"/>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A2DFAFFD-9D1F-4AE3-A6CE-F21FD19A8B74}"/>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B9788707-DFD9-46B3-9D1A-05EC3785035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3CE7D547-FA5C-48EA-AC0E-BBDF57837979}"/>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314676E2-F771-4DF6-BB83-0EF3F8E3BE0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713AA902-6A41-4BD2-9103-3AD6967014E5}"/>
            </a:ext>
          </a:extLst>
        </xdr:cNvPr>
        <xdr:cNvCxnSpPr/>
      </xdr:nvCxnSpPr>
      <xdr:spPr>
        <a:xfrm flipV="1">
          <a:off x="10476865" y="9769639"/>
          <a:ext cx="0" cy="1278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A34FABF7-04B3-4A60-B05A-BB066F7D81BB}"/>
            </a:ext>
          </a:extLst>
        </xdr:cNvPr>
        <xdr:cNvSpPr txBox="1"/>
      </xdr:nvSpPr>
      <xdr:spPr>
        <a:xfrm>
          <a:off x="10515600" y="11052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9EFE27FD-FF19-4036-BA51-B9F9978EC050}"/>
            </a:ext>
          </a:extLst>
        </xdr:cNvPr>
        <xdr:cNvCxnSpPr/>
      </xdr:nvCxnSpPr>
      <xdr:spPr>
        <a:xfrm>
          <a:off x="10388600" y="1104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0972DDE8-BA61-4E3D-9476-D07C31A7E2F7}"/>
            </a:ext>
          </a:extLst>
        </xdr:cNvPr>
        <xdr:cNvSpPr txBox="1"/>
      </xdr:nvSpPr>
      <xdr:spPr>
        <a:xfrm>
          <a:off x="10515600" y="95448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6466028B-E0F6-431D-A65D-CBB8A70CF2BB}"/>
            </a:ext>
          </a:extLst>
        </xdr:cNvPr>
        <xdr:cNvCxnSpPr/>
      </xdr:nvCxnSpPr>
      <xdr:spPr>
        <a:xfrm>
          <a:off x="10388600" y="9769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133777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DF12793D-15CA-447B-98F7-DB2B80BA0B4B}"/>
            </a:ext>
          </a:extLst>
        </xdr:cNvPr>
        <xdr:cNvSpPr txBox="1"/>
      </xdr:nvSpPr>
      <xdr:spPr>
        <a:xfrm>
          <a:off x="10515600" y="105922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87F9AB7F-2329-4EDD-B3D4-EFDDAD2F3CA7}"/>
            </a:ext>
          </a:extLst>
        </xdr:cNvPr>
        <xdr:cNvSpPr/>
      </xdr:nvSpPr>
      <xdr:spPr>
        <a:xfrm>
          <a:off x="10426700" y="1061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8D7E53E9-3688-4C0D-B2A0-564EB6E2E3CD}"/>
            </a:ext>
          </a:extLst>
        </xdr:cNvPr>
        <xdr:cNvSpPr/>
      </xdr:nvSpPr>
      <xdr:spPr>
        <a:xfrm>
          <a:off x="9588500" y="1061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5AD4ECA6-EDB9-4414-89BA-A8A4248C26C9}"/>
            </a:ext>
          </a:extLst>
        </xdr:cNvPr>
        <xdr:cNvSpPr/>
      </xdr:nvSpPr>
      <xdr:spPr>
        <a:xfrm>
          <a:off x="8699500" y="1062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8FFD716C-F06D-4D31-AB1E-11A82417A51A}"/>
            </a:ext>
          </a:extLst>
        </xdr:cNvPr>
        <xdr:cNvSpPr/>
      </xdr:nvSpPr>
      <xdr:spPr>
        <a:xfrm>
          <a:off x="7810500" y="10622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76661</xdr:rowOff>
    </xdr:from>
    <xdr:to>
      <xdr:col>36</xdr:col>
      <xdr:colOff>165100</xdr:colOff>
      <xdr:row>62</xdr:row>
      <xdr:rowOff>6811</xdr:rowOff>
    </xdr:to>
    <xdr:sp macro="" textlink="">
      <xdr:nvSpPr>
        <xdr:cNvPr id="242" name="フローチャート: 判断 241">
          <a:extLst>
            <a:ext uri="{FF2B5EF4-FFF2-40B4-BE49-F238E27FC236}">
              <a16:creationId xmlns:a16="http://schemas.microsoft.com/office/drawing/2014/main" id="{3B8E9038-4564-43E7-B6EA-1B30739C377D}"/>
            </a:ext>
          </a:extLst>
        </xdr:cNvPr>
        <xdr:cNvSpPr/>
      </xdr:nvSpPr>
      <xdr:spPr>
        <a:xfrm>
          <a:off x="6921500" y="10535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74176E6-4550-4B41-AB08-B71508A7498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3C51E7B-3506-4E9B-84B3-EC709564E07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6FBCB4B-158E-4BB7-B02C-7F2580871B4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F4E36D86-9698-4E92-9B66-5BA3E3FEA29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39DF285-DAB7-42F4-ADA0-A24B62B184B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65297</xdr:rowOff>
    </xdr:from>
    <xdr:to>
      <xdr:col>55</xdr:col>
      <xdr:colOff>50800</xdr:colOff>
      <xdr:row>60</xdr:row>
      <xdr:rowOff>166897</xdr:rowOff>
    </xdr:to>
    <xdr:sp macro="" textlink="">
      <xdr:nvSpPr>
        <xdr:cNvPr id="248" name="楕円 247">
          <a:extLst>
            <a:ext uri="{FF2B5EF4-FFF2-40B4-BE49-F238E27FC236}">
              <a16:creationId xmlns:a16="http://schemas.microsoft.com/office/drawing/2014/main" id="{351E15F8-EAB6-498F-8366-DA33CCBE80D5}"/>
            </a:ext>
          </a:extLst>
        </xdr:cNvPr>
        <xdr:cNvSpPr/>
      </xdr:nvSpPr>
      <xdr:spPr>
        <a:xfrm>
          <a:off x="10426700" y="10352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88174</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F92C2519-601C-4B02-97C1-A33470770722}"/>
            </a:ext>
          </a:extLst>
        </xdr:cNvPr>
        <xdr:cNvSpPr txBox="1"/>
      </xdr:nvSpPr>
      <xdr:spPr>
        <a:xfrm>
          <a:off x="10515600" y="10203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76150</xdr:rowOff>
    </xdr:from>
    <xdr:to>
      <xdr:col>50</xdr:col>
      <xdr:colOff>165100</xdr:colOff>
      <xdr:row>61</xdr:row>
      <xdr:rowOff>6300</xdr:rowOff>
    </xdr:to>
    <xdr:sp macro="" textlink="">
      <xdr:nvSpPr>
        <xdr:cNvPr id="250" name="楕円 249">
          <a:extLst>
            <a:ext uri="{FF2B5EF4-FFF2-40B4-BE49-F238E27FC236}">
              <a16:creationId xmlns:a16="http://schemas.microsoft.com/office/drawing/2014/main" id="{9CB317A4-4864-4880-967D-C898456E04E9}"/>
            </a:ext>
          </a:extLst>
        </xdr:cNvPr>
        <xdr:cNvSpPr/>
      </xdr:nvSpPr>
      <xdr:spPr>
        <a:xfrm>
          <a:off x="9588500" y="1036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116097</xdr:rowOff>
    </xdr:from>
    <xdr:to>
      <xdr:col>55</xdr:col>
      <xdr:colOff>0</xdr:colOff>
      <xdr:row>60</xdr:row>
      <xdr:rowOff>126950</xdr:rowOff>
    </xdr:to>
    <xdr:cxnSp macro="">
      <xdr:nvCxnSpPr>
        <xdr:cNvPr id="251" name="直線コネクタ 250">
          <a:extLst>
            <a:ext uri="{FF2B5EF4-FFF2-40B4-BE49-F238E27FC236}">
              <a16:creationId xmlns:a16="http://schemas.microsoft.com/office/drawing/2014/main" id="{404EAAB3-459A-4174-8271-9262AE99D0AF}"/>
            </a:ext>
          </a:extLst>
        </xdr:cNvPr>
        <xdr:cNvCxnSpPr/>
      </xdr:nvCxnSpPr>
      <xdr:spPr>
        <a:xfrm flipV="1">
          <a:off x="9639300" y="10403097"/>
          <a:ext cx="838200" cy="10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85815</xdr:rowOff>
    </xdr:from>
    <xdr:to>
      <xdr:col>46</xdr:col>
      <xdr:colOff>38100</xdr:colOff>
      <xdr:row>61</xdr:row>
      <xdr:rowOff>15965</xdr:rowOff>
    </xdr:to>
    <xdr:sp macro="" textlink="">
      <xdr:nvSpPr>
        <xdr:cNvPr id="252" name="楕円 251">
          <a:extLst>
            <a:ext uri="{FF2B5EF4-FFF2-40B4-BE49-F238E27FC236}">
              <a16:creationId xmlns:a16="http://schemas.microsoft.com/office/drawing/2014/main" id="{EA3D71DB-D8ED-41A5-A563-A0D88D8F7965}"/>
            </a:ext>
          </a:extLst>
        </xdr:cNvPr>
        <xdr:cNvSpPr/>
      </xdr:nvSpPr>
      <xdr:spPr>
        <a:xfrm>
          <a:off x="8699500" y="1037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126950</xdr:rowOff>
    </xdr:from>
    <xdr:to>
      <xdr:col>50</xdr:col>
      <xdr:colOff>114300</xdr:colOff>
      <xdr:row>60</xdr:row>
      <xdr:rowOff>136615</xdr:rowOff>
    </xdr:to>
    <xdr:cxnSp macro="">
      <xdr:nvCxnSpPr>
        <xdr:cNvPr id="253" name="直線コネクタ 252">
          <a:extLst>
            <a:ext uri="{FF2B5EF4-FFF2-40B4-BE49-F238E27FC236}">
              <a16:creationId xmlns:a16="http://schemas.microsoft.com/office/drawing/2014/main" id="{823ADF60-649E-462E-84A8-C72C053B3A03}"/>
            </a:ext>
          </a:extLst>
        </xdr:cNvPr>
        <xdr:cNvCxnSpPr/>
      </xdr:nvCxnSpPr>
      <xdr:spPr>
        <a:xfrm flipV="1">
          <a:off x="8750300" y="10413950"/>
          <a:ext cx="889000" cy="9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95912</xdr:rowOff>
    </xdr:from>
    <xdr:to>
      <xdr:col>41</xdr:col>
      <xdr:colOff>101600</xdr:colOff>
      <xdr:row>61</xdr:row>
      <xdr:rowOff>26062</xdr:rowOff>
    </xdr:to>
    <xdr:sp macro="" textlink="">
      <xdr:nvSpPr>
        <xdr:cNvPr id="254" name="楕円 253">
          <a:extLst>
            <a:ext uri="{FF2B5EF4-FFF2-40B4-BE49-F238E27FC236}">
              <a16:creationId xmlns:a16="http://schemas.microsoft.com/office/drawing/2014/main" id="{DA2A3A62-0342-4C09-A35E-4E798EC24E6C}"/>
            </a:ext>
          </a:extLst>
        </xdr:cNvPr>
        <xdr:cNvSpPr/>
      </xdr:nvSpPr>
      <xdr:spPr>
        <a:xfrm>
          <a:off x="7810500" y="10382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136615</xdr:rowOff>
    </xdr:from>
    <xdr:to>
      <xdr:col>45</xdr:col>
      <xdr:colOff>177800</xdr:colOff>
      <xdr:row>60</xdr:row>
      <xdr:rowOff>146712</xdr:rowOff>
    </xdr:to>
    <xdr:cxnSp macro="">
      <xdr:nvCxnSpPr>
        <xdr:cNvPr id="255" name="直線コネクタ 254">
          <a:extLst>
            <a:ext uri="{FF2B5EF4-FFF2-40B4-BE49-F238E27FC236}">
              <a16:creationId xmlns:a16="http://schemas.microsoft.com/office/drawing/2014/main" id="{00C24717-D460-42FF-A390-73206FDBAFA1}"/>
            </a:ext>
          </a:extLst>
        </xdr:cNvPr>
        <xdr:cNvCxnSpPr/>
      </xdr:nvCxnSpPr>
      <xdr:spPr>
        <a:xfrm flipV="1">
          <a:off x="7861300" y="10423615"/>
          <a:ext cx="889000" cy="10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102460</xdr:rowOff>
    </xdr:from>
    <xdr:to>
      <xdr:col>36</xdr:col>
      <xdr:colOff>165100</xdr:colOff>
      <xdr:row>61</xdr:row>
      <xdr:rowOff>32610</xdr:rowOff>
    </xdr:to>
    <xdr:sp macro="" textlink="">
      <xdr:nvSpPr>
        <xdr:cNvPr id="256" name="楕円 255">
          <a:extLst>
            <a:ext uri="{FF2B5EF4-FFF2-40B4-BE49-F238E27FC236}">
              <a16:creationId xmlns:a16="http://schemas.microsoft.com/office/drawing/2014/main" id="{1683C850-E859-48D0-BDE2-20B335AA467A}"/>
            </a:ext>
          </a:extLst>
        </xdr:cNvPr>
        <xdr:cNvSpPr/>
      </xdr:nvSpPr>
      <xdr:spPr>
        <a:xfrm>
          <a:off x="6921500" y="1038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146712</xdr:rowOff>
    </xdr:from>
    <xdr:to>
      <xdr:col>41</xdr:col>
      <xdr:colOff>50800</xdr:colOff>
      <xdr:row>60</xdr:row>
      <xdr:rowOff>153260</xdr:rowOff>
    </xdr:to>
    <xdr:cxnSp macro="">
      <xdr:nvCxnSpPr>
        <xdr:cNvPr id="257" name="直線コネクタ 256">
          <a:extLst>
            <a:ext uri="{FF2B5EF4-FFF2-40B4-BE49-F238E27FC236}">
              <a16:creationId xmlns:a16="http://schemas.microsoft.com/office/drawing/2014/main" id="{C38D7CD1-A9B9-4C29-B1F4-34CF99FE7364}"/>
            </a:ext>
          </a:extLst>
        </xdr:cNvPr>
        <xdr:cNvCxnSpPr/>
      </xdr:nvCxnSpPr>
      <xdr:spPr>
        <a:xfrm flipV="1">
          <a:off x="6972300" y="10433712"/>
          <a:ext cx="889000" cy="6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78543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FCAE4C62-2ADF-4A06-A6E6-4AE43768F33C}"/>
            </a:ext>
          </a:extLst>
        </xdr:cNvPr>
        <xdr:cNvSpPr txBox="1"/>
      </xdr:nvSpPr>
      <xdr:spPr>
        <a:xfrm>
          <a:off x="9327095" y="10708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89230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1CE1AE8A-49C4-4936-B42E-D05E03B6C2FF}"/>
            </a:ext>
          </a:extLst>
        </xdr:cNvPr>
        <xdr:cNvSpPr txBox="1"/>
      </xdr:nvSpPr>
      <xdr:spPr>
        <a:xfrm>
          <a:off x="8450795" y="10719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85145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AD3DC169-049C-4644-9CE1-E3AD4FEFF563}"/>
            </a:ext>
          </a:extLst>
        </xdr:cNvPr>
        <xdr:cNvSpPr txBox="1"/>
      </xdr:nvSpPr>
      <xdr:spPr>
        <a:xfrm>
          <a:off x="7561795" y="10715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169388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EA066BDA-72FD-4E57-BDC4-0B53099EA9C5}"/>
            </a:ext>
          </a:extLst>
        </xdr:cNvPr>
        <xdr:cNvSpPr txBox="1"/>
      </xdr:nvSpPr>
      <xdr:spPr>
        <a:xfrm>
          <a:off x="6672795" y="10627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22827</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9725E4A4-67BA-4741-82EC-758870ABA959}"/>
            </a:ext>
          </a:extLst>
        </xdr:cNvPr>
        <xdr:cNvSpPr txBox="1"/>
      </xdr:nvSpPr>
      <xdr:spPr>
        <a:xfrm>
          <a:off x="9327095" y="10138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32492</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0C7A7FD6-CEBD-4114-AA56-C94C9FADEAA5}"/>
            </a:ext>
          </a:extLst>
        </xdr:cNvPr>
        <xdr:cNvSpPr txBox="1"/>
      </xdr:nvSpPr>
      <xdr:spPr>
        <a:xfrm>
          <a:off x="8450795" y="10148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42589</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F8530986-DC71-40E1-B29A-2D34315EDD6D}"/>
            </a:ext>
          </a:extLst>
        </xdr:cNvPr>
        <xdr:cNvSpPr txBox="1"/>
      </xdr:nvSpPr>
      <xdr:spPr>
        <a:xfrm>
          <a:off x="7561795" y="10158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49137</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5E595444-5B07-4F0A-B9D3-1209CA8AB467}"/>
            </a:ext>
          </a:extLst>
        </xdr:cNvPr>
        <xdr:cNvSpPr txBox="1"/>
      </xdr:nvSpPr>
      <xdr:spPr>
        <a:xfrm>
          <a:off x="6672795" y="10164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F32346A-0CFD-4D70-AD53-A7E0CE0494F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A3D3EC11-3877-4CC8-BEA6-1A7A9B95960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9DC45E60-F2CC-4BE9-91A7-4F52ED2B448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71AF5204-FE83-4E69-B48C-5F3D21D3163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A3AFF1FC-DFD2-479B-9014-CE80F58AAAB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52436DA2-68D2-4CAC-B884-432D902E195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14F5B7D3-A53D-4B3C-B0F1-F9060A12438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2A6F3CE7-FA30-4B5D-A359-C4E7ABE0AD2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F58836FF-83A1-499C-B1CF-1910E3642E3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71B9AEC-8A13-428F-B1B6-E3E1FEBEE0A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80E8F0DB-3C4B-49EA-9E77-2F6A572FA14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4B559015-97E7-4B43-AEBA-F8494CC334D6}"/>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73DDF68B-CF17-4809-9B6F-17542C83B0B2}"/>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B3F1822F-36A0-48DA-A0C3-1AC300F0AB3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3752409B-7ADC-4021-931B-A8B50C288F5B}"/>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CD436D48-DD90-489D-A942-878726A1FE94}"/>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A417EBF8-655E-4E2D-86CD-ECEBD09684D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F476BCF8-44B9-4163-87EE-B33E95B6235F}"/>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C27C09D6-7CCC-4D46-A773-8A117B68E59D}"/>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2C8E08FF-E449-4249-AEAE-63E429A080AB}"/>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1E9F7CD-77BF-4A51-8909-30E0AC668C91}"/>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7AB2370A-1B04-4822-9475-4479CC94C95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FD948000-ED69-44FD-98A7-940E6F84EFBC}"/>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E8F91C40-58B0-475A-8E9E-BA1EA355D90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3E85CFE2-E1E1-4788-8B86-A08C7FA9B9A4}"/>
            </a:ext>
          </a:extLst>
        </xdr:cNvPr>
        <xdr:cNvCxnSpPr/>
      </xdr:nvCxnSpPr>
      <xdr:spPr>
        <a:xfrm flipV="1">
          <a:off x="4634865" y="1346073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C10F539A-665E-45C1-A818-9B4ECC5349F8}"/>
            </a:ext>
          </a:extLst>
        </xdr:cNvPr>
        <xdr:cNvSpPr txBox="1"/>
      </xdr:nvSpPr>
      <xdr:spPr>
        <a:xfrm>
          <a:off x="4673600" y="1485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0E7EB4E4-A1D9-438F-881C-C9D861BD808D}"/>
            </a:ext>
          </a:extLst>
        </xdr:cNvPr>
        <xdr:cNvCxnSpPr/>
      </xdr:nvCxnSpPr>
      <xdr:spPr>
        <a:xfrm>
          <a:off x="4546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0981C642-4155-4344-94E7-2C7DD971B87F}"/>
            </a:ext>
          </a:extLst>
        </xdr:cNvPr>
        <xdr:cNvSpPr txBox="1"/>
      </xdr:nvSpPr>
      <xdr:spPr>
        <a:xfrm>
          <a:off x="4673600" y="1323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7D3D099D-B9E4-4383-AF9A-5ADB8031BA8B}"/>
            </a:ext>
          </a:extLst>
        </xdr:cNvPr>
        <xdr:cNvCxnSpPr/>
      </xdr:nvCxnSpPr>
      <xdr:spPr>
        <a:xfrm>
          <a:off x="4546600" y="1346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92091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D1D5A085-A620-4B7D-A3B9-E0B9761374E9}"/>
            </a:ext>
          </a:extLst>
        </xdr:cNvPr>
        <xdr:cNvSpPr txBox="1"/>
      </xdr:nvSpPr>
      <xdr:spPr>
        <a:xfrm>
          <a:off x="4673600" y="14150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1C0AA1AC-6142-4B7B-802C-17EF2CC0DDC7}"/>
            </a:ext>
          </a:extLst>
        </xdr:cNvPr>
        <xdr:cNvSpPr/>
      </xdr:nvSpPr>
      <xdr:spPr>
        <a:xfrm>
          <a:off x="458470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5A335D3D-E600-4AAC-8238-1430C1A72211}"/>
            </a:ext>
          </a:extLst>
        </xdr:cNvPr>
        <xdr:cNvSpPr/>
      </xdr:nvSpPr>
      <xdr:spPr>
        <a:xfrm>
          <a:off x="37465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8F22143B-8F67-46DB-BD98-23136A4751EF}"/>
            </a:ext>
          </a:extLst>
        </xdr:cNvPr>
        <xdr:cNvSpPr/>
      </xdr:nvSpPr>
      <xdr:spPr>
        <a:xfrm>
          <a:off x="2857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E7F7880C-29E3-4BC5-B959-A9FF8C92819A}"/>
            </a:ext>
          </a:extLst>
        </xdr:cNvPr>
        <xdr:cNvSpPr/>
      </xdr:nvSpPr>
      <xdr:spPr>
        <a:xfrm>
          <a:off x="1968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141605</xdr:rowOff>
    </xdr:from>
    <xdr:to>
      <xdr:col>6</xdr:col>
      <xdr:colOff>38100</xdr:colOff>
      <xdr:row>83</xdr:row>
      <xdr:rowOff>71755</xdr:rowOff>
    </xdr:to>
    <xdr:sp macro="" textlink="">
      <xdr:nvSpPr>
        <xdr:cNvPr id="300" name="フローチャート: 判断 299">
          <a:extLst>
            <a:ext uri="{FF2B5EF4-FFF2-40B4-BE49-F238E27FC236}">
              <a16:creationId xmlns:a16="http://schemas.microsoft.com/office/drawing/2014/main" id="{37EBDB79-15B4-4518-831C-A4F60127CEAD}"/>
            </a:ext>
          </a:extLst>
        </xdr:cNvPr>
        <xdr:cNvSpPr/>
      </xdr:nvSpPr>
      <xdr:spPr>
        <a:xfrm>
          <a:off x="1079500" y="1420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E04B0F9-8CC4-4148-97A0-5D08F845A79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CE56DD4-142C-4E82-AAF2-4DB321378E5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F85A4205-7627-4968-AB26-91A81EBC6B1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32A703E6-F82B-4883-9CC1-59662DC1F9F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A9CCF523-E6D2-4661-9BF6-85367312F19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139700</xdr:rowOff>
    </xdr:from>
    <xdr:to>
      <xdr:col>24</xdr:col>
      <xdr:colOff>114300</xdr:colOff>
      <xdr:row>86</xdr:row>
      <xdr:rowOff>69850</xdr:rowOff>
    </xdr:to>
    <xdr:sp macro="" textlink="">
      <xdr:nvSpPr>
        <xdr:cNvPr id="306" name="楕円 305">
          <a:extLst>
            <a:ext uri="{FF2B5EF4-FFF2-40B4-BE49-F238E27FC236}">
              <a16:creationId xmlns:a16="http://schemas.microsoft.com/office/drawing/2014/main" id="{D8654CEB-3011-4416-A74C-1715293E4488}"/>
            </a:ext>
          </a:extLst>
        </xdr:cNvPr>
        <xdr:cNvSpPr/>
      </xdr:nvSpPr>
      <xdr:spPr>
        <a:xfrm>
          <a:off x="4584700" y="1471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54627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42BC926D-A053-45C0-A482-AEF510DFC76B}"/>
            </a:ext>
          </a:extLst>
        </xdr:cNvPr>
        <xdr:cNvSpPr txBox="1"/>
      </xdr:nvSpPr>
      <xdr:spPr>
        <a:xfrm>
          <a:off x="4673600" y="14627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118745</xdr:rowOff>
    </xdr:from>
    <xdr:to>
      <xdr:col>20</xdr:col>
      <xdr:colOff>38100</xdr:colOff>
      <xdr:row>86</xdr:row>
      <xdr:rowOff>48895</xdr:rowOff>
    </xdr:to>
    <xdr:sp macro="" textlink="">
      <xdr:nvSpPr>
        <xdr:cNvPr id="308" name="楕円 307">
          <a:extLst>
            <a:ext uri="{FF2B5EF4-FFF2-40B4-BE49-F238E27FC236}">
              <a16:creationId xmlns:a16="http://schemas.microsoft.com/office/drawing/2014/main" id="{793051C5-3AF9-4C99-8555-073D1E014C8B}"/>
            </a:ext>
          </a:extLst>
        </xdr:cNvPr>
        <xdr:cNvSpPr/>
      </xdr:nvSpPr>
      <xdr:spPr>
        <a:xfrm>
          <a:off x="3746500" y="1469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169545</xdr:rowOff>
    </xdr:from>
    <xdr:to>
      <xdr:col>24</xdr:col>
      <xdr:colOff>63500</xdr:colOff>
      <xdr:row>86</xdr:row>
      <xdr:rowOff>19050</xdr:rowOff>
    </xdr:to>
    <xdr:cxnSp macro="">
      <xdr:nvCxnSpPr>
        <xdr:cNvPr id="309" name="直線コネクタ 308">
          <a:extLst>
            <a:ext uri="{FF2B5EF4-FFF2-40B4-BE49-F238E27FC236}">
              <a16:creationId xmlns:a16="http://schemas.microsoft.com/office/drawing/2014/main" id="{4FDE1CC8-A54A-44DF-9DBE-AD44998E497C}"/>
            </a:ext>
          </a:extLst>
        </xdr:cNvPr>
        <xdr:cNvCxnSpPr/>
      </xdr:nvCxnSpPr>
      <xdr:spPr>
        <a:xfrm>
          <a:off x="3797300" y="1474279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92075</xdr:rowOff>
    </xdr:from>
    <xdr:to>
      <xdr:col>15</xdr:col>
      <xdr:colOff>101600</xdr:colOff>
      <xdr:row>86</xdr:row>
      <xdr:rowOff>22225</xdr:rowOff>
    </xdr:to>
    <xdr:sp macro="" textlink="">
      <xdr:nvSpPr>
        <xdr:cNvPr id="310" name="楕円 309">
          <a:extLst>
            <a:ext uri="{FF2B5EF4-FFF2-40B4-BE49-F238E27FC236}">
              <a16:creationId xmlns:a16="http://schemas.microsoft.com/office/drawing/2014/main" id="{A31B72B5-E0E1-41BC-9ADA-27389427E719}"/>
            </a:ext>
          </a:extLst>
        </xdr:cNvPr>
        <xdr:cNvSpPr/>
      </xdr:nvSpPr>
      <xdr:spPr>
        <a:xfrm>
          <a:off x="2857500" y="1466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142875</xdr:rowOff>
    </xdr:from>
    <xdr:to>
      <xdr:col>19</xdr:col>
      <xdr:colOff>177800</xdr:colOff>
      <xdr:row>85</xdr:row>
      <xdr:rowOff>169545</xdr:rowOff>
    </xdr:to>
    <xdr:cxnSp macro="">
      <xdr:nvCxnSpPr>
        <xdr:cNvPr id="311" name="直線コネクタ 310">
          <a:extLst>
            <a:ext uri="{FF2B5EF4-FFF2-40B4-BE49-F238E27FC236}">
              <a16:creationId xmlns:a16="http://schemas.microsoft.com/office/drawing/2014/main" id="{9355C5CA-63B1-4E21-B19B-2827C6BF75A5}"/>
            </a:ext>
          </a:extLst>
        </xdr:cNvPr>
        <xdr:cNvCxnSpPr/>
      </xdr:nvCxnSpPr>
      <xdr:spPr>
        <a:xfrm>
          <a:off x="2908300" y="1471612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73025</xdr:rowOff>
    </xdr:from>
    <xdr:to>
      <xdr:col>10</xdr:col>
      <xdr:colOff>165100</xdr:colOff>
      <xdr:row>86</xdr:row>
      <xdr:rowOff>3175</xdr:rowOff>
    </xdr:to>
    <xdr:sp macro="" textlink="">
      <xdr:nvSpPr>
        <xdr:cNvPr id="312" name="楕円 311">
          <a:extLst>
            <a:ext uri="{FF2B5EF4-FFF2-40B4-BE49-F238E27FC236}">
              <a16:creationId xmlns:a16="http://schemas.microsoft.com/office/drawing/2014/main" id="{132D2FC9-BE6A-4B98-8EE3-1072A021F489}"/>
            </a:ext>
          </a:extLst>
        </xdr:cNvPr>
        <xdr:cNvSpPr/>
      </xdr:nvSpPr>
      <xdr:spPr>
        <a:xfrm>
          <a:off x="1968500" y="1464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123825</xdr:rowOff>
    </xdr:from>
    <xdr:to>
      <xdr:col>15</xdr:col>
      <xdr:colOff>50800</xdr:colOff>
      <xdr:row>85</xdr:row>
      <xdr:rowOff>142875</xdr:rowOff>
    </xdr:to>
    <xdr:cxnSp macro="">
      <xdr:nvCxnSpPr>
        <xdr:cNvPr id="313" name="直線コネクタ 312">
          <a:extLst>
            <a:ext uri="{FF2B5EF4-FFF2-40B4-BE49-F238E27FC236}">
              <a16:creationId xmlns:a16="http://schemas.microsoft.com/office/drawing/2014/main" id="{4CE8B66F-DDA3-4FDA-AA66-60027206C6DD}"/>
            </a:ext>
          </a:extLst>
        </xdr:cNvPr>
        <xdr:cNvCxnSpPr/>
      </xdr:nvCxnSpPr>
      <xdr:spPr>
        <a:xfrm>
          <a:off x="2019300" y="1469707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48261</xdr:rowOff>
    </xdr:from>
    <xdr:to>
      <xdr:col>6</xdr:col>
      <xdr:colOff>38100</xdr:colOff>
      <xdr:row>85</xdr:row>
      <xdr:rowOff>149861</xdr:rowOff>
    </xdr:to>
    <xdr:sp macro="" textlink="">
      <xdr:nvSpPr>
        <xdr:cNvPr id="314" name="楕円 313">
          <a:extLst>
            <a:ext uri="{FF2B5EF4-FFF2-40B4-BE49-F238E27FC236}">
              <a16:creationId xmlns:a16="http://schemas.microsoft.com/office/drawing/2014/main" id="{D42886CF-5D66-4B2C-A344-1DB0D6B554C4}"/>
            </a:ext>
          </a:extLst>
        </xdr:cNvPr>
        <xdr:cNvSpPr/>
      </xdr:nvSpPr>
      <xdr:spPr>
        <a:xfrm>
          <a:off x="1079500" y="1462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99061</xdr:rowOff>
    </xdr:from>
    <xdr:to>
      <xdr:col>10</xdr:col>
      <xdr:colOff>114300</xdr:colOff>
      <xdr:row>85</xdr:row>
      <xdr:rowOff>123825</xdr:rowOff>
    </xdr:to>
    <xdr:cxnSp macro="">
      <xdr:nvCxnSpPr>
        <xdr:cNvPr id="315" name="直線コネクタ 314">
          <a:extLst>
            <a:ext uri="{FF2B5EF4-FFF2-40B4-BE49-F238E27FC236}">
              <a16:creationId xmlns:a16="http://schemas.microsoft.com/office/drawing/2014/main" id="{CD900C3D-4DB4-4FFB-8CA4-82B6507D6A43}"/>
            </a:ext>
          </a:extLst>
        </xdr:cNvPr>
        <xdr:cNvCxnSpPr/>
      </xdr:nvCxnSpPr>
      <xdr:spPr>
        <a:xfrm>
          <a:off x="1130300" y="14672311"/>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166388</xdr:rowOff>
    </xdr:from>
    <xdr:ext cx="405111" cy="259045"/>
    <xdr:sp macro="" textlink="">
      <xdr:nvSpPr>
        <xdr:cNvPr id="316" name="n_1aveValue【公営住宅】&#10;有形固定資産減価償却率">
          <a:extLst>
            <a:ext uri="{FF2B5EF4-FFF2-40B4-BE49-F238E27FC236}">
              <a16:creationId xmlns:a16="http://schemas.microsoft.com/office/drawing/2014/main" id="{3A828DA7-53F8-4E58-8A45-3645154298DD}"/>
            </a:ext>
          </a:extLst>
        </xdr:cNvPr>
        <xdr:cNvSpPr txBox="1"/>
      </xdr:nvSpPr>
      <xdr:spPr>
        <a:xfrm>
          <a:off x="3582044" y="14053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76852</xdr:rowOff>
    </xdr:from>
    <xdr:ext cx="405111" cy="259045"/>
    <xdr:sp macro="" textlink="">
      <xdr:nvSpPr>
        <xdr:cNvPr id="317" name="n_2aveValue【公営住宅】&#10;有形固定資産減価償却率">
          <a:extLst>
            <a:ext uri="{FF2B5EF4-FFF2-40B4-BE49-F238E27FC236}">
              <a16:creationId xmlns:a16="http://schemas.microsoft.com/office/drawing/2014/main" id="{70A07292-E04B-492C-ACF8-D42F6098E1CF}"/>
            </a:ext>
          </a:extLst>
        </xdr:cNvPr>
        <xdr:cNvSpPr txBox="1"/>
      </xdr:nvSpPr>
      <xdr:spPr>
        <a:xfrm>
          <a:off x="2705744" y="1396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15891</xdr:rowOff>
    </xdr:from>
    <xdr:ext cx="405111" cy="259045"/>
    <xdr:sp macro="" textlink="">
      <xdr:nvSpPr>
        <xdr:cNvPr id="318" name="n_3aveValue【公営住宅】&#10;有形固定資産減価償却率">
          <a:extLst>
            <a:ext uri="{FF2B5EF4-FFF2-40B4-BE49-F238E27FC236}">
              <a16:creationId xmlns:a16="http://schemas.microsoft.com/office/drawing/2014/main" id="{D35DE394-7AC7-4DF8-85B1-C8984496C80F}"/>
            </a:ext>
          </a:extLst>
        </xdr:cNvPr>
        <xdr:cNvSpPr txBox="1"/>
      </xdr:nvSpPr>
      <xdr:spPr>
        <a:xfrm>
          <a:off x="1816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88282</xdr:rowOff>
    </xdr:from>
    <xdr:ext cx="405111" cy="259045"/>
    <xdr:sp macro="" textlink="">
      <xdr:nvSpPr>
        <xdr:cNvPr id="319" name="n_4aveValue【公営住宅】&#10;有形固定資産減価償却率">
          <a:extLst>
            <a:ext uri="{FF2B5EF4-FFF2-40B4-BE49-F238E27FC236}">
              <a16:creationId xmlns:a16="http://schemas.microsoft.com/office/drawing/2014/main" id="{A2D98639-440E-4180-A9DA-F2272C636A91}"/>
            </a:ext>
          </a:extLst>
        </xdr:cNvPr>
        <xdr:cNvSpPr txBox="1"/>
      </xdr:nvSpPr>
      <xdr:spPr>
        <a:xfrm>
          <a:off x="927744" y="1397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40022</xdr:rowOff>
    </xdr:from>
    <xdr:ext cx="405111" cy="259045"/>
    <xdr:sp macro="" textlink="">
      <xdr:nvSpPr>
        <xdr:cNvPr id="320" name="n_1mainValue【公営住宅】&#10;有形固定資産減価償却率">
          <a:extLst>
            <a:ext uri="{FF2B5EF4-FFF2-40B4-BE49-F238E27FC236}">
              <a16:creationId xmlns:a16="http://schemas.microsoft.com/office/drawing/2014/main" id="{82161C1A-66CF-4218-A68E-3D871408F27E}"/>
            </a:ext>
          </a:extLst>
        </xdr:cNvPr>
        <xdr:cNvSpPr txBox="1"/>
      </xdr:nvSpPr>
      <xdr:spPr>
        <a:xfrm>
          <a:off x="3582044" y="1478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13352</xdr:rowOff>
    </xdr:from>
    <xdr:ext cx="405111" cy="259045"/>
    <xdr:sp macro="" textlink="">
      <xdr:nvSpPr>
        <xdr:cNvPr id="321" name="n_2mainValue【公営住宅】&#10;有形固定資産減価償却率">
          <a:extLst>
            <a:ext uri="{FF2B5EF4-FFF2-40B4-BE49-F238E27FC236}">
              <a16:creationId xmlns:a16="http://schemas.microsoft.com/office/drawing/2014/main" id="{836C9F13-D7A8-49DA-89B9-B9A74655D84D}"/>
            </a:ext>
          </a:extLst>
        </xdr:cNvPr>
        <xdr:cNvSpPr txBox="1"/>
      </xdr:nvSpPr>
      <xdr:spPr>
        <a:xfrm>
          <a:off x="2705744" y="1475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165752</xdr:rowOff>
    </xdr:from>
    <xdr:ext cx="405111" cy="259045"/>
    <xdr:sp macro="" textlink="">
      <xdr:nvSpPr>
        <xdr:cNvPr id="322" name="n_3mainValue【公営住宅】&#10;有形固定資産減価償却率">
          <a:extLst>
            <a:ext uri="{FF2B5EF4-FFF2-40B4-BE49-F238E27FC236}">
              <a16:creationId xmlns:a16="http://schemas.microsoft.com/office/drawing/2014/main" id="{A211C82B-E40A-41BA-A9CE-018CEC084CBD}"/>
            </a:ext>
          </a:extLst>
        </xdr:cNvPr>
        <xdr:cNvSpPr txBox="1"/>
      </xdr:nvSpPr>
      <xdr:spPr>
        <a:xfrm>
          <a:off x="1816744" y="1473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140988</xdr:rowOff>
    </xdr:from>
    <xdr:ext cx="405111" cy="259045"/>
    <xdr:sp macro="" textlink="">
      <xdr:nvSpPr>
        <xdr:cNvPr id="323" name="n_4mainValue【公営住宅】&#10;有形固定資産減価償却率">
          <a:extLst>
            <a:ext uri="{FF2B5EF4-FFF2-40B4-BE49-F238E27FC236}">
              <a16:creationId xmlns:a16="http://schemas.microsoft.com/office/drawing/2014/main" id="{612AAE81-766C-41E5-9C71-C69143DFC0C0}"/>
            </a:ext>
          </a:extLst>
        </xdr:cNvPr>
        <xdr:cNvSpPr txBox="1"/>
      </xdr:nvSpPr>
      <xdr:spPr>
        <a:xfrm>
          <a:off x="927744" y="14714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6C668ED7-CB06-4668-A701-0A953F09C99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9B59C8A9-FEBE-4157-82AA-D77975E34E4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4C3E6F40-ED80-4B04-808D-BA217743046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9E113091-73B4-4DFF-8CE7-E038CB49126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4E1FA01F-D097-47C9-B86C-0CB54DF8202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728DA6A9-D78D-4FD2-832B-A5A34615ACB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52A248D2-EC95-49B3-B12A-19193A44FA7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45F56053-D5B2-40D1-9F85-19D18A113B3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9706D9C0-67E4-475B-A7E8-6CE8B6E28A4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63571450-AB56-475E-B1C2-59D49BD4766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FC2C94F9-D617-4E5E-B2A3-6E690268D45F}"/>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3697496E-3A68-42E3-B5D6-5BE2DEA27A7A}"/>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7BEA0D93-B086-4F3B-A31C-5BFAC3A9E45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82AFBE82-8AEB-43A4-A30B-CDF5C4EF6109}"/>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CFB29C5F-1188-4166-A3E0-354F1B9FAB9C}"/>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4A2980FD-7791-4509-BE95-7939A6B8BFA8}"/>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84A142AC-13DB-4C9E-A1F9-7588823CFED6}"/>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A986D442-5CA2-46F9-A0A7-6AFEDA9F8FE2}"/>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1BD02653-9F50-4791-9107-5241EF07825B}"/>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48D81F81-FA68-4D46-AB01-A1E632061938}"/>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CBD29F82-6B99-41D7-8E79-6B32156D513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B071D037-7A7B-4027-B87C-3F99EF04D1BA}"/>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2C08DC0B-683F-4D9D-846F-3602B8F6C83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AD3E4D35-B335-4DC5-91D0-618E0DCB16D9}"/>
            </a:ext>
          </a:extLst>
        </xdr:cNvPr>
        <xdr:cNvCxnSpPr/>
      </xdr:nvCxnSpPr>
      <xdr:spPr>
        <a:xfrm flipV="1">
          <a:off x="10476865" y="1329842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8E675C7D-37EA-4755-8820-AAAFD21C9B4B}"/>
            </a:ext>
          </a:extLst>
        </xdr:cNvPr>
        <xdr:cNvSpPr txBox="1"/>
      </xdr:nvSpPr>
      <xdr:spPr>
        <a:xfrm>
          <a:off x="10515600" y="1482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9EF57F98-6184-4996-9CC8-C49A657C2B21}"/>
            </a:ext>
          </a:extLst>
        </xdr:cNvPr>
        <xdr:cNvCxnSpPr/>
      </xdr:nvCxnSpPr>
      <xdr:spPr>
        <a:xfrm>
          <a:off x="10388600" y="1482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EA1C266B-B7E6-44DA-9B89-2F6DE32DEA10}"/>
            </a:ext>
          </a:extLst>
        </xdr:cNvPr>
        <xdr:cNvSpPr txBox="1"/>
      </xdr:nvSpPr>
      <xdr:spPr>
        <a:xfrm>
          <a:off x="10515600" y="13073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446C619D-FFB1-43B2-A136-323E2C0CA746}"/>
            </a:ext>
          </a:extLst>
        </xdr:cNvPr>
        <xdr:cNvCxnSpPr/>
      </xdr:nvCxnSpPr>
      <xdr:spPr>
        <a:xfrm>
          <a:off x="10388600" y="13298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95266</xdr:rowOff>
    </xdr:from>
    <xdr:ext cx="469744" cy="259045"/>
    <xdr:sp macro="" textlink="">
      <xdr:nvSpPr>
        <xdr:cNvPr id="352" name="【公営住宅】&#10;一人当たり面積平均値テキスト">
          <a:extLst>
            <a:ext uri="{FF2B5EF4-FFF2-40B4-BE49-F238E27FC236}">
              <a16:creationId xmlns:a16="http://schemas.microsoft.com/office/drawing/2014/main" id="{AF5D46BA-E1FB-483A-93B7-2BEB1EBA40CE}"/>
            </a:ext>
          </a:extLst>
        </xdr:cNvPr>
        <xdr:cNvSpPr txBox="1"/>
      </xdr:nvSpPr>
      <xdr:spPr>
        <a:xfrm>
          <a:off x="10515600" y="14497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15CDC9DD-BA12-418D-B5EC-EA5103FDA671}"/>
            </a:ext>
          </a:extLst>
        </xdr:cNvPr>
        <xdr:cNvSpPr/>
      </xdr:nvSpPr>
      <xdr:spPr>
        <a:xfrm>
          <a:off x="104267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0B9CBFF2-3A27-4208-9F3C-55B0862EC8EA}"/>
            </a:ext>
          </a:extLst>
        </xdr:cNvPr>
        <xdr:cNvSpPr/>
      </xdr:nvSpPr>
      <xdr:spPr>
        <a:xfrm>
          <a:off x="9588500" y="1451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B02B14DD-0CED-4F69-A5EA-92D4FE66C457}"/>
            </a:ext>
          </a:extLst>
        </xdr:cNvPr>
        <xdr:cNvSpPr/>
      </xdr:nvSpPr>
      <xdr:spPr>
        <a:xfrm>
          <a:off x="8699500" y="1450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ED85EE8A-5B51-4419-BF59-6332B5E9B252}"/>
            </a:ext>
          </a:extLst>
        </xdr:cNvPr>
        <xdr:cNvSpPr/>
      </xdr:nvSpPr>
      <xdr:spPr>
        <a:xfrm>
          <a:off x="7810500" y="1450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105029</xdr:rowOff>
    </xdr:from>
    <xdr:to>
      <xdr:col>36</xdr:col>
      <xdr:colOff>165100</xdr:colOff>
      <xdr:row>84</xdr:row>
      <xdr:rowOff>35179</xdr:rowOff>
    </xdr:to>
    <xdr:sp macro="" textlink="">
      <xdr:nvSpPr>
        <xdr:cNvPr id="357" name="フローチャート: 判断 356">
          <a:extLst>
            <a:ext uri="{FF2B5EF4-FFF2-40B4-BE49-F238E27FC236}">
              <a16:creationId xmlns:a16="http://schemas.microsoft.com/office/drawing/2014/main" id="{0855C3D9-35AD-41EB-B2AD-D0FEDE4EB6A7}"/>
            </a:ext>
          </a:extLst>
        </xdr:cNvPr>
        <xdr:cNvSpPr/>
      </xdr:nvSpPr>
      <xdr:spPr>
        <a:xfrm>
          <a:off x="6921500" y="14335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A1E1E620-C81F-4B7D-ABCE-E2C393D6D56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83F51F8D-9353-40DE-A2B1-8911907EEDD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6687B60C-9814-4432-A2DE-D0999735E1E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CD0ED94D-ADA0-4669-9780-FA73C7B31A3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49C91194-C414-4923-BE2D-F686F2F94ED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41402</xdr:rowOff>
    </xdr:from>
    <xdr:to>
      <xdr:col>55</xdr:col>
      <xdr:colOff>50800</xdr:colOff>
      <xdr:row>80</xdr:row>
      <xdr:rowOff>143002</xdr:rowOff>
    </xdr:to>
    <xdr:sp macro="" textlink="">
      <xdr:nvSpPr>
        <xdr:cNvPr id="363" name="楕円 362">
          <a:extLst>
            <a:ext uri="{FF2B5EF4-FFF2-40B4-BE49-F238E27FC236}">
              <a16:creationId xmlns:a16="http://schemas.microsoft.com/office/drawing/2014/main" id="{E808CC00-3300-4272-84CE-223393BB48AD}"/>
            </a:ext>
          </a:extLst>
        </xdr:cNvPr>
        <xdr:cNvSpPr/>
      </xdr:nvSpPr>
      <xdr:spPr>
        <a:xfrm>
          <a:off x="10426700" y="13757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64279</xdr:rowOff>
    </xdr:from>
    <xdr:ext cx="469744" cy="259045"/>
    <xdr:sp macro="" textlink="">
      <xdr:nvSpPr>
        <xdr:cNvPr id="364" name="【公営住宅】&#10;一人当たり面積該当値テキスト">
          <a:extLst>
            <a:ext uri="{FF2B5EF4-FFF2-40B4-BE49-F238E27FC236}">
              <a16:creationId xmlns:a16="http://schemas.microsoft.com/office/drawing/2014/main" id="{05EE2E66-A2C2-4231-AB72-1DF667775FB4}"/>
            </a:ext>
          </a:extLst>
        </xdr:cNvPr>
        <xdr:cNvSpPr txBox="1"/>
      </xdr:nvSpPr>
      <xdr:spPr>
        <a:xfrm>
          <a:off x="10515600" y="13608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52451</xdr:rowOff>
    </xdr:from>
    <xdr:to>
      <xdr:col>50</xdr:col>
      <xdr:colOff>165100</xdr:colOff>
      <xdr:row>80</xdr:row>
      <xdr:rowOff>154051</xdr:rowOff>
    </xdr:to>
    <xdr:sp macro="" textlink="">
      <xdr:nvSpPr>
        <xdr:cNvPr id="365" name="楕円 364">
          <a:extLst>
            <a:ext uri="{FF2B5EF4-FFF2-40B4-BE49-F238E27FC236}">
              <a16:creationId xmlns:a16="http://schemas.microsoft.com/office/drawing/2014/main" id="{9C25B75E-C50A-462A-B666-E51A42BD9067}"/>
            </a:ext>
          </a:extLst>
        </xdr:cNvPr>
        <xdr:cNvSpPr/>
      </xdr:nvSpPr>
      <xdr:spPr>
        <a:xfrm>
          <a:off x="9588500" y="1376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92202</xdr:rowOff>
    </xdr:from>
    <xdr:to>
      <xdr:col>55</xdr:col>
      <xdr:colOff>0</xdr:colOff>
      <xdr:row>80</xdr:row>
      <xdr:rowOff>103251</xdr:rowOff>
    </xdr:to>
    <xdr:cxnSp macro="">
      <xdr:nvCxnSpPr>
        <xdr:cNvPr id="366" name="直線コネクタ 365">
          <a:extLst>
            <a:ext uri="{FF2B5EF4-FFF2-40B4-BE49-F238E27FC236}">
              <a16:creationId xmlns:a16="http://schemas.microsoft.com/office/drawing/2014/main" id="{0FBE9A78-BD0D-4181-9B62-4129965ABD47}"/>
            </a:ext>
          </a:extLst>
        </xdr:cNvPr>
        <xdr:cNvCxnSpPr/>
      </xdr:nvCxnSpPr>
      <xdr:spPr>
        <a:xfrm flipV="1">
          <a:off x="9639300" y="13808202"/>
          <a:ext cx="8382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50164</xdr:rowOff>
    </xdr:from>
    <xdr:to>
      <xdr:col>46</xdr:col>
      <xdr:colOff>38100</xdr:colOff>
      <xdr:row>80</xdr:row>
      <xdr:rowOff>151764</xdr:rowOff>
    </xdr:to>
    <xdr:sp macro="" textlink="">
      <xdr:nvSpPr>
        <xdr:cNvPr id="367" name="楕円 366">
          <a:extLst>
            <a:ext uri="{FF2B5EF4-FFF2-40B4-BE49-F238E27FC236}">
              <a16:creationId xmlns:a16="http://schemas.microsoft.com/office/drawing/2014/main" id="{BE1B938A-DE3F-4583-8581-4B6F8809461B}"/>
            </a:ext>
          </a:extLst>
        </xdr:cNvPr>
        <xdr:cNvSpPr/>
      </xdr:nvSpPr>
      <xdr:spPr>
        <a:xfrm>
          <a:off x="8699500" y="1376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100964</xdr:rowOff>
    </xdr:from>
    <xdr:to>
      <xdr:col>50</xdr:col>
      <xdr:colOff>114300</xdr:colOff>
      <xdr:row>80</xdr:row>
      <xdr:rowOff>103251</xdr:rowOff>
    </xdr:to>
    <xdr:cxnSp macro="">
      <xdr:nvCxnSpPr>
        <xdr:cNvPr id="368" name="直線コネクタ 367">
          <a:extLst>
            <a:ext uri="{FF2B5EF4-FFF2-40B4-BE49-F238E27FC236}">
              <a16:creationId xmlns:a16="http://schemas.microsoft.com/office/drawing/2014/main" id="{0FE1FA16-5ED7-40F5-9F81-978FD369217E}"/>
            </a:ext>
          </a:extLst>
        </xdr:cNvPr>
        <xdr:cNvCxnSpPr/>
      </xdr:nvCxnSpPr>
      <xdr:spPr>
        <a:xfrm>
          <a:off x="8750300" y="13816964"/>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48261</xdr:rowOff>
    </xdr:from>
    <xdr:to>
      <xdr:col>41</xdr:col>
      <xdr:colOff>101600</xdr:colOff>
      <xdr:row>80</xdr:row>
      <xdr:rowOff>149861</xdr:rowOff>
    </xdr:to>
    <xdr:sp macro="" textlink="">
      <xdr:nvSpPr>
        <xdr:cNvPr id="369" name="楕円 368">
          <a:extLst>
            <a:ext uri="{FF2B5EF4-FFF2-40B4-BE49-F238E27FC236}">
              <a16:creationId xmlns:a16="http://schemas.microsoft.com/office/drawing/2014/main" id="{778F5483-4946-487B-94B8-B040E8560372}"/>
            </a:ext>
          </a:extLst>
        </xdr:cNvPr>
        <xdr:cNvSpPr/>
      </xdr:nvSpPr>
      <xdr:spPr>
        <a:xfrm>
          <a:off x="7810500" y="1376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99061</xdr:rowOff>
    </xdr:from>
    <xdr:to>
      <xdr:col>45</xdr:col>
      <xdr:colOff>177800</xdr:colOff>
      <xdr:row>80</xdr:row>
      <xdr:rowOff>100964</xdr:rowOff>
    </xdr:to>
    <xdr:cxnSp macro="">
      <xdr:nvCxnSpPr>
        <xdr:cNvPr id="370" name="直線コネクタ 369">
          <a:extLst>
            <a:ext uri="{FF2B5EF4-FFF2-40B4-BE49-F238E27FC236}">
              <a16:creationId xmlns:a16="http://schemas.microsoft.com/office/drawing/2014/main" id="{35D2B384-22AF-4F4A-BA1D-6CB9992018E9}"/>
            </a:ext>
          </a:extLst>
        </xdr:cNvPr>
        <xdr:cNvCxnSpPr/>
      </xdr:nvCxnSpPr>
      <xdr:spPr>
        <a:xfrm>
          <a:off x="7861300" y="13815061"/>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60071</xdr:rowOff>
    </xdr:from>
    <xdr:to>
      <xdr:col>36</xdr:col>
      <xdr:colOff>165100</xdr:colOff>
      <xdr:row>80</xdr:row>
      <xdr:rowOff>161671</xdr:rowOff>
    </xdr:to>
    <xdr:sp macro="" textlink="">
      <xdr:nvSpPr>
        <xdr:cNvPr id="371" name="楕円 370">
          <a:extLst>
            <a:ext uri="{FF2B5EF4-FFF2-40B4-BE49-F238E27FC236}">
              <a16:creationId xmlns:a16="http://schemas.microsoft.com/office/drawing/2014/main" id="{F83BF97D-DB7A-4138-8BF0-D0BA74C60962}"/>
            </a:ext>
          </a:extLst>
        </xdr:cNvPr>
        <xdr:cNvSpPr/>
      </xdr:nvSpPr>
      <xdr:spPr>
        <a:xfrm>
          <a:off x="6921500" y="1377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99061</xdr:rowOff>
    </xdr:from>
    <xdr:to>
      <xdr:col>41</xdr:col>
      <xdr:colOff>50800</xdr:colOff>
      <xdr:row>80</xdr:row>
      <xdr:rowOff>110871</xdr:rowOff>
    </xdr:to>
    <xdr:cxnSp macro="">
      <xdr:nvCxnSpPr>
        <xdr:cNvPr id="372" name="直線コネクタ 371">
          <a:extLst>
            <a:ext uri="{FF2B5EF4-FFF2-40B4-BE49-F238E27FC236}">
              <a16:creationId xmlns:a16="http://schemas.microsoft.com/office/drawing/2014/main" id="{9B64C95E-CBC5-4B1F-BB7D-ECCD21071A3D}"/>
            </a:ext>
          </a:extLst>
        </xdr:cNvPr>
        <xdr:cNvCxnSpPr/>
      </xdr:nvCxnSpPr>
      <xdr:spPr>
        <a:xfrm flipV="1">
          <a:off x="6972300" y="13815061"/>
          <a:ext cx="889000" cy="11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34307</xdr:rowOff>
    </xdr:from>
    <xdr:ext cx="469744" cy="259045"/>
    <xdr:sp macro="" textlink="">
      <xdr:nvSpPr>
        <xdr:cNvPr id="373" name="n_1aveValue【公営住宅】&#10;一人当たり面積">
          <a:extLst>
            <a:ext uri="{FF2B5EF4-FFF2-40B4-BE49-F238E27FC236}">
              <a16:creationId xmlns:a16="http://schemas.microsoft.com/office/drawing/2014/main" id="{3C28B239-291A-45F4-ACCC-B41B10CF3031}"/>
            </a:ext>
          </a:extLst>
        </xdr:cNvPr>
        <xdr:cNvSpPr txBox="1"/>
      </xdr:nvSpPr>
      <xdr:spPr>
        <a:xfrm>
          <a:off x="9391727" y="1460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21734</xdr:rowOff>
    </xdr:from>
    <xdr:ext cx="469744" cy="259045"/>
    <xdr:sp macro="" textlink="">
      <xdr:nvSpPr>
        <xdr:cNvPr id="374" name="n_2aveValue【公営住宅】&#10;一人当たり面積">
          <a:extLst>
            <a:ext uri="{FF2B5EF4-FFF2-40B4-BE49-F238E27FC236}">
              <a16:creationId xmlns:a16="http://schemas.microsoft.com/office/drawing/2014/main" id="{3C8E86A7-B90E-40CF-84C3-30C705F2A7F1}"/>
            </a:ext>
          </a:extLst>
        </xdr:cNvPr>
        <xdr:cNvSpPr txBox="1"/>
      </xdr:nvSpPr>
      <xdr:spPr>
        <a:xfrm>
          <a:off x="8515427" y="1459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23258</xdr:rowOff>
    </xdr:from>
    <xdr:ext cx="469744" cy="259045"/>
    <xdr:sp macro="" textlink="">
      <xdr:nvSpPr>
        <xdr:cNvPr id="375" name="n_3aveValue【公営住宅】&#10;一人当たり面積">
          <a:extLst>
            <a:ext uri="{FF2B5EF4-FFF2-40B4-BE49-F238E27FC236}">
              <a16:creationId xmlns:a16="http://schemas.microsoft.com/office/drawing/2014/main" id="{455D71C6-2D45-4050-8018-CC5C7988A4DE}"/>
            </a:ext>
          </a:extLst>
        </xdr:cNvPr>
        <xdr:cNvSpPr txBox="1"/>
      </xdr:nvSpPr>
      <xdr:spPr>
        <a:xfrm>
          <a:off x="7626427" y="14596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26306</xdr:rowOff>
    </xdr:from>
    <xdr:ext cx="469744" cy="259045"/>
    <xdr:sp macro="" textlink="">
      <xdr:nvSpPr>
        <xdr:cNvPr id="376" name="n_4aveValue【公営住宅】&#10;一人当たり面積">
          <a:extLst>
            <a:ext uri="{FF2B5EF4-FFF2-40B4-BE49-F238E27FC236}">
              <a16:creationId xmlns:a16="http://schemas.microsoft.com/office/drawing/2014/main" id="{3A6A5E3B-D3E1-491F-8FD2-115779EC3E03}"/>
            </a:ext>
          </a:extLst>
        </xdr:cNvPr>
        <xdr:cNvSpPr txBox="1"/>
      </xdr:nvSpPr>
      <xdr:spPr>
        <a:xfrm>
          <a:off x="6737427" y="1442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170578</xdr:rowOff>
    </xdr:from>
    <xdr:ext cx="469744" cy="259045"/>
    <xdr:sp macro="" textlink="">
      <xdr:nvSpPr>
        <xdr:cNvPr id="377" name="n_1mainValue【公営住宅】&#10;一人当たり面積">
          <a:extLst>
            <a:ext uri="{FF2B5EF4-FFF2-40B4-BE49-F238E27FC236}">
              <a16:creationId xmlns:a16="http://schemas.microsoft.com/office/drawing/2014/main" id="{9C9BE0F0-B757-4BF7-93CD-0AC13C763D77}"/>
            </a:ext>
          </a:extLst>
        </xdr:cNvPr>
        <xdr:cNvSpPr txBox="1"/>
      </xdr:nvSpPr>
      <xdr:spPr>
        <a:xfrm>
          <a:off x="9391727" y="13543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168291</xdr:rowOff>
    </xdr:from>
    <xdr:ext cx="469744" cy="259045"/>
    <xdr:sp macro="" textlink="">
      <xdr:nvSpPr>
        <xdr:cNvPr id="378" name="n_2mainValue【公営住宅】&#10;一人当たり面積">
          <a:extLst>
            <a:ext uri="{FF2B5EF4-FFF2-40B4-BE49-F238E27FC236}">
              <a16:creationId xmlns:a16="http://schemas.microsoft.com/office/drawing/2014/main" id="{506FF4E8-3B09-44B5-8778-02CE05BE0500}"/>
            </a:ext>
          </a:extLst>
        </xdr:cNvPr>
        <xdr:cNvSpPr txBox="1"/>
      </xdr:nvSpPr>
      <xdr:spPr>
        <a:xfrm>
          <a:off x="8515427" y="13541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166388</xdr:rowOff>
    </xdr:from>
    <xdr:ext cx="469744" cy="259045"/>
    <xdr:sp macro="" textlink="">
      <xdr:nvSpPr>
        <xdr:cNvPr id="379" name="n_3mainValue【公営住宅】&#10;一人当たり面積">
          <a:extLst>
            <a:ext uri="{FF2B5EF4-FFF2-40B4-BE49-F238E27FC236}">
              <a16:creationId xmlns:a16="http://schemas.microsoft.com/office/drawing/2014/main" id="{4A5B3A18-02C2-447C-B13B-DDC24D65BE32}"/>
            </a:ext>
          </a:extLst>
        </xdr:cNvPr>
        <xdr:cNvSpPr txBox="1"/>
      </xdr:nvSpPr>
      <xdr:spPr>
        <a:xfrm>
          <a:off x="7626427" y="13539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6748</xdr:rowOff>
    </xdr:from>
    <xdr:ext cx="469744" cy="259045"/>
    <xdr:sp macro="" textlink="">
      <xdr:nvSpPr>
        <xdr:cNvPr id="380" name="n_4mainValue【公営住宅】&#10;一人当たり面積">
          <a:extLst>
            <a:ext uri="{FF2B5EF4-FFF2-40B4-BE49-F238E27FC236}">
              <a16:creationId xmlns:a16="http://schemas.microsoft.com/office/drawing/2014/main" id="{5EAAA05D-0829-4D6A-8C37-4D0BC0807635}"/>
            </a:ext>
          </a:extLst>
        </xdr:cNvPr>
        <xdr:cNvSpPr txBox="1"/>
      </xdr:nvSpPr>
      <xdr:spPr>
        <a:xfrm>
          <a:off x="6737427" y="13551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BE1B95B3-3D2F-4CFC-A979-B7D676A3D5B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840E3CA5-AB2A-4F3D-91B4-F1D2AE5CDDD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9CB72CBD-C02E-42B9-A5D4-E513C4AEBC4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58ABAE0E-CE60-424C-ADFC-29DB69FEF30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6A98F14D-285E-4B23-B8A6-4C4D5804740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3E82F344-57A5-473F-8833-275844E539C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53A75020-E11C-450F-9753-B9B72820654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BD16B026-2567-4475-B5F9-D57EA9F5F163}"/>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A8EC3505-5AEB-4E4C-B149-7223E86EB2C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259CA32E-F1B7-4985-B56D-C2210635302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27054B86-173C-4A41-9FDE-E05C395FE35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469FB9F7-E1DC-4A1D-97C4-FD3B7810B7A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C39173CB-E94F-45EF-89A8-E0E9DAD553A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4E45DE21-EEE4-4B75-9223-F3F24B81DD8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F24B7B1B-A3CD-4180-BF0B-EB3724E2879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844A0B9B-2450-4528-9AC9-F4E4C42B0645}"/>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B84D5F4C-2239-4E5E-863E-995575ACF62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E4D4ED49-5FEC-425C-99FA-C3477419ED3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FB354366-4FEE-4A35-9219-62E8DD33BB5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FF975B72-E1C8-4543-AF83-25500D28730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2AB5442D-B475-4304-A7C6-FDA8A710D31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A9A5A1A6-55F5-4575-8DE4-FA4BF8F3195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7EA6764C-69CC-4FBD-8BE0-85B245FC134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240BB083-A57E-4A17-BC4B-C095CC0E63F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0C43416A-69F1-49F6-884F-2E455528CE64}"/>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AF41DC72-FEE3-4AD0-A859-BF8061D4869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FC557D30-50B3-4AEB-84E3-ACC527905C7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BAB5FEEB-9358-4E52-9BC2-D5DD855CD6A1}"/>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8AF3F737-DBAB-496B-AD6E-D26B98D7F3D2}"/>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1CB6AED1-632C-43EE-8E6F-E0E7345A03F6}"/>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B8D24897-2D89-4061-BCFA-714AE3F0C50C}"/>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76F75C1A-5059-47ED-9B41-4ED93F881976}"/>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D7495934-8E1B-47AB-9165-E72C01F6647F}"/>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DF1968C2-33BA-46EE-AA86-CB1AD3878D41}"/>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DCE1BBE5-A770-4822-BCC2-5A879EC3A313}"/>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23A4FF2E-7552-4A02-83CE-0DCEBE940DB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942A6FE3-7D5D-4AA1-B024-507B7A9EDB64}"/>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5365926D-B058-4FAC-9B88-425223092E0F}"/>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6F51A9B0-071A-4E56-84DE-D3829AA54D9D}"/>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A38593FC-BB44-4223-B5C3-6131AF82315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AD37F1C0-9016-4AF4-AD49-FD4FC21EDFA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00F45BBD-85F9-465E-B1DE-7CD1D2DDCF90}"/>
            </a:ext>
          </a:extLst>
        </xdr:cNvPr>
        <xdr:cNvCxnSpPr/>
      </xdr:nvCxnSpPr>
      <xdr:spPr>
        <a:xfrm flipV="1">
          <a:off x="16318864" y="5758543"/>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56D420F8-0396-4E75-B849-DE586AE678AA}"/>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4672563F-8A6F-4D04-8146-487FFA6A53D4}"/>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B94F3F6D-A3F2-467F-A000-444BAE806A4C}"/>
            </a:ext>
          </a:extLst>
        </xdr:cNvPr>
        <xdr:cNvSpPr txBox="1"/>
      </xdr:nvSpPr>
      <xdr:spPr>
        <a:xfrm>
          <a:off x="16357600" y="553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426" name="直線コネクタ 425">
          <a:extLst>
            <a:ext uri="{FF2B5EF4-FFF2-40B4-BE49-F238E27FC236}">
              <a16:creationId xmlns:a16="http://schemas.microsoft.com/office/drawing/2014/main" id="{CB022921-C238-4039-943D-C2BC1BAC6065}"/>
            </a:ext>
          </a:extLst>
        </xdr:cNvPr>
        <xdr:cNvCxnSpPr/>
      </xdr:nvCxnSpPr>
      <xdr:spPr>
        <a:xfrm>
          <a:off x="16230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165480</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7DF3D81C-F012-46A2-9F97-E294CD087B8E}"/>
            </a:ext>
          </a:extLst>
        </xdr:cNvPr>
        <xdr:cNvSpPr txBox="1"/>
      </xdr:nvSpPr>
      <xdr:spPr>
        <a:xfrm>
          <a:off x="16357600" y="6509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428" name="フローチャート: 判断 427">
          <a:extLst>
            <a:ext uri="{FF2B5EF4-FFF2-40B4-BE49-F238E27FC236}">
              <a16:creationId xmlns:a16="http://schemas.microsoft.com/office/drawing/2014/main" id="{88F727EC-1D8D-4C77-8CB7-C799CC39CB88}"/>
            </a:ext>
          </a:extLst>
        </xdr:cNvPr>
        <xdr:cNvSpPr/>
      </xdr:nvSpPr>
      <xdr:spPr>
        <a:xfrm>
          <a:off x="16268700" y="653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429" name="フローチャート: 判断 428">
          <a:extLst>
            <a:ext uri="{FF2B5EF4-FFF2-40B4-BE49-F238E27FC236}">
              <a16:creationId xmlns:a16="http://schemas.microsoft.com/office/drawing/2014/main" id="{1DA62D03-A039-4752-8090-D1B807FAC060}"/>
            </a:ext>
          </a:extLst>
        </xdr:cNvPr>
        <xdr:cNvSpPr/>
      </xdr:nvSpPr>
      <xdr:spPr>
        <a:xfrm>
          <a:off x="15430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430" name="フローチャート: 判断 429">
          <a:extLst>
            <a:ext uri="{FF2B5EF4-FFF2-40B4-BE49-F238E27FC236}">
              <a16:creationId xmlns:a16="http://schemas.microsoft.com/office/drawing/2014/main" id="{B3765706-FA7B-4FF6-AC09-6073DACD670A}"/>
            </a:ext>
          </a:extLst>
        </xdr:cNvPr>
        <xdr:cNvSpPr/>
      </xdr:nvSpPr>
      <xdr:spPr>
        <a:xfrm>
          <a:off x="14541500" y="650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431" name="フローチャート: 判断 430">
          <a:extLst>
            <a:ext uri="{FF2B5EF4-FFF2-40B4-BE49-F238E27FC236}">
              <a16:creationId xmlns:a16="http://schemas.microsoft.com/office/drawing/2014/main" id="{17BD25D8-7049-4F8F-A7DF-7E48897B02DC}"/>
            </a:ext>
          </a:extLst>
        </xdr:cNvPr>
        <xdr:cNvSpPr/>
      </xdr:nvSpPr>
      <xdr:spPr>
        <a:xfrm>
          <a:off x="136525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32" name="フローチャート: 判断 431">
          <a:extLst>
            <a:ext uri="{FF2B5EF4-FFF2-40B4-BE49-F238E27FC236}">
              <a16:creationId xmlns:a16="http://schemas.microsoft.com/office/drawing/2014/main" id="{9F846F3A-A334-4282-A052-A6B03518EDF7}"/>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64D6DA78-7064-4396-85DC-CE93CD1906E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EF4B7490-FD63-41EB-B75B-D6C064F59E81}"/>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15260259-B2F7-4276-AD68-5940D46501F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C600F6AC-A9EB-455D-B523-BFA392B771F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DE2E6BCB-BD77-43D9-A08E-3103709E1A3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46627</xdr:rowOff>
    </xdr:from>
    <xdr:to>
      <xdr:col>85</xdr:col>
      <xdr:colOff>177800</xdr:colOff>
      <xdr:row>36</xdr:row>
      <xdr:rowOff>148227</xdr:rowOff>
    </xdr:to>
    <xdr:sp macro="" textlink="">
      <xdr:nvSpPr>
        <xdr:cNvPr id="438" name="楕円 437">
          <a:extLst>
            <a:ext uri="{FF2B5EF4-FFF2-40B4-BE49-F238E27FC236}">
              <a16:creationId xmlns:a16="http://schemas.microsoft.com/office/drawing/2014/main" id="{F8E1BEDF-64CC-4FB0-91C4-15A238CB0F79}"/>
            </a:ext>
          </a:extLst>
        </xdr:cNvPr>
        <xdr:cNvSpPr/>
      </xdr:nvSpPr>
      <xdr:spPr>
        <a:xfrm>
          <a:off x="16268700" y="6218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69504</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BE46E7A4-B06D-4D90-AC49-44E549F2D1AF}"/>
            </a:ext>
          </a:extLst>
        </xdr:cNvPr>
        <xdr:cNvSpPr txBox="1"/>
      </xdr:nvSpPr>
      <xdr:spPr>
        <a:xfrm>
          <a:off x="16357600" y="6070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907</xdr:rowOff>
    </xdr:from>
    <xdr:to>
      <xdr:col>81</xdr:col>
      <xdr:colOff>101600</xdr:colOff>
      <xdr:row>36</xdr:row>
      <xdr:rowOff>102507</xdr:rowOff>
    </xdr:to>
    <xdr:sp macro="" textlink="">
      <xdr:nvSpPr>
        <xdr:cNvPr id="440" name="楕円 439">
          <a:extLst>
            <a:ext uri="{FF2B5EF4-FFF2-40B4-BE49-F238E27FC236}">
              <a16:creationId xmlns:a16="http://schemas.microsoft.com/office/drawing/2014/main" id="{DEA1C7D8-59BD-4F14-8FFE-C8B77E73C9C6}"/>
            </a:ext>
          </a:extLst>
        </xdr:cNvPr>
        <xdr:cNvSpPr/>
      </xdr:nvSpPr>
      <xdr:spPr>
        <a:xfrm>
          <a:off x="15430500" y="6173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51707</xdr:rowOff>
    </xdr:from>
    <xdr:to>
      <xdr:col>85</xdr:col>
      <xdr:colOff>127000</xdr:colOff>
      <xdr:row>36</xdr:row>
      <xdr:rowOff>97427</xdr:rowOff>
    </xdr:to>
    <xdr:cxnSp macro="">
      <xdr:nvCxnSpPr>
        <xdr:cNvPr id="441" name="直線コネクタ 440">
          <a:extLst>
            <a:ext uri="{FF2B5EF4-FFF2-40B4-BE49-F238E27FC236}">
              <a16:creationId xmlns:a16="http://schemas.microsoft.com/office/drawing/2014/main" id="{24311CD6-1727-444A-A94A-9EE68BAA48C1}"/>
            </a:ext>
          </a:extLst>
        </xdr:cNvPr>
        <xdr:cNvCxnSpPr/>
      </xdr:nvCxnSpPr>
      <xdr:spPr>
        <a:xfrm>
          <a:off x="15481300" y="6223907"/>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167458</xdr:rowOff>
    </xdr:from>
    <xdr:to>
      <xdr:col>76</xdr:col>
      <xdr:colOff>165100</xdr:colOff>
      <xdr:row>35</xdr:row>
      <xdr:rowOff>97608</xdr:rowOff>
    </xdr:to>
    <xdr:sp macro="" textlink="">
      <xdr:nvSpPr>
        <xdr:cNvPr id="442" name="楕円 441">
          <a:extLst>
            <a:ext uri="{FF2B5EF4-FFF2-40B4-BE49-F238E27FC236}">
              <a16:creationId xmlns:a16="http://schemas.microsoft.com/office/drawing/2014/main" id="{81146129-43C5-48B4-8BA2-A47BC20F66E5}"/>
            </a:ext>
          </a:extLst>
        </xdr:cNvPr>
        <xdr:cNvSpPr/>
      </xdr:nvSpPr>
      <xdr:spPr>
        <a:xfrm>
          <a:off x="14541500" y="5996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46808</xdr:rowOff>
    </xdr:from>
    <xdr:to>
      <xdr:col>81</xdr:col>
      <xdr:colOff>50800</xdr:colOff>
      <xdr:row>36</xdr:row>
      <xdr:rowOff>51707</xdr:rowOff>
    </xdr:to>
    <xdr:cxnSp macro="">
      <xdr:nvCxnSpPr>
        <xdr:cNvPr id="443" name="直線コネクタ 442">
          <a:extLst>
            <a:ext uri="{FF2B5EF4-FFF2-40B4-BE49-F238E27FC236}">
              <a16:creationId xmlns:a16="http://schemas.microsoft.com/office/drawing/2014/main" id="{30EA93A0-F905-4FB9-9A9A-25FA7EF2ECEF}"/>
            </a:ext>
          </a:extLst>
        </xdr:cNvPr>
        <xdr:cNvCxnSpPr/>
      </xdr:nvCxnSpPr>
      <xdr:spPr>
        <a:xfrm>
          <a:off x="14592300" y="6047558"/>
          <a:ext cx="889000" cy="176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31931</xdr:rowOff>
    </xdr:from>
    <xdr:to>
      <xdr:col>72</xdr:col>
      <xdr:colOff>38100</xdr:colOff>
      <xdr:row>35</xdr:row>
      <xdr:rowOff>133531</xdr:rowOff>
    </xdr:to>
    <xdr:sp macro="" textlink="">
      <xdr:nvSpPr>
        <xdr:cNvPr id="444" name="楕円 443">
          <a:extLst>
            <a:ext uri="{FF2B5EF4-FFF2-40B4-BE49-F238E27FC236}">
              <a16:creationId xmlns:a16="http://schemas.microsoft.com/office/drawing/2014/main" id="{DB09D2DF-D13B-4773-90F7-30B8BDBFC13D}"/>
            </a:ext>
          </a:extLst>
        </xdr:cNvPr>
        <xdr:cNvSpPr/>
      </xdr:nvSpPr>
      <xdr:spPr>
        <a:xfrm>
          <a:off x="13652500" y="6032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46808</xdr:rowOff>
    </xdr:from>
    <xdr:to>
      <xdr:col>76</xdr:col>
      <xdr:colOff>114300</xdr:colOff>
      <xdr:row>35</xdr:row>
      <xdr:rowOff>82731</xdr:rowOff>
    </xdr:to>
    <xdr:cxnSp macro="">
      <xdr:nvCxnSpPr>
        <xdr:cNvPr id="445" name="直線コネクタ 444">
          <a:extLst>
            <a:ext uri="{FF2B5EF4-FFF2-40B4-BE49-F238E27FC236}">
              <a16:creationId xmlns:a16="http://schemas.microsoft.com/office/drawing/2014/main" id="{E050E84B-6715-4AC2-9B7E-6B8558250037}"/>
            </a:ext>
          </a:extLst>
        </xdr:cNvPr>
        <xdr:cNvCxnSpPr/>
      </xdr:nvCxnSpPr>
      <xdr:spPr>
        <a:xfrm flipV="1">
          <a:off x="13703300" y="6047558"/>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40096</xdr:rowOff>
    </xdr:from>
    <xdr:to>
      <xdr:col>67</xdr:col>
      <xdr:colOff>101600</xdr:colOff>
      <xdr:row>37</xdr:row>
      <xdr:rowOff>141696</xdr:rowOff>
    </xdr:to>
    <xdr:sp macro="" textlink="">
      <xdr:nvSpPr>
        <xdr:cNvPr id="446" name="楕円 445">
          <a:extLst>
            <a:ext uri="{FF2B5EF4-FFF2-40B4-BE49-F238E27FC236}">
              <a16:creationId xmlns:a16="http://schemas.microsoft.com/office/drawing/2014/main" id="{15C1EEF7-C5F1-4754-8314-5C1B3B6EAB56}"/>
            </a:ext>
          </a:extLst>
        </xdr:cNvPr>
        <xdr:cNvSpPr/>
      </xdr:nvSpPr>
      <xdr:spPr>
        <a:xfrm>
          <a:off x="12763500" y="6383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82731</xdr:rowOff>
    </xdr:from>
    <xdr:to>
      <xdr:col>71</xdr:col>
      <xdr:colOff>177800</xdr:colOff>
      <xdr:row>37</xdr:row>
      <xdr:rowOff>90896</xdr:rowOff>
    </xdr:to>
    <xdr:cxnSp macro="">
      <xdr:nvCxnSpPr>
        <xdr:cNvPr id="447" name="直線コネクタ 446">
          <a:extLst>
            <a:ext uri="{FF2B5EF4-FFF2-40B4-BE49-F238E27FC236}">
              <a16:creationId xmlns:a16="http://schemas.microsoft.com/office/drawing/2014/main" id="{B46BE479-80CE-41E9-A685-A4396FF38C34}"/>
            </a:ext>
          </a:extLst>
        </xdr:cNvPr>
        <xdr:cNvCxnSpPr/>
      </xdr:nvCxnSpPr>
      <xdr:spPr>
        <a:xfrm flipV="1">
          <a:off x="12814300" y="6083481"/>
          <a:ext cx="889000" cy="351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83837</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E567EF7D-7B2F-4E53-BB10-8C7B7248C0BD}"/>
            </a:ext>
          </a:extLst>
        </xdr:cNvPr>
        <xdr:cNvSpPr txBox="1"/>
      </xdr:nvSpPr>
      <xdr:spPr>
        <a:xfrm>
          <a:off x="1526604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80571</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CE406437-54B5-40FB-8B30-15A64671AC8D}"/>
            </a:ext>
          </a:extLst>
        </xdr:cNvPr>
        <xdr:cNvSpPr txBox="1"/>
      </xdr:nvSpPr>
      <xdr:spPr>
        <a:xfrm>
          <a:off x="14389744" y="6595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54446</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40266264-8799-42AD-BE7D-FAAE22E2C447}"/>
            </a:ext>
          </a:extLst>
        </xdr:cNvPr>
        <xdr:cNvSpPr txBox="1"/>
      </xdr:nvSpPr>
      <xdr:spPr>
        <a:xfrm>
          <a:off x="13500744" y="656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142620</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B42CC5FE-78A6-4CDD-9343-2F66D1E5AD7A}"/>
            </a:ext>
          </a:extLst>
        </xdr:cNvPr>
        <xdr:cNvSpPr txBox="1"/>
      </xdr:nvSpPr>
      <xdr:spPr>
        <a:xfrm>
          <a:off x="126117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119034</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2465AE04-4B74-44B1-8969-1C49F1C4CB2D}"/>
            </a:ext>
          </a:extLst>
        </xdr:cNvPr>
        <xdr:cNvSpPr txBox="1"/>
      </xdr:nvSpPr>
      <xdr:spPr>
        <a:xfrm>
          <a:off x="15266044" y="5948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114135</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55E04437-EE38-416A-905E-267DAFA69424}"/>
            </a:ext>
          </a:extLst>
        </xdr:cNvPr>
        <xdr:cNvSpPr txBox="1"/>
      </xdr:nvSpPr>
      <xdr:spPr>
        <a:xfrm>
          <a:off x="14389744" y="5771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150058</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17BF4C37-711C-4E9E-AE41-A0C813494B90}"/>
            </a:ext>
          </a:extLst>
        </xdr:cNvPr>
        <xdr:cNvSpPr txBox="1"/>
      </xdr:nvSpPr>
      <xdr:spPr>
        <a:xfrm>
          <a:off x="13500744" y="5807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158223</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877D1E70-BA7B-407C-87B5-D9D2D3DCA4D6}"/>
            </a:ext>
          </a:extLst>
        </xdr:cNvPr>
        <xdr:cNvSpPr txBox="1"/>
      </xdr:nvSpPr>
      <xdr:spPr>
        <a:xfrm>
          <a:off x="12611744" y="615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A61CFF4E-9C4C-4E97-9C8D-1D13551D3C3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2E35539F-651E-4994-AB4E-B80B8F3C1E8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D76945E9-118D-4827-9081-1A5CEC28012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F914F121-2804-45C0-A084-47F4313B0FE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E2984CFB-B83D-4A48-93BC-8B6B6A9F3AC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7D7FB858-77D4-467A-A68B-1FC31F1C9DF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71EE057B-E52A-4AE4-A18C-825CB597495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BF13D04D-1361-439A-86F2-55CD752C775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AA541468-BDB8-4FB7-9245-6FFA339B330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AAF7CE12-BB77-4466-81B5-9D8EA3374B6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243D07C0-15CA-48B0-96C9-A55634FA163D}"/>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7" name="テキスト ボックス 466">
          <a:extLst>
            <a:ext uri="{FF2B5EF4-FFF2-40B4-BE49-F238E27FC236}">
              <a16:creationId xmlns:a16="http://schemas.microsoft.com/office/drawing/2014/main" id="{4057AE1C-AEA2-40ED-AC0F-ACFD5AEF5A56}"/>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109B5D5B-CA81-469F-A15E-8102D313E238}"/>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9" name="テキスト ボックス 468">
          <a:extLst>
            <a:ext uri="{FF2B5EF4-FFF2-40B4-BE49-F238E27FC236}">
              <a16:creationId xmlns:a16="http://schemas.microsoft.com/office/drawing/2014/main" id="{EE353418-446E-4C37-852B-1E49C688554A}"/>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3AB1DC81-C1B5-4342-80E9-1EF215CF5D51}"/>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1" name="テキスト ボックス 470">
          <a:extLst>
            <a:ext uri="{FF2B5EF4-FFF2-40B4-BE49-F238E27FC236}">
              <a16:creationId xmlns:a16="http://schemas.microsoft.com/office/drawing/2014/main" id="{ADB81291-D1D0-49F5-8E41-DCB07432A801}"/>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2F1CBD2D-A36C-4DBD-9AAA-6039F1E4A70E}"/>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3" name="テキスト ボックス 472">
          <a:extLst>
            <a:ext uri="{FF2B5EF4-FFF2-40B4-BE49-F238E27FC236}">
              <a16:creationId xmlns:a16="http://schemas.microsoft.com/office/drawing/2014/main" id="{BF892304-F998-41B2-B598-CB2A9468E688}"/>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A521F168-941E-4519-90DD-7227610975D1}"/>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5" name="テキスト ボックス 474">
          <a:extLst>
            <a:ext uri="{FF2B5EF4-FFF2-40B4-BE49-F238E27FC236}">
              <a16:creationId xmlns:a16="http://schemas.microsoft.com/office/drawing/2014/main" id="{CAB98882-9C64-418F-B5F4-5B374BE29834}"/>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9E24A921-4BCD-4D00-BEE3-8544EBE081D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a:extLst>
            <a:ext uri="{FF2B5EF4-FFF2-40B4-BE49-F238E27FC236}">
              <a16:creationId xmlns:a16="http://schemas.microsoft.com/office/drawing/2014/main" id="{AD512740-8842-44B8-A96F-4A73B0E134F9}"/>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id="{F8A0A7C9-FDB5-4A48-ABC3-24CCEA54FDA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479" name="直線コネクタ 478">
          <a:extLst>
            <a:ext uri="{FF2B5EF4-FFF2-40B4-BE49-F238E27FC236}">
              <a16:creationId xmlns:a16="http://schemas.microsoft.com/office/drawing/2014/main" id="{95CCE229-4A23-4962-BEC7-773DFC72414B}"/>
            </a:ext>
          </a:extLst>
        </xdr:cNvPr>
        <xdr:cNvCxnSpPr/>
      </xdr:nvCxnSpPr>
      <xdr:spPr>
        <a:xfrm flipV="1">
          <a:off x="22160864" y="595693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480" name="【認定こども園・幼稚園・保育所】&#10;一人当たり面積最小値テキスト">
          <a:extLst>
            <a:ext uri="{FF2B5EF4-FFF2-40B4-BE49-F238E27FC236}">
              <a16:creationId xmlns:a16="http://schemas.microsoft.com/office/drawing/2014/main" id="{EFC194C7-3856-48E2-8B0F-D8317D207B11}"/>
            </a:ext>
          </a:extLst>
        </xdr:cNvPr>
        <xdr:cNvSpPr txBox="1"/>
      </xdr:nvSpPr>
      <xdr:spPr>
        <a:xfrm>
          <a:off x="22199600" y="721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81" name="直線コネクタ 480">
          <a:extLst>
            <a:ext uri="{FF2B5EF4-FFF2-40B4-BE49-F238E27FC236}">
              <a16:creationId xmlns:a16="http://schemas.microsoft.com/office/drawing/2014/main" id="{5E028D0F-ACB6-4E33-B1AE-F3F2F41C5260}"/>
            </a:ext>
          </a:extLst>
        </xdr:cNvPr>
        <xdr:cNvCxnSpPr/>
      </xdr:nvCxnSpPr>
      <xdr:spPr>
        <a:xfrm>
          <a:off x="22072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482" name="【認定こども園・幼稚園・保育所】&#10;一人当たり面積最大値テキスト">
          <a:extLst>
            <a:ext uri="{FF2B5EF4-FFF2-40B4-BE49-F238E27FC236}">
              <a16:creationId xmlns:a16="http://schemas.microsoft.com/office/drawing/2014/main" id="{A49EAC5F-2C7C-4816-99EA-9BAFA145D551}"/>
            </a:ext>
          </a:extLst>
        </xdr:cNvPr>
        <xdr:cNvSpPr txBox="1"/>
      </xdr:nvSpPr>
      <xdr:spPr>
        <a:xfrm>
          <a:off x="22199600" y="573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483" name="直線コネクタ 482">
          <a:extLst>
            <a:ext uri="{FF2B5EF4-FFF2-40B4-BE49-F238E27FC236}">
              <a16:creationId xmlns:a16="http://schemas.microsoft.com/office/drawing/2014/main" id="{C9EECF26-3A53-4487-9B91-73DB4C687A09}"/>
            </a:ext>
          </a:extLst>
        </xdr:cNvPr>
        <xdr:cNvCxnSpPr/>
      </xdr:nvCxnSpPr>
      <xdr:spPr>
        <a:xfrm>
          <a:off x="22072600" y="5956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108602</xdr:rowOff>
    </xdr:from>
    <xdr:ext cx="469744" cy="259045"/>
    <xdr:sp macro="" textlink="">
      <xdr:nvSpPr>
        <xdr:cNvPr id="484" name="【認定こども園・幼稚園・保育所】&#10;一人当たり面積平均値テキスト">
          <a:extLst>
            <a:ext uri="{FF2B5EF4-FFF2-40B4-BE49-F238E27FC236}">
              <a16:creationId xmlns:a16="http://schemas.microsoft.com/office/drawing/2014/main" id="{62F5FA79-3452-4652-AAFF-9DB91CBA00CB}"/>
            </a:ext>
          </a:extLst>
        </xdr:cNvPr>
        <xdr:cNvSpPr txBox="1"/>
      </xdr:nvSpPr>
      <xdr:spPr>
        <a:xfrm>
          <a:off x="22199600" y="6795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485" name="フローチャート: 判断 484">
          <a:extLst>
            <a:ext uri="{FF2B5EF4-FFF2-40B4-BE49-F238E27FC236}">
              <a16:creationId xmlns:a16="http://schemas.microsoft.com/office/drawing/2014/main" id="{14D59BA0-C919-4C67-B8C8-8DAAB3D830AA}"/>
            </a:ext>
          </a:extLst>
        </xdr:cNvPr>
        <xdr:cNvSpPr/>
      </xdr:nvSpPr>
      <xdr:spPr>
        <a:xfrm>
          <a:off x="221107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486" name="フローチャート: 判断 485">
          <a:extLst>
            <a:ext uri="{FF2B5EF4-FFF2-40B4-BE49-F238E27FC236}">
              <a16:creationId xmlns:a16="http://schemas.microsoft.com/office/drawing/2014/main" id="{A5AD3228-976E-4F4C-AE74-6BC017A58994}"/>
            </a:ext>
          </a:extLst>
        </xdr:cNvPr>
        <xdr:cNvSpPr/>
      </xdr:nvSpPr>
      <xdr:spPr>
        <a:xfrm>
          <a:off x="21272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487" name="フローチャート: 判断 486">
          <a:extLst>
            <a:ext uri="{FF2B5EF4-FFF2-40B4-BE49-F238E27FC236}">
              <a16:creationId xmlns:a16="http://schemas.microsoft.com/office/drawing/2014/main" id="{C6AAFC1A-ACC4-426A-9126-79F10896040E}"/>
            </a:ext>
          </a:extLst>
        </xdr:cNvPr>
        <xdr:cNvSpPr/>
      </xdr:nvSpPr>
      <xdr:spPr>
        <a:xfrm>
          <a:off x="20383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488" name="フローチャート: 判断 487">
          <a:extLst>
            <a:ext uri="{FF2B5EF4-FFF2-40B4-BE49-F238E27FC236}">
              <a16:creationId xmlns:a16="http://schemas.microsoft.com/office/drawing/2014/main" id="{91C822AF-D6D9-48FA-8B6C-D706388D40A1}"/>
            </a:ext>
          </a:extLst>
        </xdr:cNvPr>
        <xdr:cNvSpPr/>
      </xdr:nvSpPr>
      <xdr:spPr>
        <a:xfrm>
          <a:off x="19494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489" name="フローチャート: 判断 488">
          <a:extLst>
            <a:ext uri="{FF2B5EF4-FFF2-40B4-BE49-F238E27FC236}">
              <a16:creationId xmlns:a16="http://schemas.microsoft.com/office/drawing/2014/main" id="{A741DC2D-20A0-4E89-9D51-C8F1D604ECD2}"/>
            </a:ext>
          </a:extLst>
        </xdr:cNvPr>
        <xdr:cNvSpPr/>
      </xdr:nvSpPr>
      <xdr:spPr>
        <a:xfrm>
          <a:off x="18605500" y="683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F4CE49A4-F4AB-4859-B00A-09A50BDA89B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D9F1370D-2EF3-4BAA-9FFD-9C045485DDE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BE4AEBFE-DB97-41A8-B226-EF320DA7234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E488B94D-B72D-44BA-9379-953009C4DE1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00587324-EB40-4511-9691-5DE21898EB27}"/>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128270</xdr:rowOff>
    </xdr:from>
    <xdr:to>
      <xdr:col>116</xdr:col>
      <xdr:colOff>114300</xdr:colOff>
      <xdr:row>40</xdr:row>
      <xdr:rowOff>58420</xdr:rowOff>
    </xdr:to>
    <xdr:sp macro="" textlink="">
      <xdr:nvSpPr>
        <xdr:cNvPr id="495" name="楕円 494">
          <a:extLst>
            <a:ext uri="{FF2B5EF4-FFF2-40B4-BE49-F238E27FC236}">
              <a16:creationId xmlns:a16="http://schemas.microsoft.com/office/drawing/2014/main" id="{1446B17E-97D0-4377-A79F-F2944B0A72F6}"/>
            </a:ext>
          </a:extLst>
        </xdr:cNvPr>
        <xdr:cNvSpPr/>
      </xdr:nvSpPr>
      <xdr:spPr>
        <a:xfrm>
          <a:off x="221107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151147</xdr:rowOff>
    </xdr:from>
    <xdr:ext cx="469744" cy="259045"/>
    <xdr:sp macro="" textlink="">
      <xdr:nvSpPr>
        <xdr:cNvPr id="496" name="【認定こども園・幼稚園・保育所】&#10;一人当たり面積該当値テキスト">
          <a:extLst>
            <a:ext uri="{FF2B5EF4-FFF2-40B4-BE49-F238E27FC236}">
              <a16:creationId xmlns:a16="http://schemas.microsoft.com/office/drawing/2014/main" id="{53F4824C-94C8-4612-B923-3E3D3D79BA3E}"/>
            </a:ext>
          </a:extLst>
        </xdr:cNvPr>
        <xdr:cNvSpPr txBox="1"/>
      </xdr:nvSpPr>
      <xdr:spPr>
        <a:xfrm>
          <a:off x="22199600" y="666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133985</xdr:rowOff>
    </xdr:from>
    <xdr:to>
      <xdr:col>112</xdr:col>
      <xdr:colOff>38100</xdr:colOff>
      <xdr:row>40</xdr:row>
      <xdr:rowOff>64135</xdr:rowOff>
    </xdr:to>
    <xdr:sp macro="" textlink="">
      <xdr:nvSpPr>
        <xdr:cNvPr id="497" name="楕円 496">
          <a:extLst>
            <a:ext uri="{FF2B5EF4-FFF2-40B4-BE49-F238E27FC236}">
              <a16:creationId xmlns:a16="http://schemas.microsoft.com/office/drawing/2014/main" id="{4C5D88B2-B82D-4A94-A675-DBEB4C5BFF2C}"/>
            </a:ext>
          </a:extLst>
        </xdr:cNvPr>
        <xdr:cNvSpPr/>
      </xdr:nvSpPr>
      <xdr:spPr>
        <a:xfrm>
          <a:off x="21272500" y="682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7620</xdr:rowOff>
    </xdr:from>
    <xdr:to>
      <xdr:col>116</xdr:col>
      <xdr:colOff>63500</xdr:colOff>
      <xdr:row>40</xdr:row>
      <xdr:rowOff>13335</xdr:rowOff>
    </xdr:to>
    <xdr:cxnSp macro="">
      <xdr:nvCxnSpPr>
        <xdr:cNvPr id="498" name="直線コネクタ 497">
          <a:extLst>
            <a:ext uri="{FF2B5EF4-FFF2-40B4-BE49-F238E27FC236}">
              <a16:creationId xmlns:a16="http://schemas.microsoft.com/office/drawing/2014/main" id="{4FB2F2BD-68A0-4415-AF6E-C4DF2E059705}"/>
            </a:ext>
          </a:extLst>
        </xdr:cNvPr>
        <xdr:cNvCxnSpPr/>
      </xdr:nvCxnSpPr>
      <xdr:spPr>
        <a:xfrm flipV="1">
          <a:off x="21323300" y="686562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23495</xdr:rowOff>
    </xdr:from>
    <xdr:to>
      <xdr:col>107</xdr:col>
      <xdr:colOff>101600</xdr:colOff>
      <xdr:row>40</xdr:row>
      <xdr:rowOff>125095</xdr:rowOff>
    </xdr:to>
    <xdr:sp macro="" textlink="">
      <xdr:nvSpPr>
        <xdr:cNvPr id="499" name="楕円 498">
          <a:extLst>
            <a:ext uri="{FF2B5EF4-FFF2-40B4-BE49-F238E27FC236}">
              <a16:creationId xmlns:a16="http://schemas.microsoft.com/office/drawing/2014/main" id="{E721A264-6F1C-46AC-83E9-B86316BF8CBD}"/>
            </a:ext>
          </a:extLst>
        </xdr:cNvPr>
        <xdr:cNvSpPr/>
      </xdr:nvSpPr>
      <xdr:spPr>
        <a:xfrm>
          <a:off x="20383500" y="688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13335</xdr:rowOff>
    </xdr:from>
    <xdr:to>
      <xdr:col>111</xdr:col>
      <xdr:colOff>177800</xdr:colOff>
      <xdr:row>40</xdr:row>
      <xdr:rowOff>74295</xdr:rowOff>
    </xdr:to>
    <xdr:cxnSp macro="">
      <xdr:nvCxnSpPr>
        <xdr:cNvPr id="500" name="直線コネクタ 499">
          <a:extLst>
            <a:ext uri="{FF2B5EF4-FFF2-40B4-BE49-F238E27FC236}">
              <a16:creationId xmlns:a16="http://schemas.microsoft.com/office/drawing/2014/main" id="{B0235BE8-5858-4628-BAF5-6E73F02EE275}"/>
            </a:ext>
          </a:extLst>
        </xdr:cNvPr>
        <xdr:cNvCxnSpPr/>
      </xdr:nvCxnSpPr>
      <xdr:spPr>
        <a:xfrm flipV="1">
          <a:off x="20434300" y="6871335"/>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158750</xdr:rowOff>
    </xdr:from>
    <xdr:to>
      <xdr:col>102</xdr:col>
      <xdr:colOff>165100</xdr:colOff>
      <xdr:row>40</xdr:row>
      <xdr:rowOff>88900</xdr:rowOff>
    </xdr:to>
    <xdr:sp macro="" textlink="">
      <xdr:nvSpPr>
        <xdr:cNvPr id="501" name="楕円 500">
          <a:extLst>
            <a:ext uri="{FF2B5EF4-FFF2-40B4-BE49-F238E27FC236}">
              <a16:creationId xmlns:a16="http://schemas.microsoft.com/office/drawing/2014/main" id="{312DC569-94E7-45CC-B6E7-B1D22806FFA4}"/>
            </a:ext>
          </a:extLst>
        </xdr:cNvPr>
        <xdr:cNvSpPr/>
      </xdr:nvSpPr>
      <xdr:spPr>
        <a:xfrm>
          <a:off x="19494500" y="68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38100</xdr:rowOff>
    </xdr:from>
    <xdr:to>
      <xdr:col>107</xdr:col>
      <xdr:colOff>50800</xdr:colOff>
      <xdr:row>40</xdr:row>
      <xdr:rowOff>74295</xdr:rowOff>
    </xdr:to>
    <xdr:cxnSp macro="">
      <xdr:nvCxnSpPr>
        <xdr:cNvPr id="502" name="直線コネクタ 501">
          <a:extLst>
            <a:ext uri="{FF2B5EF4-FFF2-40B4-BE49-F238E27FC236}">
              <a16:creationId xmlns:a16="http://schemas.microsoft.com/office/drawing/2014/main" id="{6D3843D6-B647-4B1F-AF7F-FA6D169E5E7C}"/>
            </a:ext>
          </a:extLst>
        </xdr:cNvPr>
        <xdr:cNvCxnSpPr/>
      </xdr:nvCxnSpPr>
      <xdr:spPr>
        <a:xfrm>
          <a:off x="19545300" y="689610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139700</xdr:rowOff>
    </xdr:from>
    <xdr:to>
      <xdr:col>98</xdr:col>
      <xdr:colOff>38100</xdr:colOff>
      <xdr:row>41</xdr:row>
      <xdr:rowOff>69850</xdr:rowOff>
    </xdr:to>
    <xdr:sp macro="" textlink="">
      <xdr:nvSpPr>
        <xdr:cNvPr id="503" name="楕円 502">
          <a:extLst>
            <a:ext uri="{FF2B5EF4-FFF2-40B4-BE49-F238E27FC236}">
              <a16:creationId xmlns:a16="http://schemas.microsoft.com/office/drawing/2014/main" id="{19DAC73B-92A5-49D5-AEC7-7A4BA4169792}"/>
            </a:ext>
          </a:extLst>
        </xdr:cNvPr>
        <xdr:cNvSpPr/>
      </xdr:nvSpPr>
      <xdr:spPr>
        <a:xfrm>
          <a:off x="18605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38100</xdr:rowOff>
    </xdr:from>
    <xdr:to>
      <xdr:col>102</xdr:col>
      <xdr:colOff>114300</xdr:colOff>
      <xdr:row>41</xdr:row>
      <xdr:rowOff>19050</xdr:rowOff>
    </xdr:to>
    <xdr:cxnSp macro="">
      <xdr:nvCxnSpPr>
        <xdr:cNvPr id="504" name="直線コネクタ 503">
          <a:extLst>
            <a:ext uri="{FF2B5EF4-FFF2-40B4-BE49-F238E27FC236}">
              <a16:creationId xmlns:a16="http://schemas.microsoft.com/office/drawing/2014/main" id="{BCCCD691-449D-4DE1-883D-B56FEB379DEC}"/>
            </a:ext>
          </a:extLst>
        </xdr:cNvPr>
        <xdr:cNvCxnSpPr/>
      </xdr:nvCxnSpPr>
      <xdr:spPr>
        <a:xfrm flipV="1">
          <a:off x="18656300" y="68961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73042</xdr:rowOff>
    </xdr:from>
    <xdr:ext cx="469744" cy="259045"/>
    <xdr:sp macro="" textlink="">
      <xdr:nvSpPr>
        <xdr:cNvPr id="505" name="n_1aveValue【認定こども園・幼稚園・保育所】&#10;一人当たり面積">
          <a:extLst>
            <a:ext uri="{FF2B5EF4-FFF2-40B4-BE49-F238E27FC236}">
              <a16:creationId xmlns:a16="http://schemas.microsoft.com/office/drawing/2014/main" id="{1DE07151-FCC1-4B9A-B2F3-8B26F081A14F}"/>
            </a:ext>
          </a:extLst>
        </xdr:cNvPr>
        <xdr:cNvSpPr txBox="1"/>
      </xdr:nvSpPr>
      <xdr:spPr>
        <a:xfrm>
          <a:off x="21075727" y="658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73042</xdr:rowOff>
    </xdr:from>
    <xdr:ext cx="469744" cy="259045"/>
    <xdr:sp macro="" textlink="">
      <xdr:nvSpPr>
        <xdr:cNvPr id="506" name="n_2aveValue【認定こども園・幼稚園・保育所】&#10;一人当たり面積">
          <a:extLst>
            <a:ext uri="{FF2B5EF4-FFF2-40B4-BE49-F238E27FC236}">
              <a16:creationId xmlns:a16="http://schemas.microsoft.com/office/drawing/2014/main" id="{77B75253-03DF-4050-836A-FFE7DD365150}"/>
            </a:ext>
          </a:extLst>
        </xdr:cNvPr>
        <xdr:cNvSpPr txBox="1"/>
      </xdr:nvSpPr>
      <xdr:spPr>
        <a:xfrm>
          <a:off x="20199427" y="658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74947</xdr:rowOff>
    </xdr:from>
    <xdr:ext cx="469744" cy="259045"/>
    <xdr:sp macro="" textlink="">
      <xdr:nvSpPr>
        <xdr:cNvPr id="507" name="n_3aveValue【認定こども園・幼稚園・保育所】&#10;一人当たり面積">
          <a:extLst>
            <a:ext uri="{FF2B5EF4-FFF2-40B4-BE49-F238E27FC236}">
              <a16:creationId xmlns:a16="http://schemas.microsoft.com/office/drawing/2014/main" id="{EBF34458-6086-4253-800D-4CA44304D7C4}"/>
            </a:ext>
          </a:extLst>
        </xdr:cNvPr>
        <xdr:cNvSpPr txBox="1"/>
      </xdr:nvSpPr>
      <xdr:spPr>
        <a:xfrm>
          <a:off x="19310427"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92092</xdr:rowOff>
    </xdr:from>
    <xdr:ext cx="469744" cy="259045"/>
    <xdr:sp macro="" textlink="">
      <xdr:nvSpPr>
        <xdr:cNvPr id="508" name="n_4aveValue【認定こども園・幼稚園・保育所】&#10;一人当たり面積">
          <a:extLst>
            <a:ext uri="{FF2B5EF4-FFF2-40B4-BE49-F238E27FC236}">
              <a16:creationId xmlns:a16="http://schemas.microsoft.com/office/drawing/2014/main" id="{E19AAAC3-26E4-459F-B67E-291DE723B527}"/>
            </a:ext>
          </a:extLst>
        </xdr:cNvPr>
        <xdr:cNvSpPr txBox="1"/>
      </xdr:nvSpPr>
      <xdr:spPr>
        <a:xfrm>
          <a:off x="18421427" y="6607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55262</xdr:rowOff>
    </xdr:from>
    <xdr:ext cx="469744" cy="259045"/>
    <xdr:sp macro="" textlink="">
      <xdr:nvSpPr>
        <xdr:cNvPr id="509" name="n_1mainValue【認定こども園・幼稚園・保育所】&#10;一人当たり面積">
          <a:extLst>
            <a:ext uri="{FF2B5EF4-FFF2-40B4-BE49-F238E27FC236}">
              <a16:creationId xmlns:a16="http://schemas.microsoft.com/office/drawing/2014/main" id="{9AD336F7-88B5-44CC-88CB-9726328DF90E}"/>
            </a:ext>
          </a:extLst>
        </xdr:cNvPr>
        <xdr:cNvSpPr txBox="1"/>
      </xdr:nvSpPr>
      <xdr:spPr>
        <a:xfrm>
          <a:off x="21075727" y="6913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116222</xdr:rowOff>
    </xdr:from>
    <xdr:ext cx="469744" cy="259045"/>
    <xdr:sp macro="" textlink="">
      <xdr:nvSpPr>
        <xdr:cNvPr id="510" name="n_2mainValue【認定こども園・幼稚園・保育所】&#10;一人当たり面積">
          <a:extLst>
            <a:ext uri="{FF2B5EF4-FFF2-40B4-BE49-F238E27FC236}">
              <a16:creationId xmlns:a16="http://schemas.microsoft.com/office/drawing/2014/main" id="{5B9D2B4F-315E-4FDC-AA8D-8C099CEA09D4}"/>
            </a:ext>
          </a:extLst>
        </xdr:cNvPr>
        <xdr:cNvSpPr txBox="1"/>
      </xdr:nvSpPr>
      <xdr:spPr>
        <a:xfrm>
          <a:off x="20199427" y="6974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80027</xdr:rowOff>
    </xdr:from>
    <xdr:ext cx="469744" cy="259045"/>
    <xdr:sp macro="" textlink="">
      <xdr:nvSpPr>
        <xdr:cNvPr id="511" name="n_3mainValue【認定こども園・幼稚園・保育所】&#10;一人当たり面積">
          <a:extLst>
            <a:ext uri="{FF2B5EF4-FFF2-40B4-BE49-F238E27FC236}">
              <a16:creationId xmlns:a16="http://schemas.microsoft.com/office/drawing/2014/main" id="{2944EE6D-855C-4443-986A-FF0BA48AFB76}"/>
            </a:ext>
          </a:extLst>
        </xdr:cNvPr>
        <xdr:cNvSpPr txBox="1"/>
      </xdr:nvSpPr>
      <xdr:spPr>
        <a:xfrm>
          <a:off x="19310427" y="693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60977</xdr:rowOff>
    </xdr:from>
    <xdr:ext cx="469744" cy="259045"/>
    <xdr:sp macro="" textlink="">
      <xdr:nvSpPr>
        <xdr:cNvPr id="512" name="n_4mainValue【認定こども園・幼稚園・保育所】&#10;一人当たり面積">
          <a:extLst>
            <a:ext uri="{FF2B5EF4-FFF2-40B4-BE49-F238E27FC236}">
              <a16:creationId xmlns:a16="http://schemas.microsoft.com/office/drawing/2014/main" id="{575B7956-2E70-4192-870C-22AEBF316B3D}"/>
            </a:ext>
          </a:extLst>
        </xdr:cNvPr>
        <xdr:cNvSpPr txBox="1"/>
      </xdr:nvSpPr>
      <xdr:spPr>
        <a:xfrm>
          <a:off x="18421427" y="709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45B627A8-AABA-4670-A637-CA721FF6E84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B890AE5E-FDBF-4EC4-B730-77674A0070A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440789F9-EB9B-43E5-959E-F0793C46EB0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9BBD0456-37ED-4359-95EC-AE979DB4E90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F8CE5AD8-042D-494C-A7C9-40368288D66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C68EF25D-D834-40EA-A7C8-3C25641C407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33EE6BE4-B5A9-4909-ABFD-8D8A0EEA41D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140D61CF-4C0F-4FE5-9627-600F8D5B79B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EFA8D248-254A-4338-96DF-1CE91007A59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9F48CC9D-9ABE-4F1C-9F00-81960A64823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7864910C-D67A-4DE6-9878-38B6AC7610F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81B8349D-0BAF-4EB7-8377-20E826E173B4}"/>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a:extLst>
            <a:ext uri="{FF2B5EF4-FFF2-40B4-BE49-F238E27FC236}">
              <a16:creationId xmlns:a16="http://schemas.microsoft.com/office/drawing/2014/main" id="{F24A8A4F-0A6C-404C-9008-95D7997A8CD2}"/>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C174E093-4DC8-428F-837B-8D2D00607B7B}"/>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a:extLst>
            <a:ext uri="{FF2B5EF4-FFF2-40B4-BE49-F238E27FC236}">
              <a16:creationId xmlns:a16="http://schemas.microsoft.com/office/drawing/2014/main" id="{0F92C568-A724-4D06-8186-EC5CA051533C}"/>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48BF500C-22E5-4839-99FD-20E4DBD499EA}"/>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a:extLst>
            <a:ext uri="{FF2B5EF4-FFF2-40B4-BE49-F238E27FC236}">
              <a16:creationId xmlns:a16="http://schemas.microsoft.com/office/drawing/2014/main" id="{C0433797-2690-4C41-AF68-3D89CF5F90AC}"/>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445100C1-1FDA-443A-ACE3-EB93065D0551}"/>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a:extLst>
            <a:ext uri="{FF2B5EF4-FFF2-40B4-BE49-F238E27FC236}">
              <a16:creationId xmlns:a16="http://schemas.microsoft.com/office/drawing/2014/main" id="{3BE19EED-D832-464C-9640-EAE254F2CE3D}"/>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19BB4803-3CCD-4874-962C-8178F48BF89A}"/>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a:extLst>
            <a:ext uri="{FF2B5EF4-FFF2-40B4-BE49-F238E27FC236}">
              <a16:creationId xmlns:a16="http://schemas.microsoft.com/office/drawing/2014/main" id="{27790DA4-18CD-4F9A-A9D7-45626F05B555}"/>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3791AAB0-C89E-4594-8313-13E452CDD32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a:extLst>
            <a:ext uri="{FF2B5EF4-FFF2-40B4-BE49-F238E27FC236}">
              <a16:creationId xmlns:a16="http://schemas.microsoft.com/office/drawing/2014/main" id="{3D12F106-E0DD-4F90-A420-9FE307CBA792}"/>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6D66968F-BB02-442E-B9BE-7551EDB8B42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537" name="直線コネクタ 536">
          <a:extLst>
            <a:ext uri="{FF2B5EF4-FFF2-40B4-BE49-F238E27FC236}">
              <a16:creationId xmlns:a16="http://schemas.microsoft.com/office/drawing/2014/main" id="{2FA2FA64-0C07-4498-B45F-D5BE5DC461ED}"/>
            </a:ext>
          </a:extLst>
        </xdr:cNvPr>
        <xdr:cNvCxnSpPr/>
      </xdr:nvCxnSpPr>
      <xdr:spPr>
        <a:xfrm flipV="1">
          <a:off x="16318864" y="974407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538" name="【学校施設】&#10;有形固定資産減価償却率最小値テキスト">
          <a:extLst>
            <a:ext uri="{FF2B5EF4-FFF2-40B4-BE49-F238E27FC236}">
              <a16:creationId xmlns:a16="http://schemas.microsoft.com/office/drawing/2014/main" id="{2CB29FAE-8B73-4291-962A-4FD53F99424E}"/>
            </a:ext>
          </a:extLst>
        </xdr:cNvPr>
        <xdr:cNvSpPr txBox="1"/>
      </xdr:nvSpPr>
      <xdr:spPr>
        <a:xfrm>
          <a:off x="16357600"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539" name="直線コネクタ 538">
          <a:extLst>
            <a:ext uri="{FF2B5EF4-FFF2-40B4-BE49-F238E27FC236}">
              <a16:creationId xmlns:a16="http://schemas.microsoft.com/office/drawing/2014/main" id="{41FD16BD-A81D-4C7A-9AD4-24954ADAB0CC}"/>
            </a:ext>
          </a:extLst>
        </xdr:cNvPr>
        <xdr:cNvCxnSpPr/>
      </xdr:nvCxnSpPr>
      <xdr:spPr>
        <a:xfrm>
          <a:off x="16230600" y="10810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540" name="【学校施設】&#10;有形固定資産減価償却率最大値テキスト">
          <a:extLst>
            <a:ext uri="{FF2B5EF4-FFF2-40B4-BE49-F238E27FC236}">
              <a16:creationId xmlns:a16="http://schemas.microsoft.com/office/drawing/2014/main" id="{3D5AAC8C-A4B4-4AF5-8A8B-8CC4270AC89A}"/>
            </a:ext>
          </a:extLst>
        </xdr:cNvPr>
        <xdr:cNvSpPr txBox="1"/>
      </xdr:nvSpPr>
      <xdr:spPr>
        <a:xfrm>
          <a:off x="16357600" y="9519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541" name="直線コネクタ 540">
          <a:extLst>
            <a:ext uri="{FF2B5EF4-FFF2-40B4-BE49-F238E27FC236}">
              <a16:creationId xmlns:a16="http://schemas.microsoft.com/office/drawing/2014/main" id="{AA0B55BB-EE81-4AE3-80B3-A7BCC1BDBD90}"/>
            </a:ext>
          </a:extLst>
        </xdr:cNvPr>
        <xdr:cNvCxnSpPr/>
      </xdr:nvCxnSpPr>
      <xdr:spPr>
        <a:xfrm>
          <a:off x="16230600" y="974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53357</xdr:rowOff>
    </xdr:from>
    <xdr:ext cx="405111" cy="259045"/>
    <xdr:sp macro="" textlink="">
      <xdr:nvSpPr>
        <xdr:cNvPr id="542" name="【学校施設】&#10;有形固定資産減価償却率平均値テキスト">
          <a:extLst>
            <a:ext uri="{FF2B5EF4-FFF2-40B4-BE49-F238E27FC236}">
              <a16:creationId xmlns:a16="http://schemas.microsoft.com/office/drawing/2014/main" id="{74B934C9-E6EE-43B5-A356-32910BBDCD96}"/>
            </a:ext>
          </a:extLst>
        </xdr:cNvPr>
        <xdr:cNvSpPr txBox="1"/>
      </xdr:nvSpPr>
      <xdr:spPr>
        <a:xfrm>
          <a:off x="16357600" y="10340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543" name="フローチャート: 判断 542">
          <a:extLst>
            <a:ext uri="{FF2B5EF4-FFF2-40B4-BE49-F238E27FC236}">
              <a16:creationId xmlns:a16="http://schemas.microsoft.com/office/drawing/2014/main" id="{3F569CE3-41D1-4583-88AC-688A7C4C607F}"/>
            </a:ext>
          </a:extLst>
        </xdr:cNvPr>
        <xdr:cNvSpPr/>
      </xdr:nvSpPr>
      <xdr:spPr>
        <a:xfrm>
          <a:off x="16268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44" name="フローチャート: 判断 543">
          <a:extLst>
            <a:ext uri="{FF2B5EF4-FFF2-40B4-BE49-F238E27FC236}">
              <a16:creationId xmlns:a16="http://schemas.microsoft.com/office/drawing/2014/main" id="{E52E7D15-113A-49B9-B0D4-1D68FB816B8F}"/>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545" name="フローチャート: 判断 544">
          <a:extLst>
            <a:ext uri="{FF2B5EF4-FFF2-40B4-BE49-F238E27FC236}">
              <a16:creationId xmlns:a16="http://schemas.microsoft.com/office/drawing/2014/main" id="{118A5EF7-B5A8-448A-A3F1-51C6FC0C62B1}"/>
            </a:ext>
          </a:extLst>
        </xdr:cNvPr>
        <xdr:cNvSpPr/>
      </xdr:nvSpPr>
      <xdr:spPr>
        <a:xfrm>
          <a:off x="14541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546" name="フローチャート: 判断 545">
          <a:extLst>
            <a:ext uri="{FF2B5EF4-FFF2-40B4-BE49-F238E27FC236}">
              <a16:creationId xmlns:a16="http://schemas.microsoft.com/office/drawing/2014/main" id="{6B094F5B-A113-4613-BC18-06C6B4930907}"/>
            </a:ext>
          </a:extLst>
        </xdr:cNvPr>
        <xdr:cNvSpPr/>
      </xdr:nvSpPr>
      <xdr:spPr>
        <a:xfrm>
          <a:off x="13652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160655</xdr:rowOff>
    </xdr:from>
    <xdr:to>
      <xdr:col>67</xdr:col>
      <xdr:colOff>101600</xdr:colOff>
      <xdr:row>60</xdr:row>
      <xdr:rowOff>90805</xdr:rowOff>
    </xdr:to>
    <xdr:sp macro="" textlink="">
      <xdr:nvSpPr>
        <xdr:cNvPr id="547" name="フローチャート: 判断 546">
          <a:extLst>
            <a:ext uri="{FF2B5EF4-FFF2-40B4-BE49-F238E27FC236}">
              <a16:creationId xmlns:a16="http://schemas.microsoft.com/office/drawing/2014/main" id="{15067A26-69E3-48BF-970E-5514E7197EF5}"/>
            </a:ext>
          </a:extLst>
        </xdr:cNvPr>
        <xdr:cNvSpPr/>
      </xdr:nvSpPr>
      <xdr:spPr>
        <a:xfrm>
          <a:off x="12763500" y="1027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5350C9C2-4905-409B-98BF-140DA565ACF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36F72D4B-D285-44B2-A210-DDB61DC8736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674552DE-247E-4FA8-9B04-8B0EF93CB21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7111662E-E535-4DA2-BF0D-6AE5DF3B056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B7672DF9-CB5E-442F-84D7-5A31E9A3B16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73025</xdr:rowOff>
    </xdr:from>
    <xdr:to>
      <xdr:col>85</xdr:col>
      <xdr:colOff>177800</xdr:colOff>
      <xdr:row>58</xdr:row>
      <xdr:rowOff>3175</xdr:rowOff>
    </xdr:to>
    <xdr:sp macro="" textlink="">
      <xdr:nvSpPr>
        <xdr:cNvPr id="553" name="楕円 552">
          <a:extLst>
            <a:ext uri="{FF2B5EF4-FFF2-40B4-BE49-F238E27FC236}">
              <a16:creationId xmlns:a16="http://schemas.microsoft.com/office/drawing/2014/main" id="{8DCFB859-FD3A-47A4-A7BE-1621DF9D07EE}"/>
            </a:ext>
          </a:extLst>
        </xdr:cNvPr>
        <xdr:cNvSpPr/>
      </xdr:nvSpPr>
      <xdr:spPr>
        <a:xfrm>
          <a:off x="16268700" y="984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95902</xdr:rowOff>
    </xdr:from>
    <xdr:ext cx="405111" cy="259045"/>
    <xdr:sp macro="" textlink="">
      <xdr:nvSpPr>
        <xdr:cNvPr id="554" name="【学校施設】&#10;有形固定資産減価償却率該当値テキスト">
          <a:extLst>
            <a:ext uri="{FF2B5EF4-FFF2-40B4-BE49-F238E27FC236}">
              <a16:creationId xmlns:a16="http://schemas.microsoft.com/office/drawing/2014/main" id="{4C355350-9D9B-4B22-8B1B-D7C13FFAFD20}"/>
            </a:ext>
          </a:extLst>
        </xdr:cNvPr>
        <xdr:cNvSpPr txBox="1"/>
      </xdr:nvSpPr>
      <xdr:spPr>
        <a:xfrm>
          <a:off x="16357600" y="969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23495</xdr:rowOff>
    </xdr:from>
    <xdr:to>
      <xdr:col>81</xdr:col>
      <xdr:colOff>101600</xdr:colOff>
      <xdr:row>57</xdr:row>
      <xdr:rowOff>125095</xdr:rowOff>
    </xdr:to>
    <xdr:sp macro="" textlink="">
      <xdr:nvSpPr>
        <xdr:cNvPr id="555" name="楕円 554">
          <a:extLst>
            <a:ext uri="{FF2B5EF4-FFF2-40B4-BE49-F238E27FC236}">
              <a16:creationId xmlns:a16="http://schemas.microsoft.com/office/drawing/2014/main" id="{BA8B9144-A20E-4637-9EEB-96F0C81A8CD9}"/>
            </a:ext>
          </a:extLst>
        </xdr:cNvPr>
        <xdr:cNvSpPr/>
      </xdr:nvSpPr>
      <xdr:spPr>
        <a:xfrm>
          <a:off x="15430500" y="979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74295</xdr:rowOff>
    </xdr:from>
    <xdr:to>
      <xdr:col>85</xdr:col>
      <xdr:colOff>127000</xdr:colOff>
      <xdr:row>57</xdr:row>
      <xdr:rowOff>123825</xdr:rowOff>
    </xdr:to>
    <xdr:cxnSp macro="">
      <xdr:nvCxnSpPr>
        <xdr:cNvPr id="556" name="直線コネクタ 555">
          <a:extLst>
            <a:ext uri="{FF2B5EF4-FFF2-40B4-BE49-F238E27FC236}">
              <a16:creationId xmlns:a16="http://schemas.microsoft.com/office/drawing/2014/main" id="{B2ED9C04-C567-4B8B-8862-2EFBA1DB5999}"/>
            </a:ext>
          </a:extLst>
        </xdr:cNvPr>
        <xdr:cNvCxnSpPr/>
      </xdr:nvCxnSpPr>
      <xdr:spPr>
        <a:xfrm>
          <a:off x="15481300" y="984694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69215</xdr:rowOff>
    </xdr:from>
    <xdr:to>
      <xdr:col>76</xdr:col>
      <xdr:colOff>165100</xdr:colOff>
      <xdr:row>56</xdr:row>
      <xdr:rowOff>170815</xdr:rowOff>
    </xdr:to>
    <xdr:sp macro="" textlink="">
      <xdr:nvSpPr>
        <xdr:cNvPr id="557" name="楕円 556">
          <a:extLst>
            <a:ext uri="{FF2B5EF4-FFF2-40B4-BE49-F238E27FC236}">
              <a16:creationId xmlns:a16="http://schemas.microsoft.com/office/drawing/2014/main" id="{271DAE71-03FF-4339-87CD-E064D711CF0D}"/>
            </a:ext>
          </a:extLst>
        </xdr:cNvPr>
        <xdr:cNvSpPr/>
      </xdr:nvSpPr>
      <xdr:spPr>
        <a:xfrm>
          <a:off x="14541500" y="967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120015</xdr:rowOff>
    </xdr:from>
    <xdr:to>
      <xdr:col>81</xdr:col>
      <xdr:colOff>50800</xdr:colOff>
      <xdr:row>57</xdr:row>
      <xdr:rowOff>74295</xdr:rowOff>
    </xdr:to>
    <xdr:cxnSp macro="">
      <xdr:nvCxnSpPr>
        <xdr:cNvPr id="558" name="直線コネクタ 557">
          <a:extLst>
            <a:ext uri="{FF2B5EF4-FFF2-40B4-BE49-F238E27FC236}">
              <a16:creationId xmlns:a16="http://schemas.microsoft.com/office/drawing/2014/main" id="{50450425-23F9-4F0E-A03F-EA1D92F8D917}"/>
            </a:ext>
          </a:extLst>
        </xdr:cNvPr>
        <xdr:cNvCxnSpPr/>
      </xdr:nvCxnSpPr>
      <xdr:spPr>
        <a:xfrm>
          <a:off x="14592300" y="9721215"/>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31115</xdr:rowOff>
    </xdr:from>
    <xdr:to>
      <xdr:col>72</xdr:col>
      <xdr:colOff>38100</xdr:colOff>
      <xdr:row>56</xdr:row>
      <xdr:rowOff>132715</xdr:rowOff>
    </xdr:to>
    <xdr:sp macro="" textlink="">
      <xdr:nvSpPr>
        <xdr:cNvPr id="559" name="楕円 558">
          <a:extLst>
            <a:ext uri="{FF2B5EF4-FFF2-40B4-BE49-F238E27FC236}">
              <a16:creationId xmlns:a16="http://schemas.microsoft.com/office/drawing/2014/main" id="{59A02856-83DB-4723-952C-38419265EFA2}"/>
            </a:ext>
          </a:extLst>
        </xdr:cNvPr>
        <xdr:cNvSpPr/>
      </xdr:nvSpPr>
      <xdr:spPr>
        <a:xfrm>
          <a:off x="13652500" y="963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81915</xdr:rowOff>
    </xdr:from>
    <xdr:to>
      <xdr:col>76</xdr:col>
      <xdr:colOff>114300</xdr:colOff>
      <xdr:row>56</xdr:row>
      <xdr:rowOff>120015</xdr:rowOff>
    </xdr:to>
    <xdr:cxnSp macro="">
      <xdr:nvCxnSpPr>
        <xdr:cNvPr id="560" name="直線コネクタ 559">
          <a:extLst>
            <a:ext uri="{FF2B5EF4-FFF2-40B4-BE49-F238E27FC236}">
              <a16:creationId xmlns:a16="http://schemas.microsoft.com/office/drawing/2014/main" id="{25B8BA37-4165-40F0-A909-6BC6B8382153}"/>
            </a:ext>
          </a:extLst>
        </xdr:cNvPr>
        <xdr:cNvCxnSpPr/>
      </xdr:nvCxnSpPr>
      <xdr:spPr>
        <a:xfrm>
          <a:off x="13703300" y="968311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88265</xdr:rowOff>
    </xdr:from>
    <xdr:to>
      <xdr:col>67</xdr:col>
      <xdr:colOff>101600</xdr:colOff>
      <xdr:row>58</xdr:row>
      <xdr:rowOff>18415</xdr:rowOff>
    </xdr:to>
    <xdr:sp macro="" textlink="">
      <xdr:nvSpPr>
        <xdr:cNvPr id="561" name="楕円 560">
          <a:extLst>
            <a:ext uri="{FF2B5EF4-FFF2-40B4-BE49-F238E27FC236}">
              <a16:creationId xmlns:a16="http://schemas.microsoft.com/office/drawing/2014/main" id="{56F8BFF0-4118-434D-BE3F-6559EFC2A986}"/>
            </a:ext>
          </a:extLst>
        </xdr:cNvPr>
        <xdr:cNvSpPr/>
      </xdr:nvSpPr>
      <xdr:spPr>
        <a:xfrm>
          <a:off x="12763500" y="986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81915</xdr:rowOff>
    </xdr:from>
    <xdr:to>
      <xdr:col>71</xdr:col>
      <xdr:colOff>177800</xdr:colOff>
      <xdr:row>57</xdr:row>
      <xdr:rowOff>139065</xdr:rowOff>
    </xdr:to>
    <xdr:cxnSp macro="">
      <xdr:nvCxnSpPr>
        <xdr:cNvPr id="562" name="直線コネクタ 561">
          <a:extLst>
            <a:ext uri="{FF2B5EF4-FFF2-40B4-BE49-F238E27FC236}">
              <a16:creationId xmlns:a16="http://schemas.microsoft.com/office/drawing/2014/main" id="{98A86659-2599-47DA-BDA4-2BC0BCFFDD2E}"/>
            </a:ext>
          </a:extLst>
        </xdr:cNvPr>
        <xdr:cNvCxnSpPr/>
      </xdr:nvCxnSpPr>
      <xdr:spPr>
        <a:xfrm flipV="1">
          <a:off x="12814300" y="9683115"/>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156227</xdr:rowOff>
    </xdr:from>
    <xdr:ext cx="405111" cy="259045"/>
    <xdr:sp macro="" textlink="">
      <xdr:nvSpPr>
        <xdr:cNvPr id="563" name="n_1aveValue【学校施設】&#10;有形固定資産減価償却率">
          <a:extLst>
            <a:ext uri="{FF2B5EF4-FFF2-40B4-BE49-F238E27FC236}">
              <a16:creationId xmlns:a16="http://schemas.microsoft.com/office/drawing/2014/main" id="{6CC2E43E-C4AC-4C0A-A2B7-5492053A71FA}"/>
            </a:ext>
          </a:extLst>
        </xdr:cNvPr>
        <xdr:cNvSpPr txBox="1"/>
      </xdr:nvSpPr>
      <xdr:spPr>
        <a:xfrm>
          <a:off x="152660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146702</xdr:rowOff>
    </xdr:from>
    <xdr:ext cx="405111" cy="259045"/>
    <xdr:sp macro="" textlink="">
      <xdr:nvSpPr>
        <xdr:cNvPr id="564" name="n_2aveValue【学校施設】&#10;有形固定資産減価償却率">
          <a:extLst>
            <a:ext uri="{FF2B5EF4-FFF2-40B4-BE49-F238E27FC236}">
              <a16:creationId xmlns:a16="http://schemas.microsoft.com/office/drawing/2014/main" id="{4C82E808-6095-4ABB-A450-D963378131A1}"/>
            </a:ext>
          </a:extLst>
        </xdr:cNvPr>
        <xdr:cNvSpPr txBox="1"/>
      </xdr:nvSpPr>
      <xdr:spPr>
        <a:xfrm>
          <a:off x="14389744" y="1043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100982</xdr:rowOff>
    </xdr:from>
    <xdr:ext cx="405111" cy="259045"/>
    <xdr:sp macro="" textlink="">
      <xdr:nvSpPr>
        <xdr:cNvPr id="565" name="n_3aveValue【学校施設】&#10;有形固定資産減価償却率">
          <a:extLst>
            <a:ext uri="{FF2B5EF4-FFF2-40B4-BE49-F238E27FC236}">
              <a16:creationId xmlns:a16="http://schemas.microsoft.com/office/drawing/2014/main" id="{85F0CD8B-CC7D-49E3-8C12-03967B0F837C}"/>
            </a:ext>
          </a:extLst>
        </xdr:cNvPr>
        <xdr:cNvSpPr txBox="1"/>
      </xdr:nvSpPr>
      <xdr:spPr>
        <a:xfrm>
          <a:off x="13500744"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81932</xdr:rowOff>
    </xdr:from>
    <xdr:ext cx="405111" cy="259045"/>
    <xdr:sp macro="" textlink="">
      <xdr:nvSpPr>
        <xdr:cNvPr id="566" name="n_4aveValue【学校施設】&#10;有形固定資産減価償却率">
          <a:extLst>
            <a:ext uri="{FF2B5EF4-FFF2-40B4-BE49-F238E27FC236}">
              <a16:creationId xmlns:a16="http://schemas.microsoft.com/office/drawing/2014/main" id="{F8816FF6-D9D0-4F78-AACB-6F28914CBBEF}"/>
            </a:ext>
          </a:extLst>
        </xdr:cNvPr>
        <xdr:cNvSpPr txBox="1"/>
      </xdr:nvSpPr>
      <xdr:spPr>
        <a:xfrm>
          <a:off x="12611744" y="1036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141622</xdr:rowOff>
    </xdr:from>
    <xdr:ext cx="405111" cy="259045"/>
    <xdr:sp macro="" textlink="">
      <xdr:nvSpPr>
        <xdr:cNvPr id="567" name="n_1mainValue【学校施設】&#10;有形固定資産減価償却率">
          <a:extLst>
            <a:ext uri="{FF2B5EF4-FFF2-40B4-BE49-F238E27FC236}">
              <a16:creationId xmlns:a16="http://schemas.microsoft.com/office/drawing/2014/main" id="{7EC20583-C66A-4262-AB99-A77C9FA8382B}"/>
            </a:ext>
          </a:extLst>
        </xdr:cNvPr>
        <xdr:cNvSpPr txBox="1"/>
      </xdr:nvSpPr>
      <xdr:spPr>
        <a:xfrm>
          <a:off x="15266044" y="957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15892</xdr:rowOff>
    </xdr:from>
    <xdr:ext cx="405111" cy="259045"/>
    <xdr:sp macro="" textlink="">
      <xdr:nvSpPr>
        <xdr:cNvPr id="568" name="n_2mainValue【学校施設】&#10;有形固定資産減価償却率">
          <a:extLst>
            <a:ext uri="{FF2B5EF4-FFF2-40B4-BE49-F238E27FC236}">
              <a16:creationId xmlns:a16="http://schemas.microsoft.com/office/drawing/2014/main" id="{CFF5F025-00DC-4EA2-8352-6C5614786CF9}"/>
            </a:ext>
          </a:extLst>
        </xdr:cNvPr>
        <xdr:cNvSpPr txBox="1"/>
      </xdr:nvSpPr>
      <xdr:spPr>
        <a:xfrm>
          <a:off x="14389744" y="944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149242</xdr:rowOff>
    </xdr:from>
    <xdr:ext cx="405111" cy="259045"/>
    <xdr:sp macro="" textlink="">
      <xdr:nvSpPr>
        <xdr:cNvPr id="569" name="n_3mainValue【学校施設】&#10;有形固定資産減価償却率">
          <a:extLst>
            <a:ext uri="{FF2B5EF4-FFF2-40B4-BE49-F238E27FC236}">
              <a16:creationId xmlns:a16="http://schemas.microsoft.com/office/drawing/2014/main" id="{9A4E4CBE-0302-4D1B-9DA2-9F853D4278ED}"/>
            </a:ext>
          </a:extLst>
        </xdr:cNvPr>
        <xdr:cNvSpPr txBox="1"/>
      </xdr:nvSpPr>
      <xdr:spPr>
        <a:xfrm>
          <a:off x="13500744" y="9407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34942</xdr:rowOff>
    </xdr:from>
    <xdr:ext cx="405111" cy="259045"/>
    <xdr:sp macro="" textlink="">
      <xdr:nvSpPr>
        <xdr:cNvPr id="570" name="n_4mainValue【学校施設】&#10;有形固定資産減価償却率">
          <a:extLst>
            <a:ext uri="{FF2B5EF4-FFF2-40B4-BE49-F238E27FC236}">
              <a16:creationId xmlns:a16="http://schemas.microsoft.com/office/drawing/2014/main" id="{179FA058-A8E9-4170-A52C-E31B95029AAF}"/>
            </a:ext>
          </a:extLst>
        </xdr:cNvPr>
        <xdr:cNvSpPr txBox="1"/>
      </xdr:nvSpPr>
      <xdr:spPr>
        <a:xfrm>
          <a:off x="12611744" y="9636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9D3F4EEB-FD97-4117-AB6D-5591668F18E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46B9E60F-97F6-4FFF-902C-93793E2AECB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BED53AEB-688C-4A5E-A2DD-8A25C8B2EAC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AC28EE9F-4802-4236-AE53-6E1E1C98C81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53808B99-08C6-4C49-BB25-8AAFD971407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DFE49B93-6F41-4FA8-BF4E-7ADC2272BCB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1D022651-7105-4767-8CC8-6560E3F1AFD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819AF2BE-1791-4C46-A53F-99FED5BC6CE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8F460EBA-D39E-488B-8DBE-A65A14978AB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AB05CDD9-5B5F-41AD-8EF7-E5E380616DB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1" name="テキスト ボックス 580">
          <a:extLst>
            <a:ext uri="{FF2B5EF4-FFF2-40B4-BE49-F238E27FC236}">
              <a16:creationId xmlns:a16="http://schemas.microsoft.com/office/drawing/2014/main" id="{773E737F-BF38-400F-821B-0BE1812D4F4B}"/>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2" name="直線コネクタ 581">
          <a:extLst>
            <a:ext uri="{FF2B5EF4-FFF2-40B4-BE49-F238E27FC236}">
              <a16:creationId xmlns:a16="http://schemas.microsoft.com/office/drawing/2014/main" id="{D09D7492-AF9E-4C52-90ED-772ECBEAF54F}"/>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3" name="テキスト ボックス 582">
          <a:extLst>
            <a:ext uri="{FF2B5EF4-FFF2-40B4-BE49-F238E27FC236}">
              <a16:creationId xmlns:a16="http://schemas.microsoft.com/office/drawing/2014/main" id="{E6A6056E-9917-4ECB-A464-2145C2A8DE3B}"/>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4" name="直線コネクタ 583">
          <a:extLst>
            <a:ext uri="{FF2B5EF4-FFF2-40B4-BE49-F238E27FC236}">
              <a16:creationId xmlns:a16="http://schemas.microsoft.com/office/drawing/2014/main" id="{D00B9C4E-4E70-45AB-8647-E6122C62E969}"/>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5" name="テキスト ボックス 584">
          <a:extLst>
            <a:ext uri="{FF2B5EF4-FFF2-40B4-BE49-F238E27FC236}">
              <a16:creationId xmlns:a16="http://schemas.microsoft.com/office/drawing/2014/main" id="{459D5A6C-0143-4AC3-AEAC-CD162DEDAEC2}"/>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6" name="直線コネクタ 585">
          <a:extLst>
            <a:ext uri="{FF2B5EF4-FFF2-40B4-BE49-F238E27FC236}">
              <a16:creationId xmlns:a16="http://schemas.microsoft.com/office/drawing/2014/main" id="{0E8FA00A-F76C-4D1A-B919-59A2EDCE3F86}"/>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7" name="テキスト ボックス 586">
          <a:extLst>
            <a:ext uri="{FF2B5EF4-FFF2-40B4-BE49-F238E27FC236}">
              <a16:creationId xmlns:a16="http://schemas.microsoft.com/office/drawing/2014/main" id="{DB776C60-CD02-4B9D-8D00-E08AB46057E3}"/>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8" name="直線コネクタ 587">
          <a:extLst>
            <a:ext uri="{FF2B5EF4-FFF2-40B4-BE49-F238E27FC236}">
              <a16:creationId xmlns:a16="http://schemas.microsoft.com/office/drawing/2014/main" id="{606E6ADA-CBB1-49C8-9A18-2D964F5F4EF2}"/>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9" name="テキスト ボックス 588">
          <a:extLst>
            <a:ext uri="{FF2B5EF4-FFF2-40B4-BE49-F238E27FC236}">
              <a16:creationId xmlns:a16="http://schemas.microsoft.com/office/drawing/2014/main" id="{A32A2162-B578-4956-8E6B-6712EB76580B}"/>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50701A10-E08D-4273-B8D0-B5C6E329A95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D83D7E78-8AD6-4F25-9008-18876120397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72A98D43-1E6E-489B-B12F-3E0B4593542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593" name="直線コネクタ 592">
          <a:extLst>
            <a:ext uri="{FF2B5EF4-FFF2-40B4-BE49-F238E27FC236}">
              <a16:creationId xmlns:a16="http://schemas.microsoft.com/office/drawing/2014/main" id="{541D18AB-C31D-4D85-BAF9-5430A07CF6D3}"/>
            </a:ext>
          </a:extLst>
        </xdr:cNvPr>
        <xdr:cNvCxnSpPr/>
      </xdr:nvCxnSpPr>
      <xdr:spPr>
        <a:xfrm flipV="1">
          <a:off x="22160864" y="9865004"/>
          <a:ext cx="0" cy="1043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594" name="【学校施設】&#10;一人当たり面積最小値テキスト">
          <a:extLst>
            <a:ext uri="{FF2B5EF4-FFF2-40B4-BE49-F238E27FC236}">
              <a16:creationId xmlns:a16="http://schemas.microsoft.com/office/drawing/2014/main" id="{22251632-AB19-4DA8-856E-35DD2C189EB5}"/>
            </a:ext>
          </a:extLst>
        </xdr:cNvPr>
        <xdr:cNvSpPr txBox="1"/>
      </xdr:nvSpPr>
      <xdr:spPr>
        <a:xfrm>
          <a:off x="22199600" y="1091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595" name="直線コネクタ 594">
          <a:extLst>
            <a:ext uri="{FF2B5EF4-FFF2-40B4-BE49-F238E27FC236}">
              <a16:creationId xmlns:a16="http://schemas.microsoft.com/office/drawing/2014/main" id="{A02DFA72-DA2F-4E3B-8E62-D3BA911BD4C2}"/>
            </a:ext>
          </a:extLst>
        </xdr:cNvPr>
        <xdr:cNvCxnSpPr/>
      </xdr:nvCxnSpPr>
      <xdr:spPr>
        <a:xfrm>
          <a:off x="22072600" y="109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596" name="【学校施設】&#10;一人当たり面積最大値テキスト">
          <a:extLst>
            <a:ext uri="{FF2B5EF4-FFF2-40B4-BE49-F238E27FC236}">
              <a16:creationId xmlns:a16="http://schemas.microsoft.com/office/drawing/2014/main" id="{DC97D9F8-62F9-460E-8F3C-77DFDD520BBB}"/>
            </a:ext>
          </a:extLst>
        </xdr:cNvPr>
        <xdr:cNvSpPr txBox="1"/>
      </xdr:nvSpPr>
      <xdr:spPr>
        <a:xfrm>
          <a:off x="22199600" y="9640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597" name="直線コネクタ 596">
          <a:extLst>
            <a:ext uri="{FF2B5EF4-FFF2-40B4-BE49-F238E27FC236}">
              <a16:creationId xmlns:a16="http://schemas.microsoft.com/office/drawing/2014/main" id="{B4C3E2D2-3907-45C0-BC03-E592D20CBD11}"/>
            </a:ext>
          </a:extLst>
        </xdr:cNvPr>
        <xdr:cNvCxnSpPr/>
      </xdr:nvCxnSpPr>
      <xdr:spPr>
        <a:xfrm>
          <a:off x="22072600" y="9865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125595</xdr:rowOff>
    </xdr:from>
    <xdr:ext cx="469744" cy="259045"/>
    <xdr:sp macro="" textlink="">
      <xdr:nvSpPr>
        <xdr:cNvPr id="598" name="【学校施設】&#10;一人当たり面積平均値テキスト">
          <a:extLst>
            <a:ext uri="{FF2B5EF4-FFF2-40B4-BE49-F238E27FC236}">
              <a16:creationId xmlns:a16="http://schemas.microsoft.com/office/drawing/2014/main" id="{05F7525B-B649-4513-8034-9545F6A8A2C0}"/>
            </a:ext>
          </a:extLst>
        </xdr:cNvPr>
        <xdr:cNvSpPr txBox="1"/>
      </xdr:nvSpPr>
      <xdr:spPr>
        <a:xfrm>
          <a:off x="22199600" y="104125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599" name="フローチャート: 判断 598">
          <a:extLst>
            <a:ext uri="{FF2B5EF4-FFF2-40B4-BE49-F238E27FC236}">
              <a16:creationId xmlns:a16="http://schemas.microsoft.com/office/drawing/2014/main" id="{C22E241D-CEB6-4D86-9E6A-6525CF35664C}"/>
            </a:ext>
          </a:extLst>
        </xdr:cNvPr>
        <xdr:cNvSpPr/>
      </xdr:nvSpPr>
      <xdr:spPr>
        <a:xfrm>
          <a:off x="22110700" y="10434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00" name="フローチャート: 判断 599">
          <a:extLst>
            <a:ext uri="{FF2B5EF4-FFF2-40B4-BE49-F238E27FC236}">
              <a16:creationId xmlns:a16="http://schemas.microsoft.com/office/drawing/2014/main" id="{1A1AD6F4-A58F-4718-B9E5-E0E9E38082A4}"/>
            </a:ext>
          </a:extLst>
        </xdr:cNvPr>
        <xdr:cNvSpPr/>
      </xdr:nvSpPr>
      <xdr:spPr>
        <a:xfrm>
          <a:off x="21272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01" name="フローチャート: 判断 600">
          <a:extLst>
            <a:ext uri="{FF2B5EF4-FFF2-40B4-BE49-F238E27FC236}">
              <a16:creationId xmlns:a16="http://schemas.microsoft.com/office/drawing/2014/main" id="{4BE11302-0FC7-428E-9809-34408BDFA3FC}"/>
            </a:ext>
          </a:extLst>
        </xdr:cNvPr>
        <xdr:cNvSpPr/>
      </xdr:nvSpPr>
      <xdr:spPr>
        <a:xfrm>
          <a:off x="20383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02" name="フローチャート: 判断 601">
          <a:extLst>
            <a:ext uri="{FF2B5EF4-FFF2-40B4-BE49-F238E27FC236}">
              <a16:creationId xmlns:a16="http://schemas.microsoft.com/office/drawing/2014/main" id="{C4027B61-7975-4944-9486-37062BD7F188}"/>
            </a:ext>
          </a:extLst>
        </xdr:cNvPr>
        <xdr:cNvSpPr/>
      </xdr:nvSpPr>
      <xdr:spPr>
        <a:xfrm>
          <a:off x="19494500" y="1045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35154</xdr:rowOff>
    </xdr:from>
    <xdr:to>
      <xdr:col>98</xdr:col>
      <xdr:colOff>38100</xdr:colOff>
      <xdr:row>60</xdr:row>
      <xdr:rowOff>136754</xdr:rowOff>
    </xdr:to>
    <xdr:sp macro="" textlink="">
      <xdr:nvSpPr>
        <xdr:cNvPr id="603" name="フローチャート: 判断 602">
          <a:extLst>
            <a:ext uri="{FF2B5EF4-FFF2-40B4-BE49-F238E27FC236}">
              <a16:creationId xmlns:a16="http://schemas.microsoft.com/office/drawing/2014/main" id="{B7A1EBCF-19A4-4EDE-A09C-993CAF35A3EC}"/>
            </a:ext>
          </a:extLst>
        </xdr:cNvPr>
        <xdr:cNvSpPr/>
      </xdr:nvSpPr>
      <xdr:spPr>
        <a:xfrm>
          <a:off x="18605500" y="10322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8EF70AA6-6C30-4281-A731-1AAD8BEA38D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7120AAEC-D235-497F-8D97-84340E686A7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337E64C5-FE01-48C0-80FA-7B384E13FC5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C06537F2-C4E1-4E64-A818-0D7FFCE6DCD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1988E9C7-0039-4E98-9499-EB5E9798CFC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138938</xdr:rowOff>
    </xdr:from>
    <xdr:to>
      <xdr:col>116</xdr:col>
      <xdr:colOff>114300</xdr:colOff>
      <xdr:row>61</xdr:row>
      <xdr:rowOff>69088</xdr:rowOff>
    </xdr:to>
    <xdr:sp macro="" textlink="">
      <xdr:nvSpPr>
        <xdr:cNvPr id="609" name="楕円 608">
          <a:extLst>
            <a:ext uri="{FF2B5EF4-FFF2-40B4-BE49-F238E27FC236}">
              <a16:creationId xmlns:a16="http://schemas.microsoft.com/office/drawing/2014/main" id="{9CBFACBF-E830-46C9-B1F1-8D7D3F19EC46}"/>
            </a:ext>
          </a:extLst>
        </xdr:cNvPr>
        <xdr:cNvSpPr/>
      </xdr:nvSpPr>
      <xdr:spPr>
        <a:xfrm>
          <a:off x="22110700" y="10425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161815</xdr:rowOff>
    </xdr:from>
    <xdr:ext cx="469744" cy="259045"/>
    <xdr:sp macro="" textlink="">
      <xdr:nvSpPr>
        <xdr:cNvPr id="610" name="【学校施設】&#10;一人当たり面積該当値テキスト">
          <a:extLst>
            <a:ext uri="{FF2B5EF4-FFF2-40B4-BE49-F238E27FC236}">
              <a16:creationId xmlns:a16="http://schemas.microsoft.com/office/drawing/2014/main" id="{1BA86226-8A42-490A-874C-A12E1F29AB4F}"/>
            </a:ext>
          </a:extLst>
        </xdr:cNvPr>
        <xdr:cNvSpPr txBox="1"/>
      </xdr:nvSpPr>
      <xdr:spPr>
        <a:xfrm>
          <a:off x="22199600" y="10277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154483</xdr:rowOff>
    </xdr:from>
    <xdr:to>
      <xdr:col>112</xdr:col>
      <xdr:colOff>38100</xdr:colOff>
      <xdr:row>61</xdr:row>
      <xdr:rowOff>84633</xdr:rowOff>
    </xdr:to>
    <xdr:sp macro="" textlink="">
      <xdr:nvSpPr>
        <xdr:cNvPr id="611" name="楕円 610">
          <a:extLst>
            <a:ext uri="{FF2B5EF4-FFF2-40B4-BE49-F238E27FC236}">
              <a16:creationId xmlns:a16="http://schemas.microsoft.com/office/drawing/2014/main" id="{91848A8D-2EC3-4932-BFAE-0A52351D2C7C}"/>
            </a:ext>
          </a:extLst>
        </xdr:cNvPr>
        <xdr:cNvSpPr/>
      </xdr:nvSpPr>
      <xdr:spPr>
        <a:xfrm>
          <a:off x="21272500" y="10441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18288</xdr:rowOff>
    </xdr:from>
    <xdr:to>
      <xdr:col>116</xdr:col>
      <xdr:colOff>63500</xdr:colOff>
      <xdr:row>61</xdr:row>
      <xdr:rowOff>33833</xdr:rowOff>
    </xdr:to>
    <xdr:cxnSp macro="">
      <xdr:nvCxnSpPr>
        <xdr:cNvPr id="612" name="直線コネクタ 611">
          <a:extLst>
            <a:ext uri="{FF2B5EF4-FFF2-40B4-BE49-F238E27FC236}">
              <a16:creationId xmlns:a16="http://schemas.microsoft.com/office/drawing/2014/main" id="{2372C083-B9A1-4D13-876E-B4AA2FAFAC1D}"/>
            </a:ext>
          </a:extLst>
        </xdr:cNvPr>
        <xdr:cNvCxnSpPr/>
      </xdr:nvCxnSpPr>
      <xdr:spPr>
        <a:xfrm flipV="1">
          <a:off x="21323300" y="10476738"/>
          <a:ext cx="8382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100991</xdr:rowOff>
    </xdr:from>
    <xdr:to>
      <xdr:col>107</xdr:col>
      <xdr:colOff>101600</xdr:colOff>
      <xdr:row>62</xdr:row>
      <xdr:rowOff>31141</xdr:rowOff>
    </xdr:to>
    <xdr:sp macro="" textlink="">
      <xdr:nvSpPr>
        <xdr:cNvPr id="613" name="楕円 612">
          <a:extLst>
            <a:ext uri="{FF2B5EF4-FFF2-40B4-BE49-F238E27FC236}">
              <a16:creationId xmlns:a16="http://schemas.microsoft.com/office/drawing/2014/main" id="{6419CDE4-489C-42F1-AD54-81D5EA1C30CE}"/>
            </a:ext>
          </a:extLst>
        </xdr:cNvPr>
        <xdr:cNvSpPr/>
      </xdr:nvSpPr>
      <xdr:spPr>
        <a:xfrm>
          <a:off x="20383500" y="10559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33833</xdr:rowOff>
    </xdr:from>
    <xdr:to>
      <xdr:col>111</xdr:col>
      <xdr:colOff>177800</xdr:colOff>
      <xdr:row>61</xdr:row>
      <xdr:rowOff>151791</xdr:rowOff>
    </xdr:to>
    <xdr:cxnSp macro="">
      <xdr:nvCxnSpPr>
        <xdr:cNvPr id="614" name="直線コネクタ 613">
          <a:extLst>
            <a:ext uri="{FF2B5EF4-FFF2-40B4-BE49-F238E27FC236}">
              <a16:creationId xmlns:a16="http://schemas.microsoft.com/office/drawing/2014/main" id="{1BF0814E-A31A-449D-8B5D-759109AEE242}"/>
            </a:ext>
          </a:extLst>
        </xdr:cNvPr>
        <xdr:cNvCxnSpPr/>
      </xdr:nvCxnSpPr>
      <xdr:spPr>
        <a:xfrm flipV="1">
          <a:off x="20434300" y="10492283"/>
          <a:ext cx="889000" cy="117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111049</xdr:rowOff>
    </xdr:from>
    <xdr:to>
      <xdr:col>102</xdr:col>
      <xdr:colOff>165100</xdr:colOff>
      <xdr:row>62</xdr:row>
      <xdr:rowOff>41199</xdr:rowOff>
    </xdr:to>
    <xdr:sp macro="" textlink="">
      <xdr:nvSpPr>
        <xdr:cNvPr id="615" name="楕円 614">
          <a:extLst>
            <a:ext uri="{FF2B5EF4-FFF2-40B4-BE49-F238E27FC236}">
              <a16:creationId xmlns:a16="http://schemas.microsoft.com/office/drawing/2014/main" id="{E6F26BE8-64A5-4E53-A288-BE88E4D166BE}"/>
            </a:ext>
          </a:extLst>
        </xdr:cNvPr>
        <xdr:cNvSpPr/>
      </xdr:nvSpPr>
      <xdr:spPr>
        <a:xfrm>
          <a:off x="19494500" y="10569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151791</xdr:rowOff>
    </xdr:from>
    <xdr:to>
      <xdr:col>107</xdr:col>
      <xdr:colOff>50800</xdr:colOff>
      <xdr:row>61</xdr:row>
      <xdr:rowOff>161849</xdr:rowOff>
    </xdr:to>
    <xdr:cxnSp macro="">
      <xdr:nvCxnSpPr>
        <xdr:cNvPr id="616" name="直線コネクタ 615">
          <a:extLst>
            <a:ext uri="{FF2B5EF4-FFF2-40B4-BE49-F238E27FC236}">
              <a16:creationId xmlns:a16="http://schemas.microsoft.com/office/drawing/2014/main" id="{8F58CC92-8137-4186-A6D2-B2F5A2EF0D04}"/>
            </a:ext>
          </a:extLst>
        </xdr:cNvPr>
        <xdr:cNvCxnSpPr/>
      </xdr:nvCxnSpPr>
      <xdr:spPr>
        <a:xfrm flipV="1">
          <a:off x="19545300" y="10610241"/>
          <a:ext cx="8890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100533</xdr:rowOff>
    </xdr:from>
    <xdr:to>
      <xdr:col>98</xdr:col>
      <xdr:colOff>38100</xdr:colOff>
      <xdr:row>63</xdr:row>
      <xdr:rowOff>30683</xdr:rowOff>
    </xdr:to>
    <xdr:sp macro="" textlink="">
      <xdr:nvSpPr>
        <xdr:cNvPr id="617" name="楕円 616">
          <a:extLst>
            <a:ext uri="{FF2B5EF4-FFF2-40B4-BE49-F238E27FC236}">
              <a16:creationId xmlns:a16="http://schemas.microsoft.com/office/drawing/2014/main" id="{1EC748BE-0330-4026-97D6-769459ED1445}"/>
            </a:ext>
          </a:extLst>
        </xdr:cNvPr>
        <xdr:cNvSpPr/>
      </xdr:nvSpPr>
      <xdr:spPr>
        <a:xfrm>
          <a:off x="18605500" y="10730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161849</xdr:rowOff>
    </xdr:from>
    <xdr:to>
      <xdr:col>102</xdr:col>
      <xdr:colOff>114300</xdr:colOff>
      <xdr:row>62</xdr:row>
      <xdr:rowOff>151333</xdr:rowOff>
    </xdr:to>
    <xdr:cxnSp macro="">
      <xdr:nvCxnSpPr>
        <xdr:cNvPr id="618" name="直線コネクタ 617">
          <a:extLst>
            <a:ext uri="{FF2B5EF4-FFF2-40B4-BE49-F238E27FC236}">
              <a16:creationId xmlns:a16="http://schemas.microsoft.com/office/drawing/2014/main" id="{B7A58782-1210-4F52-8EE9-39CB39D88791}"/>
            </a:ext>
          </a:extLst>
        </xdr:cNvPr>
        <xdr:cNvCxnSpPr/>
      </xdr:nvCxnSpPr>
      <xdr:spPr>
        <a:xfrm flipV="1">
          <a:off x="18656300" y="10620299"/>
          <a:ext cx="889000" cy="160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83075</xdr:rowOff>
    </xdr:from>
    <xdr:ext cx="469744" cy="259045"/>
    <xdr:sp macro="" textlink="">
      <xdr:nvSpPr>
        <xdr:cNvPr id="619" name="n_1aveValue【学校施設】&#10;一人当たり面積">
          <a:extLst>
            <a:ext uri="{FF2B5EF4-FFF2-40B4-BE49-F238E27FC236}">
              <a16:creationId xmlns:a16="http://schemas.microsoft.com/office/drawing/2014/main" id="{E1CD1446-8793-464C-979B-1F635C7D961F}"/>
            </a:ext>
          </a:extLst>
        </xdr:cNvPr>
        <xdr:cNvSpPr txBox="1"/>
      </xdr:nvSpPr>
      <xdr:spPr>
        <a:xfrm>
          <a:off x="21075727" y="1054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108475</xdr:rowOff>
    </xdr:from>
    <xdr:ext cx="469744" cy="259045"/>
    <xdr:sp macro="" textlink="">
      <xdr:nvSpPr>
        <xdr:cNvPr id="620" name="n_2aveValue【学校施設】&#10;一人当たり面積">
          <a:extLst>
            <a:ext uri="{FF2B5EF4-FFF2-40B4-BE49-F238E27FC236}">
              <a16:creationId xmlns:a16="http://schemas.microsoft.com/office/drawing/2014/main" id="{801F6AD0-F0BD-42CD-B177-61E5FC257354}"/>
            </a:ext>
          </a:extLst>
        </xdr:cNvPr>
        <xdr:cNvSpPr txBox="1"/>
      </xdr:nvSpPr>
      <xdr:spPr>
        <a:xfrm>
          <a:off x="20199427" y="1022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116247</xdr:rowOff>
    </xdr:from>
    <xdr:ext cx="469744" cy="259045"/>
    <xdr:sp macro="" textlink="">
      <xdr:nvSpPr>
        <xdr:cNvPr id="621" name="n_3aveValue【学校施設】&#10;一人当たり面積">
          <a:extLst>
            <a:ext uri="{FF2B5EF4-FFF2-40B4-BE49-F238E27FC236}">
              <a16:creationId xmlns:a16="http://schemas.microsoft.com/office/drawing/2014/main" id="{B0E1100E-53D4-40A9-B13B-237E6EA395D8}"/>
            </a:ext>
          </a:extLst>
        </xdr:cNvPr>
        <xdr:cNvSpPr txBox="1"/>
      </xdr:nvSpPr>
      <xdr:spPr>
        <a:xfrm>
          <a:off x="19310427" y="1023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153281</xdr:rowOff>
    </xdr:from>
    <xdr:ext cx="469744" cy="259045"/>
    <xdr:sp macro="" textlink="">
      <xdr:nvSpPr>
        <xdr:cNvPr id="622" name="n_4aveValue【学校施設】&#10;一人当たり面積">
          <a:extLst>
            <a:ext uri="{FF2B5EF4-FFF2-40B4-BE49-F238E27FC236}">
              <a16:creationId xmlns:a16="http://schemas.microsoft.com/office/drawing/2014/main" id="{65EA4EFB-F9E4-4FCE-A722-75010F5FBF03}"/>
            </a:ext>
          </a:extLst>
        </xdr:cNvPr>
        <xdr:cNvSpPr txBox="1"/>
      </xdr:nvSpPr>
      <xdr:spPr>
        <a:xfrm>
          <a:off x="18421427" y="10097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101160</xdr:rowOff>
    </xdr:from>
    <xdr:ext cx="469744" cy="259045"/>
    <xdr:sp macro="" textlink="">
      <xdr:nvSpPr>
        <xdr:cNvPr id="623" name="n_1mainValue【学校施設】&#10;一人当たり面積">
          <a:extLst>
            <a:ext uri="{FF2B5EF4-FFF2-40B4-BE49-F238E27FC236}">
              <a16:creationId xmlns:a16="http://schemas.microsoft.com/office/drawing/2014/main" id="{B088069A-0185-4663-97AF-77667D61F7DD}"/>
            </a:ext>
          </a:extLst>
        </xdr:cNvPr>
        <xdr:cNvSpPr txBox="1"/>
      </xdr:nvSpPr>
      <xdr:spPr>
        <a:xfrm>
          <a:off x="21075727" y="10216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22268</xdr:rowOff>
    </xdr:from>
    <xdr:ext cx="469744" cy="259045"/>
    <xdr:sp macro="" textlink="">
      <xdr:nvSpPr>
        <xdr:cNvPr id="624" name="n_2mainValue【学校施設】&#10;一人当たり面積">
          <a:extLst>
            <a:ext uri="{FF2B5EF4-FFF2-40B4-BE49-F238E27FC236}">
              <a16:creationId xmlns:a16="http://schemas.microsoft.com/office/drawing/2014/main" id="{31795D19-A35C-4F2F-B611-5FA3CEF1B9D6}"/>
            </a:ext>
          </a:extLst>
        </xdr:cNvPr>
        <xdr:cNvSpPr txBox="1"/>
      </xdr:nvSpPr>
      <xdr:spPr>
        <a:xfrm>
          <a:off x="20199427" y="10652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32326</xdr:rowOff>
    </xdr:from>
    <xdr:ext cx="469744" cy="259045"/>
    <xdr:sp macro="" textlink="">
      <xdr:nvSpPr>
        <xdr:cNvPr id="625" name="n_3mainValue【学校施設】&#10;一人当たり面積">
          <a:extLst>
            <a:ext uri="{FF2B5EF4-FFF2-40B4-BE49-F238E27FC236}">
              <a16:creationId xmlns:a16="http://schemas.microsoft.com/office/drawing/2014/main" id="{00C2E632-1C47-4AF7-A23A-44814A4CC094}"/>
            </a:ext>
          </a:extLst>
        </xdr:cNvPr>
        <xdr:cNvSpPr txBox="1"/>
      </xdr:nvSpPr>
      <xdr:spPr>
        <a:xfrm>
          <a:off x="19310427" y="10662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21810</xdr:rowOff>
    </xdr:from>
    <xdr:ext cx="469744" cy="259045"/>
    <xdr:sp macro="" textlink="">
      <xdr:nvSpPr>
        <xdr:cNvPr id="626" name="n_4mainValue【学校施設】&#10;一人当たり面積">
          <a:extLst>
            <a:ext uri="{FF2B5EF4-FFF2-40B4-BE49-F238E27FC236}">
              <a16:creationId xmlns:a16="http://schemas.microsoft.com/office/drawing/2014/main" id="{22D6A82C-DE36-4B2F-A269-0ABDA950FD4E}"/>
            </a:ext>
          </a:extLst>
        </xdr:cNvPr>
        <xdr:cNvSpPr txBox="1"/>
      </xdr:nvSpPr>
      <xdr:spPr>
        <a:xfrm>
          <a:off x="18421427" y="10823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094A8B77-8CE6-42E0-9E4C-01F2ECE1809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DA02EC87-9FB9-430A-A705-D28DC37C98A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921434D3-FA32-4453-A43D-E010C66087F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F71B260C-999B-4B73-A2B8-83C2576E962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2C616DD8-1868-419C-BDDC-60C10254BDA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85EF8BEA-0091-4C6E-9997-E4D0FA851A8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E4F1E4A5-B95D-4D5D-8A07-B0E3A07EC0C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618F694E-E923-4B5E-B7E6-0CB7E196923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5" name="正方形/長方形 634">
          <a:extLst>
            <a:ext uri="{FF2B5EF4-FFF2-40B4-BE49-F238E27FC236}">
              <a16:creationId xmlns:a16="http://schemas.microsoft.com/office/drawing/2014/main" id="{5C17B038-FD48-4D28-8630-FC48C88B7F8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6" name="正方形/長方形 635">
          <a:extLst>
            <a:ext uri="{FF2B5EF4-FFF2-40B4-BE49-F238E27FC236}">
              <a16:creationId xmlns:a16="http://schemas.microsoft.com/office/drawing/2014/main" id="{5676E8F7-C00B-47F1-B182-544ADBF87E2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7" name="正方形/長方形 636">
          <a:extLst>
            <a:ext uri="{FF2B5EF4-FFF2-40B4-BE49-F238E27FC236}">
              <a16:creationId xmlns:a16="http://schemas.microsoft.com/office/drawing/2014/main" id="{8AFB2348-5100-42DA-966A-5E5B7FF5959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8" name="正方形/長方形 637">
          <a:extLst>
            <a:ext uri="{FF2B5EF4-FFF2-40B4-BE49-F238E27FC236}">
              <a16:creationId xmlns:a16="http://schemas.microsoft.com/office/drawing/2014/main" id="{92145D7F-96A4-4FD9-8F37-E17FAE76F42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9" name="正方形/長方形 638">
          <a:extLst>
            <a:ext uri="{FF2B5EF4-FFF2-40B4-BE49-F238E27FC236}">
              <a16:creationId xmlns:a16="http://schemas.microsoft.com/office/drawing/2014/main" id="{6FCC809F-8619-40F6-AA22-6E4DC9A4ABB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0" name="正方形/長方形 639">
          <a:extLst>
            <a:ext uri="{FF2B5EF4-FFF2-40B4-BE49-F238E27FC236}">
              <a16:creationId xmlns:a16="http://schemas.microsoft.com/office/drawing/2014/main" id="{558D23BB-F2E3-4762-AB03-35E9C398E7B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1" name="正方形/長方形 640">
          <a:extLst>
            <a:ext uri="{FF2B5EF4-FFF2-40B4-BE49-F238E27FC236}">
              <a16:creationId xmlns:a16="http://schemas.microsoft.com/office/drawing/2014/main" id="{E815FA24-D6D8-4A67-8BF3-6B99D991BD6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2" name="正方形/長方形 641">
          <a:extLst>
            <a:ext uri="{FF2B5EF4-FFF2-40B4-BE49-F238E27FC236}">
              <a16:creationId xmlns:a16="http://schemas.microsoft.com/office/drawing/2014/main" id="{FF5C2DA4-DCBD-4BC6-9582-59198BFBAD3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3" name="正方形/長方形 642">
          <a:extLst>
            <a:ext uri="{FF2B5EF4-FFF2-40B4-BE49-F238E27FC236}">
              <a16:creationId xmlns:a16="http://schemas.microsoft.com/office/drawing/2014/main" id="{31350AFA-E5C2-437A-B58F-83B71B3ADAE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4" name="正方形/長方形 643">
          <a:extLst>
            <a:ext uri="{FF2B5EF4-FFF2-40B4-BE49-F238E27FC236}">
              <a16:creationId xmlns:a16="http://schemas.microsoft.com/office/drawing/2014/main" id="{33CBDEFA-B8BE-46F5-8F0B-25F66FF4037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5" name="正方形/長方形 644">
          <a:extLst>
            <a:ext uri="{FF2B5EF4-FFF2-40B4-BE49-F238E27FC236}">
              <a16:creationId xmlns:a16="http://schemas.microsoft.com/office/drawing/2014/main" id="{DB5B00B9-5876-49D0-9B38-F397CBDF589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6" name="正方形/長方形 645">
          <a:extLst>
            <a:ext uri="{FF2B5EF4-FFF2-40B4-BE49-F238E27FC236}">
              <a16:creationId xmlns:a16="http://schemas.microsoft.com/office/drawing/2014/main" id="{7C0046BB-D77C-46FC-A6E8-636BEE74867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7" name="正方形/長方形 646">
          <a:extLst>
            <a:ext uri="{FF2B5EF4-FFF2-40B4-BE49-F238E27FC236}">
              <a16:creationId xmlns:a16="http://schemas.microsoft.com/office/drawing/2014/main" id="{DC12653A-4EDA-4B12-87A3-AA2029E39DF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8" name="正方形/長方形 647">
          <a:extLst>
            <a:ext uri="{FF2B5EF4-FFF2-40B4-BE49-F238E27FC236}">
              <a16:creationId xmlns:a16="http://schemas.microsoft.com/office/drawing/2014/main" id="{7E01CEF7-69FA-44CE-9148-34596480DFB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9" name="正方形/長方形 648">
          <a:extLst>
            <a:ext uri="{FF2B5EF4-FFF2-40B4-BE49-F238E27FC236}">
              <a16:creationId xmlns:a16="http://schemas.microsoft.com/office/drawing/2014/main" id="{B77815D6-1399-4569-9E92-91C47B3D918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0" name="正方形/長方形 649">
          <a:extLst>
            <a:ext uri="{FF2B5EF4-FFF2-40B4-BE49-F238E27FC236}">
              <a16:creationId xmlns:a16="http://schemas.microsoft.com/office/drawing/2014/main" id="{0E3C220B-FAC7-41AC-BCF4-959BF92C724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1" name="テキスト ボックス 650">
          <a:extLst>
            <a:ext uri="{FF2B5EF4-FFF2-40B4-BE49-F238E27FC236}">
              <a16:creationId xmlns:a16="http://schemas.microsoft.com/office/drawing/2014/main" id="{74AEF48F-A5C2-42B2-93C2-9AB707D84D4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2" name="直線コネクタ 651">
          <a:extLst>
            <a:ext uri="{FF2B5EF4-FFF2-40B4-BE49-F238E27FC236}">
              <a16:creationId xmlns:a16="http://schemas.microsoft.com/office/drawing/2014/main" id="{6566F9E5-97C8-4A10-AB2D-1406428CD0A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3" name="テキスト ボックス 652">
          <a:extLst>
            <a:ext uri="{FF2B5EF4-FFF2-40B4-BE49-F238E27FC236}">
              <a16:creationId xmlns:a16="http://schemas.microsoft.com/office/drawing/2014/main" id="{52325B5F-B68C-4889-888A-A7A9F4C0238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4" name="直線コネクタ 653">
          <a:extLst>
            <a:ext uri="{FF2B5EF4-FFF2-40B4-BE49-F238E27FC236}">
              <a16:creationId xmlns:a16="http://schemas.microsoft.com/office/drawing/2014/main" id="{DA94CE06-0A8D-4592-86C4-351546B96442}"/>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5" name="テキスト ボックス 654">
          <a:extLst>
            <a:ext uri="{FF2B5EF4-FFF2-40B4-BE49-F238E27FC236}">
              <a16:creationId xmlns:a16="http://schemas.microsoft.com/office/drawing/2014/main" id="{883C76AD-CBC1-40F7-9AEA-D6A3C2931DD7}"/>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6" name="直線コネクタ 655">
          <a:extLst>
            <a:ext uri="{FF2B5EF4-FFF2-40B4-BE49-F238E27FC236}">
              <a16:creationId xmlns:a16="http://schemas.microsoft.com/office/drawing/2014/main" id="{8F4E4C4C-AC1F-466D-8C27-F7F5E0D72E28}"/>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7" name="テキスト ボックス 656">
          <a:extLst>
            <a:ext uri="{FF2B5EF4-FFF2-40B4-BE49-F238E27FC236}">
              <a16:creationId xmlns:a16="http://schemas.microsoft.com/office/drawing/2014/main" id="{B8A454CA-E6B4-475D-8061-5589B0D39F87}"/>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8" name="直線コネクタ 657">
          <a:extLst>
            <a:ext uri="{FF2B5EF4-FFF2-40B4-BE49-F238E27FC236}">
              <a16:creationId xmlns:a16="http://schemas.microsoft.com/office/drawing/2014/main" id="{882FCF7D-1B71-4B9C-8A70-E7113DA10C6C}"/>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9" name="テキスト ボックス 658">
          <a:extLst>
            <a:ext uri="{FF2B5EF4-FFF2-40B4-BE49-F238E27FC236}">
              <a16:creationId xmlns:a16="http://schemas.microsoft.com/office/drawing/2014/main" id="{7B57A446-3508-4072-B22D-963E91EFFA92}"/>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0" name="直線コネクタ 659">
          <a:extLst>
            <a:ext uri="{FF2B5EF4-FFF2-40B4-BE49-F238E27FC236}">
              <a16:creationId xmlns:a16="http://schemas.microsoft.com/office/drawing/2014/main" id="{38A5FCFE-9C34-46E9-8C0E-3AFD9403A126}"/>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1" name="テキスト ボックス 660">
          <a:extLst>
            <a:ext uri="{FF2B5EF4-FFF2-40B4-BE49-F238E27FC236}">
              <a16:creationId xmlns:a16="http://schemas.microsoft.com/office/drawing/2014/main" id="{FF44CB7A-BC3D-45C1-8FCD-797BB2F570C9}"/>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2" name="直線コネクタ 661">
          <a:extLst>
            <a:ext uri="{FF2B5EF4-FFF2-40B4-BE49-F238E27FC236}">
              <a16:creationId xmlns:a16="http://schemas.microsoft.com/office/drawing/2014/main" id="{90A2D369-9F79-486B-ADB8-F9AE784C9BBA}"/>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3" name="テキスト ボックス 662">
          <a:extLst>
            <a:ext uri="{FF2B5EF4-FFF2-40B4-BE49-F238E27FC236}">
              <a16:creationId xmlns:a16="http://schemas.microsoft.com/office/drawing/2014/main" id="{BD5CC20F-3F24-4484-9B47-40FDF62DE15C}"/>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a:extLst>
            <a:ext uri="{FF2B5EF4-FFF2-40B4-BE49-F238E27FC236}">
              <a16:creationId xmlns:a16="http://schemas.microsoft.com/office/drawing/2014/main" id="{D152CE68-9AAF-45B6-801D-8545B04EEC3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5" name="テキスト ボックス 664">
          <a:extLst>
            <a:ext uri="{FF2B5EF4-FFF2-40B4-BE49-F238E27FC236}">
              <a16:creationId xmlns:a16="http://schemas.microsoft.com/office/drawing/2014/main" id="{46C66E76-597B-4B97-80E0-32D7C3B23987}"/>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6" name="【公民館】&#10;有形固定資産減価償却率グラフ枠">
          <a:extLst>
            <a:ext uri="{FF2B5EF4-FFF2-40B4-BE49-F238E27FC236}">
              <a16:creationId xmlns:a16="http://schemas.microsoft.com/office/drawing/2014/main" id="{3CF8021A-B389-4C24-B862-1241547C1E7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667" name="直線コネクタ 666">
          <a:extLst>
            <a:ext uri="{FF2B5EF4-FFF2-40B4-BE49-F238E27FC236}">
              <a16:creationId xmlns:a16="http://schemas.microsoft.com/office/drawing/2014/main" id="{A24DBAB4-9BA3-41D5-BD69-2F888CAC1E8B}"/>
            </a:ext>
          </a:extLst>
        </xdr:cNvPr>
        <xdr:cNvCxnSpPr/>
      </xdr:nvCxnSpPr>
      <xdr:spPr>
        <a:xfrm flipV="1">
          <a:off x="16318864" y="17200245"/>
          <a:ext cx="0" cy="1468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8" name="【公民館】&#10;有形固定資産減価償却率最小値テキスト">
          <a:extLst>
            <a:ext uri="{FF2B5EF4-FFF2-40B4-BE49-F238E27FC236}">
              <a16:creationId xmlns:a16="http://schemas.microsoft.com/office/drawing/2014/main" id="{6E0F774B-4C9E-4A9C-B665-A19E5D5B3954}"/>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9" name="直線コネクタ 668">
          <a:extLst>
            <a:ext uri="{FF2B5EF4-FFF2-40B4-BE49-F238E27FC236}">
              <a16:creationId xmlns:a16="http://schemas.microsoft.com/office/drawing/2014/main" id="{518C1953-4426-4221-852D-8CA11EDBDA74}"/>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macro="" textlink="">
      <xdr:nvSpPr>
        <xdr:cNvPr id="670" name="【公民館】&#10;有形固定資産減価償却率最大値テキスト">
          <a:extLst>
            <a:ext uri="{FF2B5EF4-FFF2-40B4-BE49-F238E27FC236}">
              <a16:creationId xmlns:a16="http://schemas.microsoft.com/office/drawing/2014/main" id="{1218AD46-EEC9-459D-8CDD-7923CE7D5A81}"/>
            </a:ext>
          </a:extLst>
        </xdr:cNvPr>
        <xdr:cNvSpPr txBox="1"/>
      </xdr:nvSpPr>
      <xdr:spPr>
        <a:xfrm>
          <a:off x="16357600" y="1697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671" name="直線コネクタ 670">
          <a:extLst>
            <a:ext uri="{FF2B5EF4-FFF2-40B4-BE49-F238E27FC236}">
              <a16:creationId xmlns:a16="http://schemas.microsoft.com/office/drawing/2014/main" id="{D067E886-A064-4554-AC95-310EDA126C63}"/>
            </a:ext>
          </a:extLst>
        </xdr:cNvPr>
        <xdr:cNvCxnSpPr/>
      </xdr:nvCxnSpPr>
      <xdr:spPr>
        <a:xfrm>
          <a:off x="16230600" y="17200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109238</xdr:rowOff>
    </xdr:from>
    <xdr:ext cx="405111" cy="259045"/>
    <xdr:sp macro="" textlink="">
      <xdr:nvSpPr>
        <xdr:cNvPr id="672" name="【公民館】&#10;有形固定資産減価償却率平均値テキスト">
          <a:extLst>
            <a:ext uri="{FF2B5EF4-FFF2-40B4-BE49-F238E27FC236}">
              <a16:creationId xmlns:a16="http://schemas.microsoft.com/office/drawing/2014/main" id="{6E674F61-C2DF-4F7C-85A8-B552F793C09F}"/>
            </a:ext>
          </a:extLst>
        </xdr:cNvPr>
        <xdr:cNvSpPr txBox="1"/>
      </xdr:nvSpPr>
      <xdr:spPr>
        <a:xfrm>
          <a:off x="16357600" y="17940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673" name="フローチャート: 判断 672">
          <a:extLst>
            <a:ext uri="{FF2B5EF4-FFF2-40B4-BE49-F238E27FC236}">
              <a16:creationId xmlns:a16="http://schemas.microsoft.com/office/drawing/2014/main" id="{69BF2E63-7A9D-4D7A-A52E-D04B390BFDC2}"/>
            </a:ext>
          </a:extLst>
        </xdr:cNvPr>
        <xdr:cNvSpPr/>
      </xdr:nvSpPr>
      <xdr:spPr>
        <a:xfrm>
          <a:off x="162687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674" name="フローチャート: 判断 673">
          <a:extLst>
            <a:ext uri="{FF2B5EF4-FFF2-40B4-BE49-F238E27FC236}">
              <a16:creationId xmlns:a16="http://schemas.microsoft.com/office/drawing/2014/main" id="{BC12AA4A-2600-4315-AF8A-6A1E037AA900}"/>
            </a:ext>
          </a:extLst>
        </xdr:cNvPr>
        <xdr:cNvSpPr/>
      </xdr:nvSpPr>
      <xdr:spPr>
        <a:xfrm>
          <a:off x="15430500" y="1808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macro="" textlink="">
      <xdr:nvSpPr>
        <xdr:cNvPr id="675" name="フローチャート: 判断 674">
          <a:extLst>
            <a:ext uri="{FF2B5EF4-FFF2-40B4-BE49-F238E27FC236}">
              <a16:creationId xmlns:a16="http://schemas.microsoft.com/office/drawing/2014/main" id="{8AB82F43-A5BD-43B8-83EC-F54D6D28147D}"/>
            </a:ext>
          </a:extLst>
        </xdr:cNvPr>
        <xdr:cNvSpPr/>
      </xdr:nvSpPr>
      <xdr:spPr>
        <a:xfrm>
          <a:off x="14541500" y="1804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676" name="フローチャート: 判断 675">
          <a:extLst>
            <a:ext uri="{FF2B5EF4-FFF2-40B4-BE49-F238E27FC236}">
              <a16:creationId xmlns:a16="http://schemas.microsoft.com/office/drawing/2014/main" id="{B9815A66-2036-47E9-BC60-86841819D360}"/>
            </a:ext>
          </a:extLst>
        </xdr:cNvPr>
        <xdr:cNvSpPr/>
      </xdr:nvSpPr>
      <xdr:spPr>
        <a:xfrm>
          <a:off x="13652500" y="1802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677" name="フローチャート: 判断 676">
          <a:extLst>
            <a:ext uri="{FF2B5EF4-FFF2-40B4-BE49-F238E27FC236}">
              <a16:creationId xmlns:a16="http://schemas.microsoft.com/office/drawing/2014/main" id="{C80B6393-C2AD-4D8E-B550-23AABF91F30F}"/>
            </a:ext>
          </a:extLst>
        </xdr:cNvPr>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26DCBA7C-52FC-4625-8471-A69AF037ADC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4EA401E4-2065-49A7-A018-6BD90DB5B7F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A7F75CF7-D8A1-4222-87B1-78A0AE44B0F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72ACA66E-B269-45DE-9E29-33B8E44D10E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0BD364EE-4DA1-45D2-BD1A-4C480286386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2539</xdr:rowOff>
    </xdr:from>
    <xdr:to>
      <xdr:col>85</xdr:col>
      <xdr:colOff>177800</xdr:colOff>
      <xdr:row>108</xdr:row>
      <xdr:rowOff>104139</xdr:rowOff>
    </xdr:to>
    <xdr:sp macro="" textlink="">
      <xdr:nvSpPr>
        <xdr:cNvPr id="683" name="楕円 682">
          <a:extLst>
            <a:ext uri="{FF2B5EF4-FFF2-40B4-BE49-F238E27FC236}">
              <a16:creationId xmlns:a16="http://schemas.microsoft.com/office/drawing/2014/main" id="{22FE66CB-440D-42BD-A14E-F062A1D42CA3}"/>
            </a:ext>
          </a:extLst>
        </xdr:cNvPr>
        <xdr:cNvSpPr/>
      </xdr:nvSpPr>
      <xdr:spPr>
        <a:xfrm>
          <a:off x="16268700" y="1851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88916</xdr:rowOff>
    </xdr:from>
    <xdr:ext cx="405111" cy="259045"/>
    <xdr:sp macro="" textlink="">
      <xdr:nvSpPr>
        <xdr:cNvPr id="684" name="【公民館】&#10;有形固定資産減価償却率該当値テキスト">
          <a:extLst>
            <a:ext uri="{FF2B5EF4-FFF2-40B4-BE49-F238E27FC236}">
              <a16:creationId xmlns:a16="http://schemas.microsoft.com/office/drawing/2014/main" id="{BA0C536F-DB9A-439E-B364-E4D3BD65D985}"/>
            </a:ext>
          </a:extLst>
        </xdr:cNvPr>
        <xdr:cNvSpPr txBox="1"/>
      </xdr:nvSpPr>
      <xdr:spPr>
        <a:xfrm>
          <a:off x="16357600" y="18434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153036</xdr:rowOff>
    </xdr:from>
    <xdr:to>
      <xdr:col>81</xdr:col>
      <xdr:colOff>101600</xdr:colOff>
      <xdr:row>108</xdr:row>
      <xdr:rowOff>83186</xdr:rowOff>
    </xdr:to>
    <xdr:sp macro="" textlink="">
      <xdr:nvSpPr>
        <xdr:cNvPr id="685" name="楕円 684">
          <a:extLst>
            <a:ext uri="{FF2B5EF4-FFF2-40B4-BE49-F238E27FC236}">
              <a16:creationId xmlns:a16="http://schemas.microsoft.com/office/drawing/2014/main" id="{DC281C10-5C08-40A0-922B-25303E128F84}"/>
            </a:ext>
          </a:extLst>
        </xdr:cNvPr>
        <xdr:cNvSpPr/>
      </xdr:nvSpPr>
      <xdr:spPr>
        <a:xfrm>
          <a:off x="15430500" y="1849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32386</xdr:rowOff>
    </xdr:from>
    <xdr:to>
      <xdr:col>85</xdr:col>
      <xdr:colOff>127000</xdr:colOff>
      <xdr:row>108</xdr:row>
      <xdr:rowOff>53339</xdr:rowOff>
    </xdr:to>
    <xdr:cxnSp macro="">
      <xdr:nvCxnSpPr>
        <xdr:cNvPr id="686" name="直線コネクタ 685">
          <a:extLst>
            <a:ext uri="{FF2B5EF4-FFF2-40B4-BE49-F238E27FC236}">
              <a16:creationId xmlns:a16="http://schemas.microsoft.com/office/drawing/2014/main" id="{26DE1B8B-7C10-4FF4-A17C-6F42B4196432}"/>
            </a:ext>
          </a:extLst>
        </xdr:cNvPr>
        <xdr:cNvCxnSpPr/>
      </xdr:nvCxnSpPr>
      <xdr:spPr>
        <a:xfrm>
          <a:off x="15481300" y="18548986"/>
          <a:ext cx="838200" cy="20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126364</xdr:rowOff>
    </xdr:from>
    <xdr:to>
      <xdr:col>76</xdr:col>
      <xdr:colOff>165100</xdr:colOff>
      <xdr:row>108</xdr:row>
      <xdr:rowOff>56514</xdr:rowOff>
    </xdr:to>
    <xdr:sp macro="" textlink="">
      <xdr:nvSpPr>
        <xdr:cNvPr id="687" name="楕円 686">
          <a:extLst>
            <a:ext uri="{FF2B5EF4-FFF2-40B4-BE49-F238E27FC236}">
              <a16:creationId xmlns:a16="http://schemas.microsoft.com/office/drawing/2014/main" id="{DC149D29-41A2-42B1-A3AA-D75BA0290E55}"/>
            </a:ext>
          </a:extLst>
        </xdr:cNvPr>
        <xdr:cNvSpPr/>
      </xdr:nvSpPr>
      <xdr:spPr>
        <a:xfrm>
          <a:off x="14541500" y="1847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5714</xdr:rowOff>
    </xdr:from>
    <xdr:to>
      <xdr:col>81</xdr:col>
      <xdr:colOff>50800</xdr:colOff>
      <xdr:row>108</xdr:row>
      <xdr:rowOff>32386</xdr:rowOff>
    </xdr:to>
    <xdr:cxnSp macro="">
      <xdr:nvCxnSpPr>
        <xdr:cNvPr id="688" name="直線コネクタ 687">
          <a:extLst>
            <a:ext uri="{FF2B5EF4-FFF2-40B4-BE49-F238E27FC236}">
              <a16:creationId xmlns:a16="http://schemas.microsoft.com/office/drawing/2014/main" id="{703905C9-230C-4FFE-B84C-3EA48CBC01D0}"/>
            </a:ext>
          </a:extLst>
        </xdr:cNvPr>
        <xdr:cNvCxnSpPr/>
      </xdr:nvCxnSpPr>
      <xdr:spPr>
        <a:xfrm>
          <a:off x="14592300" y="18522314"/>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111125</xdr:rowOff>
    </xdr:from>
    <xdr:to>
      <xdr:col>72</xdr:col>
      <xdr:colOff>38100</xdr:colOff>
      <xdr:row>108</xdr:row>
      <xdr:rowOff>41275</xdr:rowOff>
    </xdr:to>
    <xdr:sp macro="" textlink="">
      <xdr:nvSpPr>
        <xdr:cNvPr id="689" name="楕円 688">
          <a:extLst>
            <a:ext uri="{FF2B5EF4-FFF2-40B4-BE49-F238E27FC236}">
              <a16:creationId xmlns:a16="http://schemas.microsoft.com/office/drawing/2014/main" id="{8A6F598E-0CE9-4F89-9051-DBD5884F4269}"/>
            </a:ext>
          </a:extLst>
        </xdr:cNvPr>
        <xdr:cNvSpPr/>
      </xdr:nvSpPr>
      <xdr:spPr>
        <a:xfrm>
          <a:off x="13652500" y="1845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161925</xdr:rowOff>
    </xdr:from>
    <xdr:to>
      <xdr:col>76</xdr:col>
      <xdr:colOff>114300</xdr:colOff>
      <xdr:row>108</xdr:row>
      <xdr:rowOff>5714</xdr:rowOff>
    </xdr:to>
    <xdr:cxnSp macro="">
      <xdr:nvCxnSpPr>
        <xdr:cNvPr id="690" name="直線コネクタ 689">
          <a:extLst>
            <a:ext uri="{FF2B5EF4-FFF2-40B4-BE49-F238E27FC236}">
              <a16:creationId xmlns:a16="http://schemas.microsoft.com/office/drawing/2014/main" id="{D7D75F1F-96E3-4955-980A-741F21AE6BBE}"/>
            </a:ext>
          </a:extLst>
        </xdr:cNvPr>
        <xdr:cNvCxnSpPr/>
      </xdr:nvCxnSpPr>
      <xdr:spPr>
        <a:xfrm>
          <a:off x="13703300" y="18507075"/>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113030</xdr:rowOff>
    </xdr:from>
    <xdr:to>
      <xdr:col>67</xdr:col>
      <xdr:colOff>101600</xdr:colOff>
      <xdr:row>108</xdr:row>
      <xdr:rowOff>43180</xdr:rowOff>
    </xdr:to>
    <xdr:sp macro="" textlink="">
      <xdr:nvSpPr>
        <xdr:cNvPr id="691" name="楕円 690">
          <a:extLst>
            <a:ext uri="{FF2B5EF4-FFF2-40B4-BE49-F238E27FC236}">
              <a16:creationId xmlns:a16="http://schemas.microsoft.com/office/drawing/2014/main" id="{C8B6C890-477A-4DB2-93C6-AE12DB17A2F9}"/>
            </a:ext>
          </a:extLst>
        </xdr:cNvPr>
        <xdr:cNvSpPr/>
      </xdr:nvSpPr>
      <xdr:spPr>
        <a:xfrm>
          <a:off x="12763500" y="1845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161925</xdr:rowOff>
    </xdr:from>
    <xdr:to>
      <xdr:col>71</xdr:col>
      <xdr:colOff>177800</xdr:colOff>
      <xdr:row>107</xdr:row>
      <xdr:rowOff>163830</xdr:rowOff>
    </xdr:to>
    <xdr:cxnSp macro="">
      <xdr:nvCxnSpPr>
        <xdr:cNvPr id="692" name="直線コネクタ 691">
          <a:extLst>
            <a:ext uri="{FF2B5EF4-FFF2-40B4-BE49-F238E27FC236}">
              <a16:creationId xmlns:a16="http://schemas.microsoft.com/office/drawing/2014/main" id="{73E8DD5C-E05C-4EFA-928A-99EDFFA08975}"/>
            </a:ext>
          </a:extLst>
        </xdr:cNvPr>
        <xdr:cNvCxnSpPr/>
      </xdr:nvCxnSpPr>
      <xdr:spPr>
        <a:xfrm flipV="1">
          <a:off x="12814300" y="1850707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27322</xdr:rowOff>
    </xdr:from>
    <xdr:ext cx="405111" cy="259045"/>
    <xdr:sp macro="" textlink="">
      <xdr:nvSpPr>
        <xdr:cNvPr id="693" name="n_1aveValue【公民館】&#10;有形固定資産減価償却率">
          <a:extLst>
            <a:ext uri="{FF2B5EF4-FFF2-40B4-BE49-F238E27FC236}">
              <a16:creationId xmlns:a16="http://schemas.microsoft.com/office/drawing/2014/main" id="{1BF973ED-8384-445B-A2E7-ECB06A3CD075}"/>
            </a:ext>
          </a:extLst>
        </xdr:cNvPr>
        <xdr:cNvSpPr txBox="1"/>
      </xdr:nvSpPr>
      <xdr:spPr>
        <a:xfrm>
          <a:off x="15266044" y="17858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156863</xdr:rowOff>
    </xdr:from>
    <xdr:ext cx="405111" cy="259045"/>
    <xdr:sp macro="" textlink="">
      <xdr:nvSpPr>
        <xdr:cNvPr id="694" name="n_2aveValue【公民館】&#10;有形固定資産減価償却率">
          <a:extLst>
            <a:ext uri="{FF2B5EF4-FFF2-40B4-BE49-F238E27FC236}">
              <a16:creationId xmlns:a16="http://schemas.microsoft.com/office/drawing/2014/main" id="{BCE0B795-8CBA-4462-9229-F4A785FC8088}"/>
            </a:ext>
          </a:extLst>
        </xdr:cNvPr>
        <xdr:cNvSpPr txBox="1"/>
      </xdr:nvSpPr>
      <xdr:spPr>
        <a:xfrm>
          <a:off x="14389744" y="17816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145432</xdr:rowOff>
    </xdr:from>
    <xdr:ext cx="405111" cy="259045"/>
    <xdr:sp macro="" textlink="">
      <xdr:nvSpPr>
        <xdr:cNvPr id="695" name="n_3aveValue【公民館】&#10;有形固定資産減価償却率">
          <a:extLst>
            <a:ext uri="{FF2B5EF4-FFF2-40B4-BE49-F238E27FC236}">
              <a16:creationId xmlns:a16="http://schemas.microsoft.com/office/drawing/2014/main" id="{625D876A-EC34-4132-A649-6AA6212CD1C0}"/>
            </a:ext>
          </a:extLst>
        </xdr:cNvPr>
        <xdr:cNvSpPr txBox="1"/>
      </xdr:nvSpPr>
      <xdr:spPr>
        <a:xfrm>
          <a:off x="13500744" y="1780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67327</xdr:rowOff>
    </xdr:from>
    <xdr:ext cx="405111" cy="259045"/>
    <xdr:sp macro="" textlink="">
      <xdr:nvSpPr>
        <xdr:cNvPr id="696" name="n_4aveValue【公民館】&#10;有形固定資産減価償却率">
          <a:extLst>
            <a:ext uri="{FF2B5EF4-FFF2-40B4-BE49-F238E27FC236}">
              <a16:creationId xmlns:a16="http://schemas.microsoft.com/office/drawing/2014/main" id="{4C24FCAA-283F-431B-8E36-68DCA51117C6}"/>
            </a:ext>
          </a:extLst>
        </xdr:cNvPr>
        <xdr:cNvSpPr txBox="1"/>
      </xdr:nvSpPr>
      <xdr:spPr>
        <a:xfrm>
          <a:off x="12611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74313</xdr:rowOff>
    </xdr:from>
    <xdr:ext cx="405111" cy="259045"/>
    <xdr:sp macro="" textlink="">
      <xdr:nvSpPr>
        <xdr:cNvPr id="697" name="n_1mainValue【公民館】&#10;有形固定資産減価償却率">
          <a:extLst>
            <a:ext uri="{FF2B5EF4-FFF2-40B4-BE49-F238E27FC236}">
              <a16:creationId xmlns:a16="http://schemas.microsoft.com/office/drawing/2014/main" id="{CC099CC5-05C3-4AF6-836F-22D93379554D}"/>
            </a:ext>
          </a:extLst>
        </xdr:cNvPr>
        <xdr:cNvSpPr txBox="1"/>
      </xdr:nvSpPr>
      <xdr:spPr>
        <a:xfrm>
          <a:off x="15266044" y="18590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47641</xdr:rowOff>
    </xdr:from>
    <xdr:ext cx="405111" cy="259045"/>
    <xdr:sp macro="" textlink="">
      <xdr:nvSpPr>
        <xdr:cNvPr id="698" name="n_2mainValue【公民館】&#10;有形固定資産減価償却率">
          <a:extLst>
            <a:ext uri="{FF2B5EF4-FFF2-40B4-BE49-F238E27FC236}">
              <a16:creationId xmlns:a16="http://schemas.microsoft.com/office/drawing/2014/main" id="{18C5AF12-1685-4E13-8513-549CF0047805}"/>
            </a:ext>
          </a:extLst>
        </xdr:cNvPr>
        <xdr:cNvSpPr txBox="1"/>
      </xdr:nvSpPr>
      <xdr:spPr>
        <a:xfrm>
          <a:off x="14389744" y="1856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32402</xdr:rowOff>
    </xdr:from>
    <xdr:ext cx="405111" cy="259045"/>
    <xdr:sp macro="" textlink="">
      <xdr:nvSpPr>
        <xdr:cNvPr id="699" name="n_3mainValue【公民館】&#10;有形固定資産減価償却率">
          <a:extLst>
            <a:ext uri="{FF2B5EF4-FFF2-40B4-BE49-F238E27FC236}">
              <a16:creationId xmlns:a16="http://schemas.microsoft.com/office/drawing/2014/main" id="{E012DA3E-327B-4204-B3F7-79E675224FE8}"/>
            </a:ext>
          </a:extLst>
        </xdr:cNvPr>
        <xdr:cNvSpPr txBox="1"/>
      </xdr:nvSpPr>
      <xdr:spPr>
        <a:xfrm>
          <a:off x="13500744" y="1854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34307</xdr:rowOff>
    </xdr:from>
    <xdr:ext cx="405111" cy="259045"/>
    <xdr:sp macro="" textlink="">
      <xdr:nvSpPr>
        <xdr:cNvPr id="700" name="n_4mainValue【公民館】&#10;有形固定資産減価償却率">
          <a:extLst>
            <a:ext uri="{FF2B5EF4-FFF2-40B4-BE49-F238E27FC236}">
              <a16:creationId xmlns:a16="http://schemas.microsoft.com/office/drawing/2014/main" id="{942262BA-9301-430D-B827-140064C46E5B}"/>
            </a:ext>
          </a:extLst>
        </xdr:cNvPr>
        <xdr:cNvSpPr txBox="1"/>
      </xdr:nvSpPr>
      <xdr:spPr>
        <a:xfrm>
          <a:off x="12611744" y="1855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A68374B1-FAB0-4017-AC38-EA6D1B85688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AE726994-2167-4DA8-A9CA-DE3B7D58FF8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C8794EFA-6D10-4980-A873-0547B957F49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53B77CE5-EEE7-465E-897C-399A66C44AD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B0067208-6B7B-41E1-A48E-ABE5FBE4C3A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732FE555-58E8-48F1-A52C-B25180176B9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265FF267-5608-40F8-9ED5-4B0EEB18696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6B432D56-018A-4E2D-8B6A-F1FBDF65375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A8C2F4AA-9382-4787-9DFB-44221C62DE0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DD91D78C-9FB4-44A3-8E74-D56FB9E750B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1" name="直線コネクタ 710">
          <a:extLst>
            <a:ext uri="{FF2B5EF4-FFF2-40B4-BE49-F238E27FC236}">
              <a16:creationId xmlns:a16="http://schemas.microsoft.com/office/drawing/2014/main" id="{F3BCB9C9-BB23-4BD7-9F4E-BF49A99F362E}"/>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2" name="テキスト ボックス 711">
          <a:extLst>
            <a:ext uri="{FF2B5EF4-FFF2-40B4-BE49-F238E27FC236}">
              <a16:creationId xmlns:a16="http://schemas.microsoft.com/office/drawing/2014/main" id="{C9254BE2-9A05-4105-8BBE-2C840849C218}"/>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3" name="直線コネクタ 712">
          <a:extLst>
            <a:ext uri="{FF2B5EF4-FFF2-40B4-BE49-F238E27FC236}">
              <a16:creationId xmlns:a16="http://schemas.microsoft.com/office/drawing/2014/main" id="{69D50A4C-35D3-4026-BEAF-40423AD9A16D}"/>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4" name="テキスト ボックス 713">
          <a:extLst>
            <a:ext uri="{FF2B5EF4-FFF2-40B4-BE49-F238E27FC236}">
              <a16:creationId xmlns:a16="http://schemas.microsoft.com/office/drawing/2014/main" id="{D3243CD9-DBC8-45DD-A238-2D630E65EF6F}"/>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5" name="直線コネクタ 714">
          <a:extLst>
            <a:ext uri="{FF2B5EF4-FFF2-40B4-BE49-F238E27FC236}">
              <a16:creationId xmlns:a16="http://schemas.microsoft.com/office/drawing/2014/main" id="{9D034A0E-50B2-4239-A33B-4B31A9D33DA9}"/>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6" name="テキスト ボックス 715">
          <a:extLst>
            <a:ext uri="{FF2B5EF4-FFF2-40B4-BE49-F238E27FC236}">
              <a16:creationId xmlns:a16="http://schemas.microsoft.com/office/drawing/2014/main" id="{0461CCD3-9C57-4D02-AE50-4C2D60075916}"/>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7" name="直線コネクタ 716">
          <a:extLst>
            <a:ext uri="{FF2B5EF4-FFF2-40B4-BE49-F238E27FC236}">
              <a16:creationId xmlns:a16="http://schemas.microsoft.com/office/drawing/2014/main" id="{0FAA5D15-F5A5-40D8-B73F-2ADB8F9EE545}"/>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8" name="テキスト ボックス 717">
          <a:extLst>
            <a:ext uri="{FF2B5EF4-FFF2-40B4-BE49-F238E27FC236}">
              <a16:creationId xmlns:a16="http://schemas.microsoft.com/office/drawing/2014/main" id="{ED576F42-1D89-4446-979C-6CFE0618B385}"/>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a:extLst>
            <a:ext uri="{FF2B5EF4-FFF2-40B4-BE49-F238E27FC236}">
              <a16:creationId xmlns:a16="http://schemas.microsoft.com/office/drawing/2014/main" id="{60F95996-D87A-44D1-857F-4EA17882B88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0" name="テキスト ボックス 719">
          <a:extLst>
            <a:ext uri="{FF2B5EF4-FFF2-40B4-BE49-F238E27FC236}">
              <a16:creationId xmlns:a16="http://schemas.microsoft.com/office/drawing/2014/main" id="{D1DA58A9-1618-49A5-AB42-90497CD1854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公民館】&#10;一人当たり面積グラフ枠">
          <a:extLst>
            <a:ext uri="{FF2B5EF4-FFF2-40B4-BE49-F238E27FC236}">
              <a16:creationId xmlns:a16="http://schemas.microsoft.com/office/drawing/2014/main" id="{77C34355-825A-416C-B0A9-3863F881FA2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722" name="直線コネクタ 721">
          <a:extLst>
            <a:ext uri="{FF2B5EF4-FFF2-40B4-BE49-F238E27FC236}">
              <a16:creationId xmlns:a16="http://schemas.microsoft.com/office/drawing/2014/main" id="{D3A36186-5DB5-4458-B0C9-9C354CEF4407}"/>
            </a:ext>
          </a:extLst>
        </xdr:cNvPr>
        <xdr:cNvCxnSpPr/>
      </xdr:nvCxnSpPr>
      <xdr:spPr>
        <a:xfrm flipV="1">
          <a:off x="22160864" y="17104613"/>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723" name="【公民館】&#10;一人当たり面積最小値テキスト">
          <a:extLst>
            <a:ext uri="{FF2B5EF4-FFF2-40B4-BE49-F238E27FC236}">
              <a16:creationId xmlns:a16="http://schemas.microsoft.com/office/drawing/2014/main" id="{20969E93-2810-4BAE-817A-1F565A6FCD5F}"/>
            </a:ext>
          </a:extLst>
        </xdr:cNvPr>
        <xdr:cNvSpPr txBox="1"/>
      </xdr:nvSpPr>
      <xdr:spPr>
        <a:xfrm>
          <a:off x="22199600" y="1855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724" name="直線コネクタ 723">
          <a:extLst>
            <a:ext uri="{FF2B5EF4-FFF2-40B4-BE49-F238E27FC236}">
              <a16:creationId xmlns:a16="http://schemas.microsoft.com/office/drawing/2014/main" id="{7D7310F8-B396-4AC1-AE36-00417F4D61CA}"/>
            </a:ext>
          </a:extLst>
        </xdr:cNvPr>
        <xdr:cNvCxnSpPr/>
      </xdr:nvCxnSpPr>
      <xdr:spPr>
        <a:xfrm>
          <a:off x="22072600" y="1854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725" name="【公民館】&#10;一人当たり面積最大値テキスト">
          <a:extLst>
            <a:ext uri="{FF2B5EF4-FFF2-40B4-BE49-F238E27FC236}">
              <a16:creationId xmlns:a16="http://schemas.microsoft.com/office/drawing/2014/main" id="{891FA588-260C-4ADA-BA02-89127D27A422}"/>
            </a:ext>
          </a:extLst>
        </xdr:cNvPr>
        <xdr:cNvSpPr txBox="1"/>
      </xdr:nvSpPr>
      <xdr:spPr>
        <a:xfrm>
          <a:off x="22199600" y="16879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726" name="直線コネクタ 725">
          <a:extLst>
            <a:ext uri="{FF2B5EF4-FFF2-40B4-BE49-F238E27FC236}">
              <a16:creationId xmlns:a16="http://schemas.microsoft.com/office/drawing/2014/main" id="{BD7025F0-8095-4A63-B237-2A14EB58CDAC}"/>
            </a:ext>
          </a:extLst>
        </xdr:cNvPr>
        <xdr:cNvCxnSpPr/>
      </xdr:nvCxnSpPr>
      <xdr:spPr>
        <a:xfrm>
          <a:off x="22072600" y="17104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146575</xdr:rowOff>
    </xdr:from>
    <xdr:ext cx="469744" cy="259045"/>
    <xdr:sp macro="" textlink="">
      <xdr:nvSpPr>
        <xdr:cNvPr id="727" name="【公民館】&#10;一人当たり面積平均値テキスト">
          <a:extLst>
            <a:ext uri="{FF2B5EF4-FFF2-40B4-BE49-F238E27FC236}">
              <a16:creationId xmlns:a16="http://schemas.microsoft.com/office/drawing/2014/main" id="{2CE096E7-E6B4-4E7C-91B7-C3731D85E75B}"/>
            </a:ext>
          </a:extLst>
        </xdr:cNvPr>
        <xdr:cNvSpPr txBox="1"/>
      </xdr:nvSpPr>
      <xdr:spPr>
        <a:xfrm>
          <a:off x="22199600" y="17977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728" name="フローチャート: 判断 727">
          <a:extLst>
            <a:ext uri="{FF2B5EF4-FFF2-40B4-BE49-F238E27FC236}">
              <a16:creationId xmlns:a16="http://schemas.microsoft.com/office/drawing/2014/main" id="{0D04DAF3-D370-40D0-B6C0-B1575B77F8CF}"/>
            </a:ext>
          </a:extLst>
        </xdr:cNvPr>
        <xdr:cNvSpPr/>
      </xdr:nvSpPr>
      <xdr:spPr>
        <a:xfrm>
          <a:off x="22110700" y="1812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729" name="フローチャート: 判断 728">
          <a:extLst>
            <a:ext uri="{FF2B5EF4-FFF2-40B4-BE49-F238E27FC236}">
              <a16:creationId xmlns:a16="http://schemas.microsoft.com/office/drawing/2014/main" id="{821F3851-2B6D-49A3-B487-15A1AF20A2B2}"/>
            </a:ext>
          </a:extLst>
        </xdr:cNvPr>
        <xdr:cNvSpPr/>
      </xdr:nvSpPr>
      <xdr:spPr>
        <a:xfrm>
          <a:off x="21272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730" name="フローチャート: 判断 729">
          <a:extLst>
            <a:ext uri="{FF2B5EF4-FFF2-40B4-BE49-F238E27FC236}">
              <a16:creationId xmlns:a16="http://schemas.microsoft.com/office/drawing/2014/main" id="{C36C64DC-58BF-4DCE-A0EF-5DD4B3496148}"/>
            </a:ext>
          </a:extLst>
        </xdr:cNvPr>
        <xdr:cNvSpPr/>
      </xdr:nvSpPr>
      <xdr:spPr>
        <a:xfrm>
          <a:off x="20383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731" name="フローチャート: 判断 730">
          <a:extLst>
            <a:ext uri="{FF2B5EF4-FFF2-40B4-BE49-F238E27FC236}">
              <a16:creationId xmlns:a16="http://schemas.microsoft.com/office/drawing/2014/main" id="{C5B318ED-AC1F-4EE8-AE99-29192662BA0D}"/>
            </a:ext>
          </a:extLst>
        </xdr:cNvPr>
        <xdr:cNvSpPr/>
      </xdr:nvSpPr>
      <xdr:spPr>
        <a:xfrm>
          <a:off x="19494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50546</xdr:rowOff>
    </xdr:from>
    <xdr:to>
      <xdr:col>98</xdr:col>
      <xdr:colOff>38100</xdr:colOff>
      <xdr:row>105</xdr:row>
      <xdr:rowOff>152146</xdr:rowOff>
    </xdr:to>
    <xdr:sp macro="" textlink="">
      <xdr:nvSpPr>
        <xdr:cNvPr id="732" name="フローチャート: 判断 731">
          <a:extLst>
            <a:ext uri="{FF2B5EF4-FFF2-40B4-BE49-F238E27FC236}">
              <a16:creationId xmlns:a16="http://schemas.microsoft.com/office/drawing/2014/main" id="{C5A758DC-20A8-4B1D-A42B-95D63DF86F2D}"/>
            </a:ext>
          </a:extLst>
        </xdr:cNvPr>
        <xdr:cNvSpPr/>
      </xdr:nvSpPr>
      <xdr:spPr>
        <a:xfrm>
          <a:off x="18605500" y="18052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33CD33F0-EF1C-416C-86BB-3FA4F3B28CD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3A20F2AD-DE7C-44ED-B036-1B0E9D0A757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BC81B7E0-35FA-42AA-A2EA-EF7021B8804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31CD9AE6-7174-4C39-9942-71F39186018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687B1D45-6357-48EF-BBCE-DE309AA751A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135128</xdr:rowOff>
    </xdr:from>
    <xdr:to>
      <xdr:col>116</xdr:col>
      <xdr:colOff>114300</xdr:colOff>
      <xdr:row>107</xdr:row>
      <xdr:rowOff>65278</xdr:rowOff>
    </xdr:to>
    <xdr:sp macro="" textlink="">
      <xdr:nvSpPr>
        <xdr:cNvPr id="738" name="楕円 737">
          <a:extLst>
            <a:ext uri="{FF2B5EF4-FFF2-40B4-BE49-F238E27FC236}">
              <a16:creationId xmlns:a16="http://schemas.microsoft.com/office/drawing/2014/main" id="{E213187D-3111-4D48-8C6C-5927DC4B1F01}"/>
            </a:ext>
          </a:extLst>
        </xdr:cNvPr>
        <xdr:cNvSpPr/>
      </xdr:nvSpPr>
      <xdr:spPr>
        <a:xfrm>
          <a:off x="22110700" y="1830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113555</xdr:rowOff>
    </xdr:from>
    <xdr:ext cx="469744" cy="259045"/>
    <xdr:sp macro="" textlink="">
      <xdr:nvSpPr>
        <xdr:cNvPr id="739" name="【公民館】&#10;一人当たり面積該当値テキスト">
          <a:extLst>
            <a:ext uri="{FF2B5EF4-FFF2-40B4-BE49-F238E27FC236}">
              <a16:creationId xmlns:a16="http://schemas.microsoft.com/office/drawing/2014/main" id="{CA2693DE-6580-42A4-9457-FA1E6F3686DF}"/>
            </a:ext>
          </a:extLst>
        </xdr:cNvPr>
        <xdr:cNvSpPr txBox="1"/>
      </xdr:nvSpPr>
      <xdr:spPr>
        <a:xfrm>
          <a:off x="22199600" y="1828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137413</xdr:rowOff>
    </xdr:from>
    <xdr:to>
      <xdr:col>112</xdr:col>
      <xdr:colOff>38100</xdr:colOff>
      <xdr:row>107</xdr:row>
      <xdr:rowOff>67563</xdr:rowOff>
    </xdr:to>
    <xdr:sp macro="" textlink="">
      <xdr:nvSpPr>
        <xdr:cNvPr id="740" name="楕円 739">
          <a:extLst>
            <a:ext uri="{FF2B5EF4-FFF2-40B4-BE49-F238E27FC236}">
              <a16:creationId xmlns:a16="http://schemas.microsoft.com/office/drawing/2014/main" id="{966EC1FD-DD37-4E51-A9A0-1C162494E33E}"/>
            </a:ext>
          </a:extLst>
        </xdr:cNvPr>
        <xdr:cNvSpPr/>
      </xdr:nvSpPr>
      <xdr:spPr>
        <a:xfrm>
          <a:off x="21272500" y="18311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14478</xdr:rowOff>
    </xdr:from>
    <xdr:to>
      <xdr:col>116</xdr:col>
      <xdr:colOff>63500</xdr:colOff>
      <xdr:row>107</xdr:row>
      <xdr:rowOff>16763</xdr:rowOff>
    </xdr:to>
    <xdr:cxnSp macro="">
      <xdr:nvCxnSpPr>
        <xdr:cNvPr id="741" name="直線コネクタ 740">
          <a:extLst>
            <a:ext uri="{FF2B5EF4-FFF2-40B4-BE49-F238E27FC236}">
              <a16:creationId xmlns:a16="http://schemas.microsoft.com/office/drawing/2014/main" id="{1819FBD2-79FD-4230-A56A-B5C61AFFABD3}"/>
            </a:ext>
          </a:extLst>
        </xdr:cNvPr>
        <xdr:cNvCxnSpPr/>
      </xdr:nvCxnSpPr>
      <xdr:spPr>
        <a:xfrm flipV="1">
          <a:off x="21323300" y="18359628"/>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139700</xdr:rowOff>
    </xdr:from>
    <xdr:to>
      <xdr:col>107</xdr:col>
      <xdr:colOff>101600</xdr:colOff>
      <xdr:row>107</xdr:row>
      <xdr:rowOff>69850</xdr:rowOff>
    </xdr:to>
    <xdr:sp macro="" textlink="">
      <xdr:nvSpPr>
        <xdr:cNvPr id="742" name="楕円 741">
          <a:extLst>
            <a:ext uri="{FF2B5EF4-FFF2-40B4-BE49-F238E27FC236}">
              <a16:creationId xmlns:a16="http://schemas.microsoft.com/office/drawing/2014/main" id="{6DD83210-A4AB-4A42-8778-7C65A12F1A53}"/>
            </a:ext>
          </a:extLst>
        </xdr:cNvPr>
        <xdr:cNvSpPr/>
      </xdr:nvSpPr>
      <xdr:spPr>
        <a:xfrm>
          <a:off x="203835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16763</xdr:rowOff>
    </xdr:from>
    <xdr:to>
      <xdr:col>111</xdr:col>
      <xdr:colOff>177800</xdr:colOff>
      <xdr:row>107</xdr:row>
      <xdr:rowOff>19050</xdr:rowOff>
    </xdr:to>
    <xdr:cxnSp macro="">
      <xdr:nvCxnSpPr>
        <xdr:cNvPr id="743" name="直線コネクタ 742">
          <a:extLst>
            <a:ext uri="{FF2B5EF4-FFF2-40B4-BE49-F238E27FC236}">
              <a16:creationId xmlns:a16="http://schemas.microsoft.com/office/drawing/2014/main" id="{8C8C4B2D-80AE-420B-8CBB-0BDFD6638DF9}"/>
            </a:ext>
          </a:extLst>
        </xdr:cNvPr>
        <xdr:cNvCxnSpPr/>
      </xdr:nvCxnSpPr>
      <xdr:spPr>
        <a:xfrm flipV="1">
          <a:off x="20434300" y="18361913"/>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132842</xdr:rowOff>
    </xdr:from>
    <xdr:to>
      <xdr:col>102</xdr:col>
      <xdr:colOff>165100</xdr:colOff>
      <xdr:row>107</xdr:row>
      <xdr:rowOff>62992</xdr:rowOff>
    </xdr:to>
    <xdr:sp macro="" textlink="">
      <xdr:nvSpPr>
        <xdr:cNvPr id="744" name="楕円 743">
          <a:extLst>
            <a:ext uri="{FF2B5EF4-FFF2-40B4-BE49-F238E27FC236}">
              <a16:creationId xmlns:a16="http://schemas.microsoft.com/office/drawing/2014/main" id="{FC662AB9-7CE5-4264-ADD5-541296216376}"/>
            </a:ext>
          </a:extLst>
        </xdr:cNvPr>
        <xdr:cNvSpPr/>
      </xdr:nvSpPr>
      <xdr:spPr>
        <a:xfrm>
          <a:off x="19494500" y="1830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12192</xdr:rowOff>
    </xdr:from>
    <xdr:to>
      <xdr:col>107</xdr:col>
      <xdr:colOff>50800</xdr:colOff>
      <xdr:row>107</xdr:row>
      <xdr:rowOff>19050</xdr:rowOff>
    </xdr:to>
    <xdr:cxnSp macro="">
      <xdr:nvCxnSpPr>
        <xdr:cNvPr id="745" name="直線コネクタ 744">
          <a:extLst>
            <a:ext uri="{FF2B5EF4-FFF2-40B4-BE49-F238E27FC236}">
              <a16:creationId xmlns:a16="http://schemas.microsoft.com/office/drawing/2014/main" id="{855D59B9-43BA-422F-A642-B58DB7B26515}"/>
            </a:ext>
          </a:extLst>
        </xdr:cNvPr>
        <xdr:cNvCxnSpPr/>
      </xdr:nvCxnSpPr>
      <xdr:spPr>
        <a:xfrm>
          <a:off x="19545300" y="1835734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135128</xdr:rowOff>
    </xdr:from>
    <xdr:to>
      <xdr:col>98</xdr:col>
      <xdr:colOff>38100</xdr:colOff>
      <xdr:row>107</xdr:row>
      <xdr:rowOff>65278</xdr:rowOff>
    </xdr:to>
    <xdr:sp macro="" textlink="">
      <xdr:nvSpPr>
        <xdr:cNvPr id="746" name="楕円 745">
          <a:extLst>
            <a:ext uri="{FF2B5EF4-FFF2-40B4-BE49-F238E27FC236}">
              <a16:creationId xmlns:a16="http://schemas.microsoft.com/office/drawing/2014/main" id="{1957CAC9-5209-40D4-9D4E-8562D81A0647}"/>
            </a:ext>
          </a:extLst>
        </xdr:cNvPr>
        <xdr:cNvSpPr/>
      </xdr:nvSpPr>
      <xdr:spPr>
        <a:xfrm>
          <a:off x="18605500" y="1830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12192</xdr:rowOff>
    </xdr:from>
    <xdr:to>
      <xdr:col>102</xdr:col>
      <xdr:colOff>114300</xdr:colOff>
      <xdr:row>107</xdr:row>
      <xdr:rowOff>14478</xdr:rowOff>
    </xdr:to>
    <xdr:cxnSp macro="">
      <xdr:nvCxnSpPr>
        <xdr:cNvPr id="747" name="直線コネクタ 746">
          <a:extLst>
            <a:ext uri="{FF2B5EF4-FFF2-40B4-BE49-F238E27FC236}">
              <a16:creationId xmlns:a16="http://schemas.microsoft.com/office/drawing/2014/main" id="{AF216ABE-86CF-4EF1-B009-3FEE5C6E496E}"/>
            </a:ext>
          </a:extLst>
        </xdr:cNvPr>
        <xdr:cNvCxnSpPr/>
      </xdr:nvCxnSpPr>
      <xdr:spPr>
        <a:xfrm flipV="1">
          <a:off x="18656300" y="1835734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72662</xdr:rowOff>
    </xdr:from>
    <xdr:ext cx="469744" cy="259045"/>
    <xdr:sp macro="" textlink="">
      <xdr:nvSpPr>
        <xdr:cNvPr id="748" name="n_1aveValue【公民館】&#10;一人当たり面積">
          <a:extLst>
            <a:ext uri="{FF2B5EF4-FFF2-40B4-BE49-F238E27FC236}">
              <a16:creationId xmlns:a16="http://schemas.microsoft.com/office/drawing/2014/main" id="{8A9CDC30-C565-4F1B-9DE9-A6F4BAABB08E}"/>
            </a:ext>
          </a:extLst>
        </xdr:cNvPr>
        <xdr:cNvSpPr txBox="1"/>
      </xdr:nvSpPr>
      <xdr:spPr>
        <a:xfrm>
          <a:off x="21075727" y="17903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63516</xdr:rowOff>
    </xdr:from>
    <xdr:ext cx="469744" cy="259045"/>
    <xdr:sp macro="" textlink="">
      <xdr:nvSpPr>
        <xdr:cNvPr id="749" name="n_2aveValue【公民館】&#10;一人当たり面積">
          <a:extLst>
            <a:ext uri="{FF2B5EF4-FFF2-40B4-BE49-F238E27FC236}">
              <a16:creationId xmlns:a16="http://schemas.microsoft.com/office/drawing/2014/main" id="{02B4E151-935A-4729-B0D0-E48A3A3048D3}"/>
            </a:ext>
          </a:extLst>
        </xdr:cNvPr>
        <xdr:cNvSpPr txBox="1"/>
      </xdr:nvSpPr>
      <xdr:spPr>
        <a:xfrm>
          <a:off x="20199427" y="178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72662</xdr:rowOff>
    </xdr:from>
    <xdr:ext cx="469744" cy="259045"/>
    <xdr:sp macro="" textlink="">
      <xdr:nvSpPr>
        <xdr:cNvPr id="750" name="n_3aveValue【公民館】&#10;一人当たり面積">
          <a:extLst>
            <a:ext uri="{FF2B5EF4-FFF2-40B4-BE49-F238E27FC236}">
              <a16:creationId xmlns:a16="http://schemas.microsoft.com/office/drawing/2014/main" id="{85F5E6B9-91C1-4446-91FE-9D774CB75059}"/>
            </a:ext>
          </a:extLst>
        </xdr:cNvPr>
        <xdr:cNvSpPr txBox="1"/>
      </xdr:nvSpPr>
      <xdr:spPr>
        <a:xfrm>
          <a:off x="19310427" y="17903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168673</xdr:rowOff>
    </xdr:from>
    <xdr:ext cx="469744" cy="259045"/>
    <xdr:sp macro="" textlink="">
      <xdr:nvSpPr>
        <xdr:cNvPr id="751" name="n_4aveValue【公民館】&#10;一人当たり面積">
          <a:extLst>
            <a:ext uri="{FF2B5EF4-FFF2-40B4-BE49-F238E27FC236}">
              <a16:creationId xmlns:a16="http://schemas.microsoft.com/office/drawing/2014/main" id="{01B24B07-1E1F-45A3-BE26-ED9CB526E90E}"/>
            </a:ext>
          </a:extLst>
        </xdr:cNvPr>
        <xdr:cNvSpPr txBox="1"/>
      </xdr:nvSpPr>
      <xdr:spPr>
        <a:xfrm>
          <a:off x="18421427" y="1782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58690</xdr:rowOff>
    </xdr:from>
    <xdr:ext cx="469744" cy="259045"/>
    <xdr:sp macro="" textlink="">
      <xdr:nvSpPr>
        <xdr:cNvPr id="752" name="n_1mainValue【公民館】&#10;一人当たり面積">
          <a:extLst>
            <a:ext uri="{FF2B5EF4-FFF2-40B4-BE49-F238E27FC236}">
              <a16:creationId xmlns:a16="http://schemas.microsoft.com/office/drawing/2014/main" id="{5DCB4BE2-9DAA-4565-96BF-1519A9ABA64E}"/>
            </a:ext>
          </a:extLst>
        </xdr:cNvPr>
        <xdr:cNvSpPr txBox="1"/>
      </xdr:nvSpPr>
      <xdr:spPr>
        <a:xfrm>
          <a:off x="21075727" y="18403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60977</xdr:rowOff>
    </xdr:from>
    <xdr:ext cx="469744" cy="259045"/>
    <xdr:sp macro="" textlink="">
      <xdr:nvSpPr>
        <xdr:cNvPr id="753" name="n_2mainValue【公民館】&#10;一人当たり面積">
          <a:extLst>
            <a:ext uri="{FF2B5EF4-FFF2-40B4-BE49-F238E27FC236}">
              <a16:creationId xmlns:a16="http://schemas.microsoft.com/office/drawing/2014/main" id="{B2C14302-3B8B-4749-8FD6-7D8C06333BDE}"/>
            </a:ext>
          </a:extLst>
        </xdr:cNvPr>
        <xdr:cNvSpPr txBox="1"/>
      </xdr:nvSpPr>
      <xdr:spPr>
        <a:xfrm>
          <a:off x="20199427" y="184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54119</xdr:rowOff>
    </xdr:from>
    <xdr:ext cx="469744" cy="259045"/>
    <xdr:sp macro="" textlink="">
      <xdr:nvSpPr>
        <xdr:cNvPr id="754" name="n_3mainValue【公民館】&#10;一人当たり面積">
          <a:extLst>
            <a:ext uri="{FF2B5EF4-FFF2-40B4-BE49-F238E27FC236}">
              <a16:creationId xmlns:a16="http://schemas.microsoft.com/office/drawing/2014/main" id="{0C154F3F-51F5-45E5-B16C-38EF947D291E}"/>
            </a:ext>
          </a:extLst>
        </xdr:cNvPr>
        <xdr:cNvSpPr txBox="1"/>
      </xdr:nvSpPr>
      <xdr:spPr>
        <a:xfrm>
          <a:off x="19310427" y="1839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56405</xdr:rowOff>
    </xdr:from>
    <xdr:ext cx="469744" cy="259045"/>
    <xdr:sp macro="" textlink="">
      <xdr:nvSpPr>
        <xdr:cNvPr id="755" name="n_4mainValue【公民館】&#10;一人当たり面積">
          <a:extLst>
            <a:ext uri="{FF2B5EF4-FFF2-40B4-BE49-F238E27FC236}">
              <a16:creationId xmlns:a16="http://schemas.microsoft.com/office/drawing/2014/main" id="{4443928C-0711-4664-A8F9-07EC0FA9FD90}"/>
            </a:ext>
          </a:extLst>
        </xdr:cNvPr>
        <xdr:cNvSpPr txBox="1"/>
      </xdr:nvSpPr>
      <xdr:spPr>
        <a:xfrm>
          <a:off x="18421427" y="1840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3A6A81DD-C441-476C-B5B0-A4D56467E7C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30DEC6DD-2D2B-4E26-8D94-1CC3C78CC82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12D27DCC-5750-47C6-82FC-37C16056594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類似団体と比較して特に有形固定資産減価償却率が高くなっている施設は、道路、公営住宅、公民館である。</a:t>
          </a:r>
        </a:p>
        <a:p>
          <a:r>
            <a:rPr kumimoji="1" lang="ja-JP" altLang="en-US" sz="1300">
              <a:latin typeface="ＭＳ Ｐゴシック" panose="020B0600070205080204" pitchFamily="50" charset="-128"/>
              <a:ea typeface="ＭＳ Ｐゴシック" panose="020B0600070205080204" pitchFamily="50" charset="-128"/>
            </a:rPr>
            <a:t>道路については、地域住民の要望も踏まえ、改良や拡幅などの整備方針を定めると共に、優先順位を決定し年次的に実施していくこととしている。</a:t>
          </a:r>
        </a:p>
        <a:p>
          <a:r>
            <a:rPr kumimoji="1" lang="ja-JP" altLang="en-US" sz="1300">
              <a:latin typeface="ＭＳ Ｐゴシック" panose="020B0600070205080204" pitchFamily="50" charset="-128"/>
              <a:ea typeface="ＭＳ Ｐゴシック" panose="020B0600070205080204" pitchFamily="50" charset="-128"/>
            </a:rPr>
            <a:t>公営住宅については、将来の建替を見据え、退去した施設から解体を行いながら、令和３年度に策定した長寿命化計画（第</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次計画：</a:t>
          </a:r>
          <a:r>
            <a:rPr kumimoji="1" lang="en-US" altLang="ja-JP" sz="1300">
              <a:latin typeface="ＭＳ Ｐゴシック" panose="020B0600070205080204" pitchFamily="50" charset="-128"/>
              <a:ea typeface="ＭＳ Ｐゴシック" panose="020B0600070205080204" pitchFamily="50" charset="-128"/>
            </a:rPr>
            <a:t>R4-R13</a:t>
          </a:r>
          <a:r>
            <a:rPr kumimoji="1" lang="ja-JP" altLang="en-US" sz="1300">
              <a:latin typeface="ＭＳ Ｐゴシック" panose="020B0600070205080204" pitchFamily="50" charset="-128"/>
              <a:ea typeface="ＭＳ Ｐゴシック" panose="020B0600070205080204" pitchFamily="50" charset="-128"/>
            </a:rPr>
            <a:t>の</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ヵ年）に基づいた管理運営を行う。</a:t>
          </a:r>
        </a:p>
        <a:p>
          <a:r>
            <a:rPr kumimoji="1" lang="ja-JP" altLang="en-US" sz="1300">
              <a:latin typeface="ＭＳ Ｐゴシック" panose="020B0600070205080204" pitchFamily="50" charset="-128"/>
              <a:ea typeface="ＭＳ Ｐゴシック" panose="020B0600070205080204" pitchFamily="50" charset="-128"/>
            </a:rPr>
            <a:t>公民館については、今後も日常的な点検等を実施し、劣化状況の把握に努め、計画的な維持管理・修繕により施設の長寿命化を図る。</a:t>
          </a:r>
        </a:p>
        <a:p>
          <a:r>
            <a:rPr kumimoji="1" lang="ja-JP" altLang="en-US" sz="1300">
              <a:latin typeface="ＭＳ Ｐゴシック" panose="020B0600070205080204" pitchFamily="50" charset="-128"/>
              <a:ea typeface="ＭＳ Ｐゴシック" panose="020B0600070205080204" pitchFamily="50" charset="-128"/>
            </a:rPr>
            <a:t>学校施設は、統合や再編を実施したことで有形固定資産</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減価</a:t>
          </a:r>
          <a:r>
            <a:rPr kumimoji="1" lang="ja-JP" altLang="en-US" sz="1300">
              <a:latin typeface="ＭＳ Ｐゴシック" panose="020B0600070205080204" pitchFamily="50" charset="-128"/>
              <a:ea typeface="ＭＳ Ｐゴシック" panose="020B0600070205080204" pitchFamily="50" charset="-128"/>
            </a:rPr>
            <a:t>償却率が類似団体より下回っている。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8F49765-4B32-431C-9844-A87B3590398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A13244A-4C3A-4B39-B7F3-7127FA6C377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7A1021E-29C5-479B-A4E9-A7847A651AE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65961EA-FAE3-4D05-B7BD-9F5B66088B7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福岡県宮若市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DB73B6D-A0ED-4BDF-8842-87EB816D4EE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C8DDB16-FEAA-454C-BF34-08C51026B80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EA2AA41-8662-4CC9-A823-29D4138476C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BD7284B-31B9-4D25-ACF8-AB31B32BC0E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C6FB4FB-F470-4942-9129-C4C13CC519B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F97764A-BD24-415C-9CF1-857156B5E48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26,092
25,197
139.99
19,311,814
17,793,155
1,408,845
9,298,553
20,234,022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FC27896-78CA-4EB4-B134-561C0035E91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1FAC5D1-7D26-43CD-9EC6-7BD29E12B87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973AD80-3FF3-4495-8102-A142C5E5986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F00ADB8-1EB8-4DD4-B4FF-3E6C84EAFC1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04CEA9F-1582-48C0-B08D-2BE0D31B07A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ED2DB40-DBE9-4C3F-BFB0-EEE552519756}"/>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66737C1-778A-4D04-AA4A-AADC6129AB4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F5CA191-E3F8-4953-BF7A-EFC1160921C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05A8CC8-9219-43C2-8628-6C5CF08C827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795C308-E4B7-44AF-899B-776F29C8F2A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5014F51-9F0A-4BC0-BEDD-CCE5A3773B5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5032300-D1BF-405B-8027-B06132A6142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49A8D36-E324-43DB-9026-1394F7B9697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E8CA8D5-1996-4365-8B25-A673CB6F20A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3119A9D-9D34-4B15-81BD-78CB6D83ADB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4CAC97C-52E1-4469-AAF4-02DBEFE076A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9AD352C-E90B-4772-8454-E93398B940C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F6A4AF0-5D4E-420E-A2BF-DA4DBBAD1CC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9AD21B9-007F-4E05-8B6B-2007D4BEAB1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6AD4326-A277-4E9A-9259-443468AD7E4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7D3689B-1AF9-45E8-B0C2-7A7BCAAEE43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149E355-4A48-4162-9499-BF9F4E589AA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025DEC4-A2CB-41F8-8ADA-4C18AA1CCE9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5BA0F33-D351-4F01-8DCE-6508112D9FB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BBE5277-4DC6-4E76-9C2F-E2CC4672A70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793B725-B8F9-479C-A6B0-38E0AAC30B8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D213293-B485-4B0A-AD0E-893D0CB2567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85880A5-81BD-45A1-9382-6F47D51C501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8B6705C-B999-4FEA-928A-7FA3CA252C1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C6C7014-2C0E-4DFA-B4E2-8BE080E1CA2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1B4F411-712D-43DD-9A8B-30FF8B8A8C0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143FBAD-41A4-46CA-9C6F-F37D6015001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AE476ED7-8372-42EB-BFDA-4C0F1B427DA4}"/>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B7BD0905-A68A-4747-AD76-D83B127636CD}"/>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5DDC385F-13CB-48AE-BF8F-04F5C6A7D12B}"/>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3DF3ACB0-6BBF-4435-B0A7-51D7C366CEBA}"/>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1AD98AC4-1B8F-4304-BDAE-A018E31F6D08}"/>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56606CD8-4F2A-473B-BBFB-28B39F9095AA}"/>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E72A89B-C3DB-4F0E-B2DF-5297136777FA}"/>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EB2AEAB7-60A1-4A6C-9FB3-AFFE73D9D4CB}"/>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B8785FE-1EE3-4858-A58A-D78B713C46FD}"/>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DCA0D257-BCFB-40C2-A580-3BA3BA67A651}"/>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9BAF1F9-7497-4BAC-A1A0-F346A7407CF4}"/>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8C20A5AF-3D78-4F8F-84F6-AAB696A2BD7D}"/>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29014237-1F39-486A-9A1C-3897DBDA396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E7F36C4-BD08-4676-9A23-F869484F3DF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1FFE9B09-178E-484A-8439-F6E07DD13F65}"/>
            </a:ext>
          </a:extLst>
        </xdr:cNvPr>
        <xdr:cNvCxnSpPr/>
      </xdr:nvCxnSpPr>
      <xdr:spPr>
        <a:xfrm flipV="1">
          <a:off x="4634865" y="5712823"/>
          <a:ext cx="0" cy="158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5B6B0691-C6E2-4150-AB58-871C422ACD52}"/>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8D069375-B3D3-4D7C-91FB-0F59716F8896}"/>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CF5FE449-969B-4B1C-B968-7C7E2DF79DC2}"/>
            </a:ext>
          </a:extLst>
        </xdr:cNvPr>
        <xdr:cNvSpPr txBox="1"/>
      </xdr:nvSpPr>
      <xdr:spPr>
        <a:xfrm>
          <a:off x="4673600" y="54880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9DF3A61D-DC90-40EE-AADD-B4CB0593560E}"/>
            </a:ext>
          </a:extLst>
        </xdr:cNvPr>
        <xdr:cNvCxnSpPr/>
      </xdr:nvCxnSpPr>
      <xdr:spPr>
        <a:xfrm>
          <a:off x="4546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01002CD4-B846-4637-BA50-5909C23C3DAE}"/>
            </a:ext>
          </a:extLst>
        </xdr:cNvPr>
        <xdr:cNvSpPr txBox="1"/>
      </xdr:nvSpPr>
      <xdr:spPr>
        <a:xfrm>
          <a:off x="4673600" y="6248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23019418-473B-4B41-BEDE-BE8D57C3C437}"/>
            </a:ext>
          </a:extLst>
        </xdr:cNvPr>
        <xdr:cNvSpPr/>
      </xdr:nvSpPr>
      <xdr:spPr>
        <a:xfrm>
          <a:off x="45847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CF9B955E-E8B7-4EAE-89A5-7595D9E356F8}"/>
            </a:ext>
          </a:extLst>
        </xdr:cNvPr>
        <xdr:cNvSpPr/>
      </xdr:nvSpPr>
      <xdr:spPr>
        <a:xfrm>
          <a:off x="37465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99723236-615D-4614-B06D-A7BD789C36F8}"/>
            </a:ext>
          </a:extLst>
        </xdr:cNvPr>
        <xdr:cNvSpPr/>
      </xdr:nvSpPr>
      <xdr:spPr>
        <a:xfrm>
          <a:off x="28575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DA9739B1-336C-4C0C-B227-571801CA049D}"/>
            </a:ext>
          </a:extLst>
        </xdr:cNvPr>
        <xdr:cNvSpPr/>
      </xdr:nvSpPr>
      <xdr:spPr>
        <a:xfrm>
          <a:off x="1968500" y="64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144599</xdr:rowOff>
    </xdr:from>
    <xdr:to>
      <xdr:col>6</xdr:col>
      <xdr:colOff>38100</xdr:colOff>
      <xdr:row>37</xdr:row>
      <xdr:rowOff>74749</xdr:rowOff>
    </xdr:to>
    <xdr:sp macro="" textlink="">
      <xdr:nvSpPr>
        <xdr:cNvPr id="68" name="フローチャート: 判断 67">
          <a:extLst>
            <a:ext uri="{FF2B5EF4-FFF2-40B4-BE49-F238E27FC236}">
              <a16:creationId xmlns:a16="http://schemas.microsoft.com/office/drawing/2014/main" id="{4681EBD2-9271-4211-AD9B-9337F603D630}"/>
            </a:ext>
          </a:extLst>
        </xdr:cNvPr>
        <xdr:cNvSpPr/>
      </xdr:nvSpPr>
      <xdr:spPr>
        <a:xfrm>
          <a:off x="1079500" y="6316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4C36190-3437-4B5B-AB82-492EF56E6CB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A33FA34-57BD-4191-BF73-05B81EAAF29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DBEE376-FA3A-4C00-9687-74B2F2848E8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567BA8A-5567-4497-9E13-5A375E939F9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DC56464A-5BB5-46CC-9A07-E71BEB383AB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165826</xdr:rowOff>
    </xdr:from>
    <xdr:to>
      <xdr:col>24</xdr:col>
      <xdr:colOff>114300</xdr:colOff>
      <xdr:row>38</xdr:row>
      <xdr:rowOff>95976</xdr:rowOff>
    </xdr:to>
    <xdr:sp macro="" textlink="">
      <xdr:nvSpPr>
        <xdr:cNvPr id="74" name="楕円 73">
          <a:extLst>
            <a:ext uri="{FF2B5EF4-FFF2-40B4-BE49-F238E27FC236}">
              <a16:creationId xmlns:a16="http://schemas.microsoft.com/office/drawing/2014/main" id="{C42F9594-5E45-4E25-9A74-344AA06714E2}"/>
            </a:ext>
          </a:extLst>
        </xdr:cNvPr>
        <xdr:cNvSpPr/>
      </xdr:nvSpPr>
      <xdr:spPr>
        <a:xfrm>
          <a:off x="4584700" y="650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144253</xdr:rowOff>
    </xdr:from>
    <xdr:ext cx="405111" cy="259045"/>
    <xdr:sp macro="" textlink="">
      <xdr:nvSpPr>
        <xdr:cNvPr id="75" name="【図書館】&#10;有形固定資産減価償却率該当値テキスト">
          <a:extLst>
            <a:ext uri="{FF2B5EF4-FFF2-40B4-BE49-F238E27FC236}">
              <a16:creationId xmlns:a16="http://schemas.microsoft.com/office/drawing/2014/main" id="{34000C80-6EE1-4F2C-82FD-C7136A5A4705}"/>
            </a:ext>
          </a:extLst>
        </xdr:cNvPr>
        <xdr:cNvSpPr txBox="1"/>
      </xdr:nvSpPr>
      <xdr:spPr>
        <a:xfrm>
          <a:off x="4673600" y="6487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100511</xdr:rowOff>
    </xdr:from>
    <xdr:to>
      <xdr:col>20</xdr:col>
      <xdr:colOff>38100</xdr:colOff>
      <xdr:row>38</xdr:row>
      <xdr:rowOff>30662</xdr:rowOff>
    </xdr:to>
    <xdr:sp macro="" textlink="">
      <xdr:nvSpPr>
        <xdr:cNvPr id="76" name="楕円 75">
          <a:extLst>
            <a:ext uri="{FF2B5EF4-FFF2-40B4-BE49-F238E27FC236}">
              <a16:creationId xmlns:a16="http://schemas.microsoft.com/office/drawing/2014/main" id="{3E28B99F-1108-4C16-906B-8C97C1B3DBDC}"/>
            </a:ext>
          </a:extLst>
        </xdr:cNvPr>
        <xdr:cNvSpPr/>
      </xdr:nvSpPr>
      <xdr:spPr>
        <a:xfrm>
          <a:off x="3746500" y="644416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151311</xdr:rowOff>
    </xdr:from>
    <xdr:to>
      <xdr:col>24</xdr:col>
      <xdr:colOff>63500</xdr:colOff>
      <xdr:row>38</xdr:row>
      <xdr:rowOff>45176</xdr:rowOff>
    </xdr:to>
    <xdr:cxnSp macro="">
      <xdr:nvCxnSpPr>
        <xdr:cNvPr id="77" name="直線コネクタ 76">
          <a:extLst>
            <a:ext uri="{FF2B5EF4-FFF2-40B4-BE49-F238E27FC236}">
              <a16:creationId xmlns:a16="http://schemas.microsoft.com/office/drawing/2014/main" id="{C909AAB5-9A5C-433B-BAD1-68979AC2D501}"/>
            </a:ext>
          </a:extLst>
        </xdr:cNvPr>
        <xdr:cNvCxnSpPr/>
      </xdr:nvCxnSpPr>
      <xdr:spPr>
        <a:xfrm>
          <a:off x="3797300" y="6494961"/>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38463</xdr:rowOff>
    </xdr:from>
    <xdr:to>
      <xdr:col>15</xdr:col>
      <xdr:colOff>101600</xdr:colOff>
      <xdr:row>37</xdr:row>
      <xdr:rowOff>140063</xdr:rowOff>
    </xdr:to>
    <xdr:sp macro="" textlink="">
      <xdr:nvSpPr>
        <xdr:cNvPr id="78" name="楕円 77">
          <a:extLst>
            <a:ext uri="{FF2B5EF4-FFF2-40B4-BE49-F238E27FC236}">
              <a16:creationId xmlns:a16="http://schemas.microsoft.com/office/drawing/2014/main" id="{26D0AC23-C89F-4AE7-A3DE-FAF7AAEC82F1}"/>
            </a:ext>
          </a:extLst>
        </xdr:cNvPr>
        <xdr:cNvSpPr/>
      </xdr:nvSpPr>
      <xdr:spPr>
        <a:xfrm>
          <a:off x="2857500" y="638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89263</xdr:rowOff>
    </xdr:from>
    <xdr:to>
      <xdr:col>19</xdr:col>
      <xdr:colOff>177800</xdr:colOff>
      <xdr:row>37</xdr:row>
      <xdr:rowOff>151311</xdr:rowOff>
    </xdr:to>
    <xdr:cxnSp macro="">
      <xdr:nvCxnSpPr>
        <xdr:cNvPr id="79" name="直線コネクタ 78">
          <a:extLst>
            <a:ext uri="{FF2B5EF4-FFF2-40B4-BE49-F238E27FC236}">
              <a16:creationId xmlns:a16="http://schemas.microsoft.com/office/drawing/2014/main" id="{6ABBDC91-A928-4639-9212-F2E53891F8F6}"/>
            </a:ext>
          </a:extLst>
        </xdr:cNvPr>
        <xdr:cNvCxnSpPr/>
      </xdr:nvCxnSpPr>
      <xdr:spPr>
        <a:xfrm>
          <a:off x="2908300" y="6432913"/>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136434</xdr:rowOff>
    </xdr:from>
    <xdr:to>
      <xdr:col>10</xdr:col>
      <xdr:colOff>165100</xdr:colOff>
      <xdr:row>37</xdr:row>
      <xdr:rowOff>66584</xdr:rowOff>
    </xdr:to>
    <xdr:sp macro="" textlink="">
      <xdr:nvSpPr>
        <xdr:cNvPr id="80" name="楕円 79">
          <a:extLst>
            <a:ext uri="{FF2B5EF4-FFF2-40B4-BE49-F238E27FC236}">
              <a16:creationId xmlns:a16="http://schemas.microsoft.com/office/drawing/2014/main" id="{92DEE5EE-DBE5-4249-939A-007053B1FD79}"/>
            </a:ext>
          </a:extLst>
        </xdr:cNvPr>
        <xdr:cNvSpPr/>
      </xdr:nvSpPr>
      <xdr:spPr>
        <a:xfrm>
          <a:off x="1968500" y="630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15784</xdr:rowOff>
    </xdr:from>
    <xdr:to>
      <xdr:col>15</xdr:col>
      <xdr:colOff>50800</xdr:colOff>
      <xdr:row>37</xdr:row>
      <xdr:rowOff>89263</xdr:rowOff>
    </xdr:to>
    <xdr:cxnSp macro="">
      <xdr:nvCxnSpPr>
        <xdr:cNvPr id="81" name="直線コネクタ 80">
          <a:extLst>
            <a:ext uri="{FF2B5EF4-FFF2-40B4-BE49-F238E27FC236}">
              <a16:creationId xmlns:a16="http://schemas.microsoft.com/office/drawing/2014/main" id="{9B94799F-C9C5-4928-AB84-1DCBE2B3BCB8}"/>
            </a:ext>
          </a:extLst>
        </xdr:cNvPr>
        <xdr:cNvCxnSpPr/>
      </xdr:nvCxnSpPr>
      <xdr:spPr>
        <a:xfrm>
          <a:off x="2019300" y="6359434"/>
          <a:ext cx="88900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77651</xdr:rowOff>
    </xdr:from>
    <xdr:to>
      <xdr:col>6</xdr:col>
      <xdr:colOff>38100</xdr:colOff>
      <xdr:row>37</xdr:row>
      <xdr:rowOff>7801</xdr:rowOff>
    </xdr:to>
    <xdr:sp macro="" textlink="">
      <xdr:nvSpPr>
        <xdr:cNvPr id="82" name="楕円 81">
          <a:extLst>
            <a:ext uri="{FF2B5EF4-FFF2-40B4-BE49-F238E27FC236}">
              <a16:creationId xmlns:a16="http://schemas.microsoft.com/office/drawing/2014/main" id="{9F25ECEC-A4C0-482B-B86A-8F6C379E086D}"/>
            </a:ext>
          </a:extLst>
        </xdr:cNvPr>
        <xdr:cNvSpPr/>
      </xdr:nvSpPr>
      <xdr:spPr>
        <a:xfrm>
          <a:off x="1079500" y="624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128451</xdr:rowOff>
    </xdr:from>
    <xdr:to>
      <xdr:col>10</xdr:col>
      <xdr:colOff>114300</xdr:colOff>
      <xdr:row>37</xdr:row>
      <xdr:rowOff>15784</xdr:rowOff>
    </xdr:to>
    <xdr:cxnSp macro="">
      <xdr:nvCxnSpPr>
        <xdr:cNvPr id="83" name="直線コネクタ 82">
          <a:extLst>
            <a:ext uri="{FF2B5EF4-FFF2-40B4-BE49-F238E27FC236}">
              <a16:creationId xmlns:a16="http://schemas.microsoft.com/office/drawing/2014/main" id="{B7E3125B-578A-4037-81DC-9ECF668F521E}"/>
            </a:ext>
          </a:extLst>
        </xdr:cNvPr>
        <xdr:cNvCxnSpPr/>
      </xdr:nvCxnSpPr>
      <xdr:spPr>
        <a:xfrm>
          <a:off x="1130300" y="6300651"/>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2E22E212-2D85-44FD-8A84-75D329917F0A}"/>
            </a:ext>
          </a:extLst>
        </xdr:cNvPr>
        <xdr:cNvSpPr txBox="1"/>
      </xdr:nvSpPr>
      <xdr:spPr>
        <a:xfrm>
          <a:off x="3582044" y="614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168746</xdr:rowOff>
    </xdr:from>
    <xdr:ext cx="405111" cy="259045"/>
    <xdr:sp macro="" textlink="">
      <xdr:nvSpPr>
        <xdr:cNvPr id="85" name="n_2aveValue【図書館】&#10;有形固定資産減価償却率">
          <a:extLst>
            <a:ext uri="{FF2B5EF4-FFF2-40B4-BE49-F238E27FC236}">
              <a16:creationId xmlns:a16="http://schemas.microsoft.com/office/drawing/2014/main" id="{7F105A22-0073-4F54-A36A-8EC33BED1220}"/>
            </a:ext>
          </a:extLst>
        </xdr:cNvPr>
        <xdr:cNvSpPr txBox="1"/>
      </xdr:nvSpPr>
      <xdr:spPr>
        <a:xfrm>
          <a:off x="2705744" y="6512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25054</xdr:rowOff>
    </xdr:from>
    <xdr:ext cx="405111" cy="259045"/>
    <xdr:sp macro="" textlink="">
      <xdr:nvSpPr>
        <xdr:cNvPr id="86" name="n_3aveValue【図書館】&#10;有形固定資産減価償却率">
          <a:extLst>
            <a:ext uri="{FF2B5EF4-FFF2-40B4-BE49-F238E27FC236}">
              <a16:creationId xmlns:a16="http://schemas.microsoft.com/office/drawing/2014/main" id="{F2D81B07-EC49-4BA8-BEAB-A2BC770FB451}"/>
            </a:ext>
          </a:extLst>
        </xdr:cNvPr>
        <xdr:cNvSpPr txBox="1"/>
      </xdr:nvSpPr>
      <xdr:spPr>
        <a:xfrm>
          <a:off x="1816744" y="654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65876</xdr:rowOff>
    </xdr:from>
    <xdr:ext cx="405111" cy="259045"/>
    <xdr:sp macro="" textlink="">
      <xdr:nvSpPr>
        <xdr:cNvPr id="87" name="n_4aveValue【図書館】&#10;有形固定資産減価償却率">
          <a:extLst>
            <a:ext uri="{FF2B5EF4-FFF2-40B4-BE49-F238E27FC236}">
              <a16:creationId xmlns:a16="http://schemas.microsoft.com/office/drawing/2014/main" id="{5C484B06-9182-42CB-958C-9B1E395A9BBE}"/>
            </a:ext>
          </a:extLst>
        </xdr:cNvPr>
        <xdr:cNvSpPr txBox="1"/>
      </xdr:nvSpPr>
      <xdr:spPr>
        <a:xfrm>
          <a:off x="927744" y="6409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21789</xdr:rowOff>
    </xdr:from>
    <xdr:ext cx="405111" cy="259045"/>
    <xdr:sp macro="" textlink="">
      <xdr:nvSpPr>
        <xdr:cNvPr id="88" name="n_1mainValue【図書館】&#10;有形固定資産減価償却率">
          <a:extLst>
            <a:ext uri="{FF2B5EF4-FFF2-40B4-BE49-F238E27FC236}">
              <a16:creationId xmlns:a16="http://schemas.microsoft.com/office/drawing/2014/main" id="{F98F3D6E-A461-4C13-8273-8FBA9FD22207}"/>
            </a:ext>
          </a:extLst>
        </xdr:cNvPr>
        <xdr:cNvSpPr txBox="1"/>
      </xdr:nvSpPr>
      <xdr:spPr>
        <a:xfrm>
          <a:off x="3582044" y="653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156590</xdr:rowOff>
    </xdr:from>
    <xdr:ext cx="405111" cy="259045"/>
    <xdr:sp macro="" textlink="">
      <xdr:nvSpPr>
        <xdr:cNvPr id="89" name="n_2mainValue【図書館】&#10;有形固定資産減価償却率">
          <a:extLst>
            <a:ext uri="{FF2B5EF4-FFF2-40B4-BE49-F238E27FC236}">
              <a16:creationId xmlns:a16="http://schemas.microsoft.com/office/drawing/2014/main" id="{BEB68BBE-775B-48CD-BBDE-78738971C171}"/>
            </a:ext>
          </a:extLst>
        </xdr:cNvPr>
        <xdr:cNvSpPr txBox="1"/>
      </xdr:nvSpPr>
      <xdr:spPr>
        <a:xfrm>
          <a:off x="2705744" y="615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83111</xdr:rowOff>
    </xdr:from>
    <xdr:ext cx="405111" cy="259045"/>
    <xdr:sp macro="" textlink="">
      <xdr:nvSpPr>
        <xdr:cNvPr id="90" name="n_3mainValue【図書館】&#10;有形固定資産減価償却率">
          <a:extLst>
            <a:ext uri="{FF2B5EF4-FFF2-40B4-BE49-F238E27FC236}">
              <a16:creationId xmlns:a16="http://schemas.microsoft.com/office/drawing/2014/main" id="{A2952F2A-B58E-4A27-ACEC-00DE82B0A050}"/>
            </a:ext>
          </a:extLst>
        </xdr:cNvPr>
        <xdr:cNvSpPr txBox="1"/>
      </xdr:nvSpPr>
      <xdr:spPr>
        <a:xfrm>
          <a:off x="1816744" y="6083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24328</xdr:rowOff>
    </xdr:from>
    <xdr:ext cx="405111" cy="259045"/>
    <xdr:sp macro="" textlink="">
      <xdr:nvSpPr>
        <xdr:cNvPr id="91" name="n_4mainValue【図書館】&#10;有形固定資産減価償却率">
          <a:extLst>
            <a:ext uri="{FF2B5EF4-FFF2-40B4-BE49-F238E27FC236}">
              <a16:creationId xmlns:a16="http://schemas.microsoft.com/office/drawing/2014/main" id="{DC9719FC-C280-4A14-922C-6426C28BE2C6}"/>
            </a:ext>
          </a:extLst>
        </xdr:cNvPr>
        <xdr:cNvSpPr txBox="1"/>
      </xdr:nvSpPr>
      <xdr:spPr>
        <a:xfrm>
          <a:off x="927744" y="6025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AF6FACFE-73C8-48B1-9CA1-957F739488F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16BFBBF9-7A87-40D1-9ACA-5400A11721D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47A97D3-AF5C-4C80-886A-7229956D9C7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C9383BCF-7F0C-4DB2-BAA6-F2C9B4D33AB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ED6D8BF9-8945-47FF-BBE8-4B0F32ED095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7335EA49-263B-4450-91D6-29197CA61C1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EF3586D-A87C-4E5A-AB28-F5B9C59B415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259AA338-436A-47DE-A3EB-6BC646B809C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91E34A3E-A777-4469-93C6-417527B56535}"/>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B78B0602-2B37-4D3D-8E02-A660FD72924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CD129A93-2497-4419-ADBE-FCF4ED06880F}"/>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6B5A2FD2-28E4-4310-A3EE-CF4CBBC99A8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BE92F027-3352-45A5-9B6F-84AE86EF356B}"/>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732D6185-12C7-44D6-BC18-3DD58F496C49}"/>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41D3846F-6056-4CF0-A9C4-986484EFCF4F}"/>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2165EE17-6C85-47BB-A66E-C3719A255E3C}"/>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B1F1F010-EC59-4742-8446-4EC2A9050F35}"/>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1E7D2840-2D28-4134-ABAF-AD45DFB29508}"/>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F9FF2D98-10C9-4AC7-8F73-D47ADBE4A71A}"/>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7C9945C9-3301-4B57-B688-635DE08CAFAB}"/>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422E625E-F81C-4D26-9F78-D739C394F80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67FCA8F1-F2A4-493E-98C8-94A2A4F9505C}"/>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26DD49AD-831E-4A6D-ABB7-AA95D656BD0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5B0011E4-BA62-489C-B23F-5E1AF01F6E9F}"/>
            </a:ext>
          </a:extLst>
        </xdr:cNvPr>
        <xdr:cNvCxnSpPr/>
      </xdr:nvCxnSpPr>
      <xdr:spPr>
        <a:xfrm flipV="1">
          <a:off x="10476865" y="589788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F4BCDB72-ECDC-49A9-9F42-58280E3C03A6}"/>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47DA95C9-60A5-4960-8184-5B00C01BA7E9}"/>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DC548DF2-8AF8-4BE3-BA76-52C9DA3DB345}"/>
            </a:ext>
          </a:extLst>
        </xdr:cNvPr>
        <xdr:cNvSpPr txBox="1"/>
      </xdr:nvSpPr>
      <xdr:spPr>
        <a:xfrm>
          <a:off x="10515600" y="567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C9DC9861-794C-418D-A5DA-C9CBAA225459}"/>
            </a:ext>
          </a:extLst>
        </xdr:cNvPr>
        <xdr:cNvCxnSpPr/>
      </xdr:nvCxnSpPr>
      <xdr:spPr>
        <a:xfrm>
          <a:off x="10388600" y="589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154957</xdr:rowOff>
    </xdr:from>
    <xdr:ext cx="469744" cy="259045"/>
    <xdr:sp macro="" textlink="">
      <xdr:nvSpPr>
        <xdr:cNvPr id="120" name="【図書館】&#10;一人当たり面積平均値テキスト">
          <a:extLst>
            <a:ext uri="{FF2B5EF4-FFF2-40B4-BE49-F238E27FC236}">
              <a16:creationId xmlns:a16="http://schemas.microsoft.com/office/drawing/2014/main" id="{959E3632-BCCC-4B3D-92F8-BA647505DD85}"/>
            </a:ext>
          </a:extLst>
        </xdr:cNvPr>
        <xdr:cNvSpPr txBox="1"/>
      </xdr:nvSpPr>
      <xdr:spPr>
        <a:xfrm>
          <a:off x="10515600" y="6498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2BF4431D-991A-4E61-B2DF-18AD60774044}"/>
            </a:ext>
          </a:extLst>
        </xdr:cNvPr>
        <xdr:cNvSpPr/>
      </xdr:nvSpPr>
      <xdr:spPr>
        <a:xfrm>
          <a:off x="104267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E84E7CF0-194D-47BB-AED8-4AB9B3AC9794}"/>
            </a:ext>
          </a:extLst>
        </xdr:cNvPr>
        <xdr:cNvSpPr/>
      </xdr:nvSpPr>
      <xdr:spPr>
        <a:xfrm>
          <a:off x="9588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21861728-4165-47E4-87F8-0D4DDB823720}"/>
            </a:ext>
          </a:extLst>
        </xdr:cNvPr>
        <xdr:cNvSpPr/>
      </xdr:nvSpPr>
      <xdr:spPr>
        <a:xfrm>
          <a:off x="8699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A4F161EB-12E6-4B83-A482-BEAC9AAF83F2}"/>
            </a:ext>
          </a:extLst>
        </xdr:cNvPr>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162560</xdr:rowOff>
    </xdr:from>
    <xdr:to>
      <xdr:col>36</xdr:col>
      <xdr:colOff>165100</xdr:colOff>
      <xdr:row>39</xdr:row>
      <xdr:rowOff>92710</xdr:rowOff>
    </xdr:to>
    <xdr:sp macro="" textlink="">
      <xdr:nvSpPr>
        <xdr:cNvPr id="125" name="フローチャート: 判断 124">
          <a:extLst>
            <a:ext uri="{FF2B5EF4-FFF2-40B4-BE49-F238E27FC236}">
              <a16:creationId xmlns:a16="http://schemas.microsoft.com/office/drawing/2014/main" id="{3A607F4B-C7EB-4C41-9B1C-C378E5D8D333}"/>
            </a:ext>
          </a:extLst>
        </xdr:cNvPr>
        <xdr:cNvSpPr/>
      </xdr:nvSpPr>
      <xdr:spPr>
        <a:xfrm>
          <a:off x="6921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83D054A-D18A-444D-90F8-D72A5904E03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4C62D74-A240-49AF-AF3E-FA4DC0D5F68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859B165-C937-46A7-935F-C5F667AFCAD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712E3B8-79D7-45A1-8357-D19EE616D5B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C548424-FEB5-4754-947E-03732CBA3C26}"/>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29210</xdr:rowOff>
    </xdr:from>
    <xdr:to>
      <xdr:col>55</xdr:col>
      <xdr:colOff>50800</xdr:colOff>
      <xdr:row>39</xdr:row>
      <xdr:rowOff>130810</xdr:rowOff>
    </xdr:to>
    <xdr:sp macro="" textlink="">
      <xdr:nvSpPr>
        <xdr:cNvPr id="131" name="楕円 130">
          <a:extLst>
            <a:ext uri="{FF2B5EF4-FFF2-40B4-BE49-F238E27FC236}">
              <a16:creationId xmlns:a16="http://schemas.microsoft.com/office/drawing/2014/main" id="{C09B1E98-5BEA-4E3F-9B73-6B7C08E5CDBE}"/>
            </a:ext>
          </a:extLst>
        </xdr:cNvPr>
        <xdr:cNvSpPr/>
      </xdr:nvSpPr>
      <xdr:spPr>
        <a:xfrm>
          <a:off x="10426700" y="671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7637</xdr:rowOff>
    </xdr:from>
    <xdr:ext cx="469744" cy="259045"/>
    <xdr:sp macro="" textlink="">
      <xdr:nvSpPr>
        <xdr:cNvPr id="132" name="【図書館】&#10;一人当たり面積該当値テキスト">
          <a:extLst>
            <a:ext uri="{FF2B5EF4-FFF2-40B4-BE49-F238E27FC236}">
              <a16:creationId xmlns:a16="http://schemas.microsoft.com/office/drawing/2014/main" id="{E4F20B65-32E0-4188-A745-509A3FB536E9}"/>
            </a:ext>
          </a:extLst>
        </xdr:cNvPr>
        <xdr:cNvSpPr txBox="1"/>
      </xdr:nvSpPr>
      <xdr:spPr>
        <a:xfrm>
          <a:off x="10515600" y="6694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36830</xdr:rowOff>
    </xdr:from>
    <xdr:to>
      <xdr:col>50</xdr:col>
      <xdr:colOff>165100</xdr:colOff>
      <xdr:row>39</xdr:row>
      <xdr:rowOff>138430</xdr:rowOff>
    </xdr:to>
    <xdr:sp macro="" textlink="">
      <xdr:nvSpPr>
        <xdr:cNvPr id="133" name="楕円 132">
          <a:extLst>
            <a:ext uri="{FF2B5EF4-FFF2-40B4-BE49-F238E27FC236}">
              <a16:creationId xmlns:a16="http://schemas.microsoft.com/office/drawing/2014/main" id="{C5A09931-A79C-4A5D-9C2B-99B6CFBEA13B}"/>
            </a:ext>
          </a:extLst>
        </xdr:cNvPr>
        <xdr:cNvSpPr/>
      </xdr:nvSpPr>
      <xdr:spPr>
        <a:xfrm>
          <a:off x="9588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80010</xdr:rowOff>
    </xdr:from>
    <xdr:to>
      <xdr:col>55</xdr:col>
      <xdr:colOff>0</xdr:colOff>
      <xdr:row>39</xdr:row>
      <xdr:rowOff>87630</xdr:rowOff>
    </xdr:to>
    <xdr:cxnSp macro="">
      <xdr:nvCxnSpPr>
        <xdr:cNvPr id="134" name="直線コネクタ 133">
          <a:extLst>
            <a:ext uri="{FF2B5EF4-FFF2-40B4-BE49-F238E27FC236}">
              <a16:creationId xmlns:a16="http://schemas.microsoft.com/office/drawing/2014/main" id="{1B4A9547-9678-4B19-8B8B-55D4F6C988B8}"/>
            </a:ext>
          </a:extLst>
        </xdr:cNvPr>
        <xdr:cNvCxnSpPr/>
      </xdr:nvCxnSpPr>
      <xdr:spPr>
        <a:xfrm flipV="1">
          <a:off x="9639300" y="67665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44450</xdr:rowOff>
    </xdr:from>
    <xdr:to>
      <xdr:col>46</xdr:col>
      <xdr:colOff>38100</xdr:colOff>
      <xdr:row>39</xdr:row>
      <xdr:rowOff>146050</xdr:rowOff>
    </xdr:to>
    <xdr:sp macro="" textlink="">
      <xdr:nvSpPr>
        <xdr:cNvPr id="135" name="楕円 134">
          <a:extLst>
            <a:ext uri="{FF2B5EF4-FFF2-40B4-BE49-F238E27FC236}">
              <a16:creationId xmlns:a16="http://schemas.microsoft.com/office/drawing/2014/main" id="{CFD73872-2CE7-417E-9425-55C5A1D4E7DD}"/>
            </a:ext>
          </a:extLst>
        </xdr:cNvPr>
        <xdr:cNvSpPr/>
      </xdr:nvSpPr>
      <xdr:spPr>
        <a:xfrm>
          <a:off x="86995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87630</xdr:rowOff>
    </xdr:from>
    <xdr:to>
      <xdr:col>50</xdr:col>
      <xdr:colOff>114300</xdr:colOff>
      <xdr:row>39</xdr:row>
      <xdr:rowOff>95250</xdr:rowOff>
    </xdr:to>
    <xdr:cxnSp macro="">
      <xdr:nvCxnSpPr>
        <xdr:cNvPr id="136" name="直線コネクタ 135">
          <a:extLst>
            <a:ext uri="{FF2B5EF4-FFF2-40B4-BE49-F238E27FC236}">
              <a16:creationId xmlns:a16="http://schemas.microsoft.com/office/drawing/2014/main" id="{511F11EE-E4C4-4A80-B443-C70FCBF8E544}"/>
            </a:ext>
          </a:extLst>
        </xdr:cNvPr>
        <xdr:cNvCxnSpPr/>
      </xdr:nvCxnSpPr>
      <xdr:spPr>
        <a:xfrm flipV="1">
          <a:off x="8750300" y="67741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44450</xdr:rowOff>
    </xdr:from>
    <xdr:to>
      <xdr:col>41</xdr:col>
      <xdr:colOff>101600</xdr:colOff>
      <xdr:row>39</xdr:row>
      <xdr:rowOff>146050</xdr:rowOff>
    </xdr:to>
    <xdr:sp macro="" textlink="">
      <xdr:nvSpPr>
        <xdr:cNvPr id="137" name="楕円 136">
          <a:extLst>
            <a:ext uri="{FF2B5EF4-FFF2-40B4-BE49-F238E27FC236}">
              <a16:creationId xmlns:a16="http://schemas.microsoft.com/office/drawing/2014/main" id="{D25B02C6-13D0-4517-A679-7EDFFA752249}"/>
            </a:ext>
          </a:extLst>
        </xdr:cNvPr>
        <xdr:cNvSpPr/>
      </xdr:nvSpPr>
      <xdr:spPr>
        <a:xfrm>
          <a:off x="78105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95250</xdr:rowOff>
    </xdr:from>
    <xdr:to>
      <xdr:col>45</xdr:col>
      <xdr:colOff>177800</xdr:colOff>
      <xdr:row>39</xdr:row>
      <xdr:rowOff>95250</xdr:rowOff>
    </xdr:to>
    <xdr:cxnSp macro="">
      <xdr:nvCxnSpPr>
        <xdr:cNvPr id="138" name="直線コネクタ 137">
          <a:extLst>
            <a:ext uri="{FF2B5EF4-FFF2-40B4-BE49-F238E27FC236}">
              <a16:creationId xmlns:a16="http://schemas.microsoft.com/office/drawing/2014/main" id="{2BD5C674-3D9D-4798-BF11-4C753E87B561}"/>
            </a:ext>
          </a:extLst>
        </xdr:cNvPr>
        <xdr:cNvCxnSpPr/>
      </xdr:nvCxnSpPr>
      <xdr:spPr>
        <a:xfrm>
          <a:off x="7861300" y="678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52070</xdr:rowOff>
    </xdr:from>
    <xdr:to>
      <xdr:col>36</xdr:col>
      <xdr:colOff>165100</xdr:colOff>
      <xdr:row>39</xdr:row>
      <xdr:rowOff>153670</xdr:rowOff>
    </xdr:to>
    <xdr:sp macro="" textlink="">
      <xdr:nvSpPr>
        <xdr:cNvPr id="139" name="楕円 138">
          <a:extLst>
            <a:ext uri="{FF2B5EF4-FFF2-40B4-BE49-F238E27FC236}">
              <a16:creationId xmlns:a16="http://schemas.microsoft.com/office/drawing/2014/main" id="{56259673-5E4D-4E80-8CC1-6E69F09D646E}"/>
            </a:ext>
          </a:extLst>
        </xdr:cNvPr>
        <xdr:cNvSpPr/>
      </xdr:nvSpPr>
      <xdr:spPr>
        <a:xfrm>
          <a:off x="692150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95250</xdr:rowOff>
    </xdr:from>
    <xdr:to>
      <xdr:col>41</xdr:col>
      <xdr:colOff>50800</xdr:colOff>
      <xdr:row>39</xdr:row>
      <xdr:rowOff>102870</xdr:rowOff>
    </xdr:to>
    <xdr:cxnSp macro="">
      <xdr:nvCxnSpPr>
        <xdr:cNvPr id="140" name="直線コネクタ 139">
          <a:extLst>
            <a:ext uri="{FF2B5EF4-FFF2-40B4-BE49-F238E27FC236}">
              <a16:creationId xmlns:a16="http://schemas.microsoft.com/office/drawing/2014/main" id="{6147C939-41F5-4A53-857E-4A8CCC004781}"/>
            </a:ext>
          </a:extLst>
        </xdr:cNvPr>
        <xdr:cNvCxnSpPr/>
      </xdr:nvCxnSpPr>
      <xdr:spPr>
        <a:xfrm flipV="1">
          <a:off x="6972300" y="67818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86377</xdr:rowOff>
    </xdr:from>
    <xdr:ext cx="469744" cy="259045"/>
    <xdr:sp macro="" textlink="">
      <xdr:nvSpPr>
        <xdr:cNvPr id="141" name="n_1aveValue【図書館】&#10;一人当たり面積">
          <a:extLst>
            <a:ext uri="{FF2B5EF4-FFF2-40B4-BE49-F238E27FC236}">
              <a16:creationId xmlns:a16="http://schemas.microsoft.com/office/drawing/2014/main" id="{3D7B0258-FC01-45C2-B562-99590C7428D2}"/>
            </a:ext>
          </a:extLst>
        </xdr:cNvPr>
        <xdr:cNvSpPr txBox="1"/>
      </xdr:nvSpPr>
      <xdr:spPr>
        <a:xfrm>
          <a:off x="93917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101617</xdr:rowOff>
    </xdr:from>
    <xdr:ext cx="469744" cy="259045"/>
    <xdr:sp macro="" textlink="">
      <xdr:nvSpPr>
        <xdr:cNvPr id="142" name="n_2aveValue【図書館】&#10;一人当たり面積">
          <a:extLst>
            <a:ext uri="{FF2B5EF4-FFF2-40B4-BE49-F238E27FC236}">
              <a16:creationId xmlns:a16="http://schemas.microsoft.com/office/drawing/2014/main" id="{5F657FDC-582E-44D8-8B6C-2E956DA644BF}"/>
            </a:ext>
          </a:extLst>
        </xdr:cNvPr>
        <xdr:cNvSpPr txBox="1"/>
      </xdr:nvSpPr>
      <xdr:spPr>
        <a:xfrm>
          <a:off x="8515427"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3" name="n_3aveValue【図書館】&#10;一人当たり面積">
          <a:extLst>
            <a:ext uri="{FF2B5EF4-FFF2-40B4-BE49-F238E27FC236}">
              <a16:creationId xmlns:a16="http://schemas.microsoft.com/office/drawing/2014/main" id="{964EB0B8-AB10-4CE7-8680-2F652E5A8D7F}"/>
            </a:ext>
          </a:extLst>
        </xdr:cNvPr>
        <xdr:cNvSpPr txBox="1"/>
      </xdr:nvSpPr>
      <xdr:spPr>
        <a:xfrm>
          <a:off x="76264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109237</xdr:rowOff>
    </xdr:from>
    <xdr:ext cx="469744" cy="259045"/>
    <xdr:sp macro="" textlink="">
      <xdr:nvSpPr>
        <xdr:cNvPr id="144" name="n_4aveValue【図書館】&#10;一人当たり面積">
          <a:extLst>
            <a:ext uri="{FF2B5EF4-FFF2-40B4-BE49-F238E27FC236}">
              <a16:creationId xmlns:a16="http://schemas.microsoft.com/office/drawing/2014/main" id="{E3B5DCE9-C9CB-4750-A9A0-8B4C4EC0AC2A}"/>
            </a:ext>
          </a:extLst>
        </xdr:cNvPr>
        <xdr:cNvSpPr txBox="1"/>
      </xdr:nvSpPr>
      <xdr:spPr>
        <a:xfrm>
          <a:off x="6737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129557</xdr:rowOff>
    </xdr:from>
    <xdr:ext cx="469744" cy="259045"/>
    <xdr:sp macro="" textlink="">
      <xdr:nvSpPr>
        <xdr:cNvPr id="145" name="n_1mainValue【図書館】&#10;一人当たり面積">
          <a:extLst>
            <a:ext uri="{FF2B5EF4-FFF2-40B4-BE49-F238E27FC236}">
              <a16:creationId xmlns:a16="http://schemas.microsoft.com/office/drawing/2014/main" id="{AD1DD243-39E7-4DA6-98D1-86AA7AD61A21}"/>
            </a:ext>
          </a:extLst>
        </xdr:cNvPr>
        <xdr:cNvSpPr txBox="1"/>
      </xdr:nvSpPr>
      <xdr:spPr>
        <a:xfrm>
          <a:off x="9391727" y="681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137177</xdr:rowOff>
    </xdr:from>
    <xdr:ext cx="469744" cy="259045"/>
    <xdr:sp macro="" textlink="">
      <xdr:nvSpPr>
        <xdr:cNvPr id="146" name="n_2mainValue【図書館】&#10;一人当たり面積">
          <a:extLst>
            <a:ext uri="{FF2B5EF4-FFF2-40B4-BE49-F238E27FC236}">
              <a16:creationId xmlns:a16="http://schemas.microsoft.com/office/drawing/2014/main" id="{AE73C8E8-30DF-4F46-8637-742DC69B902E}"/>
            </a:ext>
          </a:extLst>
        </xdr:cNvPr>
        <xdr:cNvSpPr txBox="1"/>
      </xdr:nvSpPr>
      <xdr:spPr>
        <a:xfrm>
          <a:off x="8515427" y="682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137177</xdr:rowOff>
    </xdr:from>
    <xdr:ext cx="469744" cy="259045"/>
    <xdr:sp macro="" textlink="">
      <xdr:nvSpPr>
        <xdr:cNvPr id="147" name="n_3mainValue【図書館】&#10;一人当たり面積">
          <a:extLst>
            <a:ext uri="{FF2B5EF4-FFF2-40B4-BE49-F238E27FC236}">
              <a16:creationId xmlns:a16="http://schemas.microsoft.com/office/drawing/2014/main" id="{D3E41617-C237-4F4F-BDB3-F1C2A6B0F038}"/>
            </a:ext>
          </a:extLst>
        </xdr:cNvPr>
        <xdr:cNvSpPr txBox="1"/>
      </xdr:nvSpPr>
      <xdr:spPr>
        <a:xfrm>
          <a:off x="7626427" y="682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144797</xdr:rowOff>
    </xdr:from>
    <xdr:ext cx="469744" cy="259045"/>
    <xdr:sp macro="" textlink="">
      <xdr:nvSpPr>
        <xdr:cNvPr id="148" name="n_4mainValue【図書館】&#10;一人当たり面積">
          <a:extLst>
            <a:ext uri="{FF2B5EF4-FFF2-40B4-BE49-F238E27FC236}">
              <a16:creationId xmlns:a16="http://schemas.microsoft.com/office/drawing/2014/main" id="{FF9B7C4F-8D1D-4C00-97FC-112FE28E3FA6}"/>
            </a:ext>
          </a:extLst>
        </xdr:cNvPr>
        <xdr:cNvSpPr txBox="1"/>
      </xdr:nvSpPr>
      <xdr:spPr>
        <a:xfrm>
          <a:off x="6737427"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F429DB6B-F8D5-48CB-A1C7-020540B7F10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50223989-A289-49EF-BCA8-A3FB04B485B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83764EED-BD70-436D-B2CF-E24CB70113A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22E6A715-042F-4E90-8A1C-7885D5B86EF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E5AE275C-5261-4D7D-A4A7-734B8D6F443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414B4B02-B32A-4585-B46B-0F3B96A3AE8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75A2D5EF-BE33-4728-9CB6-F739F745C85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169715C8-801A-4A2E-A7D2-BE0B759740B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F68DA3D3-AA90-4D90-A8D5-235A164A455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921C0831-0981-431B-AACB-E8226AA1C3F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2881F24A-9A61-442B-8408-267CD8E5529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281BF8C0-3173-4775-BA46-E3E2C843B77E}"/>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B4A5AF2E-3FE5-45B9-AFA0-7577F8C16B5F}"/>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D9F41BFD-CB6F-499D-875D-B78BB886D7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EF36189-3E16-4968-8A86-132599953125}"/>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A47292CF-62CE-4190-8B14-3BFE7544F883}"/>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F0CA389-D423-4E54-A6C4-436E66E7FF1B}"/>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2769DC6A-3067-4D6A-B81D-CDC0B6ADA5D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88C2262D-5693-49A9-8E6C-96EAE952857F}"/>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E0555F74-A6AA-46F4-A578-F44ED29DDED9}"/>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A0DFFC6B-0579-4A3B-82D4-CCDFFF547165}"/>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8F00489E-ADAD-48AE-92E4-2C60C50842A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8B16AC24-8D98-46FA-8F83-D52EBBEA862E}"/>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8352BC0E-563F-468E-AC98-E68EEE96511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C701F3B5-12E4-46B4-8B0F-5ED531C0CF55}"/>
            </a:ext>
          </a:extLst>
        </xdr:cNvPr>
        <xdr:cNvCxnSpPr/>
      </xdr:nvCxnSpPr>
      <xdr:spPr>
        <a:xfrm flipV="1">
          <a:off x="4634865" y="976884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DDF93EF1-E76C-40D1-9F7D-8F02C10A3D19}"/>
            </a:ext>
          </a:extLst>
        </xdr:cNvPr>
        <xdr:cNvSpPr txBox="1"/>
      </xdr:nvSpPr>
      <xdr:spPr>
        <a:xfrm>
          <a:off x="4673600" y="1104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82DEDC91-C2E6-4607-B15D-7F5839C47955}"/>
            </a:ext>
          </a:extLst>
        </xdr:cNvPr>
        <xdr:cNvCxnSpPr/>
      </xdr:nvCxnSpPr>
      <xdr:spPr>
        <a:xfrm>
          <a:off x="4546600" y="1104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C27D4009-88B7-49D2-9A9E-08E0F624843C}"/>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C4CDA071-698F-45A4-9E9E-A39D7A33E9F7}"/>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107332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9537A07D-A7E5-4256-814F-28514E6E6307}"/>
            </a:ext>
          </a:extLst>
        </xdr:cNvPr>
        <xdr:cNvSpPr txBox="1"/>
      </xdr:nvSpPr>
      <xdr:spPr>
        <a:xfrm>
          <a:off x="4673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FA8D0EDA-5B5E-4B3E-B9E4-D5E70AE8233F}"/>
            </a:ext>
          </a:extLst>
        </xdr:cNvPr>
        <xdr:cNvSpPr/>
      </xdr:nvSpPr>
      <xdr:spPr>
        <a:xfrm>
          <a:off x="4584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27112015-1232-42BF-846F-A0C40AB5E436}"/>
            </a:ext>
          </a:extLst>
        </xdr:cNvPr>
        <xdr:cNvSpPr/>
      </xdr:nvSpPr>
      <xdr:spPr>
        <a:xfrm>
          <a:off x="3746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EEBC8B05-5AF6-4409-AC4E-2E025979C299}"/>
            </a:ext>
          </a:extLst>
        </xdr:cNvPr>
        <xdr:cNvSpPr/>
      </xdr:nvSpPr>
      <xdr:spPr>
        <a:xfrm>
          <a:off x="2857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5FDA18A0-7560-4B72-B63C-F3BF989AC7A7}"/>
            </a:ext>
          </a:extLst>
        </xdr:cNvPr>
        <xdr:cNvSpPr/>
      </xdr:nvSpPr>
      <xdr:spPr>
        <a:xfrm>
          <a:off x="1968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3" name="フローチャート: 判断 182">
          <a:extLst>
            <a:ext uri="{FF2B5EF4-FFF2-40B4-BE49-F238E27FC236}">
              <a16:creationId xmlns:a16="http://schemas.microsoft.com/office/drawing/2014/main" id="{AD185C31-3539-40B3-BD59-41F86AE3E7F3}"/>
            </a:ext>
          </a:extLst>
        </xdr:cNvPr>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77BDB7C-98FD-434C-B990-3E40FAF67AF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624CFBE-05CE-471A-A3EB-E487EB9A960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7FA2B0E-EC0F-4255-A9A1-A4648E2460E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269DD1E-2B8D-475C-BFD9-526EDF0B3E1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19970608-5AD9-49EB-9E42-94AA92587E7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153035</xdr:rowOff>
    </xdr:from>
    <xdr:to>
      <xdr:col>24</xdr:col>
      <xdr:colOff>114300</xdr:colOff>
      <xdr:row>62</xdr:row>
      <xdr:rowOff>83185</xdr:rowOff>
    </xdr:to>
    <xdr:sp macro="" textlink="">
      <xdr:nvSpPr>
        <xdr:cNvPr id="189" name="楕円 188">
          <a:extLst>
            <a:ext uri="{FF2B5EF4-FFF2-40B4-BE49-F238E27FC236}">
              <a16:creationId xmlns:a16="http://schemas.microsoft.com/office/drawing/2014/main" id="{ED9DEC0A-B5CE-4399-A2C1-362EFA57F55A}"/>
            </a:ext>
          </a:extLst>
        </xdr:cNvPr>
        <xdr:cNvSpPr/>
      </xdr:nvSpPr>
      <xdr:spPr>
        <a:xfrm>
          <a:off x="45847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131462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E0BE4B65-12EE-4E5E-B9AB-DE7C58BA5FD8}"/>
            </a:ext>
          </a:extLst>
        </xdr:cNvPr>
        <xdr:cNvSpPr txBox="1"/>
      </xdr:nvSpPr>
      <xdr:spPr>
        <a:xfrm>
          <a:off x="4673600" y="10589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111125</xdr:rowOff>
    </xdr:from>
    <xdr:to>
      <xdr:col>20</xdr:col>
      <xdr:colOff>38100</xdr:colOff>
      <xdr:row>62</xdr:row>
      <xdr:rowOff>41275</xdr:rowOff>
    </xdr:to>
    <xdr:sp macro="" textlink="">
      <xdr:nvSpPr>
        <xdr:cNvPr id="191" name="楕円 190">
          <a:extLst>
            <a:ext uri="{FF2B5EF4-FFF2-40B4-BE49-F238E27FC236}">
              <a16:creationId xmlns:a16="http://schemas.microsoft.com/office/drawing/2014/main" id="{C9A413B7-1627-4E09-BF4D-B68561E83E37}"/>
            </a:ext>
          </a:extLst>
        </xdr:cNvPr>
        <xdr:cNvSpPr/>
      </xdr:nvSpPr>
      <xdr:spPr>
        <a:xfrm>
          <a:off x="3746500" y="1056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161925</xdr:rowOff>
    </xdr:from>
    <xdr:to>
      <xdr:col>24</xdr:col>
      <xdr:colOff>63500</xdr:colOff>
      <xdr:row>62</xdr:row>
      <xdr:rowOff>32385</xdr:rowOff>
    </xdr:to>
    <xdr:cxnSp macro="">
      <xdr:nvCxnSpPr>
        <xdr:cNvPr id="192" name="直線コネクタ 191">
          <a:extLst>
            <a:ext uri="{FF2B5EF4-FFF2-40B4-BE49-F238E27FC236}">
              <a16:creationId xmlns:a16="http://schemas.microsoft.com/office/drawing/2014/main" id="{0C8B8F48-1D84-45B0-A835-AB5E28384A8F}"/>
            </a:ext>
          </a:extLst>
        </xdr:cNvPr>
        <xdr:cNvCxnSpPr/>
      </xdr:nvCxnSpPr>
      <xdr:spPr>
        <a:xfrm>
          <a:off x="3797300" y="1062037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67310</xdr:rowOff>
    </xdr:from>
    <xdr:to>
      <xdr:col>15</xdr:col>
      <xdr:colOff>101600</xdr:colOff>
      <xdr:row>61</xdr:row>
      <xdr:rowOff>168910</xdr:rowOff>
    </xdr:to>
    <xdr:sp macro="" textlink="">
      <xdr:nvSpPr>
        <xdr:cNvPr id="193" name="楕円 192">
          <a:extLst>
            <a:ext uri="{FF2B5EF4-FFF2-40B4-BE49-F238E27FC236}">
              <a16:creationId xmlns:a16="http://schemas.microsoft.com/office/drawing/2014/main" id="{235A5E38-32E1-4ECB-86B3-0505F45678D2}"/>
            </a:ext>
          </a:extLst>
        </xdr:cNvPr>
        <xdr:cNvSpPr/>
      </xdr:nvSpPr>
      <xdr:spPr>
        <a:xfrm>
          <a:off x="2857500" y="1052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118110</xdr:rowOff>
    </xdr:from>
    <xdr:to>
      <xdr:col>19</xdr:col>
      <xdr:colOff>177800</xdr:colOff>
      <xdr:row>61</xdr:row>
      <xdr:rowOff>161925</xdr:rowOff>
    </xdr:to>
    <xdr:cxnSp macro="">
      <xdr:nvCxnSpPr>
        <xdr:cNvPr id="194" name="直線コネクタ 193">
          <a:extLst>
            <a:ext uri="{FF2B5EF4-FFF2-40B4-BE49-F238E27FC236}">
              <a16:creationId xmlns:a16="http://schemas.microsoft.com/office/drawing/2014/main" id="{380F9782-4D1B-4619-AA3F-0EA29EB3929B}"/>
            </a:ext>
          </a:extLst>
        </xdr:cNvPr>
        <xdr:cNvCxnSpPr/>
      </xdr:nvCxnSpPr>
      <xdr:spPr>
        <a:xfrm>
          <a:off x="2908300" y="1057656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29210</xdr:rowOff>
    </xdr:from>
    <xdr:to>
      <xdr:col>10</xdr:col>
      <xdr:colOff>165100</xdr:colOff>
      <xdr:row>61</xdr:row>
      <xdr:rowOff>130810</xdr:rowOff>
    </xdr:to>
    <xdr:sp macro="" textlink="">
      <xdr:nvSpPr>
        <xdr:cNvPr id="195" name="楕円 194">
          <a:extLst>
            <a:ext uri="{FF2B5EF4-FFF2-40B4-BE49-F238E27FC236}">
              <a16:creationId xmlns:a16="http://schemas.microsoft.com/office/drawing/2014/main" id="{FA141C41-1357-471B-901F-0E837EE5AB91}"/>
            </a:ext>
          </a:extLst>
        </xdr:cNvPr>
        <xdr:cNvSpPr/>
      </xdr:nvSpPr>
      <xdr:spPr>
        <a:xfrm>
          <a:off x="1968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80010</xdr:rowOff>
    </xdr:from>
    <xdr:to>
      <xdr:col>15</xdr:col>
      <xdr:colOff>50800</xdr:colOff>
      <xdr:row>61</xdr:row>
      <xdr:rowOff>118110</xdr:rowOff>
    </xdr:to>
    <xdr:cxnSp macro="">
      <xdr:nvCxnSpPr>
        <xdr:cNvPr id="196" name="直線コネクタ 195">
          <a:extLst>
            <a:ext uri="{FF2B5EF4-FFF2-40B4-BE49-F238E27FC236}">
              <a16:creationId xmlns:a16="http://schemas.microsoft.com/office/drawing/2014/main" id="{E1F102E8-F754-4792-836E-915075E9B3D2}"/>
            </a:ext>
          </a:extLst>
        </xdr:cNvPr>
        <xdr:cNvCxnSpPr/>
      </xdr:nvCxnSpPr>
      <xdr:spPr>
        <a:xfrm>
          <a:off x="2019300" y="105384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166370</xdr:rowOff>
    </xdr:from>
    <xdr:to>
      <xdr:col>6</xdr:col>
      <xdr:colOff>38100</xdr:colOff>
      <xdr:row>61</xdr:row>
      <xdr:rowOff>96520</xdr:rowOff>
    </xdr:to>
    <xdr:sp macro="" textlink="">
      <xdr:nvSpPr>
        <xdr:cNvPr id="197" name="楕円 196">
          <a:extLst>
            <a:ext uri="{FF2B5EF4-FFF2-40B4-BE49-F238E27FC236}">
              <a16:creationId xmlns:a16="http://schemas.microsoft.com/office/drawing/2014/main" id="{B0E6637F-1E60-4A70-BD91-D6900C1CB95A}"/>
            </a:ext>
          </a:extLst>
        </xdr:cNvPr>
        <xdr:cNvSpPr/>
      </xdr:nvSpPr>
      <xdr:spPr>
        <a:xfrm>
          <a:off x="10795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45720</xdr:rowOff>
    </xdr:from>
    <xdr:to>
      <xdr:col>10</xdr:col>
      <xdr:colOff>114300</xdr:colOff>
      <xdr:row>61</xdr:row>
      <xdr:rowOff>80010</xdr:rowOff>
    </xdr:to>
    <xdr:cxnSp macro="">
      <xdr:nvCxnSpPr>
        <xdr:cNvPr id="198" name="直線コネクタ 197">
          <a:extLst>
            <a:ext uri="{FF2B5EF4-FFF2-40B4-BE49-F238E27FC236}">
              <a16:creationId xmlns:a16="http://schemas.microsoft.com/office/drawing/2014/main" id="{20145850-2005-4B4B-8849-EB6FF47F8D9F}"/>
            </a:ext>
          </a:extLst>
        </xdr:cNvPr>
        <xdr:cNvCxnSpPr/>
      </xdr:nvCxnSpPr>
      <xdr:spPr>
        <a:xfrm>
          <a:off x="1130300" y="1050417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199" name="n_1aveValue【体育館・プール】&#10;有形固定資産減価償却率">
          <a:extLst>
            <a:ext uri="{FF2B5EF4-FFF2-40B4-BE49-F238E27FC236}">
              <a16:creationId xmlns:a16="http://schemas.microsoft.com/office/drawing/2014/main" id="{A10BAAEA-E280-4A10-9520-1F0D0F549733}"/>
            </a:ext>
          </a:extLst>
        </xdr:cNvPr>
        <xdr:cNvSpPr txBox="1"/>
      </xdr:nvSpPr>
      <xdr:spPr>
        <a:xfrm>
          <a:off x="35820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34942</xdr:rowOff>
    </xdr:from>
    <xdr:ext cx="405111" cy="259045"/>
    <xdr:sp macro="" textlink="">
      <xdr:nvSpPr>
        <xdr:cNvPr id="200" name="n_2aveValue【体育館・プール】&#10;有形固定資産減価償却率">
          <a:extLst>
            <a:ext uri="{FF2B5EF4-FFF2-40B4-BE49-F238E27FC236}">
              <a16:creationId xmlns:a16="http://schemas.microsoft.com/office/drawing/2014/main" id="{8AEEFB5C-E571-4D89-AF60-ACDD9FC5052D}"/>
            </a:ext>
          </a:extLst>
        </xdr:cNvPr>
        <xdr:cNvSpPr txBox="1"/>
      </xdr:nvSpPr>
      <xdr:spPr>
        <a:xfrm>
          <a:off x="270574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23512</xdr:rowOff>
    </xdr:from>
    <xdr:ext cx="405111" cy="259045"/>
    <xdr:sp macro="" textlink="">
      <xdr:nvSpPr>
        <xdr:cNvPr id="201" name="n_3aveValue【体育館・プール】&#10;有形固定資産減価償却率">
          <a:extLst>
            <a:ext uri="{FF2B5EF4-FFF2-40B4-BE49-F238E27FC236}">
              <a16:creationId xmlns:a16="http://schemas.microsoft.com/office/drawing/2014/main" id="{0D70993C-DB9C-4996-8DD7-1FE6010BF309}"/>
            </a:ext>
          </a:extLst>
        </xdr:cNvPr>
        <xdr:cNvSpPr txBox="1"/>
      </xdr:nvSpPr>
      <xdr:spPr>
        <a:xfrm>
          <a:off x="1816744"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126382</xdr:rowOff>
    </xdr:from>
    <xdr:ext cx="405111" cy="259045"/>
    <xdr:sp macro="" textlink="">
      <xdr:nvSpPr>
        <xdr:cNvPr id="202" name="n_4aveValue【体育館・プール】&#10;有形固定資産減価償却率">
          <a:extLst>
            <a:ext uri="{FF2B5EF4-FFF2-40B4-BE49-F238E27FC236}">
              <a16:creationId xmlns:a16="http://schemas.microsoft.com/office/drawing/2014/main" id="{AD569ED6-FE13-4A3B-830F-4EE4A263D64D}"/>
            </a:ext>
          </a:extLst>
        </xdr:cNvPr>
        <xdr:cNvSpPr txBox="1"/>
      </xdr:nvSpPr>
      <xdr:spPr>
        <a:xfrm>
          <a:off x="927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32402</xdr:rowOff>
    </xdr:from>
    <xdr:ext cx="405111" cy="259045"/>
    <xdr:sp macro="" textlink="">
      <xdr:nvSpPr>
        <xdr:cNvPr id="203" name="n_1mainValue【体育館・プール】&#10;有形固定資産減価償却率">
          <a:extLst>
            <a:ext uri="{FF2B5EF4-FFF2-40B4-BE49-F238E27FC236}">
              <a16:creationId xmlns:a16="http://schemas.microsoft.com/office/drawing/2014/main" id="{B92B77FE-1D80-4759-98EE-986A9FC90EB3}"/>
            </a:ext>
          </a:extLst>
        </xdr:cNvPr>
        <xdr:cNvSpPr txBox="1"/>
      </xdr:nvSpPr>
      <xdr:spPr>
        <a:xfrm>
          <a:off x="3582044" y="1066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160037</xdr:rowOff>
    </xdr:from>
    <xdr:ext cx="405111" cy="259045"/>
    <xdr:sp macro="" textlink="">
      <xdr:nvSpPr>
        <xdr:cNvPr id="204" name="n_2mainValue【体育館・プール】&#10;有形固定資産減価償却率">
          <a:extLst>
            <a:ext uri="{FF2B5EF4-FFF2-40B4-BE49-F238E27FC236}">
              <a16:creationId xmlns:a16="http://schemas.microsoft.com/office/drawing/2014/main" id="{3350BC07-E834-44D2-A99A-385BD869540C}"/>
            </a:ext>
          </a:extLst>
        </xdr:cNvPr>
        <xdr:cNvSpPr txBox="1"/>
      </xdr:nvSpPr>
      <xdr:spPr>
        <a:xfrm>
          <a:off x="2705744" y="10618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121937</xdr:rowOff>
    </xdr:from>
    <xdr:ext cx="405111" cy="259045"/>
    <xdr:sp macro="" textlink="">
      <xdr:nvSpPr>
        <xdr:cNvPr id="205" name="n_3mainValue【体育館・プール】&#10;有形固定資産減価償却率">
          <a:extLst>
            <a:ext uri="{FF2B5EF4-FFF2-40B4-BE49-F238E27FC236}">
              <a16:creationId xmlns:a16="http://schemas.microsoft.com/office/drawing/2014/main" id="{E36D8EF7-B55A-48D6-AD86-396A0AE58431}"/>
            </a:ext>
          </a:extLst>
        </xdr:cNvPr>
        <xdr:cNvSpPr txBox="1"/>
      </xdr:nvSpPr>
      <xdr:spPr>
        <a:xfrm>
          <a:off x="1816744"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87647</xdr:rowOff>
    </xdr:from>
    <xdr:ext cx="405111" cy="259045"/>
    <xdr:sp macro="" textlink="">
      <xdr:nvSpPr>
        <xdr:cNvPr id="206" name="n_4mainValue【体育館・プール】&#10;有形固定資産減価償却率">
          <a:extLst>
            <a:ext uri="{FF2B5EF4-FFF2-40B4-BE49-F238E27FC236}">
              <a16:creationId xmlns:a16="http://schemas.microsoft.com/office/drawing/2014/main" id="{DF9BC2BB-6374-45AF-8F69-C84EE14D17EF}"/>
            </a:ext>
          </a:extLst>
        </xdr:cNvPr>
        <xdr:cNvSpPr txBox="1"/>
      </xdr:nvSpPr>
      <xdr:spPr>
        <a:xfrm>
          <a:off x="927744"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9BBFB130-DA6A-4B4B-AADA-63D76DC616A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8DB7115B-B386-483D-A6A5-0025753C8DB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22AA1BE0-EA84-439B-89F8-ACA23BC3567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4DC7E206-CE8E-4B90-8BD3-006395FDC71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72FFD120-D90E-4011-B7AE-172F588317B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F17CBCB5-7C31-4CE6-9D7F-45F0F0D05B2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C545DD56-9CD2-4EB5-96F7-D68189930DA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BEB17706-0BB4-4DA9-98FE-26B621CFD91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98553747-AF9C-46EF-816E-0597C836EA2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BE62097B-A14A-4650-8406-9067E798F5E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9EA69B1F-9F30-4414-879B-A8780902330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8D5B6F74-E1EE-4007-8FD5-0F086051C189}"/>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E9E3DECD-662F-4439-8C19-D91DCE74C8EC}"/>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2C56FDC4-4B86-4B06-9D70-C61190094385}"/>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20C369DB-1BE0-4DF5-BCDB-E79BB97892D7}"/>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D09FF47A-D9A2-4DA4-8BA0-AAE2E44BAF91}"/>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524493CA-1E0E-41A7-A53D-14E2BF209CA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E24A5497-DF9E-4E18-BFE8-D9344D6BA066}"/>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94AA657C-5425-4711-97F0-77EA8956CCE3}"/>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AC84A98B-CD86-4CA0-AE0F-F56AC52C4C8E}"/>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8F732E9E-53EA-42C4-AE60-F221F694449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8C1B442B-9090-4E7F-AE08-883FDB18DE78}"/>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8D7C8E02-34E9-43AC-9E2A-8F5D0A66C68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768F633B-B2DA-4873-A525-C3564CA5BCE1}"/>
            </a:ext>
          </a:extLst>
        </xdr:cNvPr>
        <xdr:cNvCxnSpPr/>
      </xdr:nvCxnSpPr>
      <xdr:spPr>
        <a:xfrm flipV="1">
          <a:off x="10476865" y="966089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283183AF-2DB1-4E17-AF80-D8D55401D345}"/>
            </a:ext>
          </a:extLst>
        </xdr:cNvPr>
        <xdr:cNvSpPr txBox="1"/>
      </xdr:nvSpPr>
      <xdr:spPr>
        <a:xfrm>
          <a:off x="10515600" y="1102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4B7F0535-3FE9-4B38-86B3-000F7EAFEE6A}"/>
            </a:ext>
          </a:extLst>
        </xdr:cNvPr>
        <xdr:cNvCxnSpPr/>
      </xdr:nvCxnSpPr>
      <xdr:spPr>
        <a:xfrm>
          <a:off x="10388600" y="11024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8D3CD81B-5817-4DFD-8953-CC3B938EB89F}"/>
            </a:ext>
          </a:extLst>
        </xdr:cNvPr>
        <xdr:cNvSpPr txBox="1"/>
      </xdr:nvSpPr>
      <xdr:spPr>
        <a:xfrm>
          <a:off x="10515600" y="943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4BC5192C-4260-4B1D-9F63-819F73C7AFC6}"/>
            </a:ext>
          </a:extLst>
        </xdr:cNvPr>
        <xdr:cNvCxnSpPr/>
      </xdr:nvCxnSpPr>
      <xdr:spPr>
        <a:xfrm>
          <a:off x="10388600" y="966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162577</xdr:rowOff>
    </xdr:from>
    <xdr:ext cx="469744" cy="259045"/>
    <xdr:sp macro="" textlink="">
      <xdr:nvSpPr>
        <xdr:cNvPr id="235" name="【体育館・プール】&#10;一人当たり面積平均値テキスト">
          <a:extLst>
            <a:ext uri="{FF2B5EF4-FFF2-40B4-BE49-F238E27FC236}">
              <a16:creationId xmlns:a16="http://schemas.microsoft.com/office/drawing/2014/main" id="{58ED61F4-C3EE-435D-9A23-2DDF50A3D2F6}"/>
            </a:ext>
          </a:extLst>
        </xdr:cNvPr>
        <xdr:cNvSpPr txBox="1"/>
      </xdr:nvSpPr>
      <xdr:spPr>
        <a:xfrm>
          <a:off x="10515600" y="10449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8C0AF096-CE77-4109-9838-4390A263D019}"/>
            </a:ext>
          </a:extLst>
        </xdr:cNvPr>
        <xdr:cNvSpPr/>
      </xdr:nvSpPr>
      <xdr:spPr>
        <a:xfrm>
          <a:off x="104267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217C9342-9727-4555-8448-4874BA91D031}"/>
            </a:ext>
          </a:extLst>
        </xdr:cNvPr>
        <xdr:cNvSpPr/>
      </xdr:nvSpPr>
      <xdr:spPr>
        <a:xfrm>
          <a:off x="9588500" y="1060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E4762503-49F9-44F3-B48C-7912BE7E5145}"/>
            </a:ext>
          </a:extLst>
        </xdr:cNvPr>
        <xdr:cNvSpPr/>
      </xdr:nvSpPr>
      <xdr:spPr>
        <a:xfrm>
          <a:off x="8699500" y="1061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00C0F065-7C58-4737-9B91-29DF5A922F0B}"/>
            </a:ext>
          </a:extLst>
        </xdr:cNvPr>
        <xdr:cNvSpPr/>
      </xdr:nvSpPr>
      <xdr:spPr>
        <a:xfrm>
          <a:off x="7810500" y="1060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62230</xdr:rowOff>
    </xdr:from>
    <xdr:to>
      <xdr:col>36</xdr:col>
      <xdr:colOff>165100</xdr:colOff>
      <xdr:row>61</xdr:row>
      <xdr:rowOff>163830</xdr:rowOff>
    </xdr:to>
    <xdr:sp macro="" textlink="">
      <xdr:nvSpPr>
        <xdr:cNvPr id="240" name="フローチャート: 判断 239">
          <a:extLst>
            <a:ext uri="{FF2B5EF4-FFF2-40B4-BE49-F238E27FC236}">
              <a16:creationId xmlns:a16="http://schemas.microsoft.com/office/drawing/2014/main" id="{033E41DD-B5E1-4DC1-B77E-A24D4F03C95B}"/>
            </a:ext>
          </a:extLst>
        </xdr:cNvPr>
        <xdr:cNvSpPr/>
      </xdr:nvSpPr>
      <xdr:spPr>
        <a:xfrm>
          <a:off x="6921500" y="1052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536D69D-23B8-45CC-9A53-827DB51482B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ED57B5C-92D4-45D1-9BD8-3BB71F32650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ACB8B55-D286-4E02-A2E2-6D4F8C4D908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667CAA2-6D7C-42C8-B09C-DB3BB3389A4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38ECD3E-1803-41A1-AF35-668835A4452B}"/>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97790</xdr:rowOff>
    </xdr:from>
    <xdr:to>
      <xdr:col>55</xdr:col>
      <xdr:colOff>50800</xdr:colOff>
      <xdr:row>64</xdr:row>
      <xdr:rowOff>27940</xdr:rowOff>
    </xdr:to>
    <xdr:sp macro="" textlink="">
      <xdr:nvSpPr>
        <xdr:cNvPr id="246" name="楕円 245">
          <a:extLst>
            <a:ext uri="{FF2B5EF4-FFF2-40B4-BE49-F238E27FC236}">
              <a16:creationId xmlns:a16="http://schemas.microsoft.com/office/drawing/2014/main" id="{52B372E5-CD9A-4923-B734-6428D0AE295A}"/>
            </a:ext>
          </a:extLst>
        </xdr:cNvPr>
        <xdr:cNvSpPr/>
      </xdr:nvSpPr>
      <xdr:spPr>
        <a:xfrm>
          <a:off x="10426700" y="1089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12717</xdr:rowOff>
    </xdr:from>
    <xdr:ext cx="469744" cy="259045"/>
    <xdr:sp macro="" textlink="">
      <xdr:nvSpPr>
        <xdr:cNvPr id="247" name="【体育館・プール】&#10;一人当たり面積該当値テキスト">
          <a:extLst>
            <a:ext uri="{FF2B5EF4-FFF2-40B4-BE49-F238E27FC236}">
              <a16:creationId xmlns:a16="http://schemas.microsoft.com/office/drawing/2014/main" id="{8BA5BAAD-F4CB-45E0-8B0B-6E748068436C}"/>
            </a:ext>
          </a:extLst>
        </xdr:cNvPr>
        <xdr:cNvSpPr txBox="1"/>
      </xdr:nvSpPr>
      <xdr:spPr>
        <a:xfrm>
          <a:off x="10515600" y="1081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99060</xdr:rowOff>
    </xdr:from>
    <xdr:to>
      <xdr:col>50</xdr:col>
      <xdr:colOff>165100</xdr:colOff>
      <xdr:row>64</xdr:row>
      <xdr:rowOff>29210</xdr:rowOff>
    </xdr:to>
    <xdr:sp macro="" textlink="">
      <xdr:nvSpPr>
        <xdr:cNvPr id="248" name="楕円 247">
          <a:extLst>
            <a:ext uri="{FF2B5EF4-FFF2-40B4-BE49-F238E27FC236}">
              <a16:creationId xmlns:a16="http://schemas.microsoft.com/office/drawing/2014/main" id="{F4BF5817-A9DC-403D-8245-BBEFA12DED47}"/>
            </a:ext>
          </a:extLst>
        </xdr:cNvPr>
        <xdr:cNvSpPr/>
      </xdr:nvSpPr>
      <xdr:spPr>
        <a:xfrm>
          <a:off x="9588500" y="10900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148590</xdr:rowOff>
    </xdr:from>
    <xdr:to>
      <xdr:col>55</xdr:col>
      <xdr:colOff>0</xdr:colOff>
      <xdr:row>63</xdr:row>
      <xdr:rowOff>149860</xdr:rowOff>
    </xdr:to>
    <xdr:cxnSp macro="">
      <xdr:nvCxnSpPr>
        <xdr:cNvPr id="249" name="直線コネクタ 248">
          <a:extLst>
            <a:ext uri="{FF2B5EF4-FFF2-40B4-BE49-F238E27FC236}">
              <a16:creationId xmlns:a16="http://schemas.microsoft.com/office/drawing/2014/main" id="{B3FC38DE-2DA2-499C-AB30-52B514A184E5}"/>
            </a:ext>
          </a:extLst>
        </xdr:cNvPr>
        <xdr:cNvCxnSpPr/>
      </xdr:nvCxnSpPr>
      <xdr:spPr>
        <a:xfrm flipV="1">
          <a:off x="9639300" y="10949940"/>
          <a:ext cx="8382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100330</xdr:rowOff>
    </xdr:from>
    <xdr:to>
      <xdr:col>46</xdr:col>
      <xdr:colOff>38100</xdr:colOff>
      <xdr:row>64</xdr:row>
      <xdr:rowOff>30480</xdr:rowOff>
    </xdr:to>
    <xdr:sp macro="" textlink="">
      <xdr:nvSpPr>
        <xdr:cNvPr id="250" name="楕円 249">
          <a:extLst>
            <a:ext uri="{FF2B5EF4-FFF2-40B4-BE49-F238E27FC236}">
              <a16:creationId xmlns:a16="http://schemas.microsoft.com/office/drawing/2014/main" id="{C19D38C6-9211-43C2-A68A-ED59F75DE6AD}"/>
            </a:ext>
          </a:extLst>
        </xdr:cNvPr>
        <xdr:cNvSpPr/>
      </xdr:nvSpPr>
      <xdr:spPr>
        <a:xfrm>
          <a:off x="8699500" y="1090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149860</xdr:rowOff>
    </xdr:from>
    <xdr:to>
      <xdr:col>50</xdr:col>
      <xdr:colOff>114300</xdr:colOff>
      <xdr:row>63</xdr:row>
      <xdr:rowOff>151130</xdr:rowOff>
    </xdr:to>
    <xdr:cxnSp macro="">
      <xdr:nvCxnSpPr>
        <xdr:cNvPr id="251" name="直線コネクタ 250">
          <a:extLst>
            <a:ext uri="{FF2B5EF4-FFF2-40B4-BE49-F238E27FC236}">
              <a16:creationId xmlns:a16="http://schemas.microsoft.com/office/drawing/2014/main" id="{C1525886-6575-4229-BC12-70DB95D4055B}"/>
            </a:ext>
          </a:extLst>
        </xdr:cNvPr>
        <xdr:cNvCxnSpPr/>
      </xdr:nvCxnSpPr>
      <xdr:spPr>
        <a:xfrm flipV="1">
          <a:off x="8750300" y="1095121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101600</xdr:rowOff>
    </xdr:from>
    <xdr:to>
      <xdr:col>41</xdr:col>
      <xdr:colOff>101600</xdr:colOff>
      <xdr:row>64</xdr:row>
      <xdr:rowOff>31750</xdr:rowOff>
    </xdr:to>
    <xdr:sp macro="" textlink="">
      <xdr:nvSpPr>
        <xdr:cNvPr id="252" name="楕円 251">
          <a:extLst>
            <a:ext uri="{FF2B5EF4-FFF2-40B4-BE49-F238E27FC236}">
              <a16:creationId xmlns:a16="http://schemas.microsoft.com/office/drawing/2014/main" id="{C0CDE320-3518-47C6-89E0-EEA8C82C4DF1}"/>
            </a:ext>
          </a:extLst>
        </xdr:cNvPr>
        <xdr:cNvSpPr/>
      </xdr:nvSpPr>
      <xdr:spPr>
        <a:xfrm>
          <a:off x="7810500" y="1090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151130</xdr:rowOff>
    </xdr:from>
    <xdr:to>
      <xdr:col>45</xdr:col>
      <xdr:colOff>177800</xdr:colOff>
      <xdr:row>63</xdr:row>
      <xdr:rowOff>152400</xdr:rowOff>
    </xdr:to>
    <xdr:cxnSp macro="">
      <xdr:nvCxnSpPr>
        <xdr:cNvPr id="253" name="直線コネクタ 252">
          <a:extLst>
            <a:ext uri="{FF2B5EF4-FFF2-40B4-BE49-F238E27FC236}">
              <a16:creationId xmlns:a16="http://schemas.microsoft.com/office/drawing/2014/main" id="{60D5DD11-B58C-4448-AA47-B12000664C8F}"/>
            </a:ext>
          </a:extLst>
        </xdr:cNvPr>
        <xdr:cNvCxnSpPr/>
      </xdr:nvCxnSpPr>
      <xdr:spPr>
        <a:xfrm flipV="1">
          <a:off x="7861300" y="1095248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102870</xdr:rowOff>
    </xdr:from>
    <xdr:to>
      <xdr:col>36</xdr:col>
      <xdr:colOff>165100</xdr:colOff>
      <xdr:row>64</xdr:row>
      <xdr:rowOff>33020</xdr:rowOff>
    </xdr:to>
    <xdr:sp macro="" textlink="">
      <xdr:nvSpPr>
        <xdr:cNvPr id="254" name="楕円 253">
          <a:extLst>
            <a:ext uri="{FF2B5EF4-FFF2-40B4-BE49-F238E27FC236}">
              <a16:creationId xmlns:a16="http://schemas.microsoft.com/office/drawing/2014/main" id="{2C4980E6-DA0A-46B8-8B04-5999C6617703}"/>
            </a:ext>
          </a:extLst>
        </xdr:cNvPr>
        <xdr:cNvSpPr/>
      </xdr:nvSpPr>
      <xdr:spPr>
        <a:xfrm>
          <a:off x="6921500" y="1090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152400</xdr:rowOff>
    </xdr:from>
    <xdr:to>
      <xdr:col>41</xdr:col>
      <xdr:colOff>50800</xdr:colOff>
      <xdr:row>63</xdr:row>
      <xdr:rowOff>153670</xdr:rowOff>
    </xdr:to>
    <xdr:cxnSp macro="">
      <xdr:nvCxnSpPr>
        <xdr:cNvPr id="255" name="直線コネクタ 254">
          <a:extLst>
            <a:ext uri="{FF2B5EF4-FFF2-40B4-BE49-F238E27FC236}">
              <a16:creationId xmlns:a16="http://schemas.microsoft.com/office/drawing/2014/main" id="{14F3F053-3299-48C1-B57F-657484FAC573}"/>
            </a:ext>
          </a:extLst>
        </xdr:cNvPr>
        <xdr:cNvCxnSpPr/>
      </xdr:nvCxnSpPr>
      <xdr:spPr>
        <a:xfrm flipV="1">
          <a:off x="6972300" y="1095375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96537</xdr:rowOff>
    </xdr:from>
    <xdr:ext cx="469744" cy="259045"/>
    <xdr:sp macro="" textlink="">
      <xdr:nvSpPr>
        <xdr:cNvPr id="256" name="n_1aveValue【体育館・プール】&#10;一人当たり面積">
          <a:extLst>
            <a:ext uri="{FF2B5EF4-FFF2-40B4-BE49-F238E27FC236}">
              <a16:creationId xmlns:a16="http://schemas.microsoft.com/office/drawing/2014/main" id="{7DA4CFF9-0AA8-44C2-A01C-92FBC2815089}"/>
            </a:ext>
          </a:extLst>
        </xdr:cNvPr>
        <xdr:cNvSpPr txBox="1"/>
      </xdr:nvSpPr>
      <xdr:spPr>
        <a:xfrm>
          <a:off x="9391727" y="10383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100347</xdr:rowOff>
    </xdr:from>
    <xdr:ext cx="469744" cy="259045"/>
    <xdr:sp macro="" textlink="">
      <xdr:nvSpPr>
        <xdr:cNvPr id="257" name="n_2aveValue【体育館・プール】&#10;一人当たり面積">
          <a:extLst>
            <a:ext uri="{FF2B5EF4-FFF2-40B4-BE49-F238E27FC236}">
              <a16:creationId xmlns:a16="http://schemas.microsoft.com/office/drawing/2014/main" id="{7600602D-7F69-44E3-B526-CE74F83C47D7}"/>
            </a:ext>
          </a:extLst>
        </xdr:cNvPr>
        <xdr:cNvSpPr txBox="1"/>
      </xdr:nvSpPr>
      <xdr:spPr>
        <a:xfrm>
          <a:off x="8515427" y="10387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95267</xdr:rowOff>
    </xdr:from>
    <xdr:ext cx="469744" cy="259045"/>
    <xdr:sp macro="" textlink="">
      <xdr:nvSpPr>
        <xdr:cNvPr id="258" name="n_3aveValue【体育館・プール】&#10;一人当たり面積">
          <a:extLst>
            <a:ext uri="{FF2B5EF4-FFF2-40B4-BE49-F238E27FC236}">
              <a16:creationId xmlns:a16="http://schemas.microsoft.com/office/drawing/2014/main" id="{A1A551A3-BB07-421E-B677-AE86A7C2EF32}"/>
            </a:ext>
          </a:extLst>
        </xdr:cNvPr>
        <xdr:cNvSpPr txBox="1"/>
      </xdr:nvSpPr>
      <xdr:spPr>
        <a:xfrm>
          <a:off x="7626427" y="1038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8907</xdr:rowOff>
    </xdr:from>
    <xdr:ext cx="469744" cy="259045"/>
    <xdr:sp macro="" textlink="">
      <xdr:nvSpPr>
        <xdr:cNvPr id="259" name="n_4aveValue【体育館・プール】&#10;一人当たり面積">
          <a:extLst>
            <a:ext uri="{FF2B5EF4-FFF2-40B4-BE49-F238E27FC236}">
              <a16:creationId xmlns:a16="http://schemas.microsoft.com/office/drawing/2014/main" id="{5A354924-4215-41E3-A2DF-DEC9EB458590}"/>
            </a:ext>
          </a:extLst>
        </xdr:cNvPr>
        <xdr:cNvSpPr txBox="1"/>
      </xdr:nvSpPr>
      <xdr:spPr>
        <a:xfrm>
          <a:off x="6737427" y="10295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20337</xdr:rowOff>
    </xdr:from>
    <xdr:ext cx="469744" cy="259045"/>
    <xdr:sp macro="" textlink="">
      <xdr:nvSpPr>
        <xdr:cNvPr id="260" name="n_1mainValue【体育館・プール】&#10;一人当たり面積">
          <a:extLst>
            <a:ext uri="{FF2B5EF4-FFF2-40B4-BE49-F238E27FC236}">
              <a16:creationId xmlns:a16="http://schemas.microsoft.com/office/drawing/2014/main" id="{642ECD08-D195-4BDF-B708-AD7FD21DA434}"/>
            </a:ext>
          </a:extLst>
        </xdr:cNvPr>
        <xdr:cNvSpPr txBox="1"/>
      </xdr:nvSpPr>
      <xdr:spPr>
        <a:xfrm>
          <a:off x="9391727" y="10993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21607</xdr:rowOff>
    </xdr:from>
    <xdr:ext cx="469744" cy="259045"/>
    <xdr:sp macro="" textlink="">
      <xdr:nvSpPr>
        <xdr:cNvPr id="261" name="n_2mainValue【体育館・プール】&#10;一人当たり面積">
          <a:extLst>
            <a:ext uri="{FF2B5EF4-FFF2-40B4-BE49-F238E27FC236}">
              <a16:creationId xmlns:a16="http://schemas.microsoft.com/office/drawing/2014/main" id="{41761156-CFD0-40A8-94F5-164B1F8E532A}"/>
            </a:ext>
          </a:extLst>
        </xdr:cNvPr>
        <xdr:cNvSpPr txBox="1"/>
      </xdr:nvSpPr>
      <xdr:spPr>
        <a:xfrm>
          <a:off x="8515427" y="1099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22877</xdr:rowOff>
    </xdr:from>
    <xdr:ext cx="469744" cy="259045"/>
    <xdr:sp macro="" textlink="">
      <xdr:nvSpPr>
        <xdr:cNvPr id="262" name="n_3mainValue【体育館・プール】&#10;一人当たり面積">
          <a:extLst>
            <a:ext uri="{FF2B5EF4-FFF2-40B4-BE49-F238E27FC236}">
              <a16:creationId xmlns:a16="http://schemas.microsoft.com/office/drawing/2014/main" id="{A7D18DFD-14D6-407A-8D31-A1B6584B0BE7}"/>
            </a:ext>
          </a:extLst>
        </xdr:cNvPr>
        <xdr:cNvSpPr txBox="1"/>
      </xdr:nvSpPr>
      <xdr:spPr>
        <a:xfrm>
          <a:off x="7626427" y="1099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24147</xdr:rowOff>
    </xdr:from>
    <xdr:ext cx="469744" cy="259045"/>
    <xdr:sp macro="" textlink="">
      <xdr:nvSpPr>
        <xdr:cNvPr id="263" name="n_4mainValue【体育館・プール】&#10;一人当たり面積">
          <a:extLst>
            <a:ext uri="{FF2B5EF4-FFF2-40B4-BE49-F238E27FC236}">
              <a16:creationId xmlns:a16="http://schemas.microsoft.com/office/drawing/2014/main" id="{C84C83D4-EFB4-488F-90E4-8796A2D7EEE8}"/>
            </a:ext>
          </a:extLst>
        </xdr:cNvPr>
        <xdr:cNvSpPr txBox="1"/>
      </xdr:nvSpPr>
      <xdr:spPr>
        <a:xfrm>
          <a:off x="6737427" y="10996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260CF14C-D424-4C08-9E6B-4EF52C3F208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B322AAAF-EB1B-4523-B8B3-2C37ECC678A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914BFBE-9E1C-484C-B1BE-DB629E8869B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29F2A88D-B884-42DD-BE95-F64744F35B7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4BC8E4E-8052-4D88-8BD6-37B899A7A36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B3494583-9677-4087-89AA-FE658EDEF00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1AAB7CA3-3301-4C4C-8693-B9AC62DE90B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E297126D-6730-45BE-A0B2-9B8719CA9C8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480463E4-B5BE-4D75-A2FE-E39511F144C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D3BE6379-15C1-4F32-9776-949AF92EEEB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C477AD5B-2DAE-4496-9809-EFB78615188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C610BBC9-AB95-4D11-9E11-1D61B8242E3E}"/>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FF95369-3DC8-403B-B1EB-AAAE6D228A28}"/>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A2D992D2-698E-4BB8-A88F-2C4F3CAEA4F1}"/>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8B2CBE59-54A8-4A60-93C8-4A78875DDB07}"/>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C1CEBFFB-0816-4DC5-A827-59DF3F34C7FF}"/>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787811F3-46CE-42AC-BE00-CEF4C67497B1}"/>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1C45FCE6-CA02-4D60-907B-91A2BA7E8272}"/>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53FA768D-ACAF-4CE4-94B5-3D0C67E890D5}"/>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A5A7EF8-871B-4FFF-9CE6-B3B629EE99B7}"/>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76F38BC7-1FED-4EB2-B6BE-E8C5CC18EB38}"/>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82D234A-2721-41B7-B312-0BFCC48DD2E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3BAADC5F-AA76-4098-92C2-F701FD99EF96}"/>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E9542443-05B4-4335-9805-1F34797F78B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E7C3B87B-0D7A-40AE-8E50-6118F49013BB}"/>
            </a:ext>
          </a:extLst>
        </xdr:cNvPr>
        <xdr:cNvCxnSpPr/>
      </xdr:nvCxnSpPr>
      <xdr:spPr>
        <a:xfrm flipV="1">
          <a:off x="4634865" y="13357861"/>
          <a:ext cx="0" cy="1501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0F53773B-336A-47FD-916B-CF92A89FF725}"/>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FD54E349-C26C-4F5B-8D4A-DB8FC5772B0C}"/>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26492655-6672-44F5-B46F-CB046629FEEB}"/>
            </a:ext>
          </a:extLst>
        </xdr:cNvPr>
        <xdr:cNvSpPr txBox="1"/>
      </xdr:nvSpPr>
      <xdr:spPr>
        <a:xfrm>
          <a:off x="4673600" y="13133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92" name="直線コネクタ 291">
          <a:extLst>
            <a:ext uri="{FF2B5EF4-FFF2-40B4-BE49-F238E27FC236}">
              <a16:creationId xmlns:a16="http://schemas.microsoft.com/office/drawing/2014/main" id="{2D795F4F-52BB-42AA-B6A4-E3FBD01A43B2}"/>
            </a:ext>
          </a:extLst>
        </xdr:cNvPr>
        <xdr:cNvCxnSpPr/>
      </xdr:nvCxnSpPr>
      <xdr:spPr>
        <a:xfrm>
          <a:off x="4546600" y="1335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8272</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4AF357B5-C80B-41BE-90D9-B98E5561D023}"/>
            </a:ext>
          </a:extLst>
        </xdr:cNvPr>
        <xdr:cNvSpPr txBox="1"/>
      </xdr:nvSpPr>
      <xdr:spPr>
        <a:xfrm>
          <a:off x="4673600" y="13895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a:extLst>
            <a:ext uri="{FF2B5EF4-FFF2-40B4-BE49-F238E27FC236}">
              <a16:creationId xmlns:a16="http://schemas.microsoft.com/office/drawing/2014/main" id="{F502260E-9D78-4A1C-B17F-EB83C231DFBB}"/>
            </a:ext>
          </a:extLst>
        </xdr:cNvPr>
        <xdr:cNvSpPr/>
      </xdr:nvSpPr>
      <xdr:spPr>
        <a:xfrm>
          <a:off x="45847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95" name="フローチャート: 判断 294">
          <a:extLst>
            <a:ext uri="{FF2B5EF4-FFF2-40B4-BE49-F238E27FC236}">
              <a16:creationId xmlns:a16="http://schemas.microsoft.com/office/drawing/2014/main" id="{E8BBA9D5-B236-4A04-91B6-99DBF5AE7B1B}"/>
            </a:ext>
          </a:extLst>
        </xdr:cNvPr>
        <xdr:cNvSpPr/>
      </xdr:nvSpPr>
      <xdr:spPr>
        <a:xfrm>
          <a:off x="3746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96" name="フローチャート: 判断 295">
          <a:extLst>
            <a:ext uri="{FF2B5EF4-FFF2-40B4-BE49-F238E27FC236}">
              <a16:creationId xmlns:a16="http://schemas.microsoft.com/office/drawing/2014/main" id="{8A9139E8-7283-4BE0-B8A6-A87C9063DEE9}"/>
            </a:ext>
          </a:extLst>
        </xdr:cNvPr>
        <xdr:cNvSpPr/>
      </xdr:nvSpPr>
      <xdr:spPr>
        <a:xfrm>
          <a:off x="2857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97" name="フローチャート: 判断 296">
          <a:extLst>
            <a:ext uri="{FF2B5EF4-FFF2-40B4-BE49-F238E27FC236}">
              <a16:creationId xmlns:a16="http://schemas.microsoft.com/office/drawing/2014/main" id="{2537C140-B1DE-4442-A686-223431965399}"/>
            </a:ext>
          </a:extLst>
        </xdr:cNvPr>
        <xdr:cNvSpPr/>
      </xdr:nvSpPr>
      <xdr:spPr>
        <a:xfrm>
          <a:off x="19685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67311</xdr:rowOff>
    </xdr:from>
    <xdr:to>
      <xdr:col>6</xdr:col>
      <xdr:colOff>38100</xdr:colOff>
      <xdr:row>81</xdr:row>
      <xdr:rowOff>168911</xdr:rowOff>
    </xdr:to>
    <xdr:sp macro="" textlink="">
      <xdr:nvSpPr>
        <xdr:cNvPr id="298" name="フローチャート: 判断 297">
          <a:extLst>
            <a:ext uri="{FF2B5EF4-FFF2-40B4-BE49-F238E27FC236}">
              <a16:creationId xmlns:a16="http://schemas.microsoft.com/office/drawing/2014/main" id="{7281798D-0DAD-4A0C-A28D-659446CD6F62}"/>
            </a:ext>
          </a:extLst>
        </xdr:cNvPr>
        <xdr:cNvSpPr/>
      </xdr:nvSpPr>
      <xdr:spPr>
        <a:xfrm>
          <a:off x="1079500" y="1395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340DA45-790B-4AB1-8533-7AAD133C052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22FB79E-5C49-4A5F-BA29-F30DF4CAB52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134F03E-D6AB-4E3E-BE42-F118E9255D7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2FFAF15-C11F-465C-8DD3-CA7A9D18605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5C07AF7-3458-4EBB-88BC-A3AAEF44F83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141605</xdr:rowOff>
    </xdr:from>
    <xdr:to>
      <xdr:col>24</xdr:col>
      <xdr:colOff>114300</xdr:colOff>
      <xdr:row>84</xdr:row>
      <xdr:rowOff>71755</xdr:rowOff>
    </xdr:to>
    <xdr:sp macro="" textlink="">
      <xdr:nvSpPr>
        <xdr:cNvPr id="304" name="楕円 303">
          <a:extLst>
            <a:ext uri="{FF2B5EF4-FFF2-40B4-BE49-F238E27FC236}">
              <a16:creationId xmlns:a16="http://schemas.microsoft.com/office/drawing/2014/main" id="{7D5686CB-CDC8-4E4E-8EBF-58AAACA7418E}"/>
            </a:ext>
          </a:extLst>
        </xdr:cNvPr>
        <xdr:cNvSpPr/>
      </xdr:nvSpPr>
      <xdr:spPr>
        <a:xfrm>
          <a:off x="4584700" y="1437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120032</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89B84458-3262-41D2-80CD-86F554FFD678}"/>
            </a:ext>
          </a:extLst>
        </xdr:cNvPr>
        <xdr:cNvSpPr txBox="1"/>
      </xdr:nvSpPr>
      <xdr:spPr>
        <a:xfrm>
          <a:off x="4673600" y="1435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99695</xdr:rowOff>
    </xdr:from>
    <xdr:to>
      <xdr:col>20</xdr:col>
      <xdr:colOff>38100</xdr:colOff>
      <xdr:row>84</xdr:row>
      <xdr:rowOff>29845</xdr:rowOff>
    </xdr:to>
    <xdr:sp macro="" textlink="">
      <xdr:nvSpPr>
        <xdr:cNvPr id="306" name="楕円 305">
          <a:extLst>
            <a:ext uri="{FF2B5EF4-FFF2-40B4-BE49-F238E27FC236}">
              <a16:creationId xmlns:a16="http://schemas.microsoft.com/office/drawing/2014/main" id="{BDCBC1EC-146E-4154-8D3C-D8A746E89E4A}"/>
            </a:ext>
          </a:extLst>
        </xdr:cNvPr>
        <xdr:cNvSpPr/>
      </xdr:nvSpPr>
      <xdr:spPr>
        <a:xfrm>
          <a:off x="3746500" y="1433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150495</xdr:rowOff>
    </xdr:from>
    <xdr:to>
      <xdr:col>24</xdr:col>
      <xdr:colOff>63500</xdr:colOff>
      <xdr:row>84</xdr:row>
      <xdr:rowOff>20955</xdr:rowOff>
    </xdr:to>
    <xdr:cxnSp macro="">
      <xdr:nvCxnSpPr>
        <xdr:cNvPr id="307" name="直線コネクタ 306">
          <a:extLst>
            <a:ext uri="{FF2B5EF4-FFF2-40B4-BE49-F238E27FC236}">
              <a16:creationId xmlns:a16="http://schemas.microsoft.com/office/drawing/2014/main" id="{660ED3B9-D94C-491E-8D1D-B63A3AC58F7E}"/>
            </a:ext>
          </a:extLst>
        </xdr:cNvPr>
        <xdr:cNvCxnSpPr/>
      </xdr:nvCxnSpPr>
      <xdr:spPr>
        <a:xfrm>
          <a:off x="3797300" y="1438084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67311</xdr:rowOff>
    </xdr:from>
    <xdr:to>
      <xdr:col>15</xdr:col>
      <xdr:colOff>101600</xdr:colOff>
      <xdr:row>84</xdr:row>
      <xdr:rowOff>168911</xdr:rowOff>
    </xdr:to>
    <xdr:sp macro="" textlink="">
      <xdr:nvSpPr>
        <xdr:cNvPr id="308" name="楕円 307">
          <a:extLst>
            <a:ext uri="{FF2B5EF4-FFF2-40B4-BE49-F238E27FC236}">
              <a16:creationId xmlns:a16="http://schemas.microsoft.com/office/drawing/2014/main" id="{6D8098F9-5D50-41D8-8016-E2DB3432D866}"/>
            </a:ext>
          </a:extLst>
        </xdr:cNvPr>
        <xdr:cNvSpPr/>
      </xdr:nvSpPr>
      <xdr:spPr>
        <a:xfrm>
          <a:off x="2857500" y="1446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150495</xdr:rowOff>
    </xdr:from>
    <xdr:to>
      <xdr:col>19</xdr:col>
      <xdr:colOff>177800</xdr:colOff>
      <xdr:row>84</xdr:row>
      <xdr:rowOff>118111</xdr:rowOff>
    </xdr:to>
    <xdr:cxnSp macro="">
      <xdr:nvCxnSpPr>
        <xdr:cNvPr id="309" name="直線コネクタ 308">
          <a:extLst>
            <a:ext uri="{FF2B5EF4-FFF2-40B4-BE49-F238E27FC236}">
              <a16:creationId xmlns:a16="http://schemas.microsoft.com/office/drawing/2014/main" id="{8178F539-BFD8-45FB-A774-E9ADBFDE9A9C}"/>
            </a:ext>
          </a:extLst>
        </xdr:cNvPr>
        <xdr:cNvCxnSpPr/>
      </xdr:nvCxnSpPr>
      <xdr:spPr>
        <a:xfrm flipV="1">
          <a:off x="2908300" y="14380845"/>
          <a:ext cx="889000" cy="139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78739</xdr:rowOff>
    </xdr:from>
    <xdr:to>
      <xdr:col>10</xdr:col>
      <xdr:colOff>165100</xdr:colOff>
      <xdr:row>86</xdr:row>
      <xdr:rowOff>8889</xdr:rowOff>
    </xdr:to>
    <xdr:sp macro="" textlink="">
      <xdr:nvSpPr>
        <xdr:cNvPr id="310" name="楕円 309">
          <a:extLst>
            <a:ext uri="{FF2B5EF4-FFF2-40B4-BE49-F238E27FC236}">
              <a16:creationId xmlns:a16="http://schemas.microsoft.com/office/drawing/2014/main" id="{800A29A9-B50D-4E22-A4A8-A1D2AB4BBE2B}"/>
            </a:ext>
          </a:extLst>
        </xdr:cNvPr>
        <xdr:cNvSpPr/>
      </xdr:nvSpPr>
      <xdr:spPr>
        <a:xfrm>
          <a:off x="1968500" y="1465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118111</xdr:rowOff>
    </xdr:from>
    <xdr:to>
      <xdr:col>15</xdr:col>
      <xdr:colOff>50800</xdr:colOff>
      <xdr:row>85</xdr:row>
      <xdr:rowOff>129539</xdr:rowOff>
    </xdr:to>
    <xdr:cxnSp macro="">
      <xdr:nvCxnSpPr>
        <xdr:cNvPr id="311" name="直線コネクタ 310">
          <a:extLst>
            <a:ext uri="{FF2B5EF4-FFF2-40B4-BE49-F238E27FC236}">
              <a16:creationId xmlns:a16="http://schemas.microsoft.com/office/drawing/2014/main" id="{8B3AE254-388E-463A-A2AC-BF707998FE40}"/>
            </a:ext>
          </a:extLst>
        </xdr:cNvPr>
        <xdr:cNvCxnSpPr/>
      </xdr:nvCxnSpPr>
      <xdr:spPr>
        <a:xfrm flipV="1">
          <a:off x="2019300" y="14519911"/>
          <a:ext cx="889000" cy="182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166370</xdr:rowOff>
    </xdr:from>
    <xdr:to>
      <xdr:col>6</xdr:col>
      <xdr:colOff>38100</xdr:colOff>
      <xdr:row>86</xdr:row>
      <xdr:rowOff>96520</xdr:rowOff>
    </xdr:to>
    <xdr:sp macro="" textlink="">
      <xdr:nvSpPr>
        <xdr:cNvPr id="312" name="楕円 311">
          <a:extLst>
            <a:ext uri="{FF2B5EF4-FFF2-40B4-BE49-F238E27FC236}">
              <a16:creationId xmlns:a16="http://schemas.microsoft.com/office/drawing/2014/main" id="{C1FD38E5-4C76-42D3-ADAF-1DEE5921D554}"/>
            </a:ext>
          </a:extLst>
        </xdr:cNvPr>
        <xdr:cNvSpPr/>
      </xdr:nvSpPr>
      <xdr:spPr>
        <a:xfrm>
          <a:off x="1079500" y="1473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129539</xdr:rowOff>
    </xdr:from>
    <xdr:to>
      <xdr:col>10</xdr:col>
      <xdr:colOff>114300</xdr:colOff>
      <xdr:row>86</xdr:row>
      <xdr:rowOff>45720</xdr:rowOff>
    </xdr:to>
    <xdr:cxnSp macro="">
      <xdr:nvCxnSpPr>
        <xdr:cNvPr id="313" name="直線コネクタ 312">
          <a:extLst>
            <a:ext uri="{FF2B5EF4-FFF2-40B4-BE49-F238E27FC236}">
              <a16:creationId xmlns:a16="http://schemas.microsoft.com/office/drawing/2014/main" id="{FD2BBFC1-2E19-4525-9BEB-5240FE3315D6}"/>
            </a:ext>
          </a:extLst>
        </xdr:cNvPr>
        <xdr:cNvCxnSpPr/>
      </xdr:nvCxnSpPr>
      <xdr:spPr>
        <a:xfrm flipV="1">
          <a:off x="1130300" y="14702789"/>
          <a:ext cx="889000" cy="8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73041</xdr:rowOff>
    </xdr:from>
    <xdr:ext cx="405111" cy="259045"/>
    <xdr:sp macro="" textlink="">
      <xdr:nvSpPr>
        <xdr:cNvPr id="314" name="n_1aveValue【福祉施設】&#10;有形固定資産減価償却率">
          <a:extLst>
            <a:ext uri="{FF2B5EF4-FFF2-40B4-BE49-F238E27FC236}">
              <a16:creationId xmlns:a16="http://schemas.microsoft.com/office/drawing/2014/main" id="{91FBDB78-9928-4FF9-B715-554DA58EFD95}"/>
            </a:ext>
          </a:extLst>
        </xdr:cNvPr>
        <xdr:cNvSpPr txBox="1"/>
      </xdr:nvSpPr>
      <xdr:spPr>
        <a:xfrm>
          <a:off x="35820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53991</xdr:rowOff>
    </xdr:from>
    <xdr:ext cx="405111" cy="259045"/>
    <xdr:sp macro="" textlink="">
      <xdr:nvSpPr>
        <xdr:cNvPr id="315" name="n_2aveValue【福祉施設】&#10;有形固定資産減価償却率">
          <a:extLst>
            <a:ext uri="{FF2B5EF4-FFF2-40B4-BE49-F238E27FC236}">
              <a16:creationId xmlns:a16="http://schemas.microsoft.com/office/drawing/2014/main" id="{3DA33C27-0967-4FB6-BF0E-19228FA051CE}"/>
            </a:ext>
          </a:extLst>
        </xdr:cNvPr>
        <xdr:cNvSpPr txBox="1"/>
      </xdr:nvSpPr>
      <xdr:spPr>
        <a:xfrm>
          <a:off x="2705744"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44466</xdr:rowOff>
    </xdr:from>
    <xdr:ext cx="405111" cy="259045"/>
    <xdr:sp macro="" textlink="">
      <xdr:nvSpPr>
        <xdr:cNvPr id="316" name="n_3aveValue【福祉施設】&#10;有形固定資産減価償却率">
          <a:extLst>
            <a:ext uri="{FF2B5EF4-FFF2-40B4-BE49-F238E27FC236}">
              <a16:creationId xmlns:a16="http://schemas.microsoft.com/office/drawing/2014/main" id="{861F018A-6287-445F-96F3-0B1B50F56DAC}"/>
            </a:ext>
          </a:extLst>
        </xdr:cNvPr>
        <xdr:cNvSpPr txBox="1"/>
      </xdr:nvSpPr>
      <xdr:spPr>
        <a:xfrm>
          <a:off x="1816744" y="1376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13988</xdr:rowOff>
    </xdr:from>
    <xdr:ext cx="405111" cy="259045"/>
    <xdr:sp macro="" textlink="">
      <xdr:nvSpPr>
        <xdr:cNvPr id="317" name="n_4aveValue【福祉施設】&#10;有形固定資産減価償却率">
          <a:extLst>
            <a:ext uri="{FF2B5EF4-FFF2-40B4-BE49-F238E27FC236}">
              <a16:creationId xmlns:a16="http://schemas.microsoft.com/office/drawing/2014/main" id="{D7C56F7D-7785-43BC-A229-D3FCA48BAE97}"/>
            </a:ext>
          </a:extLst>
        </xdr:cNvPr>
        <xdr:cNvSpPr txBox="1"/>
      </xdr:nvSpPr>
      <xdr:spPr>
        <a:xfrm>
          <a:off x="927744" y="1372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20972</xdr:rowOff>
    </xdr:from>
    <xdr:ext cx="405111" cy="259045"/>
    <xdr:sp macro="" textlink="">
      <xdr:nvSpPr>
        <xdr:cNvPr id="318" name="n_1mainValue【福祉施設】&#10;有形固定資産減価償却率">
          <a:extLst>
            <a:ext uri="{FF2B5EF4-FFF2-40B4-BE49-F238E27FC236}">
              <a16:creationId xmlns:a16="http://schemas.microsoft.com/office/drawing/2014/main" id="{85F10FD5-89AB-4B63-BC4D-80902E626C69}"/>
            </a:ext>
          </a:extLst>
        </xdr:cNvPr>
        <xdr:cNvSpPr txBox="1"/>
      </xdr:nvSpPr>
      <xdr:spPr>
        <a:xfrm>
          <a:off x="3582044" y="1442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160038</xdr:rowOff>
    </xdr:from>
    <xdr:ext cx="405111" cy="259045"/>
    <xdr:sp macro="" textlink="">
      <xdr:nvSpPr>
        <xdr:cNvPr id="319" name="n_2mainValue【福祉施設】&#10;有形固定資産減価償却率">
          <a:extLst>
            <a:ext uri="{FF2B5EF4-FFF2-40B4-BE49-F238E27FC236}">
              <a16:creationId xmlns:a16="http://schemas.microsoft.com/office/drawing/2014/main" id="{700282C2-44DB-489A-9BB1-023F39C4BBC9}"/>
            </a:ext>
          </a:extLst>
        </xdr:cNvPr>
        <xdr:cNvSpPr txBox="1"/>
      </xdr:nvSpPr>
      <xdr:spPr>
        <a:xfrm>
          <a:off x="2705744" y="1456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16</xdr:rowOff>
    </xdr:from>
    <xdr:ext cx="405111" cy="259045"/>
    <xdr:sp macro="" textlink="">
      <xdr:nvSpPr>
        <xdr:cNvPr id="320" name="n_3mainValue【福祉施設】&#10;有形固定資産減価償却率">
          <a:extLst>
            <a:ext uri="{FF2B5EF4-FFF2-40B4-BE49-F238E27FC236}">
              <a16:creationId xmlns:a16="http://schemas.microsoft.com/office/drawing/2014/main" id="{476DF358-B5F5-4100-8FE9-6D560D1893E9}"/>
            </a:ext>
          </a:extLst>
        </xdr:cNvPr>
        <xdr:cNvSpPr txBox="1"/>
      </xdr:nvSpPr>
      <xdr:spPr>
        <a:xfrm>
          <a:off x="1816744"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87647</xdr:rowOff>
    </xdr:from>
    <xdr:ext cx="405111" cy="259045"/>
    <xdr:sp macro="" textlink="">
      <xdr:nvSpPr>
        <xdr:cNvPr id="321" name="n_4mainValue【福祉施設】&#10;有形固定資産減価償却率">
          <a:extLst>
            <a:ext uri="{FF2B5EF4-FFF2-40B4-BE49-F238E27FC236}">
              <a16:creationId xmlns:a16="http://schemas.microsoft.com/office/drawing/2014/main" id="{8698DC77-6F65-46CD-BC87-C70742E6F0F7}"/>
            </a:ext>
          </a:extLst>
        </xdr:cNvPr>
        <xdr:cNvSpPr txBox="1"/>
      </xdr:nvSpPr>
      <xdr:spPr>
        <a:xfrm>
          <a:off x="927744" y="1483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FE3791DA-368E-4CE1-9365-C1A7C6DA9D5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B3E81A-78E2-42DE-A1CB-2C8D18198A1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EB99FE24-295E-447E-9B7B-9FAA63EFACF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CC7DA599-B620-4D04-8ED2-016ED225CFF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C2E70D50-E79A-4D8D-BACC-33AA1D10764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A655CF43-1AAE-41D8-AD03-7DF1D81FFBF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6A5764B4-368E-49C3-B087-5CD8D0CA50B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64BF2D93-1A97-4935-8E53-4CAF4A5097BB}"/>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E8278D1-751F-4AB0-AF12-2838FD5B619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4FB5C05F-349A-46A8-9CDE-C5F63797FEE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D12FD90A-CCD6-46C5-B136-FF730CB0BD33}"/>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139D5D84-71DA-4CF6-BED8-4A66850262BF}"/>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4DCFA034-1500-4388-AED4-CA57B944FA72}"/>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88F7EE8A-B8DE-4422-9A93-4175E9556162}"/>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A429BE8D-337F-458E-BFD9-1864214B1944}"/>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64EA5EB5-CB94-482B-937F-15529C4C20E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1023D38C-4A1C-40F9-AA7D-CA4CAFD92028}"/>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DC2031CE-3F95-41CF-B3AF-1BF3395CAC79}"/>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27982CDB-2366-4F40-B4F6-2DD73FFBA3D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40A24058-09AB-44CF-98EA-50CAB157DDD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9562422D-098C-4EF2-B074-091FDAD2270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43" name="直線コネクタ 342">
          <a:extLst>
            <a:ext uri="{FF2B5EF4-FFF2-40B4-BE49-F238E27FC236}">
              <a16:creationId xmlns:a16="http://schemas.microsoft.com/office/drawing/2014/main" id="{99C530FD-D207-467F-B754-AC4F38347976}"/>
            </a:ext>
          </a:extLst>
        </xdr:cNvPr>
        <xdr:cNvCxnSpPr/>
      </xdr:nvCxnSpPr>
      <xdr:spPr>
        <a:xfrm flipV="1">
          <a:off x="10476865" y="13623798"/>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44" name="【福祉施設】&#10;一人当たり面積最小値テキスト">
          <a:extLst>
            <a:ext uri="{FF2B5EF4-FFF2-40B4-BE49-F238E27FC236}">
              <a16:creationId xmlns:a16="http://schemas.microsoft.com/office/drawing/2014/main" id="{6AD852AD-D25E-4C0F-8C34-C9FAB98F4745}"/>
            </a:ext>
          </a:extLst>
        </xdr:cNvPr>
        <xdr:cNvSpPr txBox="1"/>
      </xdr:nvSpPr>
      <xdr:spPr>
        <a:xfrm>
          <a:off x="10515600" y="1477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5" name="直線コネクタ 344">
          <a:extLst>
            <a:ext uri="{FF2B5EF4-FFF2-40B4-BE49-F238E27FC236}">
              <a16:creationId xmlns:a16="http://schemas.microsoft.com/office/drawing/2014/main" id="{4EEFEA6D-9595-4B33-B6F1-5BD98B32DE9F}"/>
            </a:ext>
          </a:extLst>
        </xdr:cNvPr>
        <xdr:cNvCxnSpPr/>
      </xdr:nvCxnSpPr>
      <xdr:spPr>
        <a:xfrm>
          <a:off x="10388600" y="1477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46" name="【福祉施設】&#10;一人当たり面積最大値テキスト">
          <a:extLst>
            <a:ext uri="{FF2B5EF4-FFF2-40B4-BE49-F238E27FC236}">
              <a16:creationId xmlns:a16="http://schemas.microsoft.com/office/drawing/2014/main" id="{691B2396-3B21-43F5-B8DB-D8E60FD35E72}"/>
            </a:ext>
          </a:extLst>
        </xdr:cNvPr>
        <xdr:cNvSpPr txBox="1"/>
      </xdr:nvSpPr>
      <xdr:spPr>
        <a:xfrm>
          <a:off x="10515600" y="1339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7" name="直線コネクタ 346">
          <a:extLst>
            <a:ext uri="{FF2B5EF4-FFF2-40B4-BE49-F238E27FC236}">
              <a16:creationId xmlns:a16="http://schemas.microsoft.com/office/drawing/2014/main" id="{5750C103-07D1-4A44-8EEE-502BA60FBB67}"/>
            </a:ext>
          </a:extLst>
        </xdr:cNvPr>
        <xdr:cNvCxnSpPr/>
      </xdr:nvCxnSpPr>
      <xdr:spPr>
        <a:xfrm>
          <a:off x="10388600" y="1362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28464</xdr:rowOff>
    </xdr:from>
    <xdr:ext cx="469744" cy="259045"/>
    <xdr:sp macro="" textlink="">
      <xdr:nvSpPr>
        <xdr:cNvPr id="348" name="【福祉施設】&#10;一人当たり面積平均値テキスト">
          <a:extLst>
            <a:ext uri="{FF2B5EF4-FFF2-40B4-BE49-F238E27FC236}">
              <a16:creationId xmlns:a16="http://schemas.microsoft.com/office/drawing/2014/main" id="{95502E4E-DA8C-4BE0-BC16-EE8584D224D7}"/>
            </a:ext>
          </a:extLst>
        </xdr:cNvPr>
        <xdr:cNvSpPr txBox="1"/>
      </xdr:nvSpPr>
      <xdr:spPr>
        <a:xfrm>
          <a:off x="10515600" y="14258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a:extLst>
            <a:ext uri="{FF2B5EF4-FFF2-40B4-BE49-F238E27FC236}">
              <a16:creationId xmlns:a16="http://schemas.microsoft.com/office/drawing/2014/main" id="{AB02A1CF-BB54-4872-AC06-DEAF9B87B782}"/>
            </a:ext>
          </a:extLst>
        </xdr:cNvPr>
        <xdr:cNvSpPr/>
      </xdr:nvSpPr>
      <xdr:spPr>
        <a:xfrm>
          <a:off x="104267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50" name="フローチャート: 判断 349">
          <a:extLst>
            <a:ext uri="{FF2B5EF4-FFF2-40B4-BE49-F238E27FC236}">
              <a16:creationId xmlns:a16="http://schemas.microsoft.com/office/drawing/2014/main" id="{7337C5A0-D64D-43E6-AF06-677730986FB1}"/>
            </a:ext>
          </a:extLst>
        </xdr:cNvPr>
        <xdr:cNvSpPr/>
      </xdr:nvSpPr>
      <xdr:spPr>
        <a:xfrm>
          <a:off x="95885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51" name="フローチャート: 判断 350">
          <a:extLst>
            <a:ext uri="{FF2B5EF4-FFF2-40B4-BE49-F238E27FC236}">
              <a16:creationId xmlns:a16="http://schemas.microsoft.com/office/drawing/2014/main" id="{01E91A62-E437-47A4-BB27-8B9CE652BC5D}"/>
            </a:ext>
          </a:extLst>
        </xdr:cNvPr>
        <xdr:cNvSpPr/>
      </xdr:nvSpPr>
      <xdr:spPr>
        <a:xfrm>
          <a:off x="8699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52" name="フローチャート: 判断 351">
          <a:extLst>
            <a:ext uri="{FF2B5EF4-FFF2-40B4-BE49-F238E27FC236}">
              <a16:creationId xmlns:a16="http://schemas.microsoft.com/office/drawing/2014/main" id="{E2DBFC52-F797-4C3D-A2C1-E096D679FB95}"/>
            </a:ext>
          </a:extLst>
        </xdr:cNvPr>
        <xdr:cNvSpPr/>
      </xdr:nvSpPr>
      <xdr:spPr>
        <a:xfrm>
          <a:off x="7810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3" name="フローチャート: 判断 352">
          <a:extLst>
            <a:ext uri="{FF2B5EF4-FFF2-40B4-BE49-F238E27FC236}">
              <a16:creationId xmlns:a16="http://schemas.microsoft.com/office/drawing/2014/main" id="{755E23A9-ADA3-4CC8-A774-F41E78283CA6}"/>
            </a:ext>
          </a:extLst>
        </xdr:cNvPr>
        <xdr:cNvSpPr/>
      </xdr:nvSpPr>
      <xdr:spPr>
        <a:xfrm>
          <a:off x="6921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C40384D-E976-428E-9B5F-75FF0751131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B8FB3E5-CE11-4508-8E80-AE03EDE0965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3C8D13D-177A-4D24-BF11-21334ED7DF5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B718915C-7D5D-4DD6-8FB7-0A5CECD3439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C35FD698-5B7D-418B-9DD6-8ED2AE82593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49022</xdr:rowOff>
    </xdr:from>
    <xdr:to>
      <xdr:col>55</xdr:col>
      <xdr:colOff>50800</xdr:colOff>
      <xdr:row>85</xdr:row>
      <xdr:rowOff>150622</xdr:rowOff>
    </xdr:to>
    <xdr:sp macro="" textlink="">
      <xdr:nvSpPr>
        <xdr:cNvPr id="359" name="楕円 358">
          <a:extLst>
            <a:ext uri="{FF2B5EF4-FFF2-40B4-BE49-F238E27FC236}">
              <a16:creationId xmlns:a16="http://schemas.microsoft.com/office/drawing/2014/main" id="{62FAC0BC-2E17-495F-881E-7F9091E9DDCC}"/>
            </a:ext>
          </a:extLst>
        </xdr:cNvPr>
        <xdr:cNvSpPr/>
      </xdr:nvSpPr>
      <xdr:spPr>
        <a:xfrm>
          <a:off x="10426700" y="1462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135399</xdr:rowOff>
    </xdr:from>
    <xdr:ext cx="469744" cy="259045"/>
    <xdr:sp macro="" textlink="">
      <xdr:nvSpPr>
        <xdr:cNvPr id="360" name="【福祉施設】&#10;一人当たり面積該当値テキスト">
          <a:extLst>
            <a:ext uri="{FF2B5EF4-FFF2-40B4-BE49-F238E27FC236}">
              <a16:creationId xmlns:a16="http://schemas.microsoft.com/office/drawing/2014/main" id="{6E37979A-92ED-4A2A-BC38-46CC1C8BEAA4}"/>
            </a:ext>
          </a:extLst>
        </xdr:cNvPr>
        <xdr:cNvSpPr txBox="1"/>
      </xdr:nvSpPr>
      <xdr:spPr>
        <a:xfrm>
          <a:off x="10515600" y="14537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51308</xdr:rowOff>
    </xdr:from>
    <xdr:to>
      <xdr:col>50</xdr:col>
      <xdr:colOff>165100</xdr:colOff>
      <xdr:row>85</xdr:row>
      <xdr:rowOff>152908</xdr:rowOff>
    </xdr:to>
    <xdr:sp macro="" textlink="">
      <xdr:nvSpPr>
        <xdr:cNvPr id="361" name="楕円 360">
          <a:extLst>
            <a:ext uri="{FF2B5EF4-FFF2-40B4-BE49-F238E27FC236}">
              <a16:creationId xmlns:a16="http://schemas.microsoft.com/office/drawing/2014/main" id="{D532D791-19FE-4CC8-8CBB-59C2C55432A3}"/>
            </a:ext>
          </a:extLst>
        </xdr:cNvPr>
        <xdr:cNvSpPr/>
      </xdr:nvSpPr>
      <xdr:spPr>
        <a:xfrm>
          <a:off x="9588500" y="1462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99822</xdr:rowOff>
    </xdr:from>
    <xdr:to>
      <xdr:col>55</xdr:col>
      <xdr:colOff>0</xdr:colOff>
      <xdr:row>85</xdr:row>
      <xdr:rowOff>102108</xdr:rowOff>
    </xdr:to>
    <xdr:cxnSp macro="">
      <xdr:nvCxnSpPr>
        <xdr:cNvPr id="362" name="直線コネクタ 361">
          <a:extLst>
            <a:ext uri="{FF2B5EF4-FFF2-40B4-BE49-F238E27FC236}">
              <a16:creationId xmlns:a16="http://schemas.microsoft.com/office/drawing/2014/main" id="{442D53FB-BFDE-4A62-A6A6-AA6747C266BE}"/>
            </a:ext>
          </a:extLst>
        </xdr:cNvPr>
        <xdr:cNvCxnSpPr/>
      </xdr:nvCxnSpPr>
      <xdr:spPr>
        <a:xfrm flipV="1">
          <a:off x="9639300" y="14673072"/>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51308</xdr:rowOff>
    </xdr:from>
    <xdr:to>
      <xdr:col>46</xdr:col>
      <xdr:colOff>38100</xdr:colOff>
      <xdr:row>85</xdr:row>
      <xdr:rowOff>152908</xdr:rowOff>
    </xdr:to>
    <xdr:sp macro="" textlink="">
      <xdr:nvSpPr>
        <xdr:cNvPr id="363" name="楕円 362">
          <a:extLst>
            <a:ext uri="{FF2B5EF4-FFF2-40B4-BE49-F238E27FC236}">
              <a16:creationId xmlns:a16="http://schemas.microsoft.com/office/drawing/2014/main" id="{D59EC4C4-4048-4532-80A8-E9A8070AB116}"/>
            </a:ext>
          </a:extLst>
        </xdr:cNvPr>
        <xdr:cNvSpPr/>
      </xdr:nvSpPr>
      <xdr:spPr>
        <a:xfrm>
          <a:off x="8699500" y="1462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102108</xdr:rowOff>
    </xdr:from>
    <xdr:to>
      <xdr:col>50</xdr:col>
      <xdr:colOff>114300</xdr:colOff>
      <xdr:row>85</xdr:row>
      <xdr:rowOff>102108</xdr:rowOff>
    </xdr:to>
    <xdr:cxnSp macro="">
      <xdr:nvCxnSpPr>
        <xdr:cNvPr id="364" name="直線コネクタ 363">
          <a:extLst>
            <a:ext uri="{FF2B5EF4-FFF2-40B4-BE49-F238E27FC236}">
              <a16:creationId xmlns:a16="http://schemas.microsoft.com/office/drawing/2014/main" id="{1005AFEC-8314-4A51-8454-4A2B7191B9AB}"/>
            </a:ext>
          </a:extLst>
        </xdr:cNvPr>
        <xdr:cNvCxnSpPr/>
      </xdr:nvCxnSpPr>
      <xdr:spPr>
        <a:xfrm>
          <a:off x="8750300" y="146753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53594</xdr:rowOff>
    </xdr:from>
    <xdr:to>
      <xdr:col>41</xdr:col>
      <xdr:colOff>101600</xdr:colOff>
      <xdr:row>85</xdr:row>
      <xdr:rowOff>155194</xdr:rowOff>
    </xdr:to>
    <xdr:sp macro="" textlink="">
      <xdr:nvSpPr>
        <xdr:cNvPr id="365" name="楕円 364">
          <a:extLst>
            <a:ext uri="{FF2B5EF4-FFF2-40B4-BE49-F238E27FC236}">
              <a16:creationId xmlns:a16="http://schemas.microsoft.com/office/drawing/2014/main" id="{1F30AF0C-2C13-4B6F-BD97-D02A96661848}"/>
            </a:ext>
          </a:extLst>
        </xdr:cNvPr>
        <xdr:cNvSpPr/>
      </xdr:nvSpPr>
      <xdr:spPr>
        <a:xfrm>
          <a:off x="7810500" y="1462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102108</xdr:rowOff>
    </xdr:from>
    <xdr:to>
      <xdr:col>45</xdr:col>
      <xdr:colOff>177800</xdr:colOff>
      <xdr:row>85</xdr:row>
      <xdr:rowOff>104394</xdr:rowOff>
    </xdr:to>
    <xdr:cxnSp macro="">
      <xdr:nvCxnSpPr>
        <xdr:cNvPr id="366" name="直線コネクタ 365">
          <a:extLst>
            <a:ext uri="{FF2B5EF4-FFF2-40B4-BE49-F238E27FC236}">
              <a16:creationId xmlns:a16="http://schemas.microsoft.com/office/drawing/2014/main" id="{EB673133-6F38-477A-AEB9-81B19E8EC6C7}"/>
            </a:ext>
          </a:extLst>
        </xdr:cNvPr>
        <xdr:cNvCxnSpPr/>
      </xdr:nvCxnSpPr>
      <xdr:spPr>
        <a:xfrm flipV="1">
          <a:off x="7861300" y="1467535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67311</xdr:rowOff>
    </xdr:from>
    <xdr:to>
      <xdr:col>36</xdr:col>
      <xdr:colOff>165100</xdr:colOff>
      <xdr:row>85</xdr:row>
      <xdr:rowOff>168911</xdr:rowOff>
    </xdr:to>
    <xdr:sp macro="" textlink="">
      <xdr:nvSpPr>
        <xdr:cNvPr id="367" name="楕円 366">
          <a:extLst>
            <a:ext uri="{FF2B5EF4-FFF2-40B4-BE49-F238E27FC236}">
              <a16:creationId xmlns:a16="http://schemas.microsoft.com/office/drawing/2014/main" id="{208F7696-854E-42A6-A4A3-C9B32863B534}"/>
            </a:ext>
          </a:extLst>
        </xdr:cNvPr>
        <xdr:cNvSpPr/>
      </xdr:nvSpPr>
      <xdr:spPr>
        <a:xfrm>
          <a:off x="69215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104394</xdr:rowOff>
    </xdr:from>
    <xdr:to>
      <xdr:col>41</xdr:col>
      <xdr:colOff>50800</xdr:colOff>
      <xdr:row>85</xdr:row>
      <xdr:rowOff>118111</xdr:rowOff>
    </xdr:to>
    <xdr:cxnSp macro="">
      <xdr:nvCxnSpPr>
        <xdr:cNvPr id="368" name="直線コネクタ 367">
          <a:extLst>
            <a:ext uri="{FF2B5EF4-FFF2-40B4-BE49-F238E27FC236}">
              <a16:creationId xmlns:a16="http://schemas.microsoft.com/office/drawing/2014/main" id="{9D226C22-12A6-4AB4-9534-AE51D7752C6C}"/>
            </a:ext>
          </a:extLst>
        </xdr:cNvPr>
        <xdr:cNvCxnSpPr/>
      </xdr:nvCxnSpPr>
      <xdr:spPr>
        <a:xfrm flipV="1">
          <a:off x="6972300" y="14677644"/>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121429</xdr:rowOff>
    </xdr:from>
    <xdr:ext cx="469744" cy="259045"/>
    <xdr:sp macro="" textlink="">
      <xdr:nvSpPr>
        <xdr:cNvPr id="369" name="n_1aveValue【福祉施設】&#10;一人当たり面積">
          <a:extLst>
            <a:ext uri="{FF2B5EF4-FFF2-40B4-BE49-F238E27FC236}">
              <a16:creationId xmlns:a16="http://schemas.microsoft.com/office/drawing/2014/main" id="{6797C196-E7C6-4285-BF53-F6331EFBD725}"/>
            </a:ext>
          </a:extLst>
        </xdr:cNvPr>
        <xdr:cNvSpPr txBox="1"/>
      </xdr:nvSpPr>
      <xdr:spPr>
        <a:xfrm>
          <a:off x="9391727" y="14180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123714</xdr:rowOff>
    </xdr:from>
    <xdr:ext cx="469744" cy="259045"/>
    <xdr:sp macro="" textlink="">
      <xdr:nvSpPr>
        <xdr:cNvPr id="370" name="n_2aveValue【福祉施設】&#10;一人当たり面積">
          <a:extLst>
            <a:ext uri="{FF2B5EF4-FFF2-40B4-BE49-F238E27FC236}">
              <a16:creationId xmlns:a16="http://schemas.microsoft.com/office/drawing/2014/main" id="{F3BD48F9-6176-4D74-84F6-B36FA09D7EB9}"/>
            </a:ext>
          </a:extLst>
        </xdr:cNvPr>
        <xdr:cNvSpPr txBox="1"/>
      </xdr:nvSpPr>
      <xdr:spPr>
        <a:xfrm>
          <a:off x="85154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132859</xdr:rowOff>
    </xdr:from>
    <xdr:ext cx="469744" cy="259045"/>
    <xdr:sp macro="" textlink="">
      <xdr:nvSpPr>
        <xdr:cNvPr id="371" name="n_3aveValue【福祉施設】&#10;一人当たり面積">
          <a:extLst>
            <a:ext uri="{FF2B5EF4-FFF2-40B4-BE49-F238E27FC236}">
              <a16:creationId xmlns:a16="http://schemas.microsoft.com/office/drawing/2014/main" id="{FE19C1B7-39C0-4DFF-94DF-8231C527AA1B}"/>
            </a:ext>
          </a:extLst>
        </xdr:cNvPr>
        <xdr:cNvSpPr txBox="1"/>
      </xdr:nvSpPr>
      <xdr:spPr>
        <a:xfrm>
          <a:off x="7626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98569</xdr:rowOff>
    </xdr:from>
    <xdr:ext cx="469744" cy="259045"/>
    <xdr:sp macro="" textlink="">
      <xdr:nvSpPr>
        <xdr:cNvPr id="372" name="n_4aveValue【福祉施設】&#10;一人当たり面積">
          <a:extLst>
            <a:ext uri="{FF2B5EF4-FFF2-40B4-BE49-F238E27FC236}">
              <a16:creationId xmlns:a16="http://schemas.microsoft.com/office/drawing/2014/main" id="{A6A0E180-A8CB-4163-8A7D-2F0D8CB6D35F}"/>
            </a:ext>
          </a:extLst>
        </xdr:cNvPr>
        <xdr:cNvSpPr txBox="1"/>
      </xdr:nvSpPr>
      <xdr:spPr>
        <a:xfrm>
          <a:off x="6737427"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144035</xdr:rowOff>
    </xdr:from>
    <xdr:ext cx="469744" cy="259045"/>
    <xdr:sp macro="" textlink="">
      <xdr:nvSpPr>
        <xdr:cNvPr id="373" name="n_1mainValue【福祉施設】&#10;一人当たり面積">
          <a:extLst>
            <a:ext uri="{FF2B5EF4-FFF2-40B4-BE49-F238E27FC236}">
              <a16:creationId xmlns:a16="http://schemas.microsoft.com/office/drawing/2014/main" id="{94DFC67F-271F-452F-916C-CCBD6EF6A012}"/>
            </a:ext>
          </a:extLst>
        </xdr:cNvPr>
        <xdr:cNvSpPr txBox="1"/>
      </xdr:nvSpPr>
      <xdr:spPr>
        <a:xfrm>
          <a:off x="9391727" y="14717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144035</xdr:rowOff>
    </xdr:from>
    <xdr:ext cx="469744" cy="259045"/>
    <xdr:sp macro="" textlink="">
      <xdr:nvSpPr>
        <xdr:cNvPr id="374" name="n_2mainValue【福祉施設】&#10;一人当たり面積">
          <a:extLst>
            <a:ext uri="{FF2B5EF4-FFF2-40B4-BE49-F238E27FC236}">
              <a16:creationId xmlns:a16="http://schemas.microsoft.com/office/drawing/2014/main" id="{F146CA2A-D393-4919-BE08-A4F6D4B1FB6C}"/>
            </a:ext>
          </a:extLst>
        </xdr:cNvPr>
        <xdr:cNvSpPr txBox="1"/>
      </xdr:nvSpPr>
      <xdr:spPr>
        <a:xfrm>
          <a:off x="8515427" y="14717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146321</xdr:rowOff>
    </xdr:from>
    <xdr:ext cx="469744" cy="259045"/>
    <xdr:sp macro="" textlink="">
      <xdr:nvSpPr>
        <xdr:cNvPr id="375" name="n_3mainValue【福祉施設】&#10;一人当たり面積">
          <a:extLst>
            <a:ext uri="{FF2B5EF4-FFF2-40B4-BE49-F238E27FC236}">
              <a16:creationId xmlns:a16="http://schemas.microsoft.com/office/drawing/2014/main" id="{F1802AF9-D2F8-48B4-A3D6-C0796F770C80}"/>
            </a:ext>
          </a:extLst>
        </xdr:cNvPr>
        <xdr:cNvSpPr txBox="1"/>
      </xdr:nvSpPr>
      <xdr:spPr>
        <a:xfrm>
          <a:off x="7626427" y="1471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160038</xdr:rowOff>
    </xdr:from>
    <xdr:ext cx="469744" cy="259045"/>
    <xdr:sp macro="" textlink="">
      <xdr:nvSpPr>
        <xdr:cNvPr id="376" name="n_4mainValue【福祉施設】&#10;一人当たり面積">
          <a:extLst>
            <a:ext uri="{FF2B5EF4-FFF2-40B4-BE49-F238E27FC236}">
              <a16:creationId xmlns:a16="http://schemas.microsoft.com/office/drawing/2014/main" id="{7CD40F10-6A39-4127-8469-994D2AF1A4FA}"/>
            </a:ext>
          </a:extLst>
        </xdr:cNvPr>
        <xdr:cNvSpPr txBox="1"/>
      </xdr:nvSpPr>
      <xdr:spPr>
        <a:xfrm>
          <a:off x="6737427" y="1473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A2978044-F43B-48D4-B55F-BEAB70D60C0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7F088F00-AF6A-4F98-8490-D598D621E51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7D4B5FDC-5835-4FF1-BB0B-FA447848078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71E32F81-18A1-43F8-8C03-0EBDF121A1C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E83C9317-AB87-4AF5-9BE2-2432D5273B7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451B61C3-1BF5-4E6E-B354-12499BA1CCD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C5ABFF9B-61BC-4272-A2B5-F6EA0A54173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1EC5DE0E-1966-4F8B-A3AB-FE3B2ACE469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DFF8E467-EED3-4FC1-97A0-4E17B61AA11C}"/>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52F24B04-E0AA-469E-85A1-E0B79AD5E37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AA91D374-6BA6-476E-9FD8-53EE30A9A464}"/>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4CCC7A48-73C4-46D5-AD74-FD07A1E8C873}"/>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4558D87F-39F4-4A8B-98E7-B28E4AC9C0D2}"/>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B45B37C0-29B5-41CC-B24B-B947A05B3B4E}"/>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DD4C1FC3-7453-4930-B272-4174DCC5B595}"/>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B889771F-E74D-4DD4-AD02-F70F9803AEA2}"/>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3760118C-9418-4C37-A7B7-17A3AD13CEAD}"/>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E9003041-B7AF-46D1-A561-97B4A2AAAA8C}"/>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0426AFFC-4F2C-434E-ADF8-42B79B055F3D}"/>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15AB7B94-F3C9-43A6-9810-A26CB19FC6EC}"/>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37F09496-AE3D-4AF4-B2DE-992B218E7071}"/>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830C3CB6-E3AC-4856-8FD4-9C7B491D3D71}"/>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C52A5663-D4E8-4B72-96FF-33ACA92742FE}"/>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8231BA62-D691-44D9-8965-FE264C52BD93}"/>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85DC4A17-9049-4799-B3BD-894250DE41CB}"/>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402" name="直線コネクタ 401">
          <a:extLst>
            <a:ext uri="{FF2B5EF4-FFF2-40B4-BE49-F238E27FC236}">
              <a16:creationId xmlns:a16="http://schemas.microsoft.com/office/drawing/2014/main" id="{88ABD72B-F58E-4BE9-A6D7-00757BE35F65}"/>
            </a:ext>
          </a:extLst>
        </xdr:cNvPr>
        <xdr:cNvCxnSpPr/>
      </xdr:nvCxnSpPr>
      <xdr:spPr>
        <a:xfrm flipV="1">
          <a:off x="4634865"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3" name="【市民会館】&#10;有形固定資産減価償却率最小値テキスト">
          <a:extLst>
            <a:ext uri="{FF2B5EF4-FFF2-40B4-BE49-F238E27FC236}">
              <a16:creationId xmlns:a16="http://schemas.microsoft.com/office/drawing/2014/main" id="{FADE8AEC-3B01-4139-92FC-4A2867DA1097}"/>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a:extLst>
            <a:ext uri="{FF2B5EF4-FFF2-40B4-BE49-F238E27FC236}">
              <a16:creationId xmlns:a16="http://schemas.microsoft.com/office/drawing/2014/main" id="{3D9674E7-C2C3-4EE7-895C-734BFA023B7F}"/>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405" name="【市民会館】&#10;有形固定資産減価償却率最大値テキスト">
          <a:extLst>
            <a:ext uri="{FF2B5EF4-FFF2-40B4-BE49-F238E27FC236}">
              <a16:creationId xmlns:a16="http://schemas.microsoft.com/office/drawing/2014/main" id="{78A0D35B-BD43-4436-B832-36F269B8A6BE}"/>
            </a:ext>
          </a:extLst>
        </xdr:cNvPr>
        <xdr:cNvSpPr txBox="1"/>
      </xdr:nvSpPr>
      <xdr:spPr>
        <a:xfrm>
          <a:off x="4673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406" name="直線コネクタ 405">
          <a:extLst>
            <a:ext uri="{FF2B5EF4-FFF2-40B4-BE49-F238E27FC236}">
              <a16:creationId xmlns:a16="http://schemas.microsoft.com/office/drawing/2014/main" id="{C7DCFEFC-A76D-41DA-AC2F-2D88FB29A161}"/>
            </a:ext>
          </a:extLst>
        </xdr:cNvPr>
        <xdr:cNvCxnSpPr/>
      </xdr:nvCxnSpPr>
      <xdr:spPr>
        <a:xfrm>
          <a:off x="4546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33582</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A1AC3BE1-9D85-4DA0-9477-4CD733930E3F}"/>
            </a:ext>
          </a:extLst>
        </xdr:cNvPr>
        <xdr:cNvSpPr txBox="1"/>
      </xdr:nvSpPr>
      <xdr:spPr>
        <a:xfrm>
          <a:off x="4673600" y="17864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408" name="フローチャート: 判断 407">
          <a:extLst>
            <a:ext uri="{FF2B5EF4-FFF2-40B4-BE49-F238E27FC236}">
              <a16:creationId xmlns:a16="http://schemas.microsoft.com/office/drawing/2014/main" id="{68A7B938-D19E-4CD4-A62F-EACE65B41B2A}"/>
            </a:ext>
          </a:extLst>
        </xdr:cNvPr>
        <xdr:cNvSpPr/>
      </xdr:nvSpPr>
      <xdr:spPr>
        <a:xfrm>
          <a:off x="4584700" y="1801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409" name="フローチャート: 判断 408">
          <a:extLst>
            <a:ext uri="{FF2B5EF4-FFF2-40B4-BE49-F238E27FC236}">
              <a16:creationId xmlns:a16="http://schemas.microsoft.com/office/drawing/2014/main" id="{05ADA4B5-411B-4C1B-B09E-DA17DC144CAD}"/>
            </a:ext>
          </a:extLst>
        </xdr:cNvPr>
        <xdr:cNvSpPr/>
      </xdr:nvSpPr>
      <xdr:spPr>
        <a:xfrm>
          <a:off x="3746500" y="1798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410" name="フローチャート: 判断 409">
          <a:extLst>
            <a:ext uri="{FF2B5EF4-FFF2-40B4-BE49-F238E27FC236}">
              <a16:creationId xmlns:a16="http://schemas.microsoft.com/office/drawing/2014/main" id="{DC7E5593-3C63-4FC2-9384-F8A60D026C83}"/>
            </a:ext>
          </a:extLst>
        </xdr:cNvPr>
        <xdr:cNvSpPr/>
      </xdr:nvSpPr>
      <xdr:spPr>
        <a:xfrm>
          <a:off x="2857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411" name="フローチャート: 判断 410">
          <a:extLst>
            <a:ext uri="{FF2B5EF4-FFF2-40B4-BE49-F238E27FC236}">
              <a16:creationId xmlns:a16="http://schemas.microsoft.com/office/drawing/2014/main" id="{6F7967BF-A621-4180-9364-25E8CE95CB2E}"/>
            </a:ext>
          </a:extLst>
        </xdr:cNvPr>
        <xdr:cNvSpPr/>
      </xdr:nvSpPr>
      <xdr:spPr>
        <a:xfrm>
          <a:off x="1968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12" name="フローチャート: 判断 411">
          <a:extLst>
            <a:ext uri="{FF2B5EF4-FFF2-40B4-BE49-F238E27FC236}">
              <a16:creationId xmlns:a16="http://schemas.microsoft.com/office/drawing/2014/main" id="{55068CEE-DED8-4CC4-BD51-7DB2C3FA8676}"/>
            </a:ext>
          </a:extLst>
        </xdr:cNvPr>
        <xdr:cNvSpPr/>
      </xdr:nvSpPr>
      <xdr:spPr>
        <a:xfrm>
          <a:off x="1079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8CA20A75-597F-4659-B714-DC5C07E1F9DD}"/>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7880FBE0-251E-4F4F-BC35-C46BE486E9F2}"/>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F62BE827-C65D-4ACC-82F2-7A1A0137CDE6}"/>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F6350D90-B6AD-44D5-B2CA-B7960617A493}"/>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1EA3A2B1-2B8A-42DF-8D4D-5B13AB63B57E}"/>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76019</xdr:rowOff>
    </xdr:from>
    <xdr:to>
      <xdr:col>24</xdr:col>
      <xdr:colOff>114300</xdr:colOff>
      <xdr:row>106</xdr:row>
      <xdr:rowOff>6169</xdr:rowOff>
    </xdr:to>
    <xdr:sp macro="" textlink="">
      <xdr:nvSpPr>
        <xdr:cNvPr id="418" name="楕円 417">
          <a:extLst>
            <a:ext uri="{FF2B5EF4-FFF2-40B4-BE49-F238E27FC236}">
              <a16:creationId xmlns:a16="http://schemas.microsoft.com/office/drawing/2014/main" id="{A2FBAB41-2816-4A3B-8ABB-2DACB5979705}"/>
            </a:ext>
          </a:extLst>
        </xdr:cNvPr>
        <xdr:cNvSpPr/>
      </xdr:nvSpPr>
      <xdr:spPr>
        <a:xfrm>
          <a:off x="4584700" y="1807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54446</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F8109D9B-F0CC-4CF3-A4D3-66636A30A879}"/>
            </a:ext>
          </a:extLst>
        </xdr:cNvPr>
        <xdr:cNvSpPr txBox="1"/>
      </xdr:nvSpPr>
      <xdr:spPr>
        <a:xfrm>
          <a:off x="4673600" y="1805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44994</xdr:rowOff>
    </xdr:from>
    <xdr:to>
      <xdr:col>20</xdr:col>
      <xdr:colOff>38100</xdr:colOff>
      <xdr:row>105</xdr:row>
      <xdr:rowOff>146594</xdr:rowOff>
    </xdr:to>
    <xdr:sp macro="" textlink="">
      <xdr:nvSpPr>
        <xdr:cNvPr id="420" name="楕円 419">
          <a:extLst>
            <a:ext uri="{FF2B5EF4-FFF2-40B4-BE49-F238E27FC236}">
              <a16:creationId xmlns:a16="http://schemas.microsoft.com/office/drawing/2014/main" id="{CFBD44B7-73BB-4F96-B155-883FB73795D8}"/>
            </a:ext>
          </a:extLst>
        </xdr:cNvPr>
        <xdr:cNvSpPr/>
      </xdr:nvSpPr>
      <xdr:spPr>
        <a:xfrm>
          <a:off x="3746500" y="1804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95794</xdr:rowOff>
    </xdr:from>
    <xdr:to>
      <xdr:col>24</xdr:col>
      <xdr:colOff>63500</xdr:colOff>
      <xdr:row>105</xdr:row>
      <xdr:rowOff>126819</xdr:rowOff>
    </xdr:to>
    <xdr:cxnSp macro="">
      <xdr:nvCxnSpPr>
        <xdr:cNvPr id="421" name="直線コネクタ 420">
          <a:extLst>
            <a:ext uri="{FF2B5EF4-FFF2-40B4-BE49-F238E27FC236}">
              <a16:creationId xmlns:a16="http://schemas.microsoft.com/office/drawing/2014/main" id="{BCBBED55-A06B-4FC9-B6E0-02289DD202A2}"/>
            </a:ext>
          </a:extLst>
        </xdr:cNvPr>
        <xdr:cNvCxnSpPr/>
      </xdr:nvCxnSpPr>
      <xdr:spPr>
        <a:xfrm>
          <a:off x="3797300" y="18098044"/>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17236</xdr:rowOff>
    </xdr:from>
    <xdr:to>
      <xdr:col>15</xdr:col>
      <xdr:colOff>101600</xdr:colOff>
      <xdr:row>106</xdr:row>
      <xdr:rowOff>118836</xdr:rowOff>
    </xdr:to>
    <xdr:sp macro="" textlink="">
      <xdr:nvSpPr>
        <xdr:cNvPr id="422" name="楕円 421">
          <a:extLst>
            <a:ext uri="{FF2B5EF4-FFF2-40B4-BE49-F238E27FC236}">
              <a16:creationId xmlns:a16="http://schemas.microsoft.com/office/drawing/2014/main" id="{0E7C0F37-4935-4F4C-AADB-B66457377CA2}"/>
            </a:ext>
          </a:extLst>
        </xdr:cNvPr>
        <xdr:cNvSpPr/>
      </xdr:nvSpPr>
      <xdr:spPr>
        <a:xfrm>
          <a:off x="2857500" y="1819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95794</xdr:rowOff>
    </xdr:from>
    <xdr:to>
      <xdr:col>19</xdr:col>
      <xdr:colOff>177800</xdr:colOff>
      <xdr:row>106</xdr:row>
      <xdr:rowOff>68036</xdr:rowOff>
    </xdr:to>
    <xdr:cxnSp macro="">
      <xdr:nvCxnSpPr>
        <xdr:cNvPr id="423" name="直線コネクタ 422">
          <a:extLst>
            <a:ext uri="{FF2B5EF4-FFF2-40B4-BE49-F238E27FC236}">
              <a16:creationId xmlns:a16="http://schemas.microsoft.com/office/drawing/2014/main" id="{3E880147-C3A7-4C05-AD7A-BC46AC06773E}"/>
            </a:ext>
          </a:extLst>
        </xdr:cNvPr>
        <xdr:cNvCxnSpPr/>
      </xdr:nvCxnSpPr>
      <xdr:spPr>
        <a:xfrm flipV="1">
          <a:off x="2908300" y="18098044"/>
          <a:ext cx="889000" cy="143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151130</xdr:rowOff>
    </xdr:from>
    <xdr:to>
      <xdr:col>10</xdr:col>
      <xdr:colOff>165100</xdr:colOff>
      <xdr:row>106</xdr:row>
      <xdr:rowOff>81280</xdr:rowOff>
    </xdr:to>
    <xdr:sp macro="" textlink="">
      <xdr:nvSpPr>
        <xdr:cNvPr id="424" name="楕円 423">
          <a:extLst>
            <a:ext uri="{FF2B5EF4-FFF2-40B4-BE49-F238E27FC236}">
              <a16:creationId xmlns:a16="http://schemas.microsoft.com/office/drawing/2014/main" id="{60985536-F69C-4B7C-A686-6DD7D246DBC3}"/>
            </a:ext>
          </a:extLst>
        </xdr:cNvPr>
        <xdr:cNvSpPr/>
      </xdr:nvSpPr>
      <xdr:spPr>
        <a:xfrm>
          <a:off x="1968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30480</xdr:rowOff>
    </xdr:from>
    <xdr:to>
      <xdr:col>15</xdr:col>
      <xdr:colOff>50800</xdr:colOff>
      <xdr:row>106</xdr:row>
      <xdr:rowOff>68036</xdr:rowOff>
    </xdr:to>
    <xdr:cxnSp macro="">
      <xdr:nvCxnSpPr>
        <xdr:cNvPr id="425" name="直線コネクタ 424">
          <a:extLst>
            <a:ext uri="{FF2B5EF4-FFF2-40B4-BE49-F238E27FC236}">
              <a16:creationId xmlns:a16="http://schemas.microsoft.com/office/drawing/2014/main" id="{2BF3DA69-B83F-4463-933A-D7E56F981F62}"/>
            </a:ext>
          </a:extLst>
        </xdr:cNvPr>
        <xdr:cNvCxnSpPr/>
      </xdr:nvCxnSpPr>
      <xdr:spPr>
        <a:xfrm>
          <a:off x="2019300" y="1820418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118473</xdr:rowOff>
    </xdr:from>
    <xdr:to>
      <xdr:col>6</xdr:col>
      <xdr:colOff>38100</xdr:colOff>
      <xdr:row>106</xdr:row>
      <xdr:rowOff>48623</xdr:rowOff>
    </xdr:to>
    <xdr:sp macro="" textlink="">
      <xdr:nvSpPr>
        <xdr:cNvPr id="426" name="楕円 425">
          <a:extLst>
            <a:ext uri="{FF2B5EF4-FFF2-40B4-BE49-F238E27FC236}">
              <a16:creationId xmlns:a16="http://schemas.microsoft.com/office/drawing/2014/main" id="{6BE80ED5-FB40-45CB-93F3-919ADB395872}"/>
            </a:ext>
          </a:extLst>
        </xdr:cNvPr>
        <xdr:cNvSpPr/>
      </xdr:nvSpPr>
      <xdr:spPr>
        <a:xfrm>
          <a:off x="1079500" y="1812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169273</xdr:rowOff>
    </xdr:from>
    <xdr:to>
      <xdr:col>10</xdr:col>
      <xdr:colOff>114300</xdr:colOff>
      <xdr:row>106</xdr:row>
      <xdr:rowOff>30480</xdr:rowOff>
    </xdr:to>
    <xdr:cxnSp macro="">
      <xdr:nvCxnSpPr>
        <xdr:cNvPr id="427" name="直線コネクタ 426">
          <a:extLst>
            <a:ext uri="{FF2B5EF4-FFF2-40B4-BE49-F238E27FC236}">
              <a16:creationId xmlns:a16="http://schemas.microsoft.com/office/drawing/2014/main" id="{FE3B73DB-B0E6-4C57-9EF4-87F79BA2572E}"/>
            </a:ext>
          </a:extLst>
        </xdr:cNvPr>
        <xdr:cNvCxnSpPr/>
      </xdr:nvCxnSpPr>
      <xdr:spPr>
        <a:xfrm>
          <a:off x="1130300" y="1817152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101072</xdr:rowOff>
    </xdr:from>
    <xdr:ext cx="405111" cy="259045"/>
    <xdr:sp macro="" textlink="">
      <xdr:nvSpPr>
        <xdr:cNvPr id="428" name="n_1aveValue【市民会館】&#10;有形固定資産減価償却率">
          <a:extLst>
            <a:ext uri="{FF2B5EF4-FFF2-40B4-BE49-F238E27FC236}">
              <a16:creationId xmlns:a16="http://schemas.microsoft.com/office/drawing/2014/main" id="{F25C1BA0-1125-463D-ABDC-DDDCFF5EF464}"/>
            </a:ext>
          </a:extLst>
        </xdr:cNvPr>
        <xdr:cNvSpPr txBox="1"/>
      </xdr:nvSpPr>
      <xdr:spPr>
        <a:xfrm>
          <a:off x="3582044" y="1776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91276</xdr:rowOff>
    </xdr:from>
    <xdr:ext cx="405111" cy="259045"/>
    <xdr:sp macro="" textlink="">
      <xdr:nvSpPr>
        <xdr:cNvPr id="429" name="n_2aveValue【市民会館】&#10;有形固定資産減価償却率">
          <a:extLst>
            <a:ext uri="{FF2B5EF4-FFF2-40B4-BE49-F238E27FC236}">
              <a16:creationId xmlns:a16="http://schemas.microsoft.com/office/drawing/2014/main" id="{7D20C99E-2652-4942-90BC-90174CBEC0EA}"/>
            </a:ext>
          </a:extLst>
        </xdr:cNvPr>
        <xdr:cNvSpPr txBox="1"/>
      </xdr:nvSpPr>
      <xdr:spPr>
        <a:xfrm>
          <a:off x="27057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37391</xdr:rowOff>
    </xdr:from>
    <xdr:ext cx="405111" cy="259045"/>
    <xdr:sp macro="" textlink="">
      <xdr:nvSpPr>
        <xdr:cNvPr id="430" name="n_3aveValue【市民会館】&#10;有形固定資産減価償却率">
          <a:extLst>
            <a:ext uri="{FF2B5EF4-FFF2-40B4-BE49-F238E27FC236}">
              <a16:creationId xmlns:a16="http://schemas.microsoft.com/office/drawing/2014/main" id="{8727F220-F463-44C4-ACD3-5B264C6979F6}"/>
            </a:ext>
          </a:extLst>
        </xdr:cNvPr>
        <xdr:cNvSpPr txBox="1"/>
      </xdr:nvSpPr>
      <xdr:spPr>
        <a:xfrm>
          <a:off x="18167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164754</xdr:rowOff>
    </xdr:from>
    <xdr:ext cx="405111" cy="259045"/>
    <xdr:sp macro="" textlink="">
      <xdr:nvSpPr>
        <xdr:cNvPr id="431" name="n_4aveValue【市民会館】&#10;有形固定資産減価償却率">
          <a:extLst>
            <a:ext uri="{FF2B5EF4-FFF2-40B4-BE49-F238E27FC236}">
              <a16:creationId xmlns:a16="http://schemas.microsoft.com/office/drawing/2014/main" id="{DAEA7307-E582-4752-9B98-84AD341AB4CF}"/>
            </a:ext>
          </a:extLst>
        </xdr:cNvPr>
        <xdr:cNvSpPr txBox="1"/>
      </xdr:nvSpPr>
      <xdr:spPr>
        <a:xfrm>
          <a:off x="927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137721</xdr:rowOff>
    </xdr:from>
    <xdr:ext cx="405111" cy="259045"/>
    <xdr:sp macro="" textlink="">
      <xdr:nvSpPr>
        <xdr:cNvPr id="432" name="n_1mainValue【市民会館】&#10;有形固定資産減価償却率">
          <a:extLst>
            <a:ext uri="{FF2B5EF4-FFF2-40B4-BE49-F238E27FC236}">
              <a16:creationId xmlns:a16="http://schemas.microsoft.com/office/drawing/2014/main" id="{BDC454B4-14D6-496B-BFE2-238F2E99B400}"/>
            </a:ext>
          </a:extLst>
        </xdr:cNvPr>
        <xdr:cNvSpPr txBox="1"/>
      </xdr:nvSpPr>
      <xdr:spPr>
        <a:xfrm>
          <a:off x="3582044" y="1813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109963</xdr:rowOff>
    </xdr:from>
    <xdr:ext cx="405111" cy="259045"/>
    <xdr:sp macro="" textlink="">
      <xdr:nvSpPr>
        <xdr:cNvPr id="433" name="n_2mainValue【市民会館】&#10;有形固定資産減価償却率">
          <a:extLst>
            <a:ext uri="{FF2B5EF4-FFF2-40B4-BE49-F238E27FC236}">
              <a16:creationId xmlns:a16="http://schemas.microsoft.com/office/drawing/2014/main" id="{43F5D3BA-2EDF-4B61-AF2D-1AB2A5B47795}"/>
            </a:ext>
          </a:extLst>
        </xdr:cNvPr>
        <xdr:cNvSpPr txBox="1"/>
      </xdr:nvSpPr>
      <xdr:spPr>
        <a:xfrm>
          <a:off x="2705744" y="1828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72407</xdr:rowOff>
    </xdr:from>
    <xdr:ext cx="405111" cy="259045"/>
    <xdr:sp macro="" textlink="">
      <xdr:nvSpPr>
        <xdr:cNvPr id="434" name="n_3mainValue【市民会館】&#10;有形固定資産減価償却率">
          <a:extLst>
            <a:ext uri="{FF2B5EF4-FFF2-40B4-BE49-F238E27FC236}">
              <a16:creationId xmlns:a16="http://schemas.microsoft.com/office/drawing/2014/main" id="{ACE40651-8110-4BFC-85FE-3AF2F6EED715}"/>
            </a:ext>
          </a:extLst>
        </xdr:cNvPr>
        <xdr:cNvSpPr txBox="1"/>
      </xdr:nvSpPr>
      <xdr:spPr>
        <a:xfrm>
          <a:off x="1816744" y="182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39750</xdr:rowOff>
    </xdr:from>
    <xdr:ext cx="405111" cy="259045"/>
    <xdr:sp macro="" textlink="">
      <xdr:nvSpPr>
        <xdr:cNvPr id="435" name="n_4mainValue【市民会館】&#10;有形固定資産減価償却率">
          <a:extLst>
            <a:ext uri="{FF2B5EF4-FFF2-40B4-BE49-F238E27FC236}">
              <a16:creationId xmlns:a16="http://schemas.microsoft.com/office/drawing/2014/main" id="{B4125A23-1B3C-4386-9FD2-989ECA307964}"/>
            </a:ext>
          </a:extLst>
        </xdr:cNvPr>
        <xdr:cNvSpPr txBox="1"/>
      </xdr:nvSpPr>
      <xdr:spPr>
        <a:xfrm>
          <a:off x="927744" y="1821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C9CE18DE-2C61-4ED6-876C-F72B8107994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0BCAB90C-0E9E-4B49-A03C-986F57F3B1C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FEBA2883-FAC9-4BC8-ACF2-717D65A8F33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3C1824FF-1227-409E-8815-07B6FCEA853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CE98F2A5-2E3E-4029-BE78-51E35DAB69E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C6EDE9E3-58B0-43CA-8699-D3B2EAD2555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3C863C2A-AF20-4783-B546-315C987FFF8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7ACFC9C0-A104-46FD-8541-47F92E8DF346}"/>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3AFF085C-20EF-4D6A-A85D-07D7F84427BB}"/>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CE92AA44-ED6D-4BDB-8730-CA9981E5B93B}"/>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6C8E8E16-3F35-40E0-99D1-9742C1A9975F}"/>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07DB7680-7F99-42AA-B0BD-D767A0C94A6D}"/>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9B98E950-FBAC-4E12-AFBC-2D99CEB6CF6F}"/>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C21212CC-FAA6-4A98-B3D5-8E8D50168A3A}"/>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E6D2813A-AECE-444E-9FCE-53E4EFF383F4}"/>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2B79E1B2-DD61-47E4-9136-3BEC27A92EEC}"/>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20169DDA-235B-4B88-9587-DD37CBDE03DC}"/>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0BF5B34F-3220-4CB6-BCB7-9689F4018ED3}"/>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400DC07A-15EB-477C-AADC-8EC5FBB1E831}"/>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3CF92452-1762-44EE-A9C4-3211B87E1FA6}"/>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2D6D323D-CDDC-4BA7-A83B-68AB4F811E65}"/>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69609DD2-AC19-49C8-848C-8433C33ABEA3}"/>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08E7BC05-0A12-4B3C-828E-2E72830AC0D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459" name="直線コネクタ 458">
          <a:extLst>
            <a:ext uri="{FF2B5EF4-FFF2-40B4-BE49-F238E27FC236}">
              <a16:creationId xmlns:a16="http://schemas.microsoft.com/office/drawing/2014/main" id="{6C685EAB-AB8D-4E53-8E3A-6F32F6951020}"/>
            </a:ext>
          </a:extLst>
        </xdr:cNvPr>
        <xdr:cNvCxnSpPr/>
      </xdr:nvCxnSpPr>
      <xdr:spPr>
        <a:xfrm flipV="1">
          <a:off x="10476865" y="17057370"/>
          <a:ext cx="0" cy="1548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460" name="【市民会館】&#10;一人当たり面積最小値テキスト">
          <a:extLst>
            <a:ext uri="{FF2B5EF4-FFF2-40B4-BE49-F238E27FC236}">
              <a16:creationId xmlns:a16="http://schemas.microsoft.com/office/drawing/2014/main" id="{E4AC6DE5-F800-4C23-8F99-04DD8F4A0BFC}"/>
            </a:ext>
          </a:extLst>
        </xdr:cNvPr>
        <xdr:cNvSpPr txBox="1"/>
      </xdr:nvSpPr>
      <xdr:spPr>
        <a:xfrm>
          <a:off x="10515600" y="1860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61" name="直線コネクタ 460">
          <a:extLst>
            <a:ext uri="{FF2B5EF4-FFF2-40B4-BE49-F238E27FC236}">
              <a16:creationId xmlns:a16="http://schemas.microsoft.com/office/drawing/2014/main" id="{24ECAA7E-F1A2-4C8A-A572-41F063CF1FA8}"/>
            </a:ext>
          </a:extLst>
        </xdr:cNvPr>
        <xdr:cNvCxnSpPr/>
      </xdr:nvCxnSpPr>
      <xdr:spPr>
        <a:xfrm>
          <a:off x="10388600" y="1860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462" name="【市民会館】&#10;一人当たり面積最大値テキスト">
          <a:extLst>
            <a:ext uri="{FF2B5EF4-FFF2-40B4-BE49-F238E27FC236}">
              <a16:creationId xmlns:a16="http://schemas.microsoft.com/office/drawing/2014/main" id="{2843E6D3-36D7-4475-989E-71CDBF14D679}"/>
            </a:ext>
          </a:extLst>
        </xdr:cNvPr>
        <xdr:cNvSpPr txBox="1"/>
      </xdr:nvSpPr>
      <xdr:spPr>
        <a:xfrm>
          <a:off x="10515600" y="16832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a:extLst>
            <a:ext uri="{FF2B5EF4-FFF2-40B4-BE49-F238E27FC236}">
              <a16:creationId xmlns:a16="http://schemas.microsoft.com/office/drawing/2014/main" id="{8FD69F8B-A569-4107-A6BD-0BB62A96F8F7}"/>
            </a:ext>
          </a:extLst>
        </xdr:cNvPr>
        <xdr:cNvCxnSpPr/>
      </xdr:nvCxnSpPr>
      <xdr:spPr>
        <a:xfrm>
          <a:off x="10388600" y="1705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78757</xdr:rowOff>
    </xdr:from>
    <xdr:ext cx="469744" cy="259045"/>
    <xdr:sp macro="" textlink="">
      <xdr:nvSpPr>
        <xdr:cNvPr id="464" name="【市民会館】&#10;一人当たり面積平均値テキスト">
          <a:extLst>
            <a:ext uri="{FF2B5EF4-FFF2-40B4-BE49-F238E27FC236}">
              <a16:creationId xmlns:a16="http://schemas.microsoft.com/office/drawing/2014/main" id="{19AC3302-A49D-4569-9058-4F467AD7018F}"/>
            </a:ext>
          </a:extLst>
        </xdr:cNvPr>
        <xdr:cNvSpPr txBox="1"/>
      </xdr:nvSpPr>
      <xdr:spPr>
        <a:xfrm>
          <a:off x="10515600" y="18081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a:extLst>
            <a:ext uri="{FF2B5EF4-FFF2-40B4-BE49-F238E27FC236}">
              <a16:creationId xmlns:a16="http://schemas.microsoft.com/office/drawing/2014/main" id="{D6BA438E-6A93-485E-9309-9673572C5BE6}"/>
            </a:ext>
          </a:extLst>
        </xdr:cNvPr>
        <xdr:cNvSpPr/>
      </xdr:nvSpPr>
      <xdr:spPr>
        <a:xfrm>
          <a:off x="104267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a:extLst>
            <a:ext uri="{FF2B5EF4-FFF2-40B4-BE49-F238E27FC236}">
              <a16:creationId xmlns:a16="http://schemas.microsoft.com/office/drawing/2014/main" id="{5EFB8D92-35FF-41C0-A94F-7CC71EDC1C3F}"/>
            </a:ext>
          </a:extLst>
        </xdr:cNvPr>
        <xdr:cNvSpPr/>
      </xdr:nvSpPr>
      <xdr:spPr>
        <a:xfrm>
          <a:off x="9588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a:extLst>
            <a:ext uri="{FF2B5EF4-FFF2-40B4-BE49-F238E27FC236}">
              <a16:creationId xmlns:a16="http://schemas.microsoft.com/office/drawing/2014/main" id="{CE00B66D-F7BF-428D-810B-17134D1D7C5F}"/>
            </a:ext>
          </a:extLst>
        </xdr:cNvPr>
        <xdr:cNvSpPr/>
      </xdr:nvSpPr>
      <xdr:spPr>
        <a:xfrm>
          <a:off x="8699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468" name="フローチャート: 判断 467">
          <a:extLst>
            <a:ext uri="{FF2B5EF4-FFF2-40B4-BE49-F238E27FC236}">
              <a16:creationId xmlns:a16="http://schemas.microsoft.com/office/drawing/2014/main" id="{38CB28CB-A677-4AFA-91A6-40333EDBBE12}"/>
            </a:ext>
          </a:extLst>
        </xdr:cNvPr>
        <xdr:cNvSpPr/>
      </xdr:nvSpPr>
      <xdr:spPr>
        <a:xfrm>
          <a:off x="7810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9" name="フローチャート: 判断 468">
          <a:extLst>
            <a:ext uri="{FF2B5EF4-FFF2-40B4-BE49-F238E27FC236}">
              <a16:creationId xmlns:a16="http://schemas.microsoft.com/office/drawing/2014/main" id="{E4C180BB-16B4-4D15-9060-747506F8AB28}"/>
            </a:ext>
          </a:extLst>
        </xdr:cNvPr>
        <xdr:cNvSpPr/>
      </xdr:nvSpPr>
      <xdr:spPr>
        <a:xfrm>
          <a:off x="6921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8BBB79AB-C68E-494B-B45C-899A2F6C7865}"/>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D309F334-DEF0-4DCB-9EDA-E4EF790FC35B}"/>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637B16-9082-443C-91C5-663DDF275F28}"/>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1BF3A4F4-D1C2-41A0-9CB7-5798DB60880C}"/>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1A63CF33-2D31-4C01-B05B-C8072EEEB1EA}"/>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65405</xdr:rowOff>
    </xdr:from>
    <xdr:to>
      <xdr:col>55</xdr:col>
      <xdr:colOff>50800</xdr:colOff>
      <xdr:row>107</xdr:row>
      <xdr:rowOff>167005</xdr:rowOff>
    </xdr:to>
    <xdr:sp macro="" textlink="">
      <xdr:nvSpPr>
        <xdr:cNvPr id="475" name="楕円 474">
          <a:extLst>
            <a:ext uri="{FF2B5EF4-FFF2-40B4-BE49-F238E27FC236}">
              <a16:creationId xmlns:a16="http://schemas.microsoft.com/office/drawing/2014/main" id="{4C238EE6-3E09-4F71-85F3-937B0FD9FA97}"/>
            </a:ext>
          </a:extLst>
        </xdr:cNvPr>
        <xdr:cNvSpPr/>
      </xdr:nvSpPr>
      <xdr:spPr>
        <a:xfrm>
          <a:off x="10426700" y="1841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43832</xdr:rowOff>
    </xdr:from>
    <xdr:ext cx="469744" cy="259045"/>
    <xdr:sp macro="" textlink="">
      <xdr:nvSpPr>
        <xdr:cNvPr id="476" name="【市民会館】&#10;一人当たり面積該当値テキスト">
          <a:extLst>
            <a:ext uri="{FF2B5EF4-FFF2-40B4-BE49-F238E27FC236}">
              <a16:creationId xmlns:a16="http://schemas.microsoft.com/office/drawing/2014/main" id="{56102A84-FEB1-4B78-8B1E-3C09B35235FA}"/>
            </a:ext>
          </a:extLst>
        </xdr:cNvPr>
        <xdr:cNvSpPr txBox="1"/>
      </xdr:nvSpPr>
      <xdr:spPr>
        <a:xfrm>
          <a:off x="10515600" y="1838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67311</xdr:rowOff>
    </xdr:from>
    <xdr:to>
      <xdr:col>50</xdr:col>
      <xdr:colOff>165100</xdr:colOff>
      <xdr:row>107</xdr:row>
      <xdr:rowOff>168911</xdr:rowOff>
    </xdr:to>
    <xdr:sp macro="" textlink="">
      <xdr:nvSpPr>
        <xdr:cNvPr id="477" name="楕円 476">
          <a:extLst>
            <a:ext uri="{FF2B5EF4-FFF2-40B4-BE49-F238E27FC236}">
              <a16:creationId xmlns:a16="http://schemas.microsoft.com/office/drawing/2014/main" id="{4CF5E224-DACF-4EB1-8B82-BAA3699EE788}"/>
            </a:ext>
          </a:extLst>
        </xdr:cNvPr>
        <xdr:cNvSpPr/>
      </xdr:nvSpPr>
      <xdr:spPr>
        <a:xfrm>
          <a:off x="9588500" y="1841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116205</xdr:rowOff>
    </xdr:from>
    <xdr:to>
      <xdr:col>55</xdr:col>
      <xdr:colOff>0</xdr:colOff>
      <xdr:row>107</xdr:row>
      <xdr:rowOff>118111</xdr:rowOff>
    </xdr:to>
    <xdr:cxnSp macro="">
      <xdr:nvCxnSpPr>
        <xdr:cNvPr id="478" name="直線コネクタ 477">
          <a:extLst>
            <a:ext uri="{FF2B5EF4-FFF2-40B4-BE49-F238E27FC236}">
              <a16:creationId xmlns:a16="http://schemas.microsoft.com/office/drawing/2014/main" id="{542143FD-0DB1-40E6-BB57-B966907F6D69}"/>
            </a:ext>
          </a:extLst>
        </xdr:cNvPr>
        <xdr:cNvCxnSpPr/>
      </xdr:nvCxnSpPr>
      <xdr:spPr>
        <a:xfrm flipV="1">
          <a:off x="9639300" y="18461355"/>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69214</xdr:rowOff>
    </xdr:from>
    <xdr:to>
      <xdr:col>46</xdr:col>
      <xdr:colOff>38100</xdr:colOff>
      <xdr:row>107</xdr:row>
      <xdr:rowOff>170814</xdr:rowOff>
    </xdr:to>
    <xdr:sp macro="" textlink="">
      <xdr:nvSpPr>
        <xdr:cNvPr id="479" name="楕円 478">
          <a:extLst>
            <a:ext uri="{FF2B5EF4-FFF2-40B4-BE49-F238E27FC236}">
              <a16:creationId xmlns:a16="http://schemas.microsoft.com/office/drawing/2014/main" id="{6AFF7AB0-D2AC-434D-9B55-AF4A7A574F38}"/>
            </a:ext>
          </a:extLst>
        </xdr:cNvPr>
        <xdr:cNvSpPr/>
      </xdr:nvSpPr>
      <xdr:spPr>
        <a:xfrm>
          <a:off x="8699500" y="1841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118111</xdr:rowOff>
    </xdr:from>
    <xdr:to>
      <xdr:col>50</xdr:col>
      <xdr:colOff>114300</xdr:colOff>
      <xdr:row>107</xdr:row>
      <xdr:rowOff>120014</xdr:rowOff>
    </xdr:to>
    <xdr:cxnSp macro="">
      <xdr:nvCxnSpPr>
        <xdr:cNvPr id="480" name="直線コネクタ 479">
          <a:extLst>
            <a:ext uri="{FF2B5EF4-FFF2-40B4-BE49-F238E27FC236}">
              <a16:creationId xmlns:a16="http://schemas.microsoft.com/office/drawing/2014/main" id="{67EB3629-21D0-4CE2-B8C3-AC7B76F91DE7}"/>
            </a:ext>
          </a:extLst>
        </xdr:cNvPr>
        <xdr:cNvCxnSpPr/>
      </xdr:nvCxnSpPr>
      <xdr:spPr>
        <a:xfrm flipV="1">
          <a:off x="8750300" y="18463261"/>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73025</xdr:rowOff>
    </xdr:from>
    <xdr:to>
      <xdr:col>41</xdr:col>
      <xdr:colOff>101600</xdr:colOff>
      <xdr:row>108</xdr:row>
      <xdr:rowOff>3175</xdr:rowOff>
    </xdr:to>
    <xdr:sp macro="" textlink="">
      <xdr:nvSpPr>
        <xdr:cNvPr id="481" name="楕円 480">
          <a:extLst>
            <a:ext uri="{FF2B5EF4-FFF2-40B4-BE49-F238E27FC236}">
              <a16:creationId xmlns:a16="http://schemas.microsoft.com/office/drawing/2014/main" id="{2C684D54-195E-4059-A233-828FA6B3D6B7}"/>
            </a:ext>
          </a:extLst>
        </xdr:cNvPr>
        <xdr:cNvSpPr/>
      </xdr:nvSpPr>
      <xdr:spPr>
        <a:xfrm>
          <a:off x="7810500" y="1841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120014</xdr:rowOff>
    </xdr:from>
    <xdr:to>
      <xdr:col>45</xdr:col>
      <xdr:colOff>177800</xdr:colOff>
      <xdr:row>107</xdr:row>
      <xdr:rowOff>123825</xdr:rowOff>
    </xdr:to>
    <xdr:cxnSp macro="">
      <xdr:nvCxnSpPr>
        <xdr:cNvPr id="482" name="直線コネクタ 481">
          <a:extLst>
            <a:ext uri="{FF2B5EF4-FFF2-40B4-BE49-F238E27FC236}">
              <a16:creationId xmlns:a16="http://schemas.microsoft.com/office/drawing/2014/main" id="{5CFCB4E5-18E5-47BE-AA54-7F08F0973DF8}"/>
            </a:ext>
          </a:extLst>
        </xdr:cNvPr>
        <xdr:cNvCxnSpPr/>
      </xdr:nvCxnSpPr>
      <xdr:spPr>
        <a:xfrm flipV="1">
          <a:off x="7861300" y="18465164"/>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74930</xdr:rowOff>
    </xdr:from>
    <xdr:to>
      <xdr:col>36</xdr:col>
      <xdr:colOff>165100</xdr:colOff>
      <xdr:row>108</xdr:row>
      <xdr:rowOff>5080</xdr:rowOff>
    </xdr:to>
    <xdr:sp macro="" textlink="">
      <xdr:nvSpPr>
        <xdr:cNvPr id="483" name="楕円 482">
          <a:extLst>
            <a:ext uri="{FF2B5EF4-FFF2-40B4-BE49-F238E27FC236}">
              <a16:creationId xmlns:a16="http://schemas.microsoft.com/office/drawing/2014/main" id="{24C8226F-69E3-4A3F-84CC-DFE9D50C1634}"/>
            </a:ext>
          </a:extLst>
        </xdr:cNvPr>
        <xdr:cNvSpPr/>
      </xdr:nvSpPr>
      <xdr:spPr>
        <a:xfrm>
          <a:off x="6921500" y="1842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123825</xdr:rowOff>
    </xdr:from>
    <xdr:to>
      <xdr:col>41</xdr:col>
      <xdr:colOff>50800</xdr:colOff>
      <xdr:row>107</xdr:row>
      <xdr:rowOff>125730</xdr:rowOff>
    </xdr:to>
    <xdr:cxnSp macro="">
      <xdr:nvCxnSpPr>
        <xdr:cNvPr id="484" name="直線コネクタ 483">
          <a:extLst>
            <a:ext uri="{FF2B5EF4-FFF2-40B4-BE49-F238E27FC236}">
              <a16:creationId xmlns:a16="http://schemas.microsoft.com/office/drawing/2014/main" id="{4DB2F497-E636-4169-9EC5-3E5EB58F4A86}"/>
            </a:ext>
          </a:extLst>
        </xdr:cNvPr>
        <xdr:cNvCxnSpPr/>
      </xdr:nvCxnSpPr>
      <xdr:spPr>
        <a:xfrm flipV="1">
          <a:off x="6972300" y="1846897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12082</xdr:rowOff>
    </xdr:from>
    <xdr:ext cx="469744" cy="259045"/>
    <xdr:sp macro="" textlink="">
      <xdr:nvSpPr>
        <xdr:cNvPr id="485" name="n_1aveValue【市民会館】&#10;一人当たり面積">
          <a:extLst>
            <a:ext uri="{FF2B5EF4-FFF2-40B4-BE49-F238E27FC236}">
              <a16:creationId xmlns:a16="http://schemas.microsoft.com/office/drawing/2014/main" id="{9A0C25B2-F0DE-400C-A0D7-97A1F3443174}"/>
            </a:ext>
          </a:extLst>
        </xdr:cNvPr>
        <xdr:cNvSpPr txBox="1"/>
      </xdr:nvSpPr>
      <xdr:spPr>
        <a:xfrm>
          <a:off x="9391727" y="1801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12082</xdr:rowOff>
    </xdr:from>
    <xdr:ext cx="469744" cy="259045"/>
    <xdr:sp macro="" textlink="">
      <xdr:nvSpPr>
        <xdr:cNvPr id="486" name="n_2aveValue【市民会館】&#10;一人当たり面積">
          <a:extLst>
            <a:ext uri="{FF2B5EF4-FFF2-40B4-BE49-F238E27FC236}">
              <a16:creationId xmlns:a16="http://schemas.microsoft.com/office/drawing/2014/main" id="{BE45780A-C9B8-4904-9B10-2D88500E5D3D}"/>
            </a:ext>
          </a:extLst>
        </xdr:cNvPr>
        <xdr:cNvSpPr txBox="1"/>
      </xdr:nvSpPr>
      <xdr:spPr>
        <a:xfrm>
          <a:off x="8515427" y="1801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15891</xdr:rowOff>
    </xdr:from>
    <xdr:ext cx="469744" cy="259045"/>
    <xdr:sp macro="" textlink="">
      <xdr:nvSpPr>
        <xdr:cNvPr id="487" name="n_3aveValue【市民会館】&#10;一人当たり面積">
          <a:extLst>
            <a:ext uri="{FF2B5EF4-FFF2-40B4-BE49-F238E27FC236}">
              <a16:creationId xmlns:a16="http://schemas.microsoft.com/office/drawing/2014/main" id="{94204461-50FA-4F3B-A710-411D9C5268A1}"/>
            </a:ext>
          </a:extLst>
        </xdr:cNvPr>
        <xdr:cNvSpPr txBox="1"/>
      </xdr:nvSpPr>
      <xdr:spPr>
        <a:xfrm>
          <a:off x="7626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36847</xdr:rowOff>
    </xdr:from>
    <xdr:ext cx="469744" cy="259045"/>
    <xdr:sp macro="" textlink="">
      <xdr:nvSpPr>
        <xdr:cNvPr id="488" name="n_4aveValue【市民会館】&#10;一人当たり面積">
          <a:extLst>
            <a:ext uri="{FF2B5EF4-FFF2-40B4-BE49-F238E27FC236}">
              <a16:creationId xmlns:a16="http://schemas.microsoft.com/office/drawing/2014/main" id="{9197D80A-6FAA-46A7-A5DB-E054BF17BDBB}"/>
            </a:ext>
          </a:extLst>
        </xdr:cNvPr>
        <xdr:cNvSpPr txBox="1"/>
      </xdr:nvSpPr>
      <xdr:spPr>
        <a:xfrm>
          <a:off x="6737427" y="1803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160038</xdr:rowOff>
    </xdr:from>
    <xdr:ext cx="469744" cy="259045"/>
    <xdr:sp macro="" textlink="">
      <xdr:nvSpPr>
        <xdr:cNvPr id="489" name="n_1mainValue【市民会館】&#10;一人当たり面積">
          <a:extLst>
            <a:ext uri="{FF2B5EF4-FFF2-40B4-BE49-F238E27FC236}">
              <a16:creationId xmlns:a16="http://schemas.microsoft.com/office/drawing/2014/main" id="{F0B354C6-7E7A-4DE1-83AE-6D04CF11F00F}"/>
            </a:ext>
          </a:extLst>
        </xdr:cNvPr>
        <xdr:cNvSpPr txBox="1"/>
      </xdr:nvSpPr>
      <xdr:spPr>
        <a:xfrm>
          <a:off x="9391727" y="1850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161941</xdr:rowOff>
    </xdr:from>
    <xdr:ext cx="469744" cy="259045"/>
    <xdr:sp macro="" textlink="">
      <xdr:nvSpPr>
        <xdr:cNvPr id="490" name="n_2mainValue【市民会館】&#10;一人当たり面積">
          <a:extLst>
            <a:ext uri="{FF2B5EF4-FFF2-40B4-BE49-F238E27FC236}">
              <a16:creationId xmlns:a16="http://schemas.microsoft.com/office/drawing/2014/main" id="{FC887E59-1A10-4EF6-8566-FDE794857216}"/>
            </a:ext>
          </a:extLst>
        </xdr:cNvPr>
        <xdr:cNvSpPr txBox="1"/>
      </xdr:nvSpPr>
      <xdr:spPr>
        <a:xfrm>
          <a:off x="8515427" y="18507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165752</xdr:rowOff>
    </xdr:from>
    <xdr:ext cx="469744" cy="259045"/>
    <xdr:sp macro="" textlink="">
      <xdr:nvSpPr>
        <xdr:cNvPr id="491" name="n_3mainValue【市民会館】&#10;一人当たり面積">
          <a:extLst>
            <a:ext uri="{FF2B5EF4-FFF2-40B4-BE49-F238E27FC236}">
              <a16:creationId xmlns:a16="http://schemas.microsoft.com/office/drawing/2014/main" id="{1F2A2C75-A58A-447D-9D4F-F6669C985A54}"/>
            </a:ext>
          </a:extLst>
        </xdr:cNvPr>
        <xdr:cNvSpPr txBox="1"/>
      </xdr:nvSpPr>
      <xdr:spPr>
        <a:xfrm>
          <a:off x="7626427" y="18510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167657</xdr:rowOff>
    </xdr:from>
    <xdr:ext cx="469744" cy="259045"/>
    <xdr:sp macro="" textlink="">
      <xdr:nvSpPr>
        <xdr:cNvPr id="492" name="n_4mainValue【市民会館】&#10;一人当たり面積">
          <a:extLst>
            <a:ext uri="{FF2B5EF4-FFF2-40B4-BE49-F238E27FC236}">
              <a16:creationId xmlns:a16="http://schemas.microsoft.com/office/drawing/2014/main" id="{F7EE9B7F-0278-4D33-93BF-56E26F671108}"/>
            </a:ext>
          </a:extLst>
        </xdr:cNvPr>
        <xdr:cNvSpPr txBox="1"/>
      </xdr:nvSpPr>
      <xdr:spPr>
        <a:xfrm>
          <a:off x="6737427" y="1851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988DFCFD-9E92-4BAF-839F-3F584ACBF21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BBDCBAE4-FB3D-4CFE-BC08-49B8E02F036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2F535C08-795A-4E0D-A9A1-3D023517D2D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23C85410-6510-469E-937B-D204A746C69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96D37FC5-5BFE-4E44-920A-4D9849B652E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E5CE3118-41CB-45B9-9A39-ED04FD77E06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D5D21574-9F89-4C10-BBEB-BA7D0FF6C1B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3724B38C-78E2-4CBE-B84E-E7A944ECDAD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EB88917E-92C8-4648-9DCF-30BB653F91C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3396A4F4-33E5-4169-8836-FF27C30BD67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a:extLst>
            <a:ext uri="{FF2B5EF4-FFF2-40B4-BE49-F238E27FC236}">
              <a16:creationId xmlns:a16="http://schemas.microsoft.com/office/drawing/2014/main" id="{382AF839-22FA-4E58-8AD0-AE9575E1A4F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4" name="直線コネクタ 503">
          <a:extLst>
            <a:ext uri="{FF2B5EF4-FFF2-40B4-BE49-F238E27FC236}">
              <a16:creationId xmlns:a16="http://schemas.microsoft.com/office/drawing/2014/main" id="{3DD33F46-82B6-4DCC-BC83-ECC196B6BF1E}"/>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5" name="テキスト ボックス 504">
          <a:extLst>
            <a:ext uri="{FF2B5EF4-FFF2-40B4-BE49-F238E27FC236}">
              <a16:creationId xmlns:a16="http://schemas.microsoft.com/office/drawing/2014/main" id="{1A26E9D5-D8F0-443C-AE52-C92D9989DF88}"/>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6" name="直線コネクタ 505">
          <a:extLst>
            <a:ext uri="{FF2B5EF4-FFF2-40B4-BE49-F238E27FC236}">
              <a16:creationId xmlns:a16="http://schemas.microsoft.com/office/drawing/2014/main" id="{EEDBFF1F-6084-4AE6-A38F-FA6263690804}"/>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7" name="テキスト ボックス 506">
          <a:extLst>
            <a:ext uri="{FF2B5EF4-FFF2-40B4-BE49-F238E27FC236}">
              <a16:creationId xmlns:a16="http://schemas.microsoft.com/office/drawing/2014/main" id="{4CCB522E-FC3D-4938-889F-C754B0AA34B8}"/>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8" name="直線コネクタ 507">
          <a:extLst>
            <a:ext uri="{FF2B5EF4-FFF2-40B4-BE49-F238E27FC236}">
              <a16:creationId xmlns:a16="http://schemas.microsoft.com/office/drawing/2014/main" id="{9F367F17-0CD9-4192-9ACF-0166305EF5E2}"/>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9" name="テキスト ボックス 508">
          <a:extLst>
            <a:ext uri="{FF2B5EF4-FFF2-40B4-BE49-F238E27FC236}">
              <a16:creationId xmlns:a16="http://schemas.microsoft.com/office/drawing/2014/main" id="{19FF2283-7101-4277-9933-1BEB41C68C82}"/>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0" name="直線コネクタ 509">
          <a:extLst>
            <a:ext uri="{FF2B5EF4-FFF2-40B4-BE49-F238E27FC236}">
              <a16:creationId xmlns:a16="http://schemas.microsoft.com/office/drawing/2014/main" id="{C8AB0284-AEF9-4B01-9D62-70142C80C97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1" name="テキスト ボックス 510">
          <a:extLst>
            <a:ext uri="{FF2B5EF4-FFF2-40B4-BE49-F238E27FC236}">
              <a16:creationId xmlns:a16="http://schemas.microsoft.com/office/drawing/2014/main" id="{D665E756-480F-4BF3-B5E3-88A5D55248D8}"/>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2" name="直線コネクタ 511">
          <a:extLst>
            <a:ext uri="{FF2B5EF4-FFF2-40B4-BE49-F238E27FC236}">
              <a16:creationId xmlns:a16="http://schemas.microsoft.com/office/drawing/2014/main" id="{63287A1C-CB1B-41A0-803E-3C089B80B406}"/>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3" name="テキスト ボックス 512">
          <a:extLst>
            <a:ext uri="{FF2B5EF4-FFF2-40B4-BE49-F238E27FC236}">
              <a16:creationId xmlns:a16="http://schemas.microsoft.com/office/drawing/2014/main" id="{D5261DD8-2D8C-4BCC-AC06-F3867B67AE98}"/>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4" name="直線コネクタ 513">
          <a:extLst>
            <a:ext uri="{FF2B5EF4-FFF2-40B4-BE49-F238E27FC236}">
              <a16:creationId xmlns:a16="http://schemas.microsoft.com/office/drawing/2014/main" id="{6A4B4DB6-27FE-4B67-93B3-FB14AB72A029}"/>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5" name="テキスト ボックス 514">
          <a:extLst>
            <a:ext uri="{FF2B5EF4-FFF2-40B4-BE49-F238E27FC236}">
              <a16:creationId xmlns:a16="http://schemas.microsoft.com/office/drawing/2014/main" id="{856ECF9E-8BAA-4BCC-BADC-ED240D11BD85}"/>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1E58A0F9-5067-49CB-AC3F-ACF45D87D97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3B67D9AF-9FC0-4239-875A-561D341BE74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518" name="直線コネクタ 517">
          <a:extLst>
            <a:ext uri="{FF2B5EF4-FFF2-40B4-BE49-F238E27FC236}">
              <a16:creationId xmlns:a16="http://schemas.microsoft.com/office/drawing/2014/main" id="{8FA60CB2-566E-4611-99B0-F23FC3AD0021}"/>
            </a:ext>
          </a:extLst>
        </xdr:cNvPr>
        <xdr:cNvCxnSpPr/>
      </xdr:nvCxnSpPr>
      <xdr:spPr>
        <a:xfrm flipV="1">
          <a:off x="16318864" y="5830389"/>
          <a:ext cx="0" cy="140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519" name="【一般廃棄物処理施設】&#10;有形固定資産減価償却率最小値テキスト">
          <a:extLst>
            <a:ext uri="{FF2B5EF4-FFF2-40B4-BE49-F238E27FC236}">
              <a16:creationId xmlns:a16="http://schemas.microsoft.com/office/drawing/2014/main" id="{B7C14930-A0E0-403F-BC69-CA80665313B5}"/>
            </a:ext>
          </a:extLst>
        </xdr:cNvPr>
        <xdr:cNvSpPr txBox="1"/>
      </xdr:nvSpPr>
      <xdr:spPr>
        <a:xfrm>
          <a:off x="16357600" y="724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520" name="直線コネクタ 519">
          <a:extLst>
            <a:ext uri="{FF2B5EF4-FFF2-40B4-BE49-F238E27FC236}">
              <a16:creationId xmlns:a16="http://schemas.microsoft.com/office/drawing/2014/main" id="{A3DF8890-E464-4EE1-ACC7-F9F374546FBA}"/>
            </a:ext>
          </a:extLst>
        </xdr:cNvPr>
        <xdr:cNvCxnSpPr/>
      </xdr:nvCxnSpPr>
      <xdr:spPr>
        <a:xfrm>
          <a:off x="16230600" y="723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F65AEBE2-0E7E-4949-AC26-4418AD822EFE}"/>
            </a:ext>
          </a:extLst>
        </xdr:cNvPr>
        <xdr:cNvSpPr txBox="1"/>
      </xdr:nvSpPr>
      <xdr:spPr>
        <a:xfrm>
          <a:off x="16357600" y="560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522" name="直線コネクタ 521">
          <a:extLst>
            <a:ext uri="{FF2B5EF4-FFF2-40B4-BE49-F238E27FC236}">
              <a16:creationId xmlns:a16="http://schemas.microsoft.com/office/drawing/2014/main" id="{86A95408-B0DF-4F30-8167-F1AAB3B3EB17}"/>
            </a:ext>
          </a:extLst>
        </xdr:cNvPr>
        <xdr:cNvCxnSpPr/>
      </xdr:nvCxnSpPr>
      <xdr:spPr>
        <a:xfrm>
          <a:off x="16230600" y="5830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18886</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96BE0C31-907C-48E2-BFF0-46C1D097CCC5}"/>
            </a:ext>
          </a:extLst>
        </xdr:cNvPr>
        <xdr:cNvSpPr txBox="1"/>
      </xdr:nvSpPr>
      <xdr:spPr>
        <a:xfrm>
          <a:off x="16357600" y="65339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524" name="フローチャート: 判断 523">
          <a:extLst>
            <a:ext uri="{FF2B5EF4-FFF2-40B4-BE49-F238E27FC236}">
              <a16:creationId xmlns:a16="http://schemas.microsoft.com/office/drawing/2014/main" id="{BBF6808E-2D30-455D-9AD0-09E0B0F9ECF2}"/>
            </a:ext>
          </a:extLst>
        </xdr:cNvPr>
        <xdr:cNvSpPr/>
      </xdr:nvSpPr>
      <xdr:spPr>
        <a:xfrm>
          <a:off x="16268700" y="668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525" name="フローチャート: 判断 524">
          <a:extLst>
            <a:ext uri="{FF2B5EF4-FFF2-40B4-BE49-F238E27FC236}">
              <a16:creationId xmlns:a16="http://schemas.microsoft.com/office/drawing/2014/main" id="{7D2CA763-7787-420E-A968-2D58DFADCEFC}"/>
            </a:ext>
          </a:extLst>
        </xdr:cNvPr>
        <xdr:cNvSpPr/>
      </xdr:nvSpPr>
      <xdr:spPr>
        <a:xfrm>
          <a:off x="15430500" y="666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526" name="フローチャート: 判断 525">
          <a:extLst>
            <a:ext uri="{FF2B5EF4-FFF2-40B4-BE49-F238E27FC236}">
              <a16:creationId xmlns:a16="http://schemas.microsoft.com/office/drawing/2014/main" id="{624BD368-1145-49EA-BCAC-10DA9C011FF9}"/>
            </a:ext>
          </a:extLst>
        </xdr:cNvPr>
        <xdr:cNvSpPr/>
      </xdr:nvSpPr>
      <xdr:spPr>
        <a:xfrm>
          <a:off x="14541500" y="669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527" name="フローチャート: 判断 526">
          <a:extLst>
            <a:ext uri="{FF2B5EF4-FFF2-40B4-BE49-F238E27FC236}">
              <a16:creationId xmlns:a16="http://schemas.microsoft.com/office/drawing/2014/main" id="{77BB9BF5-D6ED-4703-B3B8-F0CB1F245833}"/>
            </a:ext>
          </a:extLst>
        </xdr:cNvPr>
        <xdr:cNvSpPr/>
      </xdr:nvSpPr>
      <xdr:spPr>
        <a:xfrm>
          <a:off x="13652500" y="665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54791</xdr:rowOff>
    </xdr:from>
    <xdr:to>
      <xdr:col>67</xdr:col>
      <xdr:colOff>101600</xdr:colOff>
      <xdr:row>38</xdr:row>
      <xdr:rowOff>156391</xdr:rowOff>
    </xdr:to>
    <xdr:sp macro="" textlink="">
      <xdr:nvSpPr>
        <xdr:cNvPr id="528" name="フローチャート: 判断 527">
          <a:extLst>
            <a:ext uri="{FF2B5EF4-FFF2-40B4-BE49-F238E27FC236}">
              <a16:creationId xmlns:a16="http://schemas.microsoft.com/office/drawing/2014/main" id="{A0834AB7-FA69-4A4B-8C6E-DC90589AC93A}"/>
            </a:ext>
          </a:extLst>
        </xdr:cNvPr>
        <xdr:cNvSpPr/>
      </xdr:nvSpPr>
      <xdr:spPr>
        <a:xfrm>
          <a:off x="12763500" y="656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F99CC011-A44C-48DD-91D8-22475E19C2F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645DF17B-3116-4964-9DF2-8C08848A018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ADB2536D-0A94-405F-8D61-3F4918CF74E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ACC73804-E666-405F-95D4-83996062145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40A6CF56-9C46-4167-AD23-301FD2E166A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138067</xdr:rowOff>
    </xdr:from>
    <xdr:to>
      <xdr:col>85</xdr:col>
      <xdr:colOff>177800</xdr:colOff>
      <xdr:row>40</xdr:row>
      <xdr:rowOff>68217</xdr:rowOff>
    </xdr:to>
    <xdr:sp macro="" textlink="">
      <xdr:nvSpPr>
        <xdr:cNvPr id="534" name="楕円 533">
          <a:extLst>
            <a:ext uri="{FF2B5EF4-FFF2-40B4-BE49-F238E27FC236}">
              <a16:creationId xmlns:a16="http://schemas.microsoft.com/office/drawing/2014/main" id="{652EF9D8-11E6-4653-A124-0E5BDA6FC8EF}"/>
            </a:ext>
          </a:extLst>
        </xdr:cNvPr>
        <xdr:cNvSpPr/>
      </xdr:nvSpPr>
      <xdr:spPr>
        <a:xfrm>
          <a:off x="16268700" y="682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116494</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4C639216-587B-47FE-B600-BB41BBBC58EF}"/>
            </a:ext>
          </a:extLst>
        </xdr:cNvPr>
        <xdr:cNvSpPr txBox="1"/>
      </xdr:nvSpPr>
      <xdr:spPr>
        <a:xfrm>
          <a:off x="16357600" y="6803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123372</xdr:rowOff>
    </xdr:from>
    <xdr:to>
      <xdr:col>81</xdr:col>
      <xdr:colOff>101600</xdr:colOff>
      <xdr:row>40</xdr:row>
      <xdr:rowOff>53522</xdr:rowOff>
    </xdr:to>
    <xdr:sp macro="" textlink="">
      <xdr:nvSpPr>
        <xdr:cNvPr id="536" name="楕円 535">
          <a:extLst>
            <a:ext uri="{FF2B5EF4-FFF2-40B4-BE49-F238E27FC236}">
              <a16:creationId xmlns:a16="http://schemas.microsoft.com/office/drawing/2014/main" id="{89647D9B-DA3C-49F9-AD79-0B2256C6E243}"/>
            </a:ext>
          </a:extLst>
        </xdr:cNvPr>
        <xdr:cNvSpPr/>
      </xdr:nvSpPr>
      <xdr:spPr>
        <a:xfrm>
          <a:off x="15430500" y="6809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2722</xdr:rowOff>
    </xdr:from>
    <xdr:to>
      <xdr:col>85</xdr:col>
      <xdr:colOff>127000</xdr:colOff>
      <xdr:row>40</xdr:row>
      <xdr:rowOff>17417</xdr:rowOff>
    </xdr:to>
    <xdr:cxnSp macro="">
      <xdr:nvCxnSpPr>
        <xdr:cNvPr id="537" name="直線コネクタ 536">
          <a:extLst>
            <a:ext uri="{FF2B5EF4-FFF2-40B4-BE49-F238E27FC236}">
              <a16:creationId xmlns:a16="http://schemas.microsoft.com/office/drawing/2014/main" id="{7AFBB979-F829-4D56-8D00-958852D9A721}"/>
            </a:ext>
          </a:extLst>
        </xdr:cNvPr>
        <xdr:cNvCxnSpPr/>
      </xdr:nvCxnSpPr>
      <xdr:spPr>
        <a:xfrm>
          <a:off x="15481300" y="6860722"/>
          <a:ext cx="8382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80917</xdr:rowOff>
    </xdr:from>
    <xdr:to>
      <xdr:col>76</xdr:col>
      <xdr:colOff>165100</xdr:colOff>
      <xdr:row>40</xdr:row>
      <xdr:rowOff>11067</xdr:rowOff>
    </xdr:to>
    <xdr:sp macro="" textlink="">
      <xdr:nvSpPr>
        <xdr:cNvPr id="538" name="楕円 537">
          <a:extLst>
            <a:ext uri="{FF2B5EF4-FFF2-40B4-BE49-F238E27FC236}">
              <a16:creationId xmlns:a16="http://schemas.microsoft.com/office/drawing/2014/main" id="{8D4EBFF8-FBFF-40B4-ABD4-4D59A31C1E1B}"/>
            </a:ext>
          </a:extLst>
        </xdr:cNvPr>
        <xdr:cNvSpPr/>
      </xdr:nvSpPr>
      <xdr:spPr>
        <a:xfrm>
          <a:off x="14541500" y="6767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131717</xdr:rowOff>
    </xdr:from>
    <xdr:to>
      <xdr:col>81</xdr:col>
      <xdr:colOff>50800</xdr:colOff>
      <xdr:row>40</xdr:row>
      <xdr:rowOff>2722</xdr:rowOff>
    </xdr:to>
    <xdr:cxnSp macro="">
      <xdr:nvCxnSpPr>
        <xdr:cNvPr id="539" name="直線コネクタ 538">
          <a:extLst>
            <a:ext uri="{FF2B5EF4-FFF2-40B4-BE49-F238E27FC236}">
              <a16:creationId xmlns:a16="http://schemas.microsoft.com/office/drawing/2014/main" id="{DD4BA3A2-095A-43D0-BE3D-A0048C438C54}"/>
            </a:ext>
          </a:extLst>
        </xdr:cNvPr>
        <xdr:cNvCxnSpPr/>
      </xdr:nvCxnSpPr>
      <xdr:spPr>
        <a:xfrm>
          <a:off x="14592300" y="6818267"/>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38463</xdr:rowOff>
    </xdr:from>
    <xdr:to>
      <xdr:col>72</xdr:col>
      <xdr:colOff>38100</xdr:colOff>
      <xdr:row>39</xdr:row>
      <xdr:rowOff>140063</xdr:rowOff>
    </xdr:to>
    <xdr:sp macro="" textlink="">
      <xdr:nvSpPr>
        <xdr:cNvPr id="540" name="楕円 539">
          <a:extLst>
            <a:ext uri="{FF2B5EF4-FFF2-40B4-BE49-F238E27FC236}">
              <a16:creationId xmlns:a16="http://schemas.microsoft.com/office/drawing/2014/main" id="{BE19A6B7-3041-4122-A95D-7A3B377122FA}"/>
            </a:ext>
          </a:extLst>
        </xdr:cNvPr>
        <xdr:cNvSpPr/>
      </xdr:nvSpPr>
      <xdr:spPr>
        <a:xfrm>
          <a:off x="13652500" y="672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89263</xdr:rowOff>
    </xdr:from>
    <xdr:to>
      <xdr:col>76</xdr:col>
      <xdr:colOff>114300</xdr:colOff>
      <xdr:row>39</xdr:row>
      <xdr:rowOff>131717</xdr:rowOff>
    </xdr:to>
    <xdr:cxnSp macro="">
      <xdr:nvCxnSpPr>
        <xdr:cNvPr id="541" name="直線コネクタ 540">
          <a:extLst>
            <a:ext uri="{FF2B5EF4-FFF2-40B4-BE49-F238E27FC236}">
              <a16:creationId xmlns:a16="http://schemas.microsoft.com/office/drawing/2014/main" id="{0C1DB5BB-FA97-424D-A6BB-2EBE1735B430}"/>
            </a:ext>
          </a:extLst>
        </xdr:cNvPr>
        <xdr:cNvCxnSpPr/>
      </xdr:nvCxnSpPr>
      <xdr:spPr>
        <a:xfrm>
          <a:off x="13703300" y="6775813"/>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167459</xdr:rowOff>
    </xdr:from>
    <xdr:to>
      <xdr:col>67</xdr:col>
      <xdr:colOff>101600</xdr:colOff>
      <xdr:row>39</xdr:row>
      <xdr:rowOff>97609</xdr:rowOff>
    </xdr:to>
    <xdr:sp macro="" textlink="">
      <xdr:nvSpPr>
        <xdr:cNvPr id="542" name="楕円 541">
          <a:extLst>
            <a:ext uri="{FF2B5EF4-FFF2-40B4-BE49-F238E27FC236}">
              <a16:creationId xmlns:a16="http://schemas.microsoft.com/office/drawing/2014/main" id="{AA4DD571-49BF-4D46-8275-9B0A91C0493C}"/>
            </a:ext>
          </a:extLst>
        </xdr:cNvPr>
        <xdr:cNvSpPr/>
      </xdr:nvSpPr>
      <xdr:spPr>
        <a:xfrm>
          <a:off x="12763500" y="668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46809</xdr:rowOff>
    </xdr:from>
    <xdr:to>
      <xdr:col>71</xdr:col>
      <xdr:colOff>177800</xdr:colOff>
      <xdr:row>39</xdr:row>
      <xdr:rowOff>89263</xdr:rowOff>
    </xdr:to>
    <xdr:cxnSp macro="">
      <xdr:nvCxnSpPr>
        <xdr:cNvPr id="543" name="直線コネクタ 542">
          <a:extLst>
            <a:ext uri="{FF2B5EF4-FFF2-40B4-BE49-F238E27FC236}">
              <a16:creationId xmlns:a16="http://schemas.microsoft.com/office/drawing/2014/main" id="{E84A4404-7BAD-4DAD-8E5F-CB86AF3323DA}"/>
            </a:ext>
          </a:extLst>
        </xdr:cNvPr>
        <xdr:cNvCxnSpPr/>
      </xdr:nvCxnSpPr>
      <xdr:spPr>
        <a:xfrm>
          <a:off x="12814300" y="6733359"/>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94541</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0F7DACF8-4F98-4ECA-932C-CC581B520F0F}"/>
            </a:ext>
          </a:extLst>
        </xdr:cNvPr>
        <xdr:cNvSpPr txBox="1"/>
      </xdr:nvSpPr>
      <xdr:spPr>
        <a:xfrm>
          <a:off x="15266044" y="643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130464</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204BD645-C7F5-48C9-9EDF-367BA8E5E5C1}"/>
            </a:ext>
          </a:extLst>
        </xdr:cNvPr>
        <xdr:cNvSpPr txBox="1"/>
      </xdr:nvSpPr>
      <xdr:spPr>
        <a:xfrm>
          <a:off x="14389744" y="647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88010</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9B7FADE2-1767-4712-8013-230134E958D5}"/>
            </a:ext>
          </a:extLst>
        </xdr:cNvPr>
        <xdr:cNvSpPr txBox="1"/>
      </xdr:nvSpPr>
      <xdr:spPr>
        <a:xfrm>
          <a:off x="13500744" y="6431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1469</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74A19CD7-B711-4156-B14E-6585968720EB}"/>
            </a:ext>
          </a:extLst>
        </xdr:cNvPr>
        <xdr:cNvSpPr txBox="1"/>
      </xdr:nvSpPr>
      <xdr:spPr>
        <a:xfrm>
          <a:off x="12611744" y="634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44649</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4510257E-DEEC-4C86-AEB2-B6D71E287DD5}"/>
            </a:ext>
          </a:extLst>
        </xdr:cNvPr>
        <xdr:cNvSpPr txBox="1"/>
      </xdr:nvSpPr>
      <xdr:spPr>
        <a:xfrm>
          <a:off x="15266044" y="6902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2194</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1CA0E348-23F8-4F08-81E8-C07C2CC0DB93}"/>
            </a:ext>
          </a:extLst>
        </xdr:cNvPr>
        <xdr:cNvSpPr txBox="1"/>
      </xdr:nvSpPr>
      <xdr:spPr>
        <a:xfrm>
          <a:off x="14389744" y="6860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131190</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1B4C83AD-AD20-4882-ACCA-8979107B4C20}"/>
            </a:ext>
          </a:extLst>
        </xdr:cNvPr>
        <xdr:cNvSpPr txBox="1"/>
      </xdr:nvSpPr>
      <xdr:spPr>
        <a:xfrm>
          <a:off x="13500744" y="681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88736</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553DB272-A8C2-4C26-821C-94CA80DA0496}"/>
            </a:ext>
          </a:extLst>
        </xdr:cNvPr>
        <xdr:cNvSpPr txBox="1"/>
      </xdr:nvSpPr>
      <xdr:spPr>
        <a:xfrm>
          <a:off x="12611744" y="677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60553ACD-441C-40BA-A776-621FBD1C391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59018F6E-9296-4F44-A2D1-B10525B9600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FBE09774-4FF3-4A9A-806B-8F8DE3AFF09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718ADB58-C4BE-45E4-95CE-8B39FF58DA6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EB861359-3985-41E5-9BEA-68013B4A719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C0B1B248-3A8C-4C75-A8A9-52135B1CD5F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7AD276D6-F275-4400-B04C-89DBB070E69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75DC229E-7CC0-4C26-BD36-3917FEEFF79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B01C1374-9870-4528-90C7-1E22A188891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6EC4F5FD-AECF-4E4E-B5B4-6218C77B3E5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C99115A5-3C5E-48F9-B5B4-A40D8E80FF01}"/>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B6BCB49F-9EA0-4D92-95B7-6C7922747D7F}"/>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49E7A861-82A3-4EC7-847E-AD5B7A35565B}"/>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67DB346A-8FEE-4AD2-BA1E-6C5790FFBF3B}"/>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8E562ABF-6D12-400B-A225-B57EE0D4E4A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89B2431B-8CE7-4DB2-8770-36CFFEEEBE28}"/>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06C5B5BD-4E17-4D94-BEDE-9969F27566CA}"/>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9F7AC45C-1C5F-4076-A549-9112F6769E5E}"/>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B8D6E182-D2C9-4563-93B6-C2EDA390319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25B00B8A-A966-462F-B5F4-07CFEF48485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385100F3-FC8F-4E0F-892C-42E3F235031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573" name="直線コネクタ 572">
          <a:extLst>
            <a:ext uri="{FF2B5EF4-FFF2-40B4-BE49-F238E27FC236}">
              <a16:creationId xmlns:a16="http://schemas.microsoft.com/office/drawing/2014/main" id="{836983D9-A912-4C23-80F2-E27C1022594F}"/>
            </a:ext>
          </a:extLst>
        </xdr:cNvPr>
        <xdr:cNvCxnSpPr/>
      </xdr:nvCxnSpPr>
      <xdr:spPr>
        <a:xfrm flipV="1">
          <a:off x="22160864" y="6008441"/>
          <a:ext cx="0" cy="1145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574" name="【一般廃棄物処理施設】&#10;一人当たり有形固定資産（償却資産）額最小値テキスト">
          <a:extLst>
            <a:ext uri="{FF2B5EF4-FFF2-40B4-BE49-F238E27FC236}">
              <a16:creationId xmlns:a16="http://schemas.microsoft.com/office/drawing/2014/main" id="{AD8161E5-18D2-43C1-B95D-217BB272A6B6}"/>
            </a:ext>
          </a:extLst>
        </xdr:cNvPr>
        <xdr:cNvSpPr txBox="1"/>
      </xdr:nvSpPr>
      <xdr:spPr>
        <a:xfrm>
          <a:off x="22199600" y="715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575" name="直線コネクタ 574">
          <a:extLst>
            <a:ext uri="{FF2B5EF4-FFF2-40B4-BE49-F238E27FC236}">
              <a16:creationId xmlns:a16="http://schemas.microsoft.com/office/drawing/2014/main" id="{5EC6875C-35F5-4FAD-B8AD-2D95A9BB030F}"/>
            </a:ext>
          </a:extLst>
        </xdr:cNvPr>
        <xdr:cNvCxnSpPr/>
      </xdr:nvCxnSpPr>
      <xdr:spPr>
        <a:xfrm>
          <a:off x="22072600" y="7153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6A059D4C-1568-47B7-919C-C852EA951180}"/>
            </a:ext>
          </a:extLst>
        </xdr:cNvPr>
        <xdr:cNvSpPr txBox="1"/>
      </xdr:nvSpPr>
      <xdr:spPr>
        <a:xfrm>
          <a:off x="22199600" y="5783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577" name="直線コネクタ 576">
          <a:extLst>
            <a:ext uri="{FF2B5EF4-FFF2-40B4-BE49-F238E27FC236}">
              <a16:creationId xmlns:a16="http://schemas.microsoft.com/office/drawing/2014/main" id="{71568419-DD71-4FCC-91BF-D7E630CD885D}"/>
            </a:ext>
          </a:extLst>
        </xdr:cNvPr>
        <xdr:cNvCxnSpPr/>
      </xdr:nvCxnSpPr>
      <xdr:spPr>
        <a:xfrm>
          <a:off x="22072600" y="6008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129875</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B811014C-D7BA-4391-9080-BAB1205E2E73}"/>
            </a:ext>
          </a:extLst>
        </xdr:cNvPr>
        <xdr:cNvSpPr txBox="1"/>
      </xdr:nvSpPr>
      <xdr:spPr>
        <a:xfrm>
          <a:off x="22199600" y="6816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579" name="フローチャート: 判断 578">
          <a:extLst>
            <a:ext uri="{FF2B5EF4-FFF2-40B4-BE49-F238E27FC236}">
              <a16:creationId xmlns:a16="http://schemas.microsoft.com/office/drawing/2014/main" id="{5D3057B7-DADA-47B1-B192-60C41D41762C}"/>
            </a:ext>
          </a:extLst>
        </xdr:cNvPr>
        <xdr:cNvSpPr/>
      </xdr:nvSpPr>
      <xdr:spPr>
        <a:xfrm>
          <a:off x="22110700" y="683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580" name="フローチャート: 判断 579">
          <a:extLst>
            <a:ext uri="{FF2B5EF4-FFF2-40B4-BE49-F238E27FC236}">
              <a16:creationId xmlns:a16="http://schemas.microsoft.com/office/drawing/2014/main" id="{236E5EC0-C0E7-4708-9315-69EE5D635697}"/>
            </a:ext>
          </a:extLst>
        </xdr:cNvPr>
        <xdr:cNvSpPr/>
      </xdr:nvSpPr>
      <xdr:spPr>
        <a:xfrm>
          <a:off x="21272500" y="68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581" name="フローチャート: 判断 580">
          <a:extLst>
            <a:ext uri="{FF2B5EF4-FFF2-40B4-BE49-F238E27FC236}">
              <a16:creationId xmlns:a16="http://schemas.microsoft.com/office/drawing/2014/main" id="{B96E76C2-7CCE-480B-94B9-5D474ED67A5C}"/>
            </a:ext>
          </a:extLst>
        </xdr:cNvPr>
        <xdr:cNvSpPr/>
      </xdr:nvSpPr>
      <xdr:spPr>
        <a:xfrm>
          <a:off x="20383500" y="68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582" name="フローチャート: 判断 581">
          <a:extLst>
            <a:ext uri="{FF2B5EF4-FFF2-40B4-BE49-F238E27FC236}">
              <a16:creationId xmlns:a16="http://schemas.microsoft.com/office/drawing/2014/main" id="{E704DB88-0396-47E6-84AA-CC1C00E3A077}"/>
            </a:ext>
          </a:extLst>
        </xdr:cNvPr>
        <xdr:cNvSpPr/>
      </xdr:nvSpPr>
      <xdr:spPr>
        <a:xfrm>
          <a:off x="19494500" y="686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165982</xdr:rowOff>
    </xdr:from>
    <xdr:to>
      <xdr:col>98</xdr:col>
      <xdr:colOff>38100</xdr:colOff>
      <xdr:row>40</xdr:row>
      <xdr:rowOff>96132</xdr:rowOff>
    </xdr:to>
    <xdr:sp macro="" textlink="">
      <xdr:nvSpPr>
        <xdr:cNvPr id="583" name="フローチャート: 判断 582">
          <a:extLst>
            <a:ext uri="{FF2B5EF4-FFF2-40B4-BE49-F238E27FC236}">
              <a16:creationId xmlns:a16="http://schemas.microsoft.com/office/drawing/2014/main" id="{F060E9C1-01B0-452B-B5E1-D2EA5E6740D5}"/>
            </a:ext>
          </a:extLst>
        </xdr:cNvPr>
        <xdr:cNvSpPr/>
      </xdr:nvSpPr>
      <xdr:spPr>
        <a:xfrm>
          <a:off x="18605500" y="6852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51D092B0-D7BE-4687-9C78-78A2AF93C35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4E82F8C8-A0BB-4824-8848-33E4E1F4C95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24207FF7-93F4-4F05-8966-3EA133EC107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12E12AB7-21FD-4E60-9148-2B89DE6FF5F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6C1009E8-13EB-49D7-AE36-8693CF8B3F5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44516</xdr:rowOff>
    </xdr:from>
    <xdr:to>
      <xdr:col>116</xdr:col>
      <xdr:colOff>114300</xdr:colOff>
      <xdr:row>39</xdr:row>
      <xdr:rowOff>146116</xdr:rowOff>
    </xdr:to>
    <xdr:sp macro="" textlink="">
      <xdr:nvSpPr>
        <xdr:cNvPr id="589" name="楕円 588">
          <a:extLst>
            <a:ext uri="{FF2B5EF4-FFF2-40B4-BE49-F238E27FC236}">
              <a16:creationId xmlns:a16="http://schemas.microsoft.com/office/drawing/2014/main" id="{1A9DFAC5-6981-4C7C-B4CA-BC84055AFAD6}"/>
            </a:ext>
          </a:extLst>
        </xdr:cNvPr>
        <xdr:cNvSpPr/>
      </xdr:nvSpPr>
      <xdr:spPr>
        <a:xfrm>
          <a:off x="22110700" y="6731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67393</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A03D53A7-39A7-4036-AF55-B68980B380A9}"/>
            </a:ext>
          </a:extLst>
        </xdr:cNvPr>
        <xdr:cNvSpPr txBox="1"/>
      </xdr:nvSpPr>
      <xdr:spPr>
        <a:xfrm>
          <a:off x="22199600" y="658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59448</xdr:rowOff>
    </xdr:from>
    <xdr:to>
      <xdr:col>112</xdr:col>
      <xdr:colOff>38100</xdr:colOff>
      <xdr:row>39</xdr:row>
      <xdr:rowOff>161048</xdr:rowOff>
    </xdr:to>
    <xdr:sp macro="" textlink="">
      <xdr:nvSpPr>
        <xdr:cNvPr id="591" name="楕円 590">
          <a:extLst>
            <a:ext uri="{FF2B5EF4-FFF2-40B4-BE49-F238E27FC236}">
              <a16:creationId xmlns:a16="http://schemas.microsoft.com/office/drawing/2014/main" id="{6C9182D0-FB80-4C27-9A70-0D7233FE1E86}"/>
            </a:ext>
          </a:extLst>
        </xdr:cNvPr>
        <xdr:cNvSpPr/>
      </xdr:nvSpPr>
      <xdr:spPr>
        <a:xfrm>
          <a:off x="21272500" y="674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95316</xdr:rowOff>
    </xdr:from>
    <xdr:to>
      <xdr:col>116</xdr:col>
      <xdr:colOff>63500</xdr:colOff>
      <xdr:row>39</xdr:row>
      <xdr:rowOff>110248</xdr:rowOff>
    </xdr:to>
    <xdr:cxnSp macro="">
      <xdr:nvCxnSpPr>
        <xdr:cNvPr id="592" name="直線コネクタ 591">
          <a:extLst>
            <a:ext uri="{FF2B5EF4-FFF2-40B4-BE49-F238E27FC236}">
              <a16:creationId xmlns:a16="http://schemas.microsoft.com/office/drawing/2014/main" id="{0418869B-BD83-4129-B1E1-9F24FA2BDE96}"/>
            </a:ext>
          </a:extLst>
        </xdr:cNvPr>
        <xdr:cNvCxnSpPr/>
      </xdr:nvCxnSpPr>
      <xdr:spPr>
        <a:xfrm flipV="1">
          <a:off x="21323300" y="6781866"/>
          <a:ext cx="838200" cy="14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62458</xdr:rowOff>
    </xdr:from>
    <xdr:to>
      <xdr:col>107</xdr:col>
      <xdr:colOff>101600</xdr:colOff>
      <xdr:row>39</xdr:row>
      <xdr:rowOff>164058</xdr:rowOff>
    </xdr:to>
    <xdr:sp macro="" textlink="">
      <xdr:nvSpPr>
        <xdr:cNvPr id="593" name="楕円 592">
          <a:extLst>
            <a:ext uri="{FF2B5EF4-FFF2-40B4-BE49-F238E27FC236}">
              <a16:creationId xmlns:a16="http://schemas.microsoft.com/office/drawing/2014/main" id="{D2E44F99-A42F-4DD7-9517-4E42E27EF9E5}"/>
            </a:ext>
          </a:extLst>
        </xdr:cNvPr>
        <xdr:cNvSpPr/>
      </xdr:nvSpPr>
      <xdr:spPr>
        <a:xfrm>
          <a:off x="20383500" y="6749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110248</xdr:rowOff>
    </xdr:from>
    <xdr:to>
      <xdr:col>111</xdr:col>
      <xdr:colOff>177800</xdr:colOff>
      <xdr:row>39</xdr:row>
      <xdr:rowOff>113258</xdr:rowOff>
    </xdr:to>
    <xdr:cxnSp macro="">
      <xdr:nvCxnSpPr>
        <xdr:cNvPr id="594" name="直線コネクタ 593">
          <a:extLst>
            <a:ext uri="{FF2B5EF4-FFF2-40B4-BE49-F238E27FC236}">
              <a16:creationId xmlns:a16="http://schemas.microsoft.com/office/drawing/2014/main" id="{FB713297-FEC3-452A-B94E-18BC57FB1FC1}"/>
            </a:ext>
          </a:extLst>
        </xdr:cNvPr>
        <xdr:cNvCxnSpPr/>
      </xdr:nvCxnSpPr>
      <xdr:spPr>
        <a:xfrm flipV="1">
          <a:off x="20434300" y="6796798"/>
          <a:ext cx="889000" cy="3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67073</xdr:rowOff>
    </xdr:from>
    <xdr:to>
      <xdr:col>102</xdr:col>
      <xdr:colOff>165100</xdr:colOff>
      <xdr:row>39</xdr:row>
      <xdr:rowOff>168673</xdr:rowOff>
    </xdr:to>
    <xdr:sp macro="" textlink="">
      <xdr:nvSpPr>
        <xdr:cNvPr id="595" name="楕円 594">
          <a:extLst>
            <a:ext uri="{FF2B5EF4-FFF2-40B4-BE49-F238E27FC236}">
              <a16:creationId xmlns:a16="http://schemas.microsoft.com/office/drawing/2014/main" id="{E0F4FFBD-ACFD-4DEB-8B36-3952550E85D6}"/>
            </a:ext>
          </a:extLst>
        </xdr:cNvPr>
        <xdr:cNvSpPr/>
      </xdr:nvSpPr>
      <xdr:spPr>
        <a:xfrm>
          <a:off x="19494500" y="675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113258</xdr:rowOff>
    </xdr:from>
    <xdr:to>
      <xdr:col>107</xdr:col>
      <xdr:colOff>50800</xdr:colOff>
      <xdr:row>39</xdr:row>
      <xdr:rowOff>117873</xdr:rowOff>
    </xdr:to>
    <xdr:cxnSp macro="">
      <xdr:nvCxnSpPr>
        <xdr:cNvPr id="596" name="直線コネクタ 595">
          <a:extLst>
            <a:ext uri="{FF2B5EF4-FFF2-40B4-BE49-F238E27FC236}">
              <a16:creationId xmlns:a16="http://schemas.microsoft.com/office/drawing/2014/main" id="{218773C3-8B3C-4DEB-8584-E0386B50E50D}"/>
            </a:ext>
          </a:extLst>
        </xdr:cNvPr>
        <xdr:cNvCxnSpPr/>
      </xdr:nvCxnSpPr>
      <xdr:spPr>
        <a:xfrm flipV="1">
          <a:off x="19545300" y="6799808"/>
          <a:ext cx="889000" cy="4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71801</xdr:rowOff>
    </xdr:from>
    <xdr:to>
      <xdr:col>98</xdr:col>
      <xdr:colOff>38100</xdr:colOff>
      <xdr:row>40</xdr:row>
      <xdr:rowOff>1951</xdr:rowOff>
    </xdr:to>
    <xdr:sp macro="" textlink="">
      <xdr:nvSpPr>
        <xdr:cNvPr id="597" name="楕円 596">
          <a:extLst>
            <a:ext uri="{FF2B5EF4-FFF2-40B4-BE49-F238E27FC236}">
              <a16:creationId xmlns:a16="http://schemas.microsoft.com/office/drawing/2014/main" id="{BA79B815-8AC5-44F4-BB46-C4FAD929A738}"/>
            </a:ext>
          </a:extLst>
        </xdr:cNvPr>
        <xdr:cNvSpPr/>
      </xdr:nvSpPr>
      <xdr:spPr>
        <a:xfrm>
          <a:off x="18605500" y="6758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117873</xdr:rowOff>
    </xdr:from>
    <xdr:to>
      <xdr:col>102</xdr:col>
      <xdr:colOff>114300</xdr:colOff>
      <xdr:row>39</xdr:row>
      <xdr:rowOff>122601</xdr:rowOff>
    </xdr:to>
    <xdr:cxnSp macro="">
      <xdr:nvCxnSpPr>
        <xdr:cNvPr id="598" name="直線コネクタ 597">
          <a:extLst>
            <a:ext uri="{FF2B5EF4-FFF2-40B4-BE49-F238E27FC236}">
              <a16:creationId xmlns:a16="http://schemas.microsoft.com/office/drawing/2014/main" id="{48521D69-1150-4784-9BCC-A1FC66FF59B2}"/>
            </a:ext>
          </a:extLst>
        </xdr:cNvPr>
        <xdr:cNvCxnSpPr/>
      </xdr:nvCxnSpPr>
      <xdr:spPr>
        <a:xfrm flipV="1">
          <a:off x="18656300" y="6804423"/>
          <a:ext cx="889000" cy="4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74841</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49B146DD-A515-4A02-9CD6-1851B6029E49}"/>
            </a:ext>
          </a:extLst>
        </xdr:cNvPr>
        <xdr:cNvSpPr txBox="1"/>
      </xdr:nvSpPr>
      <xdr:spPr>
        <a:xfrm>
          <a:off x="21011095" y="6932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99053</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F313A7D0-1DC9-40F4-B285-B922749F7B8C}"/>
            </a:ext>
          </a:extLst>
        </xdr:cNvPr>
        <xdr:cNvSpPr txBox="1"/>
      </xdr:nvSpPr>
      <xdr:spPr>
        <a:xfrm>
          <a:off x="20134795" y="6957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101462</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CCFF73B3-575E-4CD7-ABC3-26CD7FFD07C0}"/>
            </a:ext>
          </a:extLst>
        </xdr:cNvPr>
        <xdr:cNvSpPr txBox="1"/>
      </xdr:nvSpPr>
      <xdr:spPr>
        <a:xfrm>
          <a:off x="19245795" y="6959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87259</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7FDA8419-57EC-4858-A2EC-067B21A2CB6E}"/>
            </a:ext>
          </a:extLst>
        </xdr:cNvPr>
        <xdr:cNvSpPr txBox="1"/>
      </xdr:nvSpPr>
      <xdr:spPr>
        <a:xfrm>
          <a:off x="18356795" y="6945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6125</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8097427F-57CA-4C6B-A4EC-69156ED6BB8D}"/>
            </a:ext>
          </a:extLst>
        </xdr:cNvPr>
        <xdr:cNvSpPr txBox="1"/>
      </xdr:nvSpPr>
      <xdr:spPr>
        <a:xfrm>
          <a:off x="21011095" y="6521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9135</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3EFEEFB5-55E0-43B5-BA70-1027D3E5045F}"/>
            </a:ext>
          </a:extLst>
        </xdr:cNvPr>
        <xdr:cNvSpPr txBox="1"/>
      </xdr:nvSpPr>
      <xdr:spPr>
        <a:xfrm>
          <a:off x="20134795" y="6524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13750</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14746056-8EB9-4DC6-9163-CD55D354F5ED}"/>
            </a:ext>
          </a:extLst>
        </xdr:cNvPr>
        <xdr:cNvSpPr txBox="1"/>
      </xdr:nvSpPr>
      <xdr:spPr>
        <a:xfrm>
          <a:off x="19245795" y="6528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18478</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FBA72C73-2C33-4317-B465-50EE3CA4847A}"/>
            </a:ext>
          </a:extLst>
        </xdr:cNvPr>
        <xdr:cNvSpPr txBox="1"/>
      </xdr:nvSpPr>
      <xdr:spPr>
        <a:xfrm>
          <a:off x="18356795" y="6533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28F35A51-D9A4-4DD9-A7FA-C0E41667B0B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F4BD8E32-5743-4FDF-A62B-F5C3A7CF72F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04C6246D-3D6D-494A-BCED-3F51467BD31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7F9B64F8-0347-486C-93EB-B9D6B481B63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35668A57-C7DB-4380-A376-5E7A133EED0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24B9166F-55D4-4BDD-BD18-8370560CA88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987A5715-D72C-4858-9373-4532CC77560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B690C53B-4F84-4251-AC0A-8B6007488E8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C309AD1A-A7BB-47A0-8AA2-42E8CB97C42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E99D3425-3648-46B2-9B40-D25D43508C2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0BFDEFC5-D3EA-4178-9AE4-8B52B9AD9E3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BEA6FB08-E072-4395-8F33-5D4B0F0390A7}"/>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5B661404-9083-428E-82B2-E128BC2AF48C}"/>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A6194492-02E1-489F-83DD-DFA140510257}"/>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1BA97C19-EB8D-479A-9920-7C862785DF17}"/>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54E1F467-0A2F-4E54-9DE4-489BC547A9FC}"/>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14FE09C7-D7BE-45C6-8D24-1D9ABD19CECA}"/>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CED2B9AB-A901-4B71-8F65-9EA101C20FD1}"/>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CA514156-8441-4023-876E-44A13A5305FE}"/>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083BEF1F-FF5A-4A56-86AC-DF95BDB485D1}"/>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44756CD6-B252-4075-98F5-497B7D0F70AF}"/>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03230AA7-712D-4723-8E56-34EEB0AC2C8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97A432E0-6857-47A9-89A8-F7A4CEFD8283}"/>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F782554D-D8B1-4519-87A9-4150EC61397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154305</xdr:rowOff>
    </xdr:from>
    <xdr:to>
      <xdr:col>85</xdr:col>
      <xdr:colOff>126364</xdr:colOff>
      <xdr:row>63</xdr:row>
      <xdr:rowOff>161925</xdr:rowOff>
    </xdr:to>
    <xdr:cxnSp macro="">
      <xdr:nvCxnSpPr>
        <xdr:cNvPr id="631" name="直線コネクタ 630">
          <a:extLst>
            <a:ext uri="{FF2B5EF4-FFF2-40B4-BE49-F238E27FC236}">
              <a16:creationId xmlns:a16="http://schemas.microsoft.com/office/drawing/2014/main" id="{B0B2AD2E-9FC8-4690-A144-34E0D5DF1F29}"/>
            </a:ext>
          </a:extLst>
        </xdr:cNvPr>
        <xdr:cNvCxnSpPr/>
      </xdr:nvCxnSpPr>
      <xdr:spPr>
        <a:xfrm flipV="1">
          <a:off x="16318864" y="9412605"/>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165752</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76B7A037-F054-456A-B0BA-D991E8467B07}"/>
            </a:ext>
          </a:extLst>
        </xdr:cNvPr>
        <xdr:cNvSpPr txBox="1"/>
      </xdr:nvSpPr>
      <xdr:spPr>
        <a:xfrm>
          <a:off x="16357600" y="1096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633" name="直線コネクタ 632">
          <a:extLst>
            <a:ext uri="{FF2B5EF4-FFF2-40B4-BE49-F238E27FC236}">
              <a16:creationId xmlns:a16="http://schemas.microsoft.com/office/drawing/2014/main" id="{ACBDE47E-618C-4D21-BC98-8550BF85F356}"/>
            </a:ext>
          </a:extLst>
        </xdr:cNvPr>
        <xdr:cNvCxnSpPr/>
      </xdr:nvCxnSpPr>
      <xdr:spPr>
        <a:xfrm>
          <a:off x="16230600" y="1096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100982</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6B99B4EA-B775-46AC-81F4-5E4F2D2AD702}"/>
            </a:ext>
          </a:extLst>
        </xdr:cNvPr>
        <xdr:cNvSpPr txBox="1"/>
      </xdr:nvSpPr>
      <xdr:spPr>
        <a:xfrm>
          <a:off x="16357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154305</xdr:rowOff>
    </xdr:from>
    <xdr:to>
      <xdr:col>86</xdr:col>
      <xdr:colOff>25400</xdr:colOff>
      <xdr:row>54</xdr:row>
      <xdr:rowOff>154305</xdr:rowOff>
    </xdr:to>
    <xdr:cxnSp macro="">
      <xdr:nvCxnSpPr>
        <xdr:cNvPr id="635" name="直線コネクタ 634">
          <a:extLst>
            <a:ext uri="{FF2B5EF4-FFF2-40B4-BE49-F238E27FC236}">
              <a16:creationId xmlns:a16="http://schemas.microsoft.com/office/drawing/2014/main" id="{B409DDAB-0B7C-4006-B344-E5D7698A2D21}"/>
            </a:ext>
          </a:extLst>
        </xdr:cNvPr>
        <xdr:cNvCxnSpPr/>
      </xdr:nvCxnSpPr>
      <xdr:spPr>
        <a:xfrm>
          <a:off x="16230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9542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73306C9D-945C-4EF8-B6B6-39F1F5FA3E81}"/>
            </a:ext>
          </a:extLst>
        </xdr:cNvPr>
        <xdr:cNvSpPr txBox="1"/>
      </xdr:nvSpPr>
      <xdr:spPr>
        <a:xfrm>
          <a:off x="16357600" y="10125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637" name="フローチャート: 判断 636">
          <a:extLst>
            <a:ext uri="{FF2B5EF4-FFF2-40B4-BE49-F238E27FC236}">
              <a16:creationId xmlns:a16="http://schemas.microsoft.com/office/drawing/2014/main" id="{F2CAF5EB-4EF4-47A4-AB00-46CEF17FBB52}"/>
            </a:ext>
          </a:extLst>
        </xdr:cNvPr>
        <xdr:cNvSpPr/>
      </xdr:nvSpPr>
      <xdr:spPr>
        <a:xfrm>
          <a:off x="162687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638" name="フローチャート: 判断 637">
          <a:extLst>
            <a:ext uri="{FF2B5EF4-FFF2-40B4-BE49-F238E27FC236}">
              <a16:creationId xmlns:a16="http://schemas.microsoft.com/office/drawing/2014/main" id="{A3242F59-398F-48B6-A80E-9C4220933F8B}"/>
            </a:ext>
          </a:extLst>
        </xdr:cNvPr>
        <xdr:cNvSpPr/>
      </xdr:nvSpPr>
      <xdr:spPr>
        <a:xfrm>
          <a:off x="15430500" y="1011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639" name="フローチャート: 判断 638">
          <a:extLst>
            <a:ext uri="{FF2B5EF4-FFF2-40B4-BE49-F238E27FC236}">
              <a16:creationId xmlns:a16="http://schemas.microsoft.com/office/drawing/2014/main" id="{DB7757C5-51F2-4EF6-B6AD-AEBABBD994D5}"/>
            </a:ext>
          </a:extLst>
        </xdr:cNvPr>
        <xdr:cNvSpPr/>
      </xdr:nvSpPr>
      <xdr:spPr>
        <a:xfrm>
          <a:off x="14541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640" name="フローチャート: 判断 639">
          <a:extLst>
            <a:ext uri="{FF2B5EF4-FFF2-40B4-BE49-F238E27FC236}">
              <a16:creationId xmlns:a16="http://schemas.microsoft.com/office/drawing/2014/main" id="{4B3F279F-0867-44E3-8877-5A27CD703D2C}"/>
            </a:ext>
          </a:extLst>
        </xdr:cNvPr>
        <xdr:cNvSpPr/>
      </xdr:nvSpPr>
      <xdr:spPr>
        <a:xfrm>
          <a:off x="13652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641" name="フローチャート: 判断 640">
          <a:extLst>
            <a:ext uri="{FF2B5EF4-FFF2-40B4-BE49-F238E27FC236}">
              <a16:creationId xmlns:a16="http://schemas.microsoft.com/office/drawing/2014/main" id="{37B7EF9C-9B17-410B-8636-09ECCBDE6CB4}"/>
            </a:ext>
          </a:extLst>
        </xdr:cNvPr>
        <xdr:cNvSpPr/>
      </xdr:nvSpPr>
      <xdr:spPr>
        <a:xfrm>
          <a:off x="12763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1CE36B73-FDC6-4486-AF2C-58A84374B52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E4D02EDF-4BBD-466F-9BC6-0477DE2A30A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9726A75F-8DEE-474A-B789-BE84626AA5B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148710F0-0545-4A5E-829C-B7D1F22584F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10092EE8-8083-4174-A4EE-B38D865C505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2540</xdr:rowOff>
    </xdr:from>
    <xdr:to>
      <xdr:col>85</xdr:col>
      <xdr:colOff>177800</xdr:colOff>
      <xdr:row>59</xdr:row>
      <xdr:rowOff>104140</xdr:rowOff>
    </xdr:to>
    <xdr:sp macro="" textlink="">
      <xdr:nvSpPr>
        <xdr:cNvPr id="647" name="楕円 646">
          <a:extLst>
            <a:ext uri="{FF2B5EF4-FFF2-40B4-BE49-F238E27FC236}">
              <a16:creationId xmlns:a16="http://schemas.microsoft.com/office/drawing/2014/main" id="{2885A98B-E78A-4316-9A86-333162C62697}"/>
            </a:ext>
          </a:extLst>
        </xdr:cNvPr>
        <xdr:cNvSpPr/>
      </xdr:nvSpPr>
      <xdr:spPr>
        <a:xfrm>
          <a:off x="16268700" y="1011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25417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DF4EE139-748E-4CC2-81B0-55650C293C20}"/>
            </a:ext>
          </a:extLst>
        </xdr:cNvPr>
        <xdr:cNvSpPr txBox="1"/>
      </xdr:nvSpPr>
      <xdr:spPr>
        <a:xfrm>
          <a:off x="16357600" y="996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135890</xdr:rowOff>
    </xdr:from>
    <xdr:to>
      <xdr:col>81</xdr:col>
      <xdr:colOff>101600</xdr:colOff>
      <xdr:row>59</xdr:row>
      <xdr:rowOff>66040</xdr:rowOff>
    </xdr:to>
    <xdr:sp macro="" textlink="">
      <xdr:nvSpPr>
        <xdr:cNvPr id="649" name="楕円 648">
          <a:extLst>
            <a:ext uri="{FF2B5EF4-FFF2-40B4-BE49-F238E27FC236}">
              <a16:creationId xmlns:a16="http://schemas.microsoft.com/office/drawing/2014/main" id="{B74E510A-14ED-4429-B249-8797896A2F8C}"/>
            </a:ext>
          </a:extLst>
        </xdr:cNvPr>
        <xdr:cNvSpPr/>
      </xdr:nvSpPr>
      <xdr:spPr>
        <a:xfrm>
          <a:off x="15430500" y="1007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15240</xdr:rowOff>
    </xdr:from>
    <xdr:to>
      <xdr:col>85</xdr:col>
      <xdr:colOff>127000</xdr:colOff>
      <xdr:row>59</xdr:row>
      <xdr:rowOff>53340</xdr:rowOff>
    </xdr:to>
    <xdr:cxnSp macro="">
      <xdr:nvCxnSpPr>
        <xdr:cNvPr id="650" name="直線コネクタ 649">
          <a:extLst>
            <a:ext uri="{FF2B5EF4-FFF2-40B4-BE49-F238E27FC236}">
              <a16:creationId xmlns:a16="http://schemas.microsoft.com/office/drawing/2014/main" id="{BB148166-2183-4A8C-960E-B036D365E4D7}"/>
            </a:ext>
          </a:extLst>
        </xdr:cNvPr>
        <xdr:cNvCxnSpPr/>
      </xdr:nvCxnSpPr>
      <xdr:spPr>
        <a:xfrm>
          <a:off x="15481300" y="1013079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99695</xdr:rowOff>
    </xdr:from>
    <xdr:to>
      <xdr:col>76</xdr:col>
      <xdr:colOff>165100</xdr:colOff>
      <xdr:row>59</xdr:row>
      <xdr:rowOff>29845</xdr:rowOff>
    </xdr:to>
    <xdr:sp macro="" textlink="">
      <xdr:nvSpPr>
        <xdr:cNvPr id="651" name="楕円 650">
          <a:extLst>
            <a:ext uri="{FF2B5EF4-FFF2-40B4-BE49-F238E27FC236}">
              <a16:creationId xmlns:a16="http://schemas.microsoft.com/office/drawing/2014/main" id="{3F263967-DDD0-4E4E-AA41-391CE66641A5}"/>
            </a:ext>
          </a:extLst>
        </xdr:cNvPr>
        <xdr:cNvSpPr/>
      </xdr:nvSpPr>
      <xdr:spPr>
        <a:xfrm>
          <a:off x="14541500" y="1004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150495</xdr:rowOff>
    </xdr:from>
    <xdr:to>
      <xdr:col>81</xdr:col>
      <xdr:colOff>50800</xdr:colOff>
      <xdr:row>59</xdr:row>
      <xdr:rowOff>15240</xdr:rowOff>
    </xdr:to>
    <xdr:cxnSp macro="">
      <xdr:nvCxnSpPr>
        <xdr:cNvPr id="652" name="直線コネクタ 651">
          <a:extLst>
            <a:ext uri="{FF2B5EF4-FFF2-40B4-BE49-F238E27FC236}">
              <a16:creationId xmlns:a16="http://schemas.microsoft.com/office/drawing/2014/main" id="{5A5D30BF-D269-4684-B6D5-719A03EE5005}"/>
            </a:ext>
          </a:extLst>
        </xdr:cNvPr>
        <xdr:cNvCxnSpPr/>
      </xdr:nvCxnSpPr>
      <xdr:spPr>
        <a:xfrm>
          <a:off x="14592300" y="1009459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61595</xdr:rowOff>
    </xdr:from>
    <xdr:to>
      <xdr:col>72</xdr:col>
      <xdr:colOff>38100</xdr:colOff>
      <xdr:row>58</xdr:row>
      <xdr:rowOff>163195</xdr:rowOff>
    </xdr:to>
    <xdr:sp macro="" textlink="">
      <xdr:nvSpPr>
        <xdr:cNvPr id="653" name="楕円 652">
          <a:extLst>
            <a:ext uri="{FF2B5EF4-FFF2-40B4-BE49-F238E27FC236}">
              <a16:creationId xmlns:a16="http://schemas.microsoft.com/office/drawing/2014/main" id="{625595EB-D783-48EA-9925-AE9798EA09EE}"/>
            </a:ext>
          </a:extLst>
        </xdr:cNvPr>
        <xdr:cNvSpPr/>
      </xdr:nvSpPr>
      <xdr:spPr>
        <a:xfrm>
          <a:off x="13652500" y="1000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112395</xdr:rowOff>
    </xdr:from>
    <xdr:to>
      <xdr:col>76</xdr:col>
      <xdr:colOff>114300</xdr:colOff>
      <xdr:row>58</xdr:row>
      <xdr:rowOff>150495</xdr:rowOff>
    </xdr:to>
    <xdr:cxnSp macro="">
      <xdr:nvCxnSpPr>
        <xdr:cNvPr id="654" name="直線コネクタ 653">
          <a:extLst>
            <a:ext uri="{FF2B5EF4-FFF2-40B4-BE49-F238E27FC236}">
              <a16:creationId xmlns:a16="http://schemas.microsoft.com/office/drawing/2014/main" id="{FC399364-2D36-4CBA-8DE4-A6E70ED48C43}"/>
            </a:ext>
          </a:extLst>
        </xdr:cNvPr>
        <xdr:cNvCxnSpPr/>
      </xdr:nvCxnSpPr>
      <xdr:spPr>
        <a:xfrm>
          <a:off x="13703300" y="1005649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168275</xdr:rowOff>
    </xdr:from>
    <xdr:to>
      <xdr:col>67</xdr:col>
      <xdr:colOff>101600</xdr:colOff>
      <xdr:row>58</xdr:row>
      <xdr:rowOff>98425</xdr:rowOff>
    </xdr:to>
    <xdr:sp macro="" textlink="">
      <xdr:nvSpPr>
        <xdr:cNvPr id="655" name="楕円 654">
          <a:extLst>
            <a:ext uri="{FF2B5EF4-FFF2-40B4-BE49-F238E27FC236}">
              <a16:creationId xmlns:a16="http://schemas.microsoft.com/office/drawing/2014/main" id="{3392AAC1-040A-4FDE-838E-748A27E759B2}"/>
            </a:ext>
          </a:extLst>
        </xdr:cNvPr>
        <xdr:cNvSpPr/>
      </xdr:nvSpPr>
      <xdr:spPr>
        <a:xfrm>
          <a:off x="12763500" y="994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47625</xdr:rowOff>
    </xdr:from>
    <xdr:to>
      <xdr:col>71</xdr:col>
      <xdr:colOff>177800</xdr:colOff>
      <xdr:row>58</xdr:row>
      <xdr:rowOff>112395</xdr:rowOff>
    </xdr:to>
    <xdr:cxnSp macro="">
      <xdr:nvCxnSpPr>
        <xdr:cNvPr id="656" name="直線コネクタ 655">
          <a:extLst>
            <a:ext uri="{FF2B5EF4-FFF2-40B4-BE49-F238E27FC236}">
              <a16:creationId xmlns:a16="http://schemas.microsoft.com/office/drawing/2014/main" id="{357323B3-E633-43E6-BDD5-1A38C3A5D5AC}"/>
            </a:ext>
          </a:extLst>
        </xdr:cNvPr>
        <xdr:cNvCxnSpPr/>
      </xdr:nvCxnSpPr>
      <xdr:spPr>
        <a:xfrm>
          <a:off x="12814300" y="9991725"/>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97172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438FA8CC-0423-4DCA-8E5E-1DB685044F48}"/>
            </a:ext>
          </a:extLst>
        </xdr:cNvPr>
        <xdr:cNvSpPr txBox="1"/>
      </xdr:nvSpPr>
      <xdr:spPr>
        <a:xfrm>
          <a:off x="15266044" y="1021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102887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AF72D495-ABB2-4E05-924E-77860DD5E93C}"/>
            </a:ext>
          </a:extLst>
        </xdr:cNvPr>
        <xdr:cNvSpPr txBox="1"/>
      </xdr:nvSpPr>
      <xdr:spPr>
        <a:xfrm>
          <a:off x="14389744" y="1021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51452</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0AFDEB91-2A0D-4BCD-8B8B-F35DA7263F2C}"/>
            </a:ext>
          </a:extLst>
        </xdr:cNvPr>
        <xdr:cNvSpPr txBox="1"/>
      </xdr:nvSpPr>
      <xdr:spPr>
        <a:xfrm>
          <a:off x="13500744" y="1016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36212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CCA9F0C7-6E3F-4716-8C1F-B6164ECAF5B8}"/>
            </a:ext>
          </a:extLst>
        </xdr:cNvPr>
        <xdr:cNvSpPr txBox="1"/>
      </xdr:nvSpPr>
      <xdr:spPr>
        <a:xfrm>
          <a:off x="12611744" y="1015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82567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46CFFC9A-64C1-4093-BE82-8A26D57F1F3B}"/>
            </a:ext>
          </a:extLst>
        </xdr:cNvPr>
        <xdr:cNvSpPr txBox="1"/>
      </xdr:nvSpPr>
      <xdr:spPr>
        <a:xfrm>
          <a:off x="152660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46372</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35D2B935-938D-4784-9983-C9BD3CB27194}"/>
            </a:ext>
          </a:extLst>
        </xdr:cNvPr>
        <xdr:cNvSpPr txBox="1"/>
      </xdr:nvSpPr>
      <xdr:spPr>
        <a:xfrm>
          <a:off x="14389744" y="981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8272</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96C5C501-2A95-4107-BC19-7EF2C4B88D39}"/>
            </a:ext>
          </a:extLst>
        </xdr:cNvPr>
        <xdr:cNvSpPr txBox="1"/>
      </xdr:nvSpPr>
      <xdr:spPr>
        <a:xfrm>
          <a:off x="13500744" y="978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114952</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95E7086E-E9D5-4ADF-AB9D-2EE86C6633BE}"/>
            </a:ext>
          </a:extLst>
        </xdr:cNvPr>
        <xdr:cNvSpPr txBox="1"/>
      </xdr:nvSpPr>
      <xdr:spPr>
        <a:xfrm>
          <a:off x="12611744" y="971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34EB4204-DE6C-4485-BBD6-1BBE1AC53D3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68AA3C46-07CE-4D17-A468-BFC7B57E1AF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D9B6844E-B674-47A6-8E53-C4C5A33C01B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3D1EA272-A45B-4EBB-9D69-260337DA844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1BD0A424-1F13-46F1-B252-1E7C360C372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91C114B9-77A1-4760-982D-7967F700F09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8280F743-F414-408C-8512-AC4A249CB62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80FDA2B7-7B7F-4BCB-B2CB-9DE585A01B7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A4672441-0674-4684-B9CD-AB3BD47CDFD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B4860CD4-0564-466D-AA6F-92C68EE6FA6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11141518-C6FD-44AB-86DB-DC945A12B704}"/>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D3C3FE9F-FFCE-40B9-9ABC-DBDDD04E48A8}"/>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39E15834-0B0A-42F9-9820-39CA41DEEA6B}"/>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0D41559D-48AE-495A-9AA8-7089169E3429}"/>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C05EF8AA-DD26-4453-B4BB-A94AA53181E5}"/>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1B85BD52-6D9E-41C6-BC22-2858432FBB55}"/>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B3206CEC-D32C-4ADB-A2C4-E63C4E956867}"/>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F3B5A9AE-CA1A-4AF2-9239-1BD2F85CE04E}"/>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FBA545F5-BE30-4262-8CA5-F2D634006AC5}"/>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41A924D6-D740-439F-BF3D-421425BC98B8}"/>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FDCFAC62-8898-4397-85C1-50E06B7E6926}"/>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7F0A0E11-5B88-465E-9CC2-E6D11CB20CC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64935630-8D53-4078-82FE-A6A554A9209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74AD5E48-911E-4CCE-B947-26678A1A032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B49E2AD0-F6DE-4D37-BBB3-80519150BFB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690" name="直線コネクタ 689">
          <a:extLst>
            <a:ext uri="{FF2B5EF4-FFF2-40B4-BE49-F238E27FC236}">
              <a16:creationId xmlns:a16="http://schemas.microsoft.com/office/drawing/2014/main" id="{364BE969-F602-49AF-B896-8D51909AC858}"/>
            </a:ext>
          </a:extLst>
        </xdr:cNvPr>
        <xdr:cNvCxnSpPr/>
      </xdr:nvCxnSpPr>
      <xdr:spPr>
        <a:xfrm flipV="1">
          <a:off x="22160864" y="9666515"/>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F59F08C2-719A-4A59-A8A2-A13E2EC94606}"/>
            </a:ext>
          </a:extLst>
        </xdr:cNvPr>
        <xdr:cNvSpPr txBox="1"/>
      </xdr:nvSpPr>
      <xdr:spPr>
        <a:xfrm>
          <a:off x="22199600" y="1108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692" name="直線コネクタ 691">
          <a:extLst>
            <a:ext uri="{FF2B5EF4-FFF2-40B4-BE49-F238E27FC236}">
              <a16:creationId xmlns:a16="http://schemas.microsoft.com/office/drawing/2014/main" id="{1855B483-4A9D-450C-8645-F9E6BBC888A5}"/>
            </a:ext>
          </a:extLst>
        </xdr:cNvPr>
        <xdr:cNvCxnSpPr/>
      </xdr:nvCxnSpPr>
      <xdr:spPr>
        <a:xfrm>
          <a:off x="22072600" y="1108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D19FABB2-46B2-44BE-B7E2-AD40CF11F998}"/>
            </a:ext>
          </a:extLst>
        </xdr:cNvPr>
        <xdr:cNvSpPr txBox="1"/>
      </xdr:nvSpPr>
      <xdr:spPr>
        <a:xfrm>
          <a:off x="22199600" y="9441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694" name="直線コネクタ 693">
          <a:extLst>
            <a:ext uri="{FF2B5EF4-FFF2-40B4-BE49-F238E27FC236}">
              <a16:creationId xmlns:a16="http://schemas.microsoft.com/office/drawing/2014/main" id="{C1C0FF7B-DC54-4E71-BDEF-2F558234F42B}"/>
            </a:ext>
          </a:extLst>
        </xdr:cNvPr>
        <xdr:cNvCxnSpPr/>
      </xdr:nvCxnSpPr>
      <xdr:spPr>
        <a:xfrm>
          <a:off x="22072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30497</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9302A767-E71C-4CF3-B44C-628FD65CC502}"/>
            </a:ext>
          </a:extLst>
        </xdr:cNvPr>
        <xdr:cNvSpPr txBox="1"/>
      </xdr:nvSpPr>
      <xdr:spPr>
        <a:xfrm>
          <a:off x="22199600" y="108318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696" name="フローチャート: 判断 695">
          <a:extLst>
            <a:ext uri="{FF2B5EF4-FFF2-40B4-BE49-F238E27FC236}">
              <a16:creationId xmlns:a16="http://schemas.microsoft.com/office/drawing/2014/main" id="{504FDCA0-842B-4DE6-AE56-DBF154F89B6E}"/>
            </a:ext>
          </a:extLst>
        </xdr:cNvPr>
        <xdr:cNvSpPr/>
      </xdr:nvSpPr>
      <xdr:spPr>
        <a:xfrm>
          <a:off x="221107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697" name="フローチャート: 判断 696">
          <a:extLst>
            <a:ext uri="{FF2B5EF4-FFF2-40B4-BE49-F238E27FC236}">
              <a16:creationId xmlns:a16="http://schemas.microsoft.com/office/drawing/2014/main" id="{568B4705-CEC0-49E8-9409-71457C58B986}"/>
            </a:ext>
          </a:extLst>
        </xdr:cNvPr>
        <xdr:cNvSpPr/>
      </xdr:nvSpPr>
      <xdr:spPr>
        <a:xfrm>
          <a:off x="21272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698" name="フローチャート: 判断 697">
          <a:extLst>
            <a:ext uri="{FF2B5EF4-FFF2-40B4-BE49-F238E27FC236}">
              <a16:creationId xmlns:a16="http://schemas.microsoft.com/office/drawing/2014/main" id="{6090F21F-F9B9-42D7-9A40-54B9765885A6}"/>
            </a:ext>
          </a:extLst>
        </xdr:cNvPr>
        <xdr:cNvSpPr/>
      </xdr:nvSpPr>
      <xdr:spPr>
        <a:xfrm>
          <a:off x="20383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699" name="フローチャート: 判断 698">
          <a:extLst>
            <a:ext uri="{FF2B5EF4-FFF2-40B4-BE49-F238E27FC236}">
              <a16:creationId xmlns:a16="http://schemas.microsoft.com/office/drawing/2014/main" id="{4E7225CE-A3C8-49EF-AD0D-65F24CE72487}"/>
            </a:ext>
          </a:extLst>
        </xdr:cNvPr>
        <xdr:cNvSpPr/>
      </xdr:nvSpPr>
      <xdr:spPr>
        <a:xfrm>
          <a:off x="19494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700" name="フローチャート: 判断 699">
          <a:extLst>
            <a:ext uri="{FF2B5EF4-FFF2-40B4-BE49-F238E27FC236}">
              <a16:creationId xmlns:a16="http://schemas.microsoft.com/office/drawing/2014/main" id="{E1401DF4-F0A7-47F7-8E15-3D960FAEDBC0}"/>
            </a:ext>
          </a:extLst>
        </xdr:cNvPr>
        <xdr:cNvSpPr/>
      </xdr:nvSpPr>
      <xdr:spPr>
        <a:xfrm>
          <a:off x="18605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F89D2E80-7802-41F7-B8CB-851C5A4252F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21474127-FD26-4787-8D2D-D5C3E85D155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6C7A43B5-9BB4-4E57-BD15-25B6CB6165D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897D0621-9ED9-40AE-98A2-25E1196FA83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5A87B87A-68F5-4B4E-A632-0B5D4B9422D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3084</xdr:rowOff>
    </xdr:from>
    <xdr:to>
      <xdr:col>116</xdr:col>
      <xdr:colOff>114300</xdr:colOff>
      <xdr:row>63</xdr:row>
      <xdr:rowOff>104684</xdr:rowOff>
    </xdr:to>
    <xdr:sp macro="" textlink="">
      <xdr:nvSpPr>
        <xdr:cNvPr id="706" name="楕円 705">
          <a:extLst>
            <a:ext uri="{FF2B5EF4-FFF2-40B4-BE49-F238E27FC236}">
              <a16:creationId xmlns:a16="http://schemas.microsoft.com/office/drawing/2014/main" id="{50CF3874-0944-4775-AE42-B4C66E828F39}"/>
            </a:ext>
          </a:extLst>
        </xdr:cNvPr>
        <xdr:cNvSpPr/>
      </xdr:nvSpPr>
      <xdr:spPr>
        <a:xfrm>
          <a:off x="22110700" y="1080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25961</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62ED7140-3640-4574-AEEE-6E0B28E13CF3}"/>
            </a:ext>
          </a:extLst>
        </xdr:cNvPr>
        <xdr:cNvSpPr txBox="1"/>
      </xdr:nvSpPr>
      <xdr:spPr>
        <a:xfrm>
          <a:off x="22199600" y="10655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6350</xdr:rowOff>
    </xdr:from>
    <xdr:to>
      <xdr:col>112</xdr:col>
      <xdr:colOff>38100</xdr:colOff>
      <xdr:row>63</xdr:row>
      <xdr:rowOff>107950</xdr:rowOff>
    </xdr:to>
    <xdr:sp macro="" textlink="">
      <xdr:nvSpPr>
        <xdr:cNvPr id="708" name="楕円 707">
          <a:extLst>
            <a:ext uri="{FF2B5EF4-FFF2-40B4-BE49-F238E27FC236}">
              <a16:creationId xmlns:a16="http://schemas.microsoft.com/office/drawing/2014/main" id="{12FC5A57-B3B3-49C8-8D43-82B22B0EEA73}"/>
            </a:ext>
          </a:extLst>
        </xdr:cNvPr>
        <xdr:cNvSpPr/>
      </xdr:nvSpPr>
      <xdr:spPr>
        <a:xfrm>
          <a:off x="21272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53884</xdr:rowOff>
    </xdr:from>
    <xdr:to>
      <xdr:col>116</xdr:col>
      <xdr:colOff>63500</xdr:colOff>
      <xdr:row>63</xdr:row>
      <xdr:rowOff>57150</xdr:rowOff>
    </xdr:to>
    <xdr:cxnSp macro="">
      <xdr:nvCxnSpPr>
        <xdr:cNvPr id="709" name="直線コネクタ 708">
          <a:extLst>
            <a:ext uri="{FF2B5EF4-FFF2-40B4-BE49-F238E27FC236}">
              <a16:creationId xmlns:a16="http://schemas.microsoft.com/office/drawing/2014/main" id="{4974648B-DDB3-4256-9DDC-A90E55B1E2B4}"/>
            </a:ext>
          </a:extLst>
        </xdr:cNvPr>
        <xdr:cNvCxnSpPr/>
      </xdr:nvCxnSpPr>
      <xdr:spPr>
        <a:xfrm flipV="1">
          <a:off x="21323300" y="10855234"/>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9616</xdr:rowOff>
    </xdr:from>
    <xdr:to>
      <xdr:col>107</xdr:col>
      <xdr:colOff>101600</xdr:colOff>
      <xdr:row>63</xdr:row>
      <xdr:rowOff>111216</xdr:rowOff>
    </xdr:to>
    <xdr:sp macro="" textlink="">
      <xdr:nvSpPr>
        <xdr:cNvPr id="710" name="楕円 709">
          <a:extLst>
            <a:ext uri="{FF2B5EF4-FFF2-40B4-BE49-F238E27FC236}">
              <a16:creationId xmlns:a16="http://schemas.microsoft.com/office/drawing/2014/main" id="{D234E5E1-0AC9-4A02-B815-06AA66A02DBB}"/>
            </a:ext>
          </a:extLst>
        </xdr:cNvPr>
        <xdr:cNvSpPr/>
      </xdr:nvSpPr>
      <xdr:spPr>
        <a:xfrm>
          <a:off x="20383500" y="1081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57150</xdr:rowOff>
    </xdr:from>
    <xdr:to>
      <xdr:col>111</xdr:col>
      <xdr:colOff>177800</xdr:colOff>
      <xdr:row>63</xdr:row>
      <xdr:rowOff>60416</xdr:rowOff>
    </xdr:to>
    <xdr:cxnSp macro="">
      <xdr:nvCxnSpPr>
        <xdr:cNvPr id="711" name="直線コネクタ 710">
          <a:extLst>
            <a:ext uri="{FF2B5EF4-FFF2-40B4-BE49-F238E27FC236}">
              <a16:creationId xmlns:a16="http://schemas.microsoft.com/office/drawing/2014/main" id="{1E26EBAB-0523-45AD-9155-4FCD1DCF4E5C}"/>
            </a:ext>
          </a:extLst>
        </xdr:cNvPr>
        <xdr:cNvCxnSpPr/>
      </xdr:nvCxnSpPr>
      <xdr:spPr>
        <a:xfrm flipV="1">
          <a:off x="20434300" y="1085850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12881</xdr:rowOff>
    </xdr:from>
    <xdr:to>
      <xdr:col>102</xdr:col>
      <xdr:colOff>165100</xdr:colOff>
      <xdr:row>63</xdr:row>
      <xdr:rowOff>114481</xdr:rowOff>
    </xdr:to>
    <xdr:sp macro="" textlink="">
      <xdr:nvSpPr>
        <xdr:cNvPr id="712" name="楕円 711">
          <a:extLst>
            <a:ext uri="{FF2B5EF4-FFF2-40B4-BE49-F238E27FC236}">
              <a16:creationId xmlns:a16="http://schemas.microsoft.com/office/drawing/2014/main" id="{24BD1B26-4A94-4705-AD7E-DF5FD02FAFEB}"/>
            </a:ext>
          </a:extLst>
        </xdr:cNvPr>
        <xdr:cNvSpPr/>
      </xdr:nvSpPr>
      <xdr:spPr>
        <a:xfrm>
          <a:off x="19494500" y="1081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60416</xdr:rowOff>
    </xdr:from>
    <xdr:to>
      <xdr:col>107</xdr:col>
      <xdr:colOff>50800</xdr:colOff>
      <xdr:row>63</xdr:row>
      <xdr:rowOff>63681</xdr:rowOff>
    </xdr:to>
    <xdr:cxnSp macro="">
      <xdr:nvCxnSpPr>
        <xdr:cNvPr id="713" name="直線コネクタ 712">
          <a:extLst>
            <a:ext uri="{FF2B5EF4-FFF2-40B4-BE49-F238E27FC236}">
              <a16:creationId xmlns:a16="http://schemas.microsoft.com/office/drawing/2014/main" id="{647E30E6-9E27-45A8-BFBB-EDEE9075EF8D}"/>
            </a:ext>
          </a:extLst>
        </xdr:cNvPr>
        <xdr:cNvCxnSpPr/>
      </xdr:nvCxnSpPr>
      <xdr:spPr>
        <a:xfrm flipV="1">
          <a:off x="19545300" y="1086176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16147</xdr:rowOff>
    </xdr:from>
    <xdr:to>
      <xdr:col>98</xdr:col>
      <xdr:colOff>38100</xdr:colOff>
      <xdr:row>63</xdr:row>
      <xdr:rowOff>117747</xdr:rowOff>
    </xdr:to>
    <xdr:sp macro="" textlink="">
      <xdr:nvSpPr>
        <xdr:cNvPr id="714" name="楕円 713">
          <a:extLst>
            <a:ext uri="{FF2B5EF4-FFF2-40B4-BE49-F238E27FC236}">
              <a16:creationId xmlns:a16="http://schemas.microsoft.com/office/drawing/2014/main" id="{71C32B49-53C7-48A4-A540-130672B23D0A}"/>
            </a:ext>
          </a:extLst>
        </xdr:cNvPr>
        <xdr:cNvSpPr/>
      </xdr:nvSpPr>
      <xdr:spPr>
        <a:xfrm>
          <a:off x="18605500" y="10817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63681</xdr:rowOff>
    </xdr:from>
    <xdr:to>
      <xdr:col>102</xdr:col>
      <xdr:colOff>114300</xdr:colOff>
      <xdr:row>63</xdr:row>
      <xdr:rowOff>66947</xdr:rowOff>
    </xdr:to>
    <xdr:cxnSp macro="">
      <xdr:nvCxnSpPr>
        <xdr:cNvPr id="715" name="直線コネクタ 714">
          <a:extLst>
            <a:ext uri="{FF2B5EF4-FFF2-40B4-BE49-F238E27FC236}">
              <a16:creationId xmlns:a16="http://schemas.microsoft.com/office/drawing/2014/main" id="{F55351CD-6698-4D18-991B-B173F7BC53B7}"/>
            </a:ext>
          </a:extLst>
        </xdr:cNvPr>
        <xdr:cNvCxnSpPr/>
      </xdr:nvCxnSpPr>
      <xdr:spPr>
        <a:xfrm flipV="1">
          <a:off x="18656300" y="1086503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148062</xdr:rowOff>
    </xdr:from>
    <xdr:ext cx="469744" cy="259045"/>
    <xdr:sp macro="" textlink="">
      <xdr:nvSpPr>
        <xdr:cNvPr id="716" name="n_1aveValue【保健センター・保健所】&#10;一人当たり面積">
          <a:extLst>
            <a:ext uri="{FF2B5EF4-FFF2-40B4-BE49-F238E27FC236}">
              <a16:creationId xmlns:a16="http://schemas.microsoft.com/office/drawing/2014/main" id="{F9B58AA2-24F6-46EE-B83D-C77D8BAE8348}"/>
            </a:ext>
          </a:extLst>
        </xdr:cNvPr>
        <xdr:cNvSpPr txBox="1"/>
      </xdr:nvSpPr>
      <xdr:spPr>
        <a:xfrm>
          <a:off x="21075727" y="1094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144797</xdr:rowOff>
    </xdr:from>
    <xdr:ext cx="469744" cy="259045"/>
    <xdr:sp macro="" textlink="">
      <xdr:nvSpPr>
        <xdr:cNvPr id="717" name="n_2aveValue【保健センター・保健所】&#10;一人当たり面積">
          <a:extLst>
            <a:ext uri="{FF2B5EF4-FFF2-40B4-BE49-F238E27FC236}">
              <a16:creationId xmlns:a16="http://schemas.microsoft.com/office/drawing/2014/main" id="{C9910436-5129-463C-BD40-0D78C238446B}"/>
            </a:ext>
          </a:extLst>
        </xdr:cNvPr>
        <xdr:cNvSpPr txBox="1"/>
      </xdr:nvSpPr>
      <xdr:spPr>
        <a:xfrm>
          <a:off x="201994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148062</xdr:rowOff>
    </xdr:from>
    <xdr:ext cx="469744" cy="259045"/>
    <xdr:sp macro="" textlink="">
      <xdr:nvSpPr>
        <xdr:cNvPr id="718" name="n_3aveValue【保健センター・保健所】&#10;一人当たり面積">
          <a:extLst>
            <a:ext uri="{FF2B5EF4-FFF2-40B4-BE49-F238E27FC236}">
              <a16:creationId xmlns:a16="http://schemas.microsoft.com/office/drawing/2014/main" id="{323842A5-196B-46E1-B7AF-0E2D13E7D5E2}"/>
            </a:ext>
          </a:extLst>
        </xdr:cNvPr>
        <xdr:cNvSpPr txBox="1"/>
      </xdr:nvSpPr>
      <xdr:spPr>
        <a:xfrm>
          <a:off x="19310427" y="1094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117946</xdr:rowOff>
    </xdr:from>
    <xdr:ext cx="469744" cy="259045"/>
    <xdr:sp macro="" textlink="">
      <xdr:nvSpPr>
        <xdr:cNvPr id="719" name="n_4aveValue【保健センター・保健所】&#10;一人当たり面積">
          <a:extLst>
            <a:ext uri="{FF2B5EF4-FFF2-40B4-BE49-F238E27FC236}">
              <a16:creationId xmlns:a16="http://schemas.microsoft.com/office/drawing/2014/main" id="{787F2F86-3922-4375-ADC8-80081A670584}"/>
            </a:ext>
          </a:extLst>
        </xdr:cNvPr>
        <xdr:cNvSpPr txBox="1"/>
      </xdr:nvSpPr>
      <xdr:spPr>
        <a:xfrm>
          <a:off x="1842142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124477</xdr:rowOff>
    </xdr:from>
    <xdr:ext cx="469744" cy="259045"/>
    <xdr:sp macro="" textlink="">
      <xdr:nvSpPr>
        <xdr:cNvPr id="720" name="n_1mainValue【保健センター・保健所】&#10;一人当たり面積">
          <a:extLst>
            <a:ext uri="{FF2B5EF4-FFF2-40B4-BE49-F238E27FC236}">
              <a16:creationId xmlns:a16="http://schemas.microsoft.com/office/drawing/2014/main" id="{49A80238-8CD3-4D3A-85D4-93C4AA7205FD}"/>
            </a:ext>
          </a:extLst>
        </xdr:cNvPr>
        <xdr:cNvSpPr txBox="1"/>
      </xdr:nvSpPr>
      <xdr:spPr>
        <a:xfrm>
          <a:off x="21075727" y="1058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127743</xdr:rowOff>
    </xdr:from>
    <xdr:ext cx="469744" cy="259045"/>
    <xdr:sp macro="" textlink="">
      <xdr:nvSpPr>
        <xdr:cNvPr id="721" name="n_2mainValue【保健センター・保健所】&#10;一人当たり面積">
          <a:extLst>
            <a:ext uri="{FF2B5EF4-FFF2-40B4-BE49-F238E27FC236}">
              <a16:creationId xmlns:a16="http://schemas.microsoft.com/office/drawing/2014/main" id="{5B9A8FC3-74F8-4596-9E49-FB4EDFEF4DD5}"/>
            </a:ext>
          </a:extLst>
        </xdr:cNvPr>
        <xdr:cNvSpPr txBox="1"/>
      </xdr:nvSpPr>
      <xdr:spPr>
        <a:xfrm>
          <a:off x="20199427" y="10586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131008</xdr:rowOff>
    </xdr:from>
    <xdr:ext cx="469744" cy="259045"/>
    <xdr:sp macro="" textlink="">
      <xdr:nvSpPr>
        <xdr:cNvPr id="722" name="n_3mainValue【保健センター・保健所】&#10;一人当たり面積">
          <a:extLst>
            <a:ext uri="{FF2B5EF4-FFF2-40B4-BE49-F238E27FC236}">
              <a16:creationId xmlns:a16="http://schemas.microsoft.com/office/drawing/2014/main" id="{D9F0330C-3EE2-456F-82E8-78B73E825892}"/>
            </a:ext>
          </a:extLst>
        </xdr:cNvPr>
        <xdr:cNvSpPr txBox="1"/>
      </xdr:nvSpPr>
      <xdr:spPr>
        <a:xfrm>
          <a:off x="19310427" y="10589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108874</xdr:rowOff>
    </xdr:from>
    <xdr:ext cx="469744" cy="259045"/>
    <xdr:sp macro="" textlink="">
      <xdr:nvSpPr>
        <xdr:cNvPr id="723" name="n_4mainValue【保健センター・保健所】&#10;一人当たり面積">
          <a:extLst>
            <a:ext uri="{FF2B5EF4-FFF2-40B4-BE49-F238E27FC236}">
              <a16:creationId xmlns:a16="http://schemas.microsoft.com/office/drawing/2014/main" id="{602D8AA2-B8B4-42FB-9581-CA87318F84E9}"/>
            </a:ext>
          </a:extLst>
        </xdr:cNvPr>
        <xdr:cNvSpPr txBox="1"/>
      </xdr:nvSpPr>
      <xdr:spPr>
        <a:xfrm>
          <a:off x="18421427" y="10910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6272D7D3-F35E-4F35-8F53-7F035D20F46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04C10444-15EB-4AA3-9C6F-47641D51662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C4557A5F-F57B-43FF-B5C1-1F4D85DDFC9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66BD9B48-229E-4D0C-A9E8-D49D4FD7501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8C0225C1-4040-46C8-ACA3-0A9ADA00356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FC8C6425-A976-43FD-B8C9-0F62491B291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D00BA363-27AC-4286-B470-15AF2B2BAF2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613D3087-47E4-43DD-AF67-ABD91C540976}"/>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EEF67B0D-3237-4EF9-8F08-994E100B152C}"/>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12C90312-08F1-4432-9160-45264A8F2AF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222EAB39-B268-472B-AC65-07FA4196248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9CEC573B-63A2-4A49-A015-1F6F4978A3F9}"/>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01928DF6-F9AE-4017-B922-2EF247A2B34C}"/>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28DD1E09-A0A6-4D64-AA05-651DB0BDB645}"/>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7DB26DE9-420D-4D5C-ADFE-57F3EC566C75}"/>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F443E5A1-EC9B-4192-AC67-876DAAE60B78}"/>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E4677C81-4FC8-41C0-9FBB-74151CE09B4E}"/>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22D0FA31-3C20-4646-A3FB-8C3966024E69}"/>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597D38A7-298C-45D3-BDDB-CCA628C8AD6D}"/>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F55DEEC9-F1D1-40B1-883A-1B7CD5DB7FBC}"/>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D1D0C65F-5336-4EDD-86DA-F3E97EC9D278}"/>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66698F1C-D8C5-450C-803C-49F09AE5004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122E0C5F-EF10-4C33-BAFA-A0B790B47565}"/>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5CC92077-8352-486C-ADE1-6863C0CBCF9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748" name="直線コネクタ 747">
          <a:extLst>
            <a:ext uri="{FF2B5EF4-FFF2-40B4-BE49-F238E27FC236}">
              <a16:creationId xmlns:a16="http://schemas.microsoft.com/office/drawing/2014/main" id="{437DEA46-626D-402D-8224-7215A27EF9F0}"/>
            </a:ext>
          </a:extLst>
        </xdr:cNvPr>
        <xdr:cNvCxnSpPr/>
      </xdr:nvCxnSpPr>
      <xdr:spPr>
        <a:xfrm flipV="1">
          <a:off x="16318864" y="13432155"/>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7E38EF65-0642-4BCC-A489-1AD0DC0DD2A3}"/>
            </a:ext>
          </a:extLst>
        </xdr:cNvPr>
        <xdr:cNvSpPr txBox="1"/>
      </xdr:nvSpPr>
      <xdr:spPr>
        <a:xfrm>
          <a:off x="16357600" y="1482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750" name="直線コネクタ 749">
          <a:extLst>
            <a:ext uri="{FF2B5EF4-FFF2-40B4-BE49-F238E27FC236}">
              <a16:creationId xmlns:a16="http://schemas.microsoft.com/office/drawing/2014/main" id="{CC8F22B2-DDD8-4F41-BBDC-EE91BB1D9250}"/>
            </a:ext>
          </a:extLst>
        </xdr:cNvPr>
        <xdr:cNvCxnSpPr/>
      </xdr:nvCxnSpPr>
      <xdr:spPr>
        <a:xfrm>
          <a:off x="16230600" y="1481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3B20EC32-3E36-4226-AA81-D2D0B98CFA3E}"/>
            </a:ext>
          </a:extLst>
        </xdr:cNvPr>
        <xdr:cNvSpPr txBox="1"/>
      </xdr:nvSpPr>
      <xdr:spPr>
        <a:xfrm>
          <a:off x="16357600" y="1320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752" name="直線コネクタ 751">
          <a:extLst>
            <a:ext uri="{FF2B5EF4-FFF2-40B4-BE49-F238E27FC236}">
              <a16:creationId xmlns:a16="http://schemas.microsoft.com/office/drawing/2014/main" id="{E55370E6-0311-4D79-8593-4C89A563865C}"/>
            </a:ext>
          </a:extLst>
        </xdr:cNvPr>
        <xdr:cNvCxnSpPr/>
      </xdr:nvCxnSpPr>
      <xdr:spPr>
        <a:xfrm>
          <a:off x="16230600" y="1343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95902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A3281F90-8D20-474B-B7C3-BFE3F9885CAC}"/>
            </a:ext>
          </a:extLst>
        </xdr:cNvPr>
        <xdr:cNvSpPr txBox="1"/>
      </xdr:nvSpPr>
      <xdr:spPr>
        <a:xfrm>
          <a:off x="16357600" y="13983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754" name="フローチャート: 判断 753">
          <a:extLst>
            <a:ext uri="{FF2B5EF4-FFF2-40B4-BE49-F238E27FC236}">
              <a16:creationId xmlns:a16="http://schemas.microsoft.com/office/drawing/2014/main" id="{A276969A-1ABE-4A1B-AD22-BA82C202DDFC}"/>
            </a:ext>
          </a:extLst>
        </xdr:cNvPr>
        <xdr:cNvSpPr/>
      </xdr:nvSpPr>
      <xdr:spPr>
        <a:xfrm>
          <a:off x="16268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755" name="フローチャート: 判断 754">
          <a:extLst>
            <a:ext uri="{FF2B5EF4-FFF2-40B4-BE49-F238E27FC236}">
              <a16:creationId xmlns:a16="http://schemas.microsoft.com/office/drawing/2014/main" id="{D6101C70-535B-42CC-836B-5E20BA8387C1}"/>
            </a:ext>
          </a:extLst>
        </xdr:cNvPr>
        <xdr:cNvSpPr/>
      </xdr:nvSpPr>
      <xdr:spPr>
        <a:xfrm>
          <a:off x="15430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756" name="フローチャート: 判断 755">
          <a:extLst>
            <a:ext uri="{FF2B5EF4-FFF2-40B4-BE49-F238E27FC236}">
              <a16:creationId xmlns:a16="http://schemas.microsoft.com/office/drawing/2014/main" id="{323B23BF-713D-413B-B81A-2F6F2637B1BE}"/>
            </a:ext>
          </a:extLst>
        </xdr:cNvPr>
        <xdr:cNvSpPr/>
      </xdr:nvSpPr>
      <xdr:spPr>
        <a:xfrm>
          <a:off x="14541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757" name="フローチャート: 判断 756">
          <a:extLst>
            <a:ext uri="{FF2B5EF4-FFF2-40B4-BE49-F238E27FC236}">
              <a16:creationId xmlns:a16="http://schemas.microsoft.com/office/drawing/2014/main" id="{45DA3305-B832-4023-B159-24B175D8B2E1}"/>
            </a:ext>
          </a:extLst>
        </xdr:cNvPr>
        <xdr:cNvSpPr/>
      </xdr:nvSpPr>
      <xdr:spPr>
        <a:xfrm>
          <a:off x="13652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758" name="フローチャート: 判断 757">
          <a:extLst>
            <a:ext uri="{FF2B5EF4-FFF2-40B4-BE49-F238E27FC236}">
              <a16:creationId xmlns:a16="http://schemas.microsoft.com/office/drawing/2014/main" id="{CEFC0D73-7FE9-42C9-A8A4-C1D65FC59813}"/>
            </a:ext>
          </a:extLst>
        </xdr:cNvPr>
        <xdr:cNvSpPr/>
      </xdr:nvSpPr>
      <xdr:spPr>
        <a:xfrm>
          <a:off x="12763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B794F887-1036-46D3-9047-141DE8D62A8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AC604466-058D-4648-B16B-DBEAE20DA3F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1CBDE389-E4B3-47FB-83AC-FD76A158A14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4E58022F-26EB-4252-893B-4D2CD690F79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9F75843E-C3FC-4675-BB6A-4780E69C4153}"/>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105411</xdr:rowOff>
    </xdr:from>
    <xdr:to>
      <xdr:col>85</xdr:col>
      <xdr:colOff>177800</xdr:colOff>
      <xdr:row>85</xdr:row>
      <xdr:rowOff>35561</xdr:rowOff>
    </xdr:to>
    <xdr:sp macro="" textlink="">
      <xdr:nvSpPr>
        <xdr:cNvPr id="764" name="楕円 763">
          <a:extLst>
            <a:ext uri="{FF2B5EF4-FFF2-40B4-BE49-F238E27FC236}">
              <a16:creationId xmlns:a16="http://schemas.microsoft.com/office/drawing/2014/main" id="{04A48AE4-6D37-44B0-BFFC-1E742D14D4E6}"/>
            </a:ext>
          </a:extLst>
        </xdr:cNvPr>
        <xdr:cNvSpPr/>
      </xdr:nvSpPr>
      <xdr:spPr>
        <a:xfrm>
          <a:off x="16268700" y="1450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83838</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42E31322-7B2F-4DCC-B2B7-FCCCCED8C9B7}"/>
            </a:ext>
          </a:extLst>
        </xdr:cNvPr>
        <xdr:cNvSpPr txBox="1"/>
      </xdr:nvSpPr>
      <xdr:spPr>
        <a:xfrm>
          <a:off x="16357600" y="14485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48261</xdr:rowOff>
    </xdr:from>
    <xdr:to>
      <xdr:col>81</xdr:col>
      <xdr:colOff>101600</xdr:colOff>
      <xdr:row>84</xdr:row>
      <xdr:rowOff>149861</xdr:rowOff>
    </xdr:to>
    <xdr:sp macro="" textlink="">
      <xdr:nvSpPr>
        <xdr:cNvPr id="766" name="楕円 765">
          <a:extLst>
            <a:ext uri="{FF2B5EF4-FFF2-40B4-BE49-F238E27FC236}">
              <a16:creationId xmlns:a16="http://schemas.microsoft.com/office/drawing/2014/main" id="{5AFB0331-DBCB-46C4-80BE-1EEB13FD785D}"/>
            </a:ext>
          </a:extLst>
        </xdr:cNvPr>
        <xdr:cNvSpPr/>
      </xdr:nvSpPr>
      <xdr:spPr>
        <a:xfrm>
          <a:off x="15430500" y="1445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99061</xdr:rowOff>
    </xdr:from>
    <xdr:to>
      <xdr:col>85</xdr:col>
      <xdr:colOff>127000</xdr:colOff>
      <xdr:row>84</xdr:row>
      <xdr:rowOff>156211</xdr:rowOff>
    </xdr:to>
    <xdr:cxnSp macro="">
      <xdr:nvCxnSpPr>
        <xdr:cNvPr id="767" name="直線コネクタ 766">
          <a:extLst>
            <a:ext uri="{FF2B5EF4-FFF2-40B4-BE49-F238E27FC236}">
              <a16:creationId xmlns:a16="http://schemas.microsoft.com/office/drawing/2014/main" id="{C1A9FCFE-29F1-4B16-A35C-1FF9B1A517EB}"/>
            </a:ext>
          </a:extLst>
        </xdr:cNvPr>
        <xdr:cNvCxnSpPr/>
      </xdr:nvCxnSpPr>
      <xdr:spPr>
        <a:xfrm>
          <a:off x="15481300" y="14500861"/>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162561</xdr:rowOff>
    </xdr:from>
    <xdr:to>
      <xdr:col>76</xdr:col>
      <xdr:colOff>165100</xdr:colOff>
      <xdr:row>84</xdr:row>
      <xdr:rowOff>92711</xdr:rowOff>
    </xdr:to>
    <xdr:sp macro="" textlink="">
      <xdr:nvSpPr>
        <xdr:cNvPr id="768" name="楕円 767">
          <a:extLst>
            <a:ext uri="{FF2B5EF4-FFF2-40B4-BE49-F238E27FC236}">
              <a16:creationId xmlns:a16="http://schemas.microsoft.com/office/drawing/2014/main" id="{480103BB-AA78-4D61-AEC1-437C3952A603}"/>
            </a:ext>
          </a:extLst>
        </xdr:cNvPr>
        <xdr:cNvSpPr/>
      </xdr:nvSpPr>
      <xdr:spPr>
        <a:xfrm>
          <a:off x="14541500" y="1439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41911</xdr:rowOff>
    </xdr:from>
    <xdr:to>
      <xdr:col>81</xdr:col>
      <xdr:colOff>50800</xdr:colOff>
      <xdr:row>84</xdr:row>
      <xdr:rowOff>99061</xdr:rowOff>
    </xdr:to>
    <xdr:cxnSp macro="">
      <xdr:nvCxnSpPr>
        <xdr:cNvPr id="769" name="直線コネクタ 768">
          <a:extLst>
            <a:ext uri="{FF2B5EF4-FFF2-40B4-BE49-F238E27FC236}">
              <a16:creationId xmlns:a16="http://schemas.microsoft.com/office/drawing/2014/main" id="{B29BF6CB-3133-4A2D-9A4A-7BC636909F51}"/>
            </a:ext>
          </a:extLst>
        </xdr:cNvPr>
        <xdr:cNvCxnSpPr/>
      </xdr:nvCxnSpPr>
      <xdr:spPr>
        <a:xfrm>
          <a:off x="14592300" y="14443711"/>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107314</xdr:rowOff>
    </xdr:from>
    <xdr:to>
      <xdr:col>72</xdr:col>
      <xdr:colOff>38100</xdr:colOff>
      <xdr:row>84</xdr:row>
      <xdr:rowOff>37464</xdr:rowOff>
    </xdr:to>
    <xdr:sp macro="" textlink="">
      <xdr:nvSpPr>
        <xdr:cNvPr id="770" name="楕円 769">
          <a:extLst>
            <a:ext uri="{FF2B5EF4-FFF2-40B4-BE49-F238E27FC236}">
              <a16:creationId xmlns:a16="http://schemas.microsoft.com/office/drawing/2014/main" id="{6AB81F8F-AE6F-436A-8619-73445AEBCB44}"/>
            </a:ext>
          </a:extLst>
        </xdr:cNvPr>
        <xdr:cNvSpPr/>
      </xdr:nvSpPr>
      <xdr:spPr>
        <a:xfrm>
          <a:off x="13652500" y="1433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158114</xdr:rowOff>
    </xdr:from>
    <xdr:to>
      <xdr:col>76</xdr:col>
      <xdr:colOff>114300</xdr:colOff>
      <xdr:row>84</xdr:row>
      <xdr:rowOff>41911</xdr:rowOff>
    </xdr:to>
    <xdr:cxnSp macro="">
      <xdr:nvCxnSpPr>
        <xdr:cNvPr id="771" name="直線コネクタ 770">
          <a:extLst>
            <a:ext uri="{FF2B5EF4-FFF2-40B4-BE49-F238E27FC236}">
              <a16:creationId xmlns:a16="http://schemas.microsoft.com/office/drawing/2014/main" id="{26EA49FA-3253-4E25-8B20-D464DE13396D}"/>
            </a:ext>
          </a:extLst>
        </xdr:cNvPr>
        <xdr:cNvCxnSpPr/>
      </xdr:nvCxnSpPr>
      <xdr:spPr>
        <a:xfrm>
          <a:off x="13703300" y="14388464"/>
          <a:ext cx="889000" cy="5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50164</xdr:rowOff>
    </xdr:from>
    <xdr:to>
      <xdr:col>67</xdr:col>
      <xdr:colOff>101600</xdr:colOff>
      <xdr:row>83</xdr:row>
      <xdr:rowOff>151764</xdr:rowOff>
    </xdr:to>
    <xdr:sp macro="" textlink="">
      <xdr:nvSpPr>
        <xdr:cNvPr id="772" name="楕円 771">
          <a:extLst>
            <a:ext uri="{FF2B5EF4-FFF2-40B4-BE49-F238E27FC236}">
              <a16:creationId xmlns:a16="http://schemas.microsoft.com/office/drawing/2014/main" id="{58F28371-F7BC-4C56-AE68-F3792EEC5865}"/>
            </a:ext>
          </a:extLst>
        </xdr:cNvPr>
        <xdr:cNvSpPr/>
      </xdr:nvSpPr>
      <xdr:spPr>
        <a:xfrm>
          <a:off x="12763500" y="1428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100964</xdr:rowOff>
    </xdr:from>
    <xdr:to>
      <xdr:col>71</xdr:col>
      <xdr:colOff>177800</xdr:colOff>
      <xdr:row>83</xdr:row>
      <xdr:rowOff>158114</xdr:rowOff>
    </xdr:to>
    <xdr:cxnSp macro="">
      <xdr:nvCxnSpPr>
        <xdr:cNvPr id="773" name="直線コネクタ 772">
          <a:extLst>
            <a:ext uri="{FF2B5EF4-FFF2-40B4-BE49-F238E27FC236}">
              <a16:creationId xmlns:a16="http://schemas.microsoft.com/office/drawing/2014/main" id="{45D840C9-CDEA-460F-B536-637930B650EA}"/>
            </a:ext>
          </a:extLst>
        </xdr:cNvPr>
        <xdr:cNvCxnSpPr/>
      </xdr:nvCxnSpPr>
      <xdr:spPr>
        <a:xfrm>
          <a:off x="12814300" y="14331314"/>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4463</xdr:rowOff>
    </xdr:from>
    <xdr:ext cx="405111" cy="259045"/>
    <xdr:sp macro="" textlink="">
      <xdr:nvSpPr>
        <xdr:cNvPr id="774" name="n_1aveValue【消防施設】&#10;有形固定資産減価償却率">
          <a:extLst>
            <a:ext uri="{FF2B5EF4-FFF2-40B4-BE49-F238E27FC236}">
              <a16:creationId xmlns:a16="http://schemas.microsoft.com/office/drawing/2014/main" id="{317ADB69-029F-42D3-8CA3-8B54291C1EE6}"/>
            </a:ext>
          </a:extLst>
        </xdr:cNvPr>
        <xdr:cNvSpPr txBox="1"/>
      </xdr:nvSpPr>
      <xdr:spPr>
        <a:xfrm>
          <a:off x="15266044"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151147</xdr:rowOff>
    </xdr:from>
    <xdr:ext cx="405111" cy="259045"/>
    <xdr:sp macro="" textlink="">
      <xdr:nvSpPr>
        <xdr:cNvPr id="775" name="n_2aveValue【消防施設】&#10;有形固定資産減価償却率">
          <a:extLst>
            <a:ext uri="{FF2B5EF4-FFF2-40B4-BE49-F238E27FC236}">
              <a16:creationId xmlns:a16="http://schemas.microsoft.com/office/drawing/2014/main" id="{5FA44D81-FC11-4F4F-9D03-6C2296E18F9C}"/>
            </a:ext>
          </a:extLst>
        </xdr:cNvPr>
        <xdr:cNvSpPr txBox="1"/>
      </xdr:nvSpPr>
      <xdr:spPr>
        <a:xfrm>
          <a:off x="14389744" y="1386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105427</xdr:rowOff>
    </xdr:from>
    <xdr:ext cx="405111" cy="259045"/>
    <xdr:sp macro="" textlink="">
      <xdr:nvSpPr>
        <xdr:cNvPr id="776" name="n_3aveValue【消防施設】&#10;有形固定資産減価償却率">
          <a:extLst>
            <a:ext uri="{FF2B5EF4-FFF2-40B4-BE49-F238E27FC236}">
              <a16:creationId xmlns:a16="http://schemas.microsoft.com/office/drawing/2014/main" id="{C5AA7B25-C19E-491F-B4A6-05C2EA4B786E}"/>
            </a:ext>
          </a:extLst>
        </xdr:cNvPr>
        <xdr:cNvSpPr txBox="1"/>
      </xdr:nvSpPr>
      <xdr:spPr>
        <a:xfrm>
          <a:off x="1350074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147338</xdr:rowOff>
    </xdr:from>
    <xdr:ext cx="405111" cy="259045"/>
    <xdr:sp macro="" textlink="">
      <xdr:nvSpPr>
        <xdr:cNvPr id="777" name="n_4aveValue【消防施設】&#10;有形固定資産減価償却率">
          <a:extLst>
            <a:ext uri="{FF2B5EF4-FFF2-40B4-BE49-F238E27FC236}">
              <a16:creationId xmlns:a16="http://schemas.microsoft.com/office/drawing/2014/main" id="{243F24E9-81E9-4DF8-95FE-23F93E2A8BCF}"/>
            </a:ext>
          </a:extLst>
        </xdr:cNvPr>
        <xdr:cNvSpPr txBox="1"/>
      </xdr:nvSpPr>
      <xdr:spPr>
        <a:xfrm>
          <a:off x="12611744" y="1386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140988</xdr:rowOff>
    </xdr:from>
    <xdr:ext cx="405111" cy="259045"/>
    <xdr:sp macro="" textlink="">
      <xdr:nvSpPr>
        <xdr:cNvPr id="778" name="n_1mainValue【消防施設】&#10;有形固定資産減価償却率">
          <a:extLst>
            <a:ext uri="{FF2B5EF4-FFF2-40B4-BE49-F238E27FC236}">
              <a16:creationId xmlns:a16="http://schemas.microsoft.com/office/drawing/2014/main" id="{17ED7572-0C20-4DD4-82D2-612E33AE90C7}"/>
            </a:ext>
          </a:extLst>
        </xdr:cNvPr>
        <xdr:cNvSpPr txBox="1"/>
      </xdr:nvSpPr>
      <xdr:spPr>
        <a:xfrm>
          <a:off x="15266044" y="14542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83838</xdr:rowOff>
    </xdr:from>
    <xdr:ext cx="405111" cy="259045"/>
    <xdr:sp macro="" textlink="">
      <xdr:nvSpPr>
        <xdr:cNvPr id="779" name="n_2mainValue【消防施設】&#10;有形固定資産減価償却率">
          <a:extLst>
            <a:ext uri="{FF2B5EF4-FFF2-40B4-BE49-F238E27FC236}">
              <a16:creationId xmlns:a16="http://schemas.microsoft.com/office/drawing/2014/main" id="{1335B029-27EE-4620-8D50-3B46985C4ADB}"/>
            </a:ext>
          </a:extLst>
        </xdr:cNvPr>
        <xdr:cNvSpPr txBox="1"/>
      </xdr:nvSpPr>
      <xdr:spPr>
        <a:xfrm>
          <a:off x="14389744" y="14485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28591</xdr:rowOff>
    </xdr:from>
    <xdr:ext cx="405111" cy="259045"/>
    <xdr:sp macro="" textlink="">
      <xdr:nvSpPr>
        <xdr:cNvPr id="780" name="n_3mainValue【消防施設】&#10;有形固定資産減価償却率">
          <a:extLst>
            <a:ext uri="{FF2B5EF4-FFF2-40B4-BE49-F238E27FC236}">
              <a16:creationId xmlns:a16="http://schemas.microsoft.com/office/drawing/2014/main" id="{B5C8D52E-E0EA-4CFA-8F21-8E457218DBB1}"/>
            </a:ext>
          </a:extLst>
        </xdr:cNvPr>
        <xdr:cNvSpPr txBox="1"/>
      </xdr:nvSpPr>
      <xdr:spPr>
        <a:xfrm>
          <a:off x="13500744" y="14430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142891</xdr:rowOff>
    </xdr:from>
    <xdr:ext cx="405111" cy="259045"/>
    <xdr:sp macro="" textlink="">
      <xdr:nvSpPr>
        <xdr:cNvPr id="781" name="n_4mainValue【消防施設】&#10;有形固定資産減価償却率">
          <a:extLst>
            <a:ext uri="{FF2B5EF4-FFF2-40B4-BE49-F238E27FC236}">
              <a16:creationId xmlns:a16="http://schemas.microsoft.com/office/drawing/2014/main" id="{2417B292-C60C-44EC-9978-084BECF5650C}"/>
            </a:ext>
          </a:extLst>
        </xdr:cNvPr>
        <xdr:cNvSpPr txBox="1"/>
      </xdr:nvSpPr>
      <xdr:spPr>
        <a:xfrm>
          <a:off x="12611744" y="14373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567A4954-0E0F-4BDF-8B19-C59D36C2C24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A53F522F-7071-4566-BFA1-00D042EDCDE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3AA9A5F7-1624-4255-8E99-1316906331B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D019D1D9-11DE-45FF-8A89-0299208CB22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90EA86FC-7933-4EC8-9E69-BFD33F22CA3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7D24450A-B7C6-424E-A3A5-E89F287DEF2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29087853-A11A-474F-80B7-1AA32610F6E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EF811700-1689-4A3A-BAA9-1A7FC5EE737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CC1CD1AE-D63D-45CC-A268-F18F9C82710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EE388207-24DD-4022-8C12-CB55A37B2FC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8E9F07BD-3BB1-4FF2-8286-289CB9172708}"/>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94610C52-BE1F-42AB-BE06-AB240E4FE255}"/>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A93756D4-E5CC-4619-9605-694DD0CE656B}"/>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343D18A0-25F2-4EC8-9CD2-CF95D68A6D11}"/>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02E1F433-965B-4149-8CA6-ADF86C98A1C7}"/>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A1FF1FB0-8231-4006-AAB7-C67D319FA486}"/>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E6DEB0F9-DB8E-44D3-B808-D1A943B6D504}"/>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97416A27-FF5D-4366-9F40-56D6BEB12661}"/>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0D2ADC24-86BE-48FB-B617-247328706A09}"/>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4C554305-A97D-4B35-9927-854EB22BA305}"/>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2DF3CA9D-7F92-4B58-B2CC-16844861B84E}"/>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8CEB1DCD-B3B2-44F6-8F78-6FF71AFEBEF2}"/>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E329061C-2191-487C-883A-D81000271B9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61B58506-095D-4C11-B432-A65990E5A42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69D880DD-8073-439C-AAF4-9225C24A7A1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807" name="直線コネクタ 806">
          <a:extLst>
            <a:ext uri="{FF2B5EF4-FFF2-40B4-BE49-F238E27FC236}">
              <a16:creationId xmlns:a16="http://schemas.microsoft.com/office/drawing/2014/main" id="{FF9E751D-C452-4B8F-AC84-CEC3D6BABC83}"/>
            </a:ext>
          </a:extLst>
        </xdr:cNvPr>
        <xdr:cNvCxnSpPr/>
      </xdr:nvCxnSpPr>
      <xdr:spPr>
        <a:xfrm flipV="1">
          <a:off x="22160864" y="13413377"/>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808" name="【消防施設】&#10;一人当たり面積最小値テキスト">
          <a:extLst>
            <a:ext uri="{FF2B5EF4-FFF2-40B4-BE49-F238E27FC236}">
              <a16:creationId xmlns:a16="http://schemas.microsoft.com/office/drawing/2014/main" id="{08E42C1E-1487-4A73-A9E2-C09FBD335336}"/>
            </a:ext>
          </a:extLst>
        </xdr:cNvPr>
        <xdr:cNvSpPr txBox="1"/>
      </xdr:nvSpPr>
      <xdr:spPr>
        <a:xfrm>
          <a:off x="22199600"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809" name="直線コネクタ 808">
          <a:extLst>
            <a:ext uri="{FF2B5EF4-FFF2-40B4-BE49-F238E27FC236}">
              <a16:creationId xmlns:a16="http://schemas.microsoft.com/office/drawing/2014/main" id="{678DA643-BCB2-4B3B-9BE0-5D6DFA90C487}"/>
            </a:ext>
          </a:extLst>
        </xdr:cNvPr>
        <xdr:cNvCxnSpPr/>
      </xdr:nvCxnSpPr>
      <xdr:spPr>
        <a:xfrm>
          <a:off x="22072600" y="14892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810" name="【消防施設】&#10;一人当たり面積最大値テキスト">
          <a:extLst>
            <a:ext uri="{FF2B5EF4-FFF2-40B4-BE49-F238E27FC236}">
              <a16:creationId xmlns:a16="http://schemas.microsoft.com/office/drawing/2014/main" id="{ECF7AC85-B0D9-4E04-93DF-210139DDD491}"/>
            </a:ext>
          </a:extLst>
        </xdr:cNvPr>
        <xdr:cNvSpPr txBox="1"/>
      </xdr:nvSpPr>
      <xdr:spPr>
        <a:xfrm>
          <a:off x="22199600" y="13188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811" name="直線コネクタ 810">
          <a:extLst>
            <a:ext uri="{FF2B5EF4-FFF2-40B4-BE49-F238E27FC236}">
              <a16:creationId xmlns:a16="http://schemas.microsoft.com/office/drawing/2014/main" id="{EE53E35A-2D87-40CE-AD47-BD53C3DB248F}"/>
            </a:ext>
          </a:extLst>
        </xdr:cNvPr>
        <xdr:cNvCxnSpPr/>
      </xdr:nvCxnSpPr>
      <xdr:spPr>
        <a:xfrm>
          <a:off x="22072600" y="13413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170741</xdr:rowOff>
    </xdr:from>
    <xdr:ext cx="469744" cy="259045"/>
    <xdr:sp macro="" textlink="">
      <xdr:nvSpPr>
        <xdr:cNvPr id="812" name="【消防施設】&#10;一人当たり面積平均値テキスト">
          <a:extLst>
            <a:ext uri="{FF2B5EF4-FFF2-40B4-BE49-F238E27FC236}">
              <a16:creationId xmlns:a16="http://schemas.microsoft.com/office/drawing/2014/main" id="{60D8101B-06DF-4DDF-A1F2-57170F544B51}"/>
            </a:ext>
          </a:extLst>
        </xdr:cNvPr>
        <xdr:cNvSpPr txBox="1"/>
      </xdr:nvSpPr>
      <xdr:spPr>
        <a:xfrm>
          <a:off x="22199600" y="14572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813" name="フローチャート: 判断 812">
          <a:extLst>
            <a:ext uri="{FF2B5EF4-FFF2-40B4-BE49-F238E27FC236}">
              <a16:creationId xmlns:a16="http://schemas.microsoft.com/office/drawing/2014/main" id="{6D07E29C-4855-45CA-B39B-761FE9B8BCC7}"/>
            </a:ext>
          </a:extLst>
        </xdr:cNvPr>
        <xdr:cNvSpPr/>
      </xdr:nvSpPr>
      <xdr:spPr>
        <a:xfrm>
          <a:off x="22110700" y="1472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814" name="フローチャート: 判断 813">
          <a:extLst>
            <a:ext uri="{FF2B5EF4-FFF2-40B4-BE49-F238E27FC236}">
              <a16:creationId xmlns:a16="http://schemas.microsoft.com/office/drawing/2014/main" id="{E6CCCFC3-FF14-4259-ACC1-D027677ABD76}"/>
            </a:ext>
          </a:extLst>
        </xdr:cNvPr>
        <xdr:cNvSpPr/>
      </xdr:nvSpPr>
      <xdr:spPr>
        <a:xfrm>
          <a:off x="21272500" y="147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815" name="フローチャート: 判断 814">
          <a:extLst>
            <a:ext uri="{FF2B5EF4-FFF2-40B4-BE49-F238E27FC236}">
              <a16:creationId xmlns:a16="http://schemas.microsoft.com/office/drawing/2014/main" id="{78FCDBFF-0E6E-4D36-ADC8-EFFB0F347E96}"/>
            </a:ext>
          </a:extLst>
        </xdr:cNvPr>
        <xdr:cNvSpPr/>
      </xdr:nvSpPr>
      <xdr:spPr>
        <a:xfrm>
          <a:off x="203835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816" name="フローチャート: 判断 815">
          <a:extLst>
            <a:ext uri="{FF2B5EF4-FFF2-40B4-BE49-F238E27FC236}">
              <a16:creationId xmlns:a16="http://schemas.microsoft.com/office/drawing/2014/main" id="{906F478D-2087-4FFD-A43A-32A4D1B9519F}"/>
            </a:ext>
          </a:extLst>
        </xdr:cNvPr>
        <xdr:cNvSpPr/>
      </xdr:nvSpPr>
      <xdr:spPr>
        <a:xfrm>
          <a:off x="19494500" y="1472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134801</xdr:rowOff>
    </xdr:from>
    <xdr:to>
      <xdr:col>98</xdr:col>
      <xdr:colOff>38100</xdr:colOff>
      <xdr:row>86</xdr:row>
      <xdr:rowOff>64951</xdr:rowOff>
    </xdr:to>
    <xdr:sp macro="" textlink="">
      <xdr:nvSpPr>
        <xdr:cNvPr id="817" name="フローチャート: 判断 816">
          <a:extLst>
            <a:ext uri="{FF2B5EF4-FFF2-40B4-BE49-F238E27FC236}">
              <a16:creationId xmlns:a16="http://schemas.microsoft.com/office/drawing/2014/main" id="{59400C89-1D68-4BB0-8F7C-4E86076E70A1}"/>
            </a:ext>
          </a:extLst>
        </xdr:cNvPr>
        <xdr:cNvSpPr/>
      </xdr:nvSpPr>
      <xdr:spPr>
        <a:xfrm>
          <a:off x="18605500" y="14708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1A532DBB-A5CA-4FE7-9E56-F0B0BA61AEF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9D4052CA-5154-40D9-AD40-C05C04019D8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52BF0D7D-32B4-4495-A5B1-AF713CB80C9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844FC32C-5383-43FF-891C-1164B426A33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DB885A10-13CD-4A45-BA87-5140CFD72AB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87449</xdr:rowOff>
    </xdr:from>
    <xdr:to>
      <xdr:col>116</xdr:col>
      <xdr:colOff>114300</xdr:colOff>
      <xdr:row>87</xdr:row>
      <xdr:rowOff>17599</xdr:rowOff>
    </xdr:to>
    <xdr:sp macro="" textlink="">
      <xdr:nvSpPr>
        <xdr:cNvPr id="823" name="楕円 822">
          <a:extLst>
            <a:ext uri="{FF2B5EF4-FFF2-40B4-BE49-F238E27FC236}">
              <a16:creationId xmlns:a16="http://schemas.microsoft.com/office/drawing/2014/main" id="{B3FA0E61-ACFE-44C1-AD7A-31EA98F38B20}"/>
            </a:ext>
          </a:extLst>
        </xdr:cNvPr>
        <xdr:cNvSpPr/>
      </xdr:nvSpPr>
      <xdr:spPr>
        <a:xfrm>
          <a:off x="22110700" y="14832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2376</xdr:rowOff>
    </xdr:from>
    <xdr:ext cx="469744" cy="259045"/>
    <xdr:sp macro="" textlink="">
      <xdr:nvSpPr>
        <xdr:cNvPr id="824" name="【消防施設】&#10;一人当たり面積該当値テキスト">
          <a:extLst>
            <a:ext uri="{FF2B5EF4-FFF2-40B4-BE49-F238E27FC236}">
              <a16:creationId xmlns:a16="http://schemas.microsoft.com/office/drawing/2014/main" id="{0A7D7D54-A786-4A95-892E-C197F66DC4E1}"/>
            </a:ext>
          </a:extLst>
        </xdr:cNvPr>
        <xdr:cNvSpPr txBox="1"/>
      </xdr:nvSpPr>
      <xdr:spPr>
        <a:xfrm>
          <a:off x="22199600" y="14747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87449</xdr:rowOff>
    </xdr:from>
    <xdr:to>
      <xdr:col>112</xdr:col>
      <xdr:colOff>38100</xdr:colOff>
      <xdr:row>87</xdr:row>
      <xdr:rowOff>17599</xdr:rowOff>
    </xdr:to>
    <xdr:sp macro="" textlink="">
      <xdr:nvSpPr>
        <xdr:cNvPr id="825" name="楕円 824">
          <a:extLst>
            <a:ext uri="{FF2B5EF4-FFF2-40B4-BE49-F238E27FC236}">
              <a16:creationId xmlns:a16="http://schemas.microsoft.com/office/drawing/2014/main" id="{CE2ED0A5-8174-4773-BC6C-49DBFFBCC67A}"/>
            </a:ext>
          </a:extLst>
        </xdr:cNvPr>
        <xdr:cNvSpPr/>
      </xdr:nvSpPr>
      <xdr:spPr>
        <a:xfrm>
          <a:off x="21272500" y="14832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138249</xdr:rowOff>
    </xdr:from>
    <xdr:to>
      <xdr:col>116</xdr:col>
      <xdr:colOff>63500</xdr:colOff>
      <xdr:row>86</xdr:row>
      <xdr:rowOff>138249</xdr:rowOff>
    </xdr:to>
    <xdr:cxnSp macro="">
      <xdr:nvCxnSpPr>
        <xdr:cNvPr id="826" name="直線コネクタ 825">
          <a:extLst>
            <a:ext uri="{FF2B5EF4-FFF2-40B4-BE49-F238E27FC236}">
              <a16:creationId xmlns:a16="http://schemas.microsoft.com/office/drawing/2014/main" id="{115E3E1E-F5C2-4DEF-9944-97298ADD3C52}"/>
            </a:ext>
          </a:extLst>
        </xdr:cNvPr>
        <xdr:cNvCxnSpPr/>
      </xdr:nvCxnSpPr>
      <xdr:spPr>
        <a:xfrm>
          <a:off x="21323300" y="1488294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87449</xdr:rowOff>
    </xdr:from>
    <xdr:to>
      <xdr:col>107</xdr:col>
      <xdr:colOff>101600</xdr:colOff>
      <xdr:row>87</xdr:row>
      <xdr:rowOff>17599</xdr:rowOff>
    </xdr:to>
    <xdr:sp macro="" textlink="">
      <xdr:nvSpPr>
        <xdr:cNvPr id="827" name="楕円 826">
          <a:extLst>
            <a:ext uri="{FF2B5EF4-FFF2-40B4-BE49-F238E27FC236}">
              <a16:creationId xmlns:a16="http://schemas.microsoft.com/office/drawing/2014/main" id="{F227353E-A34D-4E87-97C9-13E18D203969}"/>
            </a:ext>
          </a:extLst>
        </xdr:cNvPr>
        <xdr:cNvSpPr/>
      </xdr:nvSpPr>
      <xdr:spPr>
        <a:xfrm>
          <a:off x="20383500" y="14832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138249</xdr:rowOff>
    </xdr:from>
    <xdr:to>
      <xdr:col>111</xdr:col>
      <xdr:colOff>177800</xdr:colOff>
      <xdr:row>86</xdr:row>
      <xdr:rowOff>138249</xdr:rowOff>
    </xdr:to>
    <xdr:cxnSp macro="">
      <xdr:nvCxnSpPr>
        <xdr:cNvPr id="828" name="直線コネクタ 827">
          <a:extLst>
            <a:ext uri="{FF2B5EF4-FFF2-40B4-BE49-F238E27FC236}">
              <a16:creationId xmlns:a16="http://schemas.microsoft.com/office/drawing/2014/main" id="{11999708-80F0-4226-AF7C-1CD6AD8D32C8}"/>
            </a:ext>
          </a:extLst>
        </xdr:cNvPr>
        <xdr:cNvCxnSpPr/>
      </xdr:nvCxnSpPr>
      <xdr:spPr>
        <a:xfrm>
          <a:off x="20434300" y="1488294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88537</xdr:rowOff>
    </xdr:from>
    <xdr:to>
      <xdr:col>102</xdr:col>
      <xdr:colOff>165100</xdr:colOff>
      <xdr:row>87</xdr:row>
      <xdr:rowOff>18687</xdr:rowOff>
    </xdr:to>
    <xdr:sp macro="" textlink="">
      <xdr:nvSpPr>
        <xdr:cNvPr id="829" name="楕円 828">
          <a:extLst>
            <a:ext uri="{FF2B5EF4-FFF2-40B4-BE49-F238E27FC236}">
              <a16:creationId xmlns:a16="http://schemas.microsoft.com/office/drawing/2014/main" id="{A0ECE821-DE47-4EAB-B815-2DF447539439}"/>
            </a:ext>
          </a:extLst>
        </xdr:cNvPr>
        <xdr:cNvSpPr/>
      </xdr:nvSpPr>
      <xdr:spPr>
        <a:xfrm>
          <a:off x="19494500" y="1483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138249</xdr:rowOff>
    </xdr:from>
    <xdr:to>
      <xdr:col>107</xdr:col>
      <xdr:colOff>50800</xdr:colOff>
      <xdr:row>86</xdr:row>
      <xdr:rowOff>139337</xdr:rowOff>
    </xdr:to>
    <xdr:cxnSp macro="">
      <xdr:nvCxnSpPr>
        <xdr:cNvPr id="830" name="直線コネクタ 829">
          <a:extLst>
            <a:ext uri="{FF2B5EF4-FFF2-40B4-BE49-F238E27FC236}">
              <a16:creationId xmlns:a16="http://schemas.microsoft.com/office/drawing/2014/main" id="{516290D1-665F-4B15-885E-75DC18323780}"/>
            </a:ext>
          </a:extLst>
        </xdr:cNvPr>
        <xdr:cNvCxnSpPr/>
      </xdr:nvCxnSpPr>
      <xdr:spPr>
        <a:xfrm flipV="1">
          <a:off x="19545300" y="14882949"/>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88537</xdr:rowOff>
    </xdr:from>
    <xdr:to>
      <xdr:col>98</xdr:col>
      <xdr:colOff>38100</xdr:colOff>
      <xdr:row>87</xdr:row>
      <xdr:rowOff>18687</xdr:rowOff>
    </xdr:to>
    <xdr:sp macro="" textlink="">
      <xdr:nvSpPr>
        <xdr:cNvPr id="831" name="楕円 830">
          <a:extLst>
            <a:ext uri="{FF2B5EF4-FFF2-40B4-BE49-F238E27FC236}">
              <a16:creationId xmlns:a16="http://schemas.microsoft.com/office/drawing/2014/main" id="{EE99C33F-5851-4090-9749-6E132F1F5BEC}"/>
            </a:ext>
          </a:extLst>
        </xdr:cNvPr>
        <xdr:cNvSpPr/>
      </xdr:nvSpPr>
      <xdr:spPr>
        <a:xfrm>
          <a:off x="18605500" y="1483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139337</xdr:rowOff>
    </xdr:from>
    <xdr:to>
      <xdr:col>102</xdr:col>
      <xdr:colOff>114300</xdr:colOff>
      <xdr:row>86</xdr:row>
      <xdr:rowOff>139337</xdr:rowOff>
    </xdr:to>
    <xdr:cxnSp macro="">
      <xdr:nvCxnSpPr>
        <xdr:cNvPr id="832" name="直線コネクタ 831">
          <a:extLst>
            <a:ext uri="{FF2B5EF4-FFF2-40B4-BE49-F238E27FC236}">
              <a16:creationId xmlns:a16="http://schemas.microsoft.com/office/drawing/2014/main" id="{03A97D24-1F74-4756-9AF5-7E29D49D65A7}"/>
            </a:ext>
          </a:extLst>
        </xdr:cNvPr>
        <xdr:cNvCxnSpPr/>
      </xdr:nvCxnSpPr>
      <xdr:spPr>
        <a:xfrm>
          <a:off x="18656300" y="148840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97807</xdr:rowOff>
    </xdr:from>
    <xdr:ext cx="469744" cy="259045"/>
    <xdr:sp macro="" textlink="">
      <xdr:nvSpPr>
        <xdr:cNvPr id="833" name="n_1aveValue【消防施設】&#10;一人当たり面積">
          <a:extLst>
            <a:ext uri="{FF2B5EF4-FFF2-40B4-BE49-F238E27FC236}">
              <a16:creationId xmlns:a16="http://schemas.microsoft.com/office/drawing/2014/main" id="{1FBBE316-F569-4D32-9BAC-D522F05C33F1}"/>
            </a:ext>
          </a:extLst>
        </xdr:cNvPr>
        <xdr:cNvSpPr txBox="1"/>
      </xdr:nvSpPr>
      <xdr:spPr>
        <a:xfrm>
          <a:off x="21075727" y="14499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99984</xdr:rowOff>
    </xdr:from>
    <xdr:ext cx="469744" cy="259045"/>
    <xdr:sp macro="" textlink="">
      <xdr:nvSpPr>
        <xdr:cNvPr id="834" name="n_2aveValue【消防施設】&#10;一人当たり面積">
          <a:extLst>
            <a:ext uri="{FF2B5EF4-FFF2-40B4-BE49-F238E27FC236}">
              <a16:creationId xmlns:a16="http://schemas.microsoft.com/office/drawing/2014/main" id="{8C1E8208-92F8-474B-8980-00B44DF9EAEB}"/>
            </a:ext>
          </a:extLst>
        </xdr:cNvPr>
        <xdr:cNvSpPr txBox="1"/>
      </xdr:nvSpPr>
      <xdr:spPr>
        <a:xfrm>
          <a:off x="20199427" y="1450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95629</xdr:rowOff>
    </xdr:from>
    <xdr:ext cx="469744" cy="259045"/>
    <xdr:sp macro="" textlink="">
      <xdr:nvSpPr>
        <xdr:cNvPr id="835" name="n_3aveValue【消防施設】&#10;一人当たり面積">
          <a:extLst>
            <a:ext uri="{FF2B5EF4-FFF2-40B4-BE49-F238E27FC236}">
              <a16:creationId xmlns:a16="http://schemas.microsoft.com/office/drawing/2014/main" id="{8C6E7D01-617A-4251-BDAE-25F985BEA703}"/>
            </a:ext>
          </a:extLst>
        </xdr:cNvPr>
        <xdr:cNvSpPr txBox="1"/>
      </xdr:nvSpPr>
      <xdr:spPr>
        <a:xfrm>
          <a:off x="19310427" y="1449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81478</xdr:rowOff>
    </xdr:from>
    <xdr:ext cx="469744" cy="259045"/>
    <xdr:sp macro="" textlink="">
      <xdr:nvSpPr>
        <xdr:cNvPr id="836" name="n_4aveValue【消防施設】&#10;一人当たり面積">
          <a:extLst>
            <a:ext uri="{FF2B5EF4-FFF2-40B4-BE49-F238E27FC236}">
              <a16:creationId xmlns:a16="http://schemas.microsoft.com/office/drawing/2014/main" id="{27BEE97C-DE2B-46DE-83C4-330881FFC9ED}"/>
            </a:ext>
          </a:extLst>
        </xdr:cNvPr>
        <xdr:cNvSpPr txBox="1"/>
      </xdr:nvSpPr>
      <xdr:spPr>
        <a:xfrm>
          <a:off x="18421427" y="14483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8726</xdr:rowOff>
    </xdr:from>
    <xdr:ext cx="469744" cy="259045"/>
    <xdr:sp macro="" textlink="">
      <xdr:nvSpPr>
        <xdr:cNvPr id="837" name="n_1mainValue【消防施設】&#10;一人当たり面積">
          <a:extLst>
            <a:ext uri="{FF2B5EF4-FFF2-40B4-BE49-F238E27FC236}">
              <a16:creationId xmlns:a16="http://schemas.microsoft.com/office/drawing/2014/main" id="{511A1CAD-6264-4B55-BA0C-97858C06B005}"/>
            </a:ext>
          </a:extLst>
        </xdr:cNvPr>
        <xdr:cNvSpPr txBox="1"/>
      </xdr:nvSpPr>
      <xdr:spPr>
        <a:xfrm>
          <a:off x="21075727" y="14924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8726</xdr:rowOff>
    </xdr:from>
    <xdr:ext cx="469744" cy="259045"/>
    <xdr:sp macro="" textlink="">
      <xdr:nvSpPr>
        <xdr:cNvPr id="838" name="n_2mainValue【消防施設】&#10;一人当たり面積">
          <a:extLst>
            <a:ext uri="{FF2B5EF4-FFF2-40B4-BE49-F238E27FC236}">
              <a16:creationId xmlns:a16="http://schemas.microsoft.com/office/drawing/2014/main" id="{66C53E41-4147-4DB3-BFC2-75707AA2EE3F}"/>
            </a:ext>
          </a:extLst>
        </xdr:cNvPr>
        <xdr:cNvSpPr txBox="1"/>
      </xdr:nvSpPr>
      <xdr:spPr>
        <a:xfrm>
          <a:off x="20199427" y="14924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9814</xdr:rowOff>
    </xdr:from>
    <xdr:ext cx="469744" cy="259045"/>
    <xdr:sp macro="" textlink="">
      <xdr:nvSpPr>
        <xdr:cNvPr id="839" name="n_3mainValue【消防施設】&#10;一人当たり面積">
          <a:extLst>
            <a:ext uri="{FF2B5EF4-FFF2-40B4-BE49-F238E27FC236}">
              <a16:creationId xmlns:a16="http://schemas.microsoft.com/office/drawing/2014/main" id="{8AB158FF-0AF2-41F3-AFA3-88E8228A7A77}"/>
            </a:ext>
          </a:extLst>
        </xdr:cNvPr>
        <xdr:cNvSpPr txBox="1"/>
      </xdr:nvSpPr>
      <xdr:spPr>
        <a:xfrm>
          <a:off x="19310427" y="14925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9814</xdr:rowOff>
    </xdr:from>
    <xdr:ext cx="469744" cy="259045"/>
    <xdr:sp macro="" textlink="">
      <xdr:nvSpPr>
        <xdr:cNvPr id="840" name="n_4mainValue【消防施設】&#10;一人当たり面積">
          <a:extLst>
            <a:ext uri="{FF2B5EF4-FFF2-40B4-BE49-F238E27FC236}">
              <a16:creationId xmlns:a16="http://schemas.microsoft.com/office/drawing/2014/main" id="{3074980E-FEFF-4DC8-8A76-95269514C4BD}"/>
            </a:ext>
          </a:extLst>
        </xdr:cNvPr>
        <xdr:cNvSpPr txBox="1"/>
      </xdr:nvSpPr>
      <xdr:spPr>
        <a:xfrm>
          <a:off x="18421427" y="14925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69617978-E14B-42FC-B113-2F39D89F8A4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D75F2D7D-935D-42C1-86FF-93C662DA908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E05B22A2-F903-4DD7-9EF8-0607E3D7ADC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8790B35C-1622-420A-911E-0DAB8932DB0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95AA855D-4B8D-405B-BA37-8B1CE1991F4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1909685A-66F2-48EC-BBB7-3FB2C295675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13D34518-A411-440B-AC55-77F36A4D2FE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9A64CC3E-411E-4D32-BBBE-79DDFC6CB04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883CFE1E-9BD1-48AE-B12A-9A015719EF9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DA7724DF-E8C1-4FC8-87EC-A4CBEA738AE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0223BB81-D2C9-4FD7-A5E1-AB4DAFD2157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E6140E7A-35A0-4555-9E45-1B4715E0D49E}"/>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DD80109B-DA19-4692-BA57-CAB9CF9F0D2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C884E52D-D590-4206-91BA-214DE0A1F7AE}"/>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55AFE605-DFEC-45D1-B55A-F7B81F053E9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1C5B2CF5-54A8-4C6E-87E8-FD296771EA02}"/>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7E8A43AA-A363-4B03-A784-B86AACD7DF92}"/>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BAF99455-A40E-4440-8EBE-37E718552D5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7E45FB47-0B1D-477C-9A67-E0A15CC6594E}"/>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DFDF8B48-6A79-4ECD-B734-282799592743}"/>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696F13E5-5674-4A2E-951E-CD559BA347B4}"/>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4B38DE59-E2B2-4D12-B715-2C8D68F324B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48622DD0-1BEB-4054-832E-685447067B0B}"/>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891F77F8-406A-4655-86E4-5AAAB619EEE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187A9DBF-8D54-4802-B6CA-690774A577A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6E1CDA69-D3AC-4BA3-BFDE-BE29189372AE}"/>
            </a:ext>
          </a:extLst>
        </xdr:cNvPr>
        <xdr:cNvCxnSpPr/>
      </xdr:nvCxnSpPr>
      <xdr:spPr>
        <a:xfrm flipV="1">
          <a:off x="16318864" y="17250592"/>
          <a:ext cx="0" cy="1471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4233FEDE-7E8E-4D64-81A5-B1759642220D}"/>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B9086394-5193-4DB0-84F7-EA981A3C9E9D}"/>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869" name="【庁舎】&#10;有形固定資産減価償却率最大値テキスト">
          <a:extLst>
            <a:ext uri="{FF2B5EF4-FFF2-40B4-BE49-F238E27FC236}">
              <a16:creationId xmlns:a16="http://schemas.microsoft.com/office/drawing/2014/main" id="{EAA2E79C-E4F8-401D-8B1A-5045E0D9DD0D}"/>
            </a:ext>
          </a:extLst>
        </xdr:cNvPr>
        <xdr:cNvSpPr txBox="1"/>
      </xdr:nvSpPr>
      <xdr:spPr>
        <a:xfrm>
          <a:off x="16357600" y="170258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870" name="直線コネクタ 869">
          <a:extLst>
            <a:ext uri="{FF2B5EF4-FFF2-40B4-BE49-F238E27FC236}">
              <a16:creationId xmlns:a16="http://schemas.microsoft.com/office/drawing/2014/main" id="{D3A9851B-F249-49E7-8118-55DC9521B324}"/>
            </a:ext>
          </a:extLst>
        </xdr:cNvPr>
        <xdr:cNvCxnSpPr/>
      </xdr:nvCxnSpPr>
      <xdr:spPr>
        <a:xfrm>
          <a:off x="16230600" y="17250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72407</xdr:rowOff>
    </xdr:from>
    <xdr:ext cx="405111" cy="259045"/>
    <xdr:sp macro="" textlink="">
      <xdr:nvSpPr>
        <xdr:cNvPr id="871" name="【庁舎】&#10;有形固定資産減価償却率平均値テキスト">
          <a:extLst>
            <a:ext uri="{FF2B5EF4-FFF2-40B4-BE49-F238E27FC236}">
              <a16:creationId xmlns:a16="http://schemas.microsoft.com/office/drawing/2014/main" id="{97577F0A-0835-410C-83EA-22520C93CAC7}"/>
            </a:ext>
          </a:extLst>
        </xdr:cNvPr>
        <xdr:cNvSpPr txBox="1"/>
      </xdr:nvSpPr>
      <xdr:spPr>
        <a:xfrm>
          <a:off x="16357600" y="17903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872" name="フローチャート: 判断 871">
          <a:extLst>
            <a:ext uri="{FF2B5EF4-FFF2-40B4-BE49-F238E27FC236}">
              <a16:creationId xmlns:a16="http://schemas.microsoft.com/office/drawing/2014/main" id="{3104E7CC-5B47-4930-9AE3-880E6AE730E6}"/>
            </a:ext>
          </a:extLst>
        </xdr:cNvPr>
        <xdr:cNvSpPr/>
      </xdr:nvSpPr>
      <xdr:spPr>
        <a:xfrm>
          <a:off x="16268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873" name="フローチャート: 判断 872">
          <a:extLst>
            <a:ext uri="{FF2B5EF4-FFF2-40B4-BE49-F238E27FC236}">
              <a16:creationId xmlns:a16="http://schemas.microsoft.com/office/drawing/2014/main" id="{353B07AF-5E0F-40DF-B209-44E24413CA2A}"/>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874" name="フローチャート: 判断 873">
          <a:extLst>
            <a:ext uri="{FF2B5EF4-FFF2-40B4-BE49-F238E27FC236}">
              <a16:creationId xmlns:a16="http://schemas.microsoft.com/office/drawing/2014/main" id="{55137C2C-F2DD-411B-B469-4AD74297A8CE}"/>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875" name="フローチャート: 判断 874">
          <a:extLst>
            <a:ext uri="{FF2B5EF4-FFF2-40B4-BE49-F238E27FC236}">
              <a16:creationId xmlns:a16="http://schemas.microsoft.com/office/drawing/2014/main" id="{5399AB3D-0114-4CE3-BAC3-D0857733E124}"/>
            </a:ext>
          </a:extLst>
        </xdr:cNvPr>
        <xdr:cNvSpPr/>
      </xdr:nvSpPr>
      <xdr:spPr>
        <a:xfrm>
          <a:off x="136525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a:extLst>
            <a:ext uri="{FF2B5EF4-FFF2-40B4-BE49-F238E27FC236}">
              <a16:creationId xmlns:a16="http://schemas.microsoft.com/office/drawing/2014/main" id="{A7A44DFA-415A-4348-B5A0-7E1B9F4DFB04}"/>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EC0470DD-8D0F-47CA-9830-37644653733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F794B643-81CF-4090-AD00-0C3A51D08CA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48E660F9-E499-4DEC-AA5D-D11FE4E1137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B844841F-D9F5-4786-A1F5-F02EC5DE1AE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B49B8E32-A433-4546-8E75-38E37CED6F3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43362</xdr:rowOff>
    </xdr:from>
    <xdr:to>
      <xdr:col>85</xdr:col>
      <xdr:colOff>177800</xdr:colOff>
      <xdr:row>101</xdr:row>
      <xdr:rowOff>144962</xdr:rowOff>
    </xdr:to>
    <xdr:sp macro="" textlink="">
      <xdr:nvSpPr>
        <xdr:cNvPr id="882" name="楕円 881">
          <a:extLst>
            <a:ext uri="{FF2B5EF4-FFF2-40B4-BE49-F238E27FC236}">
              <a16:creationId xmlns:a16="http://schemas.microsoft.com/office/drawing/2014/main" id="{84E88C3E-B8EC-4822-9D6C-04CC526E0EF3}"/>
            </a:ext>
          </a:extLst>
        </xdr:cNvPr>
        <xdr:cNvSpPr/>
      </xdr:nvSpPr>
      <xdr:spPr>
        <a:xfrm>
          <a:off x="16268700" y="17359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66239</xdr:rowOff>
    </xdr:from>
    <xdr:ext cx="405111" cy="259045"/>
    <xdr:sp macro="" textlink="">
      <xdr:nvSpPr>
        <xdr:cNvPr id="883" name="【庁舎】&#10;有形固定資産減価償却率該当値テキスト">
          <a:extLst>
            <a:ext uri="{FF2B5EF4-FFF2-40B4-BE49-F238E27FC236}">
              <a16:creationId xmlns:a16="http://schemas.microsoft.com/office/drawing/2014/main" id="{C2CAB44B-DC74-4235-B04C-124EF821E732}"/>
            </a:ext>
          </a:extLst>
        </xdr:cNvPr>
        <xdr:cNvSpPr txBox="1"/>
      </xdr:nvSpPr>
      <xdr:spPr>
        <a:xfrm>
          <a:off x="16357600" y="17211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151130</xdr:rowOff>
    </xdr:from>
    <xdr:to>
      <xdr:col>81</xdr:col>
      <xdr:colOff>101600</xdr:colOff>
      <xdr:row>101</xdr:row>
      <xdr:rowOff>81280</xdr:rowOff>
    </xdr:to>
    <xdr:sp macro="" textlink="">
      <xdr:nvSpPr>
        <xdr:cNvPr id="884" name="楕円 883">
          <a:extLst>
            <a:ext uri="{FF2B5EF4-FFF2-40B4-BE49-F238E27FC236}">
              <a16:creationId xmlns:a16="http://schemas.microsoft.com/office/drawing/2014/main" id="{6D13AC00-57A2-4E40-BC4F-2641690C3686}"/>
            </a:ext>
          </a:extLst>
        </xdr:cNvPr>
        <xdr:cNvSpPr/>
      </xdr:nvSpPr>
      <xdr:spPr>
        <a:xfrm>
          <a:off x="15430500" y="1729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30480</xdr:rowOff>
    </xdr:from>
    <xdr:to>
      <xdr:col>85</xdr:col>
      <xdr:colOff>127000</xdr:colOff>
      <xdr:row>101</xdr:row>
      <xdr:rowOff>94162</xdr:rowOff>
    </xdr:to>
    <xdr:cxnSp macro="">
      <xdr:nvCxnSpPr>
        <xdr:cNvPr id="885" name="直線コネクタ 884">
          <a:extLst>
            <a:ext uri="{FF2B5EF4-FFF2-40B4-BE49-F238E27FC236}">
              <a16:creationId xmlns:a16="http://schemas.microsoft.com/office/drawing/2014/main" id="{5E14EB02-4259-4391-8888-26CD3E8191D1}"/>
            </a:ext>
          </a:extLst>
        </xdr:cNvPr>
        <xdr:cNvCxnSpPr/>
      </xdr:nvCxnSpPr>
      <xdr:spPr>
        <a:xfrm>
          <a:off x="15481300" y="17346930"/>
          <a:ext cx="838200" cy="6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87449</xdr:rowOff>
    </xdr:from>
    <xdr:to>
      <xdr:col>76</xdr:col>
      <xdr:colOff>165100</xdr:colOff>
      <xdr:row>101</xdr:row>
      <xdr:rowOff>17599</xdr:rowOff>
    </xdr:to>
    <xdr:sp macro="" textlink="">
      <xdr:nvSpPr>
        <xdr:cNvPr id="886" name="楕円 885">
          <a:extLst>
            <a:ext uri="{FF2B5EF4-FFF2-40B4-BE49-F238E27FC236}">
              <a16:creationId xmlns:a16="http://schemas.microsoft.com/office/drawing/2014/main" id="{66D210AF-1322-4C32-B9EC-0559A3EAB14F}"/>
            </a:ext>
          </a:extLst>
        </xdr:cNvPr>
        <xdr:cNvSpPr/>
      </xdr:nvSpPr>
      <xdr:spPr>
        <a:xfrm>
          <a:off x="14541500" y="17232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138249</xdr:rowOff>
    </xdr:from>
    <xdr:to>
      <xdr:col>81</xdr:col>
      <xdr:colOff>50800</xdr:colOff>
      <xdr:row>101</xdr:row>
      <xdr:rowOff>30480</xdr:rowOff>
    </xdr:to>
    <xdr:cxnSp macro="">
      <xdr:nvCxnSpPr>
        <xdr:cNvPr id="887" name="直線コネクタ 886">
          <a:extLst>
            <a:ext uri="{FF2B5EF4-FFF2-40B4-BE49-F238E27FC236}">
              <a16:creationId xmlns:a16="http://schemas.microsoft.com/office/drawing/2014/main" id="{D2C1C14B-4818-435E-98D8-D8947419805E}"/>
            </a:ext>
          </a:extLst>
        </xdr:cNvPr>
        <xdr:cNvCxnSpPr/>
      </xdr:nvCxnSpPr>
      <xdr:spPr>
        <a:xfrm>
          <a:off x="14592300" y="17283249"/>
          <a:ext cx="8890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23768</xdr:rowOff>
    </xdr:from>
    <xdr:to>
      <xdr:col>72</xdr:col>
      <xdr:colOff>38100</xdr:colOff>
      <xdr:row>100</xdr:row>
      <xdr:rowOff>125368</xdr:rowOff>
    </xdr:to>
    <xdr:sp macro="" textlink="">
      <xdr:nvSpPr>
        <xdr:cNvPr id="888" name="楕円 887">
          <a:extLst>
            <a:ext uri="{FF2B5EF4-FFF2-40B4-BE49-F238E27FC236}">
              <a16:creationId xmlns:a16="http://schemas.microsoft.com/office/drawing/2014/main" id="{3DD9D8AA-CF1D-46A5-8379-0810CAE249F2}"/>
            </a:ext>
          </a:extLst>
        </xdr:cNvPr>
        <xdr:cNvSpPr/>
      </xdr:nvSpPr>
      <xdr:spPr>
        <a:xfrm>
          <a:off x="13652500" y="1716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74568</xdr:rowOff>
    </xdr:from>
    <xdr:to>
      <xdr:col>76</xdr:col>
      <xdr:colOff>114300</xdr:colOff>
      <xdr:row>100</xdr:row>
      <xdr:rowOff>138249</xdr:rowOff>
    </xdr:to>
    <xdr:cxnSp macro="">
      <xdr:nvCxnSpPr>
        <xdr:cNvPr id="889" name="直線コネクタ 888">
          <a:extLst>
            <a:ext uri="{FF2B5EF4-FFF2-40B4-BE49-F238E27FC236}">
              <a16:creationId xmlns:a16="http://schemas.microsoft.com/office/drawing/2014/main" id="{B90D86B9-5D01-41EB-8BDC-029BCC747761}"/>
            </a:ext>
          </a:extLst>
        </xdr:cNvPr>
        <xdr:cNvCxnSpPr/>
      </xdr:nvCxnSpPr>
      <xdr:spPr>
        <a:xfrm>
          <a:off x="13703300" y="17219568"/>
          <a:ext cx="8890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144599</xdr:rowOff>
    </xdr:from>
    <xdr:to>
      <xdr:col>67</xdr:col>
      <xdr:colOff>101600</xdr:colOff>
      <xdr:row>100</xdr:row>
      <xdr:rowOff>74749</xdr:rowOff>
    </xdr:to>
    <xdr:sp macro="" textlink="">
      <xdr:nvSpPr>
        <xdr:cNvPr id="890" name="楕円 889">
          <a:extLst>
            <a:ext uri="{FF2B5EF4-FFF2-40B4-BE49-F238E27FC236}">
              <a16:creationId xmlns:a16="http://schemas.microsoft.com/office/drawing/2014/main" id="{A6F5A163-8AB6-499F-BE5D-1C57B4AC73F2}"/>
            </a:ext>
          </a:extLst>
        </xdr:cNvPr>
        <xdr:cNvSpPr/>
      </xdr:nvSpPr>
      <xdr:spPr>
        <a:xfrm>
          <a:off x="12763500" y="17118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23949</xdr:rowOff>
    </xdr:from>
    <xdr:to>
      <xdr:col>71</xdr:col>
      <xdr:colOff>177800</xdr:colOff>
      <xdr:row>100</xdr:row>
      <xdr:rowOff>74568</xdr:rowOff>
    </xdr:to>
    <xdr:cxnSp macro="">
      <xdr:nvCxnSpPr>
        <xdr:cNvPr id="891" name="直線コネクタ 890">
          <a:extLst>
            <a:ext uri="{FF2B5EF4-FFF2-40B4-BE49-F238E27FC236}">
              <a16:creationId xmlns:a16="http://schemas.microsoft.com/office/drawing/2014/main" id="{EB8C2C50-3653-4F83-BC78-6B7A683BCAE0}"/>
            </a:ext>
          </a:extLst>
        </xdr:cNvPr>
        <xdr:cNvCxnSpPr/>
      </xdr:nvCxnSpPr>
      <xdr:spPr>
        <a:xfrm>
          <a:off x="12814300" y="17168949"/>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167113</xdr:rowOff>
    </xdr:from>
    <xdr:ext cx="405111" cy="259045"/>
    <xdr:sp macro="" textlink="">
      <xdr:nvSpPr>
        <xdr:cNvPr id="892" name="n_1aveValue【庁舎】&#10;有形固定資産減価償却率">
          <a:extLst>
            <a:ext uri="{FF2B5EF4-FFF2-40B4-BE49-F238E27FC236}">
              <a16:creationId xmlns:a16="http://schemas.microsoft.com/office/drawing/2014/main" id="{A7D33F2D-F798-421D-9E7A-1AF82BD28C18}"/>
            </a:ext>
          </a:extLst>
        </xdr:cNvPr>
        <xdr:cNvSpPr txBox="1"/>
      </xdr:nvSpPr>
      <xdr:spPr>
        <a:xfrm>
          <a:off x="15266044" y="17997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168746</xdr:rowOff>
    </xdr:from>
    <xdr:ext cx="405111" cy="259045"/>
    <xdr:sp macro="" textlink="">
      <xdr:nvSpPr>
        <xdr:cNvPr id="893" name="n_2aveValue【庁舎】&#10;有形固定資産減価償却率">
          <a:extLst>
            <a:ext uri="{FF2B5EF4-FFF2-40B4-BE49-F238E27FC236}">
              <a16:creationId xmlns:a16="http://schemas.microsoft.com/office/drawing/2014/main" id="{EAAB163D-B5D1-4A73-80D0-C2271BFDB4A3}"/>
            </a:ext>
          </a:extLst>
        </xdr:cNvPr>
        <xdr:cNvSpPr txBox="1"/>
      </xdr:nvSpPr>
      <xdr:spPr>
        <a:xfrm>
          <a:off x="14389744" y="1799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152416</xdr:rowOff>
    </xdr:from>
    <xdr:ext cx="405111" cy="259045"/>
    <xdr:sp macro="" textlink="">
      <xdr:nvSpPr>
        <xdr:cNvPr id="894" name="n_3aveValue【庁舎】&#10;有形固定資産減価償却率">
          <a:extLst>
            <a:ext uri="{FF2B5EF4-FFF2-40B4-BE49-F238E27FC236}">
              <a16:creationId xmlns:a16="http://schemas.microsoft.com/office/drawing/2014/main" id="{D5C931B0-C14A-4B4A-B207-2C7AA295B769}"/>
            </a:ext>
          </a:extLst>
        </xdr:cNvPr>
        <xdr:cNvSpPr txBox="1"/>
      </xdr:nvSpPr>
      <xdr:spPr>
        <a:xfrm>
          <a:off x="13500744" y="1798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895" name="n_4aveValue【庁舎】&#10;有形固定資産減価償却率">
          <a:extLst>
            <a:ext uri="{FF2B5EF4-FFF2-40B4-BE49-F238E27FC236}">
              <a16:creationId xmlns:a16="http://schemas.microsoft.com/office/drawing/2014/main" id="{006F1209-F91B-4E2D-BA4A-0F82C7AB7C0B}"/>
            </a:ext>
          </a:extLst>
        </xdr:cNvPr>
        <xdr:cNvSpPr txBox="1"/>
      </xdr:nvSpPr>
      <xdr:spPr>
        <a:xfrm>
          <a:off x="12611744" y="179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97807</xdr:rowOff>
    </xdr:from>
    <xdr:ext cx="405111" cy="259045"/>
    <xdr:sp macro="" textlink="">
      <xdr:nvSpPr>
        <xdr:cNvPr id="896" name="n_1mainValue【庁舎】&#10;有形固定資産減価償却率">
          <a:extLst>
            <a:ext uri="{FF2B5EF4-FFF2-40B4-BE49-F238E27FC236}">
              <a16:creationId xmlns:a16="http://schemas.microsoft.com/office/drawing/2014/main" id="{8E83C18E-5A6B-4A5A-A2EF-884BE2CCD744}"/>
            </a:ext>
          </a:extLst>
        </xdr:cNvPr>
        <xdr:cNvSpPr txBox="1"/>
      </xdr:nvSpPr>
      <xdr:spPr>
        <a:xfrm>
          <a:off x="15266044" y="1707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34126</xdr:rowOff>
    </xdr:from>
    <xdr:ext cx="405111" cy="259045"/>
    <xdr:sp macro="" textlink="">
      <xdr:nvSpPr>
        <xdr:cNvPr id="897" name="n_2mainValue【庁舎】&#10;有形固定資産減価償却率">
          <a:extLst>
            <a:ext uri="{FF2B5EF4-FFF2-40B4-BE49-F238E27FC236}">
              <a16:creationId xmlns:a16="http://schemas.microsoft.com/office/drawing/2014/main" id="{58E55A84-525A-49D8-84D7-5C95990AFCBF}"/>
            </a:ext>
          </a:extLst>
        </xdr:cNvPr>
        <xdr:cNvSpPr txBox="1"/>
      </xdr:nvSpPr>
      <xdr:spPr>
        <a:xfrm>
          <a:off x="14389744" y="17007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141895</xdr:rowOff>
    </xdr:from>
    <xdr:ext cx="340478" cy="259045"/>
    <xdr:sp macro="" textlink="">
      <xdr:nvSpPr>
        <xdr:cNvPr id="898" name="n_3mainValue【庁舎】&#10;有形固定資産減価償却率">
          <a:extLst>
            <a:ext uri="{FF2B5EF4-FFF2-40B4-BE49-F238E27FC236}">
              <a16:creationId xmlns:a16="http://schemas.microsoft.com/office/drawing/2014/main" id="{D9C95C44-355F-4FF1-AE57-D20D5AAE32D5}"/>
            </a:ext>
          </a:extLst>
        </xdr:cNvPr>
        <xdr:cNvSpPr txBox="1"/>
      </xdr:nvSpPr>
      <xdr:spPr>
        <a:xfrm>
          <a:off x="13533061" y="169439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98</xdr:row>
      <xdr:rowOff>91276</xdr:rowOff>
    </xdr:from>
    <xdr:ext cx="340478" cy="259045"/>
    <xdr:sp macro="" textlink="">
      <xdr:nvSpPr>
        <xdr:cNvPr id="899" name="n_4mainValue【庁舎】&#10;有形固定資産減価償却率">
          <a:extLst>
            <a:ext uri="{FF2B5EF4-FFF2-40B4-BE49-F238E27FC236}">
              <a16:creationId xmlns:a16="http://schemas.microsoft.com/office/drawing/2014/main" id="{1FB228C5-CD48-4D01-A5BF-637CF616B335}"/>
            </a:ext>
          </a:extLst>
        </xdr:cNvPr>
        <xdr:cNvSpPr txBox="1"/>
      </xdr:nvSpPr>
      <xdr:spPr>
        <a:xfrm>
          <a:off x="12644061" y="168933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5EE43297-8DC6-4BC6-9891-A021557AC35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1ECEBDA1-DD23-492A-AD05-EF289A8B0C2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1BFBDBD1-B23B-41FB-B5AB-13C66DB1046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8813B288-42F4-42F9-91C5-CFCA3B95BAA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B9F5CE42-2EE3-4CFD-8A2F-2A8E11C8DF2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8402986A-0C47-4A3C-9804-E7509B8D6B8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D395A059-5A72-4AAF-985E-514655898BC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63F84220-D6D9-45FF-8BEA-7EE2590453A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8673C0F1-4FAB-4349-B5C1-7D7D6089F3F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4685CACD-06ED-4649-AFC8-9F0A0F7C24D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18478C7A-0569-418A-83AB-0D550075C58C}"/>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2AD512A4-24DD-4918-AA45-8B3DEA46D39F}"/>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ABBAB886-E179-4F5C-B4F7-472972FC30CD}"/>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76D86E5C-4A09-4287-8389-40CC2B3942E8}"/>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FE8EF80F-E33C-4E37-92AA-B1F8D8D69223}"/>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434CDCD5-7BB6-4B00-8E64-CE23DEB5358E}"/>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1288F012-4356-4DAF-A8E9-142A5732669B}"/>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A24D560F-5F44-4EC4-AC4A-0DC2DF4DDD31}"/>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70EE0BCB-B70C-4B40-9421-4614F6140CF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41F3D7E9-86C3-4B82-BD62-B3E73D281A74}"/>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B4724F7B-D876-49BF-9E7D-FFD4A5585E9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346D98BE-4ED9-4936-8D80-6B81FF9CC04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9E39FF79-FB3C-4857-A4F8-B3EAC004183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923" name="直線コネクタ 922">
          <a:extLst>
            <a:ext uri="{FF2B5EF4-FFF2-40B4-BE49-F238E27FC236}">
              <a16:creationId xmlns:a16="http://schemas.microsoft.com/office/drawing/2014/main" id="{E1CA3244-CBCB-452B-ABD9-363A776085A7}"/>
            </a:ext>
          </a:extLst>
        </xdr:cNvPr>
        <xdr:cNvCxnSpPr/>
      </xdr:nvCxnSpPr>
      <xdr:spPr>
        <a:xfrm flipV="1">
          <a:off x="22160864" y="17310736"/>
          <a:ext cx="0" cy="131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924" name="【庁舎】&#10;一人当たり面積最小値テキスト">
          <a:extLst>
            <a:ext uri="{FF2B5EF4-FFF2-40B4-BE49-F238E27FC236}">
              <a16:creationId xmlns:a16="http://schemas.microsoft.com/office/drawing/2014/main" id="{00F8E6D0-A636-4BCF-81D6-2F22C2DEFFF8}"/>
            </a:ext>
          </a:extLst>
        </xdr:cNvPr>
        <xdr:cNvSpPr txBox="1"/>
      </xdr:nvSpPr>
      <xdr:spPr>
        <a:xfrm>
          <a:off x="22199600" y="186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925" name="直線コネクタ 924">
          <a:extLst>
            <a:ext uri="{FF2B5EF4-FFF2-40B4-BE49-F238E27FC236}">
              <a16:creationId xmlns:a16="http://schemas.microsoft.com/office/drawing/2014/main" id="{09DE1E94-86F1-4686-905A-7D5011742010}"/>
            </a:ext>
          </a:extLst>
        </xdr:cNvPr>
        <xdr:cNvCxnSpPr/>
      </xdr:nvCxnSpPr>
      <xdr:spPr>
        <a:xfrm>
          <a:off x="22072600" y="1862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926" name="【庁舎】&#10;一人当たり面積最大値テキスト">
          <a:extLst>
            <a:ext uri="{FF2B5EF4-FFF2-40B4-BE49-F238E27FC236}">
              <a16:creationId xmlns:a16="http://schemas.microsoft.com/office/drawing/2014/main" id="{0D0BCEE0-4493-4CA0-ADA1-700DA9327837}"/>
            </a:ext>
          </a:extLst>
        </xdr:cNvPr>
        <xdr:cNvSpPr txBox="1"/>
      </xdr:nvSpPr>
      <xdr:spPr>
        <a:xfrm>
          <a:off x="22199600" y="1708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927" name="直線コネクタ 926">
          <a:extLst>
            <a:ext uri="{FF2B5EF4-FFF2-40B4-BE49-F238E27FC236}">
              <a16:creationId xmlns:a16="http://schemas.microsoft.com/office/drawing/2014/main" id="{622CCD9A-4F3F-4574-91D1-3488BED9BC31}"/>
            </a:ext>
          </a:extLst>
        </xdr:cNvPr>
        <xdr:cNvCxnSpPr/>
      </xdr:nvCxnSpPr>
      <xdr:spPr>
        <a:xfrm>
          <a:off x="22072600" y="1731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65422</xdr:rowOff>
    </xdr:from>
    <xdr:ext cx="469744" cy="259045"/>
    <xdr:sp macro="" textlink="">
      <xdr:nvSpPr>
        <xdr:cNvPr id="928" name="【庁舎】&#10;一人当たり面積平均値テキスト">
          <a:extLst>
            <a:ext uri="{FF2B5EF4-FFF2-40B4-BE49-F238E27FC236}">
              <a16:creationId xmlns:a16="http://schemas.microsoft.com/office/drawing/2014/main" id="{43B61B8A-64E1-4600-9C44-00A45594BFAB}"/>
            </a:ext>
          </a:extLst>
        </xdr:cNvPr>
        <xdr:cNvSpPr txBox="1"/>
      </xdr:nvSpPr>
      <xdr:spPr>
        <a:xfrm>
          <a:off x="22199600" y="17896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929" name="フローチャート: 判断 928">
          <a:extLst>
            <a:ext uri="{FF2B5EF4-FFF2-40B4-BE49-F238E27FC236}">
              <a16:creationId xmlns:a16="http://schemas.microsoft.com/office/drawing/2014/main" id="{1503A845-2B50-4B76-8D95-CF47D0EB4F44}"/>
            </a:ext>
          </a:extLst>
        </xdr:cNvPr>
        <xdr:cNvSpPr/>
      </xdr:nvSpPr>
      <xdr:spPr>
        <a:xfrm>
          <a:off x="22110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930" name="フローチャート: 判断 929">
          <a:extLst>
            <a:ext uri="{FF2B5EF4-FFF2-40B4-BE49-F238E27FC236}">
              <a16:creationId xmlns:a16="http://schemas.microsoft.com/office/drawing/2014/main" id="{68D7300D-A6A6-47D6-AB1C-CBB6D92F58A3}"/>
            </a:ext>
          </a:extLst>
        </xdr:cNvPr>
        <xdr:cNvSpPr/>
      </xdr:nvSpPr>
      <xdr:spPr>
        <a:xfrm>
          <a:off x="21272500" y="1805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931" name="フローチャート: 判断 930">
          <a:extLst>
            <a:ext uri="{FF2B5EF4-FFF2-40B4-BE49-F238E27FC236}">
              <a16:creationId xmlns:a16="http://schemas.microsoft.com/office/drawing/2014/main" id="{25629B12-B653-4030-8A34-8F28E5985E83}"/>
            </a:ext>
          </a:extLst>
        </xdr:cNvPr>
        <xdr:cNvSpPr/>
      </xdr:nvSpPr>
      <xdr:spPr>
        <a:xfrm>
          <a:off x="203835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932" name="フローチャート: 判断 931">
          <a:extLst>
            <a:ext uri="{FF2B5EF4-FFF2-40B4-BE49-F238E27FC236}">
              <a16:creationId xmlns:a16="http://schemas.microsoft.com/office/drawing/2014/main" id="{9AB9065B-BB81-4A4F-92F3-EE0870BCCB08}"/>
            </a:ext>
          </a:extLst>
        </xdr:cNvPr>
        <xdr:cNvSpPr/>
      </xdr:nvSpPr>
      <xdr:spPr>
        <a:xfrm>
          <a:off x="19494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86361</xdr:rowOff>
    </xdr:from>
    <xdr:to>
      <xdr:col>98</xdr:col>
      <xdr:colOff>38100</xdr:colOff>
      <xdr:row>105</xdr:row>
      <xdr:rowOff>16511</xdr:rowOff>
    </xdr:to>
    <xdr:sp macro="" textlink="">
      <xdr:nvSpPr>
        <xdr:cNvPr id="933" name="フローチャート: 判断 932">
          <a:extLst>
            <a:ext uri="{FF2B5EF4-FFF2-40B4-BE49-F238E27FC236}">
              <a16:creationId xmlns:a16="http://schemas.microsoft.com/office/drawing/2014/main" id="{9F706BF2-86A3-43C8-95FB-307B69AC6027}"/>
            </a:ext>
          </a:extLst>
        </xdr:cNvPr>
        <xdr:cNvSpPr/>
      </xdr:nvSpPr>
      <xdr:spPr>
        <a:xfrm>
          <a:off x="18605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2D718FD9-D5D7-4675-ADB8-6A21F9229D9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54330A61-D616-4DAF-B83D-54751C05D3E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78AC0EB4-507E-44B2-8663-4F1F1162C21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47C1DB20-C38E-40EE-835F-D7E07C6A2EE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9AC52A87-6AA5-4F6F-A934-9FD56A02876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90170</xdr:rowOff>
    </xdr:from>
    <xdr:to>
      <xdr:col>116</xdr:col>
      <xdr:colOff>114300</xdr:colOff>
      <xdr:row>106</xdr:row>
      <xdr:rowOff>20320</xdr:rowOff>
    </xdr:to>
    <xdr:sp macro="" textlink="">
      <xdr:nvSpPr>
        <xdr:cNvPr id="939" name="楕円 938">
          <a:extLst>
            <a:ext uri="{FF2B5EF4-FFF2-40B4-BE49-F238E27FC236}">
              <a16:creationId xmlns:a16="http://schemas.microsoft.com/office/drawing/2014/main" id="{FE23ED79-E1B3-4A0F-9AC2-701E015473DB}"/>
            </a:ext>
          </a:extLst>
        </xdr:cNvPr>
        <xdr:cNvSpPr/>
      </xdr:nvSpPr>
      <xdr:spPr>
        <a:xfrm>
          <a:off x="22110700" y="1809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68597</xdr:rowOff>
    </xdr:from>
    <xdr:ext cx="469744" cy="259045"/>
    <xdr:sp macro="" textlink="">
      <xdr:nvSpPr>
        <xdr:cNvPr id="940" name="【庁舎】&#10;一人当たり面積該当値テキスト">
          <a:extLst>
            <a:ext uri="{FF2B5EF4-FFF2-40B4-BE49-F238E27FC236}">
              <a16:creationId xmlns:a16="http://schemas.microsoft.com/office/drawing/2014/main" id="{60013203-26D8-451E-A780-3A7A4BBAA45C}"/>
            </a:ext>
          </a:extLst>
        </xdr:cNvPr>
        <xdr:cNvSpPr txBox="1"/>
      </xdr:nvSpPr>
      <xdr:spPr>
        <a:xfrm>
          <a:off x="22199600" y="1807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99695</xdr:rowOff>
    </xdr:from>
    <xdr:to>
      <xdr:col>112</xdr:col>
      <xdr:colOff>38100</xdr:colOff>
      <xdr:row>106</xdr:row>
      <xdr:rowOff>29845</xdr:rowOff>
    </xdr:to>
    <xdr:sp macro="" textlink="">
      <xdr:nvSpPr>
        <xdr:cNvPr id="941" name="楕円 940">
          <a:extLst>
            <a:ext uri="{FF2B5EF4-FFF2-40B4-BE49-F238E27FC236}">
              <a16:creationId xmlns:a16="http://schemas.microsoft.com/office/drawing/2014/main" id="{F9E60613-9022-4141-A93E-8DF256633245}"/>
            </a:ext>
          </a:extLst>
        </xdr:cNvPr>
        <xdr:cNvSpPr/>
      </xdr:nvSpPr>
      <xdr:spPr>
        <a:xfrm>
          <a:off x="21272500" y="1810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140970</xdr:rowOff>
    </xdr:from>
    <xdr:to>
      <xdr:col>116</xdr:col>
      <xdr:colOff>63500</xdr:colOff>
      <xdr:row>105</xdr:row>
      <xdr:rowOff>150495</xdr:rowOff>
    </xdr:to>
    <xdr:cxnSp macro="">
      <xdr:nvCxnSpPr>
        <xdr:cNvPr id="942" name="直線コネクタ 941">
          <a:extLst>
            <a:ext uri="{FF2B5EF4-FFF2-40B4-BE49-F238E27FC236}">
              <a16:creationId xmlns:a16="http://schemas.microsoft.com/office/drawing/2014/main" id="{8043FB19-95E1-4DD3-B9A7-1F6C33A24711}"/>
            </a:ext>
          </a:extLst>
        </xdr:cNvPr>
        <xdr:cNvCxnSpPr/>
      </xdr:nvCxnSpPr>
      <xdr:spPr>
        <a:xfrm flipV="1">
          <a:off x="21323300" y="1814322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103505</xdr:rowOff>
    </xdr:from>
    <xdr:to>
      <xdr:col>107</xdr:col>
      <xdr:colOff>101600</xdr:colOff>
      <xdr:row>106</xdr:row>
      <xdr:rowOff>33655</xdr:rowOff>
    </xdr:to>
    <xdr:sp macro="" textlink="">
      <xdr:nvSpPr>
        <xdr:cNvPr id="943" name="楕円 942">
          <a:extLst>
            <a:ext uri="{FF2B5EF4-FFF2-40B4-BE49-F238E27FC236}">
              <a16:creationId xmlns:a16="http://schemas.microsoft.com/office/drawing/2014/main" id="{10D29619-9159-4E00-8CB8-1B5C39D5C47E}"/>
            </a:ext>
          </a:extLst>
        </xdr:cNvPr>
        <xdr:cNvSpPr/>
      </xdr:nvSpPr>
      <xdr:spPr>
        <a:xfrm>
          <a:off x="20383500" y="1810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150495</xdr:rowOff>
    </xdr:from>
    <xdr:to>
      <xdr:col>111</xdr:col>
      <xdr:colOff>177800</xdr:colOff>
      <xdr:row>105</xdr:row>
      <xdr:rowOff>154305</xdr:rowOff>
    </xdr:to>
    <xdr:cxnSp macro="">
      <xdr:nvCxnSpPr>
        <xdr:cNvPr id="944" name="直線コネクタ 943">
          <a:extLst>
            <a:ext uri="{FF2B5EF4-FFF2-40B4-BE49-F238E27FC236}">
              <a16:creationId xmlns:a16="http://schemas.microsoft.com/office/drawing/2014/main" id="{A2413E8F-CF40-421A-A965-88E132103CF8}"/>
            </a:ext>
          </a:extLst>
        </xdr:cNvPr>
        <xdr:cNvCxnSpPr/>
      </xdr:nvCxnSpPr>
      <xdr:spPr>
        <a:xfrm flipV="1">
          <a:off x="20434300" y="1815274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111125</xdr:rowOff>
    </xdr:from>
    <xdr:to>
      <xdr:col>102</xdr:col>
      <xdr:colOff>165100</xdr:colOff>
      <xdr:row>106</xdr:row>
      <xdr:rowOff>41275</xdr:rowOff>
    </xdr:to>
    <xdr:sp macro="" textlink="">
      <xdr:nvSpPr>
        <xdr:cNvPr id="945" name="楕円 944">
          <a:extLst>
            <a:ext uri="{FF2B5EF4-FFF2-40B4-BE49-F238E27FC236}">
              <a16:creationId xmlns:a16="http://schemas.microsoft.com/office/drawing/2014/main" id="{B5D089BD-3CA9-439E-AC4E-44FFB3B56074}"/>
            </a:ext>
          </a:extLst>
        </xdr:cNvPr>
        <xdr:cNvSpPr/>
      </xdr:nvSpPr>
      <xdr:spPr>
        <a:xfrm>
          <a:off x="19494500" y="1811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154305</xdr:rowOff>
    </xdr:from>
    <xdr:to>
      <xdr:col>107</xdr:col>
      <xdr:colOff>50800</xdr:colOff>
      <xdr:row>105</xdr:row>
      <xdr:rowOff>161925</xdr:rowOff>
    </xdr:to>
    <xdr:cxnSp macro="">
      <xdr:nvCxnSpPr>
        <xdr:cNvPr id="946" name="直線コネクタ 945">
          <a:extLst>
            <a:ext uri="{FF2B5EF4-FFF2-40B4-BE49-F238E27FC236}">
              <a16:creationId xmlns:a16="http://schemas.microsoft.com/office/drawing/2014/main" id="{DFAF46D8-82B8-400B-880E-A53B4D22411B}"/>
            </a:ext>
          </a:extLst>
        </xdr:cNvPr>
        <xdr:cNvCxnSpPr/>
      </xdr:nvCxnSpPr>
      <xdr:spPr>
        <a:xfrm flipV="1">
          <a:off x="19545300" y="1815655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118745</xdr:rowOff>
    </xdr:from>
    <xdr:to>
      <xdr:col>98</xdr:col>
      <xdr:colOff>38100</xdr:colOff>
      <xdr:row>106</xdr:row>
      <xdr:rowOff>48895</xdr:rowOff>
    </xdr:to>
    <xdr:sp macro="" textlink="">
      <xdr:nvSpPr>
        <xdr:cNvPr id="947" name="楕円 946">
          <a:extLst>
            <a:ext uri="{FF2B5EF4-FFF2-40B4-BE49-F238E27FC236}">
              <a16:creationId xmlns:a16="http://schemas.microsoft.com/office/drawing/2014/main" id="{C84D3977-FF19-42D8-BF64-5602C0A866A7}"/>
            </a:ext>
          </a:extLst>
        </xdr:cNvPr>
        <xdr:cNvSpPr/>
      </xdr:nvSpPr>
      <xdr:spPr>
        <a:xfrm>
          <a:off x="18605500" y="1812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161925</xdr:rowOff>
    </xdr:from>
    <xdr:to>
      <xdr:col>102</xdr:col>
      <xdr:colOff>114300</xdr:colOff>
      <xdr:row>105</xdr:row>
      <xdr:rowOff>169545</xdr:rowOff>
    </xdr:to>
    <xdr:cxnSp macro="">
      <xdr:nvCxnSpPr>
        <xdr:cNvPr id="948" name="直線コネクタ 947">
          <a:extLst>
            <a:ext uri="{FF2B5EF4-FFF2-40B4-BE49-F238E27FC236}">
              <a16:creationId xmlns:a16="http://schemas.microsoft.com/office/drawing/2014/main" id="{5426DBCA-465F-427D-8B5E-6ECDEC61C156}"/>
            </a:ext>
          </a:extLst>
        </xdr:cNvPr>
        <xdr:cNvCxnSpPr/>
      </xdr:nvCxnSpPr>
      <xdr:spPr>
        <a:xfrm flipV="1">
          <a:off x="18656300" y="1816417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168291</xdr:rowOff>
    </xdr:from>
    <xdr:ext cx="469744" cy="259045"/>
    <xdr:sp macro="" textlink="">
      <xdr:nvSpPr>
        <xdr:cNvPr id="949" name="n_1aveValue【庁舎】&#10;一人当たり面積">
          <a:extLst>
            <a:ext uri="{FF2B5EF4-FFF2-40B4-BE49-F238E27FC236}">
              <a16:creationId xmlns:a16="http://schemas.microsoft.com/office/drawing/2014/main" id="{E31DBD7D-464D-4D7D-A6B7-2EBE3AE9009E}"/>
            </a:ext>
          </a:extLst>
        </xdr:cNvPr>
        <xdr:cNvSpPr txBox="1"/>
      </xdr:nvSpPr>
      <xdr:spPr>
        <a:xfrm>
          <a:off x="21075727" y="1782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164482</xdr:rowOff>
    </xdr:from>
    <xdr:ext cx="469744" cy="259045"/>
    <xdr:sp macro="" textlink="">
      <xdr:nvSpPr>
        <xdr:cNvPr id="950" name="n_2aveValue【庁舎】&#10;一人当たり面積">
          <a:extLst>
            <a:ext uri="{FF2B5EF4-FFF2-40B4-BE49-F238E27FC236}">
              <a16:creationId xmlns:a16="http://schemas.microsoft.com/office/drawing/2014/main" id="{E19C46C1-D9F5-459D-B90F-CB613AB5DB0D}"/>
            </a:ext>
          </a:extLst>
        </xdr:cNvPr>
        <xdr:cNvSpPr txBox="1"/>
      </xdr:nvSpPr>
      <xdr:spPr>
        <a:xfrm>
          <a:off x="20199427" y="1782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162577</xdr:rowOff>
    </xdr:from>
    <xdr:ext cx="469744" cy="259045"/>
    <xdr:sp macro="" textlink="">
      <xdr:nvSpPr>
        <xdr:cNvPr id="951" name="n_3aveValue【庁舎】&#10;一人当たり面積">
          <a:extLst>
            <a:ext uri="{FF2B5EF4-FFF2-40B4-BE49-F238E27FC236}">
              <a16:creationId xmlns:a16="http://schemas.microsoft.com/office/drawing/2014/main" id="{70FEB8EF-F6A4-4D3E-AED6-C7CC1DF5D9FC}"/>
            </a:ext>
          </a:extLst>
        </xdr:cNvPr>
        <xdr:cNvSpPr txBox="1"/>
      </xdr:nvSpPr>
      <xdr:spPr>
        <a:xfrm>
          <a:off x="19310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33038</xdr:rowOff>
    </xdr:from>
    <xdr:ext cx="469744" cy="259045"/>
    <xdr:sp macro="" textlink="">
      <xdr:nvSpPr>
        <xdr:cNvPr id="952" name="n_4aveValue【庁舎】&#10;一人当たり面積">
          <a:extLst>
            <a:ext uri="{FF2B5EF4-FFF2-40B4-BE49-F238E27FC236}">
              <a16:creationId xmlns:a16="http://schemas.microsoft.com/office/drawing/2014/main" id="{0476818C-BFF6-4D7B-AD07-496132F662BE}"/>
            </a:ext>
          </a:extLst>
        </xdr:cNvPr>
        <xdr:cNvSpPr txBox="1"/>
      </xdr:nvSpPr>
      <xdr:spPr>
        <a:xfrm>
          <a:off x="18421427" y="17692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20972</xdr:rowOff>
    </xdr:from>
    <xdr:ext cx="469744" cy="259045"/>
    <xdr:sp macro="" textlink="">
      <xdr:nvSpPr>
        <xdr:cNvPr id="953" name="n_1mainValue【庁舎】&#10;一人当たり面積">
          <a:extLst>
            <a:ext uri="{FF2B5EF4-FFF2-40B4-BE49-F238E27FC236}">
              <a16:creationId xmlns:a16="http://schemas.microsoft.com/office/drawing/2014/main" id="{137CFA4B-CB77-41E3-8382-C24B34623B6C}"/>
            </a:ext>
          </a:extLst>
        </xdr:cNvPr>
        <xdr:cNvSpPr txBox="1"/>
      </xdr:nvSpPr>
      <xdr:spPr>
        <a:xfrm>
          <a:off x="21075727" y="18194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24782</xdr:rowOff>
    </xdr:from>
    <xdr:ext cx="469744" cy="259045"/>
    <xdr:sp macro="" textlink="">
      <xdr:nvSpPr>
        <xdr:cNvPr id="954" name="n_2mainValue【庁舎】&#10;一人当たり面積">
          <a:extLst>
            <a:ext uri="{FF2B5EF4-FFF2-40B4-BE49-F238E27FC236}">
              <a16:creationId xmlns:a16="http://schemas.microsoft.com/office/drawing/2014/main" id="{8AB38B0B-43B6-4A1A-A40C-BEB901179AC9}"/>
            </a:ext>
          </a:extLst>
        </xdr:cNvPr>
        <xdr:cNvSpPr txBox="1"/>
      </xdr:nvSpPr>
      <xdr:spPr>
        <a:xfrm>
          <a:off x="20199427" y="18198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32402</xdr:rowOff>
    </xdr:from>
    <xdr:ext cx="469744" cy="259045"/>
    <xdr:sp macro="" textlink="">
      <xdr:nvSpPr>
        <xdr:cNvPr id="955" name="n_3mainValue【庁舎】&#10;一人当たり面積">
          <a:extLst>
            <a:ext uri="{FF2B5EF4-FFF2-40B4-BE49-F238E27FC236}">
              <a16:creationId xmlns:a16="http://schemas.microsoft.com/office/drawing/2014/main" id="{D414ED9B-E9DE-46CF-9168-0D8DE02DA6F7}"/>
            </a:ext>
          </a:extLst>
        </xdr:cNvPr>
        <xdr:cNvSpPr txBox="1"/>
      </xdr:nvSpPr>
      <xdr:spPr>
        <a:xfrm>
          <a:off x="19310427" y="18206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40022</xdr:rowOff>
    </xdr:from>
    <xdr:ext cx="469744" cy="259045"/>
    <xdr:sp macro="" textlink="">
      <xdr:nvSpPr>
        <xdr:cNvPr id="956" name="n_4mainValue【庁舎】&#10;一人当たり面積">
          <a:extLst>
            <a:ext uri="{FF2B5EF4-FFF2-40B4-BE49-F238E27FC236}">
              <a16:creationId xmlns:a16="http://schemas.microsoft.com/office/drawing/2014/main" id="{B8B31159-2D75-44BD-A4C4-3358C9FA3CDA}"/>
            </a:ext>
          </a:extLst>
        </xdr:cNvPr>
        <xdr:cNvSpPr txBox="1"/>
      </xdr:nvSpPr>
      <xdr:spPr>
        <a:xfrm>
          <a:off x="18421427" y="18213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C3B0FBB1-8B4C-4742-ABFC-1BB7DD48FAF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C34EDEEB-6196-4116-B3D2-6D781263D20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B80E56C9-DF5D-4E4C-B5CE-5AFCFF9FBF7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類似団体と比較し特に有形固定資産減価償却率が高くなっている施設は、福祉施設と体育館・プールである。</a:t>
          </a:r>
        </a:p>
        <a:p>
          <a:r>
            <a:rPr kumimoji="1" lang="ja-JP" altLang="en-US" sz="1300">
              <a:latin typeface="ＭＳ Ｐゴシック" panose="020B0600070205080204" pitchFamily="50" charset="-128"/>
              <a:ea typeface="ＭＳ Ｐゴシック" panose="020B0600070205080204" pitchFamily="50" charset="-128"/>
            </a:rPr>
            <a:t>福祉施設と体育館・プールについては、劣化状況を把握し適宜修繕を行い、老朽化が著しい施設については、必要性を検討し、保有総量の圧縮について検討を行う。</a:t>
          </a:r>
        </a:p>
        <a:p>
          <a:r>
            <a:rPr kumimoji="1" lang="ja-JP" altLang="en-US" sz="1300">
              <a:latin typeface="ＭＳ Ｐゴシック" panose="020B0600070205080204" pitchFamily="50" charset="-128"/>
              <a:ea typeface="ＭＳ Ｐゴシック" panose="020B0600070205080204" pitchFamily="50" charset="-128"/>
            </a:rPr>
            <a:t>庁舎については、令和元年度に新庁舎が完成し、令和２年度に旧庁舎を解体したため、有形固定資産減価償却率が低くなっている。</a:t>
          </a:r>
        </a:p>
        <a:p>
          <a:r>
            <a:rPr kumimoji="1" lang="ja-JP" altLang="en-US" sz="1300">
              <a:latin typeface="ＭＳ Ｐゴシック" panose="020B0600070205080204" pitchFamily="50" charset="-128"/>
              <a:ea typeface="ＭＳ Ｐゴシック" panose="020B0600070205080204" pitchFamily="50" charset="-128"/>
            </a:rPr>
            <a:t>今後も公共施設等総合管理計画に基づきながら、地域の特性を踏まえた施設の適正配置を念頭に整備を進めていく。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70" zoomScaleNormal="7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19311814</v>
      </c>
      <c r="BO4" s="384"/>
      <c r="BP4" s="384"/>
      <c r="BQ4" s="384"/>
      <c r="BR4" s="384"/>
      <c r="BS4" s="384"/>
      <c r="BT4" s="384"/>
      <c r="BU4" s="385"/>
      <c r="BV4" s="383">
        <v>18475302</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15.2</v>
      </c>
      <c r="CU4" s="390"/>
      <c r="CV4" s="390"/>
      <c r="CW4" s="390"/>
      <c r="CX4" s="390"/>
      <c r="CY4" s="390"/>
      <c r="CZ4" s="390"/>
      <c r="DA4" s="391"/>
      <c r="DB4" s="389">
        <v>7.2</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17793155</v>
      </c>
      <c r="BO5" s="421"/>
      <c r="BP5" s="421"/>
      <c r="BQ5" s="421"/>
      <c r="BR5" s="421"/>
      <c r="BS5" s="421"/>
      <c r="BT5" s="421"/>
      <c r="BU5" s="422"/>
      <c r="BV5" s="420">
        <v>17762833</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83.4</v>
      </c>
      <c r="CU5" s="418"/>
      <c r="CV5" s="418"/>
      <c r="CW5" s="418"/>
      <c r="CX5" s="418"/>
      <c r="CY5" s="418"/>
      <c r="CZ5" s="418"/>
      <c r="DA5" s="419"/>
      <c r="DB5" s="417">
        <v>93.7</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1518659</v>
      </c>
      <c r="BO6" s="421"/>
      <c r="BP6" s="421"/>
      <c r="BQ6" s="421"/>
      <c r="BR6" s="421"/>
      <c r="BS6" s="421"/>
      <c r="BT6" s="421"/>
      <c r="BU6" s="422"/>
      <c r="BV6" s="420">
        <v>712469</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83.7</v>
      </c>
      <c r="CU6" s="458"/>
      <c r="CV6" s="458"/>
      <c r="CW6" s="458"/>
      <c r="CX6" s="458"/>
      <c r="CY6" s="458"/>
      <c r="CZ6" s="458"/>
      <c r="DA6" s="459"/>
      <c r="DB6" s="457">
        <v>94.1</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109814</v>
      </c>
      <c r="BO7" s="421"/>
      <c r="BP7" s="421"/>
      <c r="BQ7" s="421"/>
      <c r="BR7" s="421"/>
      <c r="BS7" s="421"/>
      <c r="BT7" s="421"/>
      <c r="BU7" s="422"/>
      <c r="BV7" s="420">
        <v>46098</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9298553</v>
      </c>
      <c r="CU7" s="421"/>
      <c r="CV7" s="421"/>
      <c r="CW7" s="421"/>
      <c r="CX7" s="421"/>
      <c r="CY7" s="421"/>
      <c r="CZ7" s="421"/>
      <c r="DA7" s="422"/>
      <c r="DB7" s="420">
        <v>9302578</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1408845</v>
      </c>
      <c r="BO8" s="421"/>
      <c r="BP8" s="421"/>
      <c r="BQ8" s="421"/>
      <c r="BR8" s="421"/>
      <c r="BS8" s="421"/>
      <c r="BT8" s="421"/>
      <c r="BU8" s="422"/>
      <c r="BV8" s="420">
        <v>666371</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0.61</v>
      </c>
      <c r="CU8" s="461"/>
      <c r="CV8" s="461"/>
      <c r="CW8" s="461"/>
      <c r="CX8" s="461"/>
      <c r="CY8" s="461"/>
      <c r="CZ8" s="461"/>
      <c r="DA8" s="462"/>
      <c r="DB8" s="460">
        <v>0.63</v>
      </c>
      <c r="DC8" s="461"/>
      <c r="DD8" s="461"/>
      <c r="DE8" s="461"/>
      <c r="DF8" s="461"/>
      <c r="DG8" s="461"/>
      <c r="DH8" s="461"/>
      <c r="DI8" s="462"/>
    </row>
    <row r="9" spans="1:119" ht="18.75" customHeight="1" thickBot="1" x14ac:dyDescent="0.2">
      <c r="A9" s="163"/>
      <c r="B9" s="414" t="s">
        <v>106</v>
      </c>
      <c r="C9" s="415"/>
      <c r="D9" s="415"/>
      <c r="E9" s="415"/>
      <c r="F9" s="415"/>
      <c r="G9" s="415"/>
      <c r="H9" s="415"/>
      <c r="I9" s="415"/>
      <c r="J9" s="415"/>
      <c r="K9" s="463"/>
      <c r="L9" s="464" t="s">
        <v>107</v>
      </c>
      <c r="M9" s="465"/>
      <c r="N9" s="465"/>
      <c r="O9" s="465"/>
      <c r="P9" s="465"/>
      <c r="Q9" s="466"/>
      <c r="R9" s="467">
        <v>26298</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742474</v>
      </c>
      <c r="BO9" s="421"/>
      <c r="BP9" s="421"/>
      <c r="BQ9" s="421"/>
      <c r="BR9" s="421"/>
      <c r="BS9" s="421"/>
      <c r="BT9" s="421"/>
      <c r="BU9" s="422"/>
      <c r="BV9" s="420">
        <v>-325632</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13.2</v>
      </c>
      <c r="CU9" s="418"/>
      <c r="CV9" s="418"/>
      <c r="CW9" s="418"/>
      <c r="CX9" s="418"/>
      <c r="CY9" s="418"/>
      <c r="CZ9" s="418"/>
      <c r="DA9" s="419"/>
      <c r="DB9" s="417">
        <v>14.5</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112</v>
      </c>
      <c r="M10" s="450"/>
      <c r="N10" s="450"/>
      <c r="O10" s="450"/>
      <c r="P10" s="450"/>
      <c r="Q10" s="451"/>
      <c r="R10" s="471">
        <v>28112</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90</v>
      </c>
      <c r="AV10" s="453"/>
      <c r="AW10" s="453"/>
      <c r="AX10" s="453"/>
      <c r="AY10" s="454" t="s">
        <v>114</v>
      </c>
      <c r="AZ10" s="455"/>
      <c r="BA10" s="455"/>
      <c r="BB10" s="455"/>
      <c r="BC10" s="455"/>
      <c r="BD10" s="455"/>
      <c r="BE10" s="455"/>
      <c r="BF10" s="455"/>
      <c r="BG10" s="455"/>
      <c r="BH10" s="455"/>
      <c r="BI10" s="455"/>
      <c r="BJ10" s="455"/>
      <c r="BK10" s="455"/>
      <c r="BL10" s="455"/>
      <c r="BM10" s="456"/>
      <c r="BN10" s="420">
        <v>1625</v>
      </c>
      <c r="BO10" s="421"/>
      <c r="BP10" s="421"/>
      <c r="BQ10" s="421"/>
      <c r="BR10" s="421"/>
      <c r="BS10" s="421"/>
      <c r="BT10" s="421"/>
      <c r="BU10" s="422"/>
      <c r="BV10" s="420">
        <v>1523</v>
      </c>
      <c r="BW10" s="421"/>
      <c r="BX10" s="421"/>
      <c r="BY10" s="421"/>
      <c r="BZ10" s="421"/>
      <c r="CA10" s="421"/>
      <c r="CB10" s="421"/>
      <c r="CC10" s="422"/>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414"/>
      <c r="C11" s="415"/>
      <c r="D11" s="415"/>
      <c r="E11" s="415"/>
      <c r="F11" s="415"/>
      <c r="G11" s="415"/>
      <c r="H11" s="415"/>
      <c r="I11" s="415"/>
      <c r="J11" s="415"/>
      <c r="K11" s="463"/>
      <c r="L11" s="474" t="s">
        <v>116</v>
      </c>
      <c r="M11" s="475"/>
      <c r="N11" s="475"/>
      <c r="O11" s="475"/>
      <c r="P11" s="475"/>
      <c r="Q11" s="476"/>
      <c r="R11" s="477" t="s">
        <v>117</v>
      </c>
      <c r="S11" s="478"/>
      <c r="T11" s="478"/>
      <c r="U11" s="478"/>
      <c r="V11" s="479"/>
      <c r="W11" s="408"/>
      <c r="X11" s="409"/>
      <c r="Y11" s="409"/>
      <c r="Z11" s="409"/>
      <c r="AA11" s="409"/>
      <c r="AB11" s="409"/>
      <c r="AC11" s="409"/>
      <c r="AD11" s="409"/>
      <c r="AE11" s="409"/>
      <c r="AF11" s="409"/>
      <c r="AG11" s="409"/>
      <c r="AH11" s="409"/>
      <c r="AI11" s="409"/>
      <c r="AJ11" s="409"/>
      <c r="AK11" s="409"/>
      <c r="AL11" s="412"/>
      <c r="AM11" s="449" t="s">
        <v>118</v>
      </c>
      <c r="AN11" s="450"/>
      <c r="AO11" s="450"/>
      <c r="AP11" s="450"/>
      <c r="AQ11" s="450"/>
      <c r="AR11" s="450"/>
      <c r="AS11" s="450"/>
      <c r="AT11" s="451"/>
      <c r="AU11" s="452" t="s">
        <v>119</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15">
      <c r="A12" s="163"/>
      <c r="B12" s="480" t="s">
        <v>123</v>
      </c>
      <c r="C12" s="481"/>
      <c r="D12" s="481"/>
      <c r="E12" s="481"/>
      <c r="F12" s="481"/>
      <c r="G12" s="481"/>
      <c r="H12" s="481"/>
      <c r="I12" s="481"/>
      <c r="J12" s="481"/>
      <c r="K12" s="482"/>
      <c r="L12" s="489" t="s">
        <v>124</v>
      </c>
      <c r="M12" s="490"/>
      <c r="N12" s="490"/>
      <c r="O12" s="490"/>
      <c r="P12" s="490"/>
      <c r="Q12" s="491"/>
      <c r="R12" s="492">
        <v>26092</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2"/>
      <c r="M13" s="511" t="s">
        <v>130</v>
      </c>
      <c r="N13" s="512"/>
      <c r="O13" s="512"/>
      <c r="P13" s="512"/>
      <c r="Q13" s="513"/>
      <c r="R13" s="504">
        <v>25197</v>
      </c>
      <c r="S13" s="505"/>
      <c r="T13" s="505"/>
      <c r="U13" s="505"/>
      <c r="V13" s="506"/>
      <c r="W13" s="436" t="s">
        <v>131</v>
      </c>
      <c r="X13" s="437"/>
      <c r="Y13" s="437"/>
      <c r="Z13" s="437"/>
      <c r="AA13" s="437"/>
      <c r="AB13" s="427"/>
      <c r="AC13" s="471">
        <v>585</v>
      </c>
      <c r="AD13" s="472"/>
      <c r="AE13" s="472"/>
      <c r="AF13" s="472"/>
      <c r="AG13" s="514"/>
      <c r="AH13" s="471">
        <v>662</v>
      </c>
      <c r="AI13" s="472"/>
      <c r="AJ13" s="472"/>
      <c r="AK13" s="472"/>
      <c r="AL13" s="473"/>
      <c r="AM13" s="449" t="s">
        <v>132</v>
      </c>
      <c r="AN13" s="450"/>
      <c r="AO13" s="450"/>
      <c r="AP13" s="450"/>
      <c r="AQ13" s="450"/>
      <c r="AR13" s="450"/>
      <c r="AS13" s="450"/>
      <c r="AT13" s="451"/>
      <c r="AU13" s="452" t="s">
        <v>119</v>
      </c>
      <c r="AV13" s="453"/>
      <c r="AW13" s="453"/>
      <c r="AX13" s="453"/>
      <c r="AY13" s="454" t="s">
        <v>133</v>
      </c>
      <c r="AZ13" s="455"/>
      <c r="BA13" s="455"/>
      <c r="BB13" s="455"/>
      <c r="BC13" s="455"/>
      <c r="BD13" s="455"/>
      <c r="BE13" s="455"/>
      <c r="BF13" s="455"/>
      <c r="BG13" s="455"/>
      <c r="BH13" s="455"/>
      <c r="BI13" s="455"/>
      <c r="BJ13" s="455"/>
      <c r="BK13" s="455"/>
      <c r="BL13" s="455"/>
      <c r="BM13" s="456"/>
      <c r="BN13" s="420">
        <v>744099</v>
      </c>
      <c r="BO13" s="421"/>
      <c r="BP13" s="421"/>
      <c r="BQ13" s="421"/>
      <c r="BR13" s="421"/>
      <c r="BS13" s="421"/>
      <c r="BT13" s="421"/>
      <c r="BU13" s="422"/>
      <c r="BV13" s="420">
        <v>-324109</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8.5</v>
      </c>
      <c r="CU13" s="418"/>
      <c r="CV13" s="418"/>
      <c r="CW13" s="418"/>
      <c r="CX13" s="418"/>
      <c r="CY13" s="418"/>
      <c r="CZ13" s="418"/>
      <c r="DA13" s="419"/>
      <c r="DB13" s="417">
        <v>7.9</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26526</v>
      </c>
      <c r="S14" s="505"/>
      <c r="T14" s="505"/>
      <c r="U14" s="505"/>
      <c r="V14" s="506"/>
      <c r="W14" s="410"/>
      <c r="X14" s="411"/>
      <c r="Y14" s="411"/>
      <c r="Z14" s="411"/>
      <c r="AA14" s="411"/>
      <c r="AB14" s="400"/>
      <c r="AC14" s="507">
        <v>5.2</v>
      </c>
      <c r="AD14" s="508"/>
      <c r="AE14" s="508"/>
      <c r="AF14" s="508"/>
      <c r="AG14" s="509"/>
      <c r="AH14" s="507">
        <v>5.6</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2"/>
      <c r="M15" s="511" t="s">
        <v>130</v>
      </c>
      <c r="N15" s="512"/>
      <c r="O15" s="512"/>
      <c r="P15" s="512"/>
      <c r="Q15" s="513"/>
      <c r="R15" s="504">
        <v>25770</v>
      </c>
      <c r="S15" s="505"/>
      <c r="T15" s="505"/>
      <c r="U15" s="505"/>
      <c r="V15" s="506"/>
      <c r="W15" s="436" t="s">
        <v>137</v>
      </c>
      <c r="X15" s="437"/>
      <c r="Y15" s="437"/>
      <c r="Z15" s="437"/>
      <c r="AA15" s="437"/>
      <c r="AB15" s="427"/>
      <c r="AC15" s="471">
        <v>3496</v>
      </c>
      <c r="AD15" s="472"/>
      <c r="AE15" s="472"/>
      <c r="AF15" s="472"/>
      <c r="AG15" s="514"/>
      <c r="AH15" s="471">
        <v>3547</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4537703</v>
      </c>
      <c r="BO15" s="384"/>
      <c r="BP15" s="384"/>
      <c r="BQ15" s="384"/>
      <c r="BR15" s="384"/>
      <c r="BS15" s="384"/>
      <c r="BT15" s="384"/>
      <c r="BU15" s="385"/>
      <c r="BV15" s="383">
        <v>4895845</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30.9</v>
      </c>
      <c r="AD16" s="508"/>
      <c r="AE16" s="508"/>
      <c r="AF16" s="508"/>
      <c r="AG16" s="509"/>
      <c r="AH16" s="507">
        <v>30.1</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8035108</v>
      </c>
      <c r="BO16" s="421"/>
      <c r="BP16" s="421"/>
      <c r="BQ16" s="421"/>
      <c r="BR16" s="421"/>
      <c r="BS16" s="421"/>
      <c r="BT16" s="421"/>
      <c r="BU16" s="422"/>
      <c r="BV16" s="420">
        <v>7858772</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7218</v>
      </c>
      <c r="AD17" s="472"/>
      <c r="AE17" s="472"/>
      <c r="AF17" s="472"/>
      <c r="AG17" s="514"/>
      <c r="AH17" s="471">
        <v>7570</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5778285</v>
      </c>
      <c r="BO17" s="421"/>
      <c r="BP17" s="421"/>
      <c r="BQ17" s="421"/>
      <c r="BR17" s="421"/>
      <c r="BS17" s="421"/>
      <c r="BT17" s="421"/>
      <c r="BU17" s="422"/>
      <c r="BV17" s="420">
        <v>6259493</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147</v>
      </c>
      <c r="C18" s="463"/>
      <c r="D18" s="463"/>
      <c r="E18" s="543"/>
      <c r="F18" s="543"/>
      <c r="G18" s="543"/>
      <c r="H18" s="543"/>
      <c r="I18" s="543"/>
      <c r="J18" s="543"/>
      <c r="K18" s="543"/>
      <c r="L18" s="544">
        <v>139.99</v>
      </c>
      <c r="M18" s="544"/>
      <c r="N18" s="544"/>
      <c r="O18" s="544"/>
      <c r="P18" s="544"/>
      <c r="Q18" s="544"/>
      <c r="R18" s="545"/>
      <c r="S18" s="545"/>
      <c r="T18" s="545"/>
      <c r="U18" s="545"/>
      <c r="V18" s="546"/>
      <c r="W18" s="438"/>
      <c r="X18" s="439"/>
      <c r="Y18" s="439"/>
      <c r="Z18" s="439"/>
      <c r="AA18" s="439"/>
      <c r="AB18" s="430"/>
      <c r="AC18" s="547">
        <v>63.9</v>
      </c>
      <c r="AD18" s="548"/>
      <c r="AE18" s="548"/>
      <c r="AF18" s="548"/>
      <c r="AG18" s="549"/>
      <c r="AH18" s="547">
        <v>64.3</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9125550</v>
      </c>
      <c r="BO18" s="421"/>
      <c r="BP18" s="421"/>
      <c r="BQ18" s="421"/>
      <c r="BR18" s="421"/>
      <c r="BS18" s="421"/>
      <c r="BT18" s="421"/>
      <c r="BU18" s="422"/>
      <c r="BV18" s="420">
        <v>8721928</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149</v>
      </c>
      <c r="C19" s="463"/>
      <c r="D19" s="463"/>
      <c r="E19" s="543"/>
      <c r="F19" s="543"/>
      <c r="G19" s="543"/>
      <c r="H19" s="543"/>
      <c r="I19" s="543"/>
      <c r="J19" s="543"/>
      <c r="K19" s="543"/>
      <c r="L19" s="551">
        <v>188</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13384674</v>
      </c>
      <c r="BO19" s="421"/>
      <c r="BP19" s="421"/>
      <c r="BQ19" s="421"/>
      <c r="BR19" s="421"/>
      <c r="BS19" s="421"/>
      <c r="BT19" s="421"/>
      <c r="BU19" s="422"/>
      <c r="BV19" s="420">
        <v>12112083</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151</v>
      </c>
      <c r="C20" s="463"/>
      <c r="D20" s="463"/>
      <c r="E20" s="543"/>
      <c r="F20" s="543"/>
      <c r="G20" s="543"/>
      <c r="H20" s="543"/>
      <c r="I20" s="543"/>
      <c r="J20" s="543"/>
      <c r="K20" s="543"/>
      <c r="L20" s="551">
        <v>10540</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20234022</v>
      </c>
      <c r="BO22" s="384"/>
      <c r="BP22" s="384"/>
      <c r="BQ22" s="384"/>
      <c r="BR22" s="384"/>
      <c r="BS22" s="384"/>
      <c r="BT22" s="384"/>
      <c r="BU22" s="385"/>
      <c r="BV22" s="383">
        <v>21201545</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18192432</v>
      </c>
      <c r="BO23" s="421"/>
      <c r="BP23" s="421"/>
      <c r="BQ23" s="421"/>
      <c r="BR23" s="421"/>
      <c r="BS23" s="421"/>
      <c r="BT23" s="421"/>
      <c r="BU23" s="422"/>
      <c r="BV23" s="420">
        <v>19092913</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161</v>
      </c>
      <c r="F24" s="450"/>
      <c r="G24" s="450"/>
      <c r="H24" s="450"/>
      <c r="I24" s="450"/>
      <c r="J24" s="450"/>
      <c r="K24" s="451"/>
      <c r="L24" s="471">
        <v>1</v>
      </c>
      <c r="M24" s="472"/>
      <c r="N24" s="472"/>
      <c r="O24" s="472"/>
      <c r="P24" s="514"/>
      <c r="Q24" s="471">
        <v>5698</v>
      </c>
      <c r="R24" s="472"/>
      <c r="S24" s="472"/>
      <c r="T24" s="472"/>
      <c r="U24" s="472"/>
      <c r="V24" s="514"/>
      <c r="W24" s="566"/>
      <c r="X24" s="567"/>
      <c r="Y24" s="568"/>
      <c r="Z24" s="470" t="s">
        <v>162</v>
      </c>
      <c r="AA24" s="450"/>
      <c r="AB24" s="450"/>
      <c r="AC24" s="450"/>
      <c r="AD24" s="450"/>
      <c r="AE24" s="450"/>
      <c r="AF24" s="450"/>
      <c r="AG24" s="451"/>
      <c r="AH24" s="471">
        <v>205</v>
      </c>
      <c r="AI24" s="472"/>
      <c r="AJ24" s="472"/>
      <c r="AK24" s="472"/>
      <c r="AL24" s="514"/>
      <c r="AM24" s="471">
        <v>664815</v>
      </c>
      <c r="AN24" s="472"/>
      <c r="AO24" s="472"/>
      <c r="AP24" s="472"/>
      <c r="AQ24" s="472"/>
      <c r="AR24" s="514"/>
      <c r="AS24" s="471">
        <v>3243</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15268383</v>
      </c>
      <c r="BO24" s="421"/>
      <c r="BP24" s="421"/>
      <c r="BQ24" s="421"/>
      <c r="BR24" s="421"/>
      <c r="BS24" s="421"/>
      <c r="BT24" s="421"/>
      <c r="BU24" s="422"/>
      <c r="BV24" s="420">
        <v>15719611</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164</v>
      </c>
      <c r="F25" s="450"/>
      <c r="G25" s="450"/>
      <c r="H25" s="450"/>
      <c r="I25" s="450"/>
      <c r="J25" s="450"/>
      <c r="K25" s="451"/>
      <c r="L25" s="471">
        <v>1</v>
      </c>
      <c r="M25" s="472"/>
      <c r="N25" s="472"/>
      <c r="O25" s="472"/>
      <c r="P25" s="514"/>
      <c r="Q25" s="471">
        <v>6830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1676702</v>
      </c>
      <c r="BO25" s="384"/>
      <c r="BP25" s="384"/>
      <c r="BQ25" s="384"/>
      <c r="BR25" s="384"/>
      <c r="BS25" s="384"/>
      <c r="BT25" s="384"/>
      <c r="BU25" s="385"/>
      <c r="BV25" s="383">
        <v>1753124</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167</v>
      </c>
      <c r="F26" s="450"/>
      <c r="G26" s="450"/>
      <c r="H26" s="450"/>
      <c r="I26" s="450"/>
      <c r="J26" s="450"/>
      <c r="K26" s="451"/>
      <c r="L26" s="471">
        <v>1</v>
      </c>
      <c r="M26" s="472"/>
      <c r="N26" s="472"/>
      <c r="O26" s="472"/>
      <c r="P26" s="514"/>
      <c r="Q26" s="471">
        <v>6240</v>
      </c>
      <c r="R26" s="472"/>
      <c r="S26" s="472"/>
      <c r="T26" s="472"/>
      <c r="U26" s="472"/>
      <c r="V26" s="514"/>
      <c r="W26" s="566"/>
      <c r="X26" s="567"/>
      <c r="Y26" s="568"/>
      <c r="Z26" s="470" t="s">
        <v>168</v>
      </c>
      <c r="AA26" s="572"/>
      <c r="AB26" s="572"/>
      <c r="AC26" s="572"/>
      <c r="AD26" s="572"/>
      <c r="AE26" s="572"/>
      <c r="AF26" s="572"/>
      <c r="AG26" s="573"/>
      <c r="AH26" s="471" t="s">
        <v>122</v>
      </c>
      <c r="AI26" s="472"/>
      <c r="AJ26" s="472"/>
      <c r="AK26" s="472"/>
      <c r="AL26" s="514"/>
      <c r="AM26" s="471" t="s">
        <v>122</v>
      </c>
      <c r="AN26" s="472"/>
      <c r="AO26" s="472"/>
      <c r="AP26" s="472"/>
      <c r="AQ26" s="472"/>
      <c r="AR26" s="514"/>
      <c r="AS26" s="471" t="s">
        <v>122</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170</v>
      </c>
      <c r="F27" s="450"/>
      <c r="G27" s="450"/>
      <c r="H27" s="450"/>
      <c r="I27" s="450"/>
      <c r="J27" s="450"/>
      <c r="K27" s="451"/>
      <c r="L27" s="471">
        <v>1</v>
      </c>
      <c r="M27" s="472"/>
      <c r="N27" s="472"/>
      <c r="O27" s="472"/>
      <c r="P27" s="514"/>
      <c r="Q27" s="471">
        <v>4050</v>
      </c>
      <c r="R27" s="472"/>
      <c r="S27" s="472"/>
      <c r="T27" s="472"/>
      <c r="U27" s="472"/>
      <c r="V27" s="514"/>
      <c r="W27" s="566"/>
      <c r="X27" s="567"/>
      <c r="Y27" s="568"/>
      <c r="Z27" s="470" t="s">
        <v>171</v>
      </c>
      <c r="AA27" s="450"/>
      <c r="AB27" s="450"/>
      <c r="AC27" s="450"/>
      <c r="AD27" s="450"/>
      <c r="AE27" s="450"/>
      <c r="AF27" s="450"/>
      <c r="AG27" s="451"/>
      <c r="AH27" s="471">
        <v>13</v>
      </c>
      <c r="AI27" s="472"/>
      <c r="AJ27" s="472"/>
      <c r="AK27" s="472"/>
      <c r="AL27" s="514"/>
      <c r="AM27" s="471">
        <v>48476</v>
      </c>
      <c r="AN27" s="472"/>
      <c r="AO27" s="472"/>
      <c r="AP27" s="472"/>
      <c r="AQ27" s="472"/>
      <c r="AR27" s="514"/>
      <c r="AS27" s="471">
        <v>3729</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173</v>
      </c>
      <c r="F28" s="450"/>
      <c r="G28" s="450"/>
      <c r="H28" s="450"/>
      <c r="I28" s="450"/>
      <c r="J28" s="450"/>
      <c r="K28" s="451"/>
      <c r="L28" s="471">
        <v>1</v>
      </c>
      <c r="M28" s="472"/>
      <c r="N28" s="472"/>
      <c r="O28" s="472"/>
      <c r="P28" s="514"/>
      <c r="Q28" s="471">
        <v>3600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3626980</v>
      </c>
      <c r="BO28" s="384"/>
      <c r="BP28" s="384"/>
      <c r="BQ28" s="384"/>
      <c r="BR28" s="384"/>
      <c r="BS28" s="384"/>
      <c r="BT28" s="384"/>
      <c r="BU28" s="385"/>
      <c r="BV28" s="383">
        <v>3625355</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176</v>
      </c>
      <c r="F29" s="450"/>
      <c r="G29" s="450"/>
      <c r="H29" s="450"/>
      <c r="I29" s="450"/>
      <c r="J29" s="450"/>
      <c r="K29" s="451"/>
      <c r="L29" s="471">
        <v>14</v>
      </c>
      <c r="M29" s="472"/>
      <c r="N29" s="472"/>
      <c r="O29" s="472"/>
      <c r="P29" s="514"/>
      <c r="Q29" s="471">
        <v>3300</v>
      </c>
      <c r="R29" s="472"/>
      <c r="S29" s="472"/>
      <c r="T29" s="472"/>
      <c r="U29" s="472"/>
      <c r="V29" s="514"/>
      <c r="W29" s="569"/>
      <c r="X29" s="570"/>
      <c r="Y29" s="571"/>
      <c r="Z29" s="470" t="s">
        <v>177</v>
      </c>
      <c r="AA29" s="450"/>
      <c r="AB29" s="450"/>
      <c r="AC29" s="450"/>
      <c r="AD29" s="450"/>
      <c r="AE29" s="450"/>
      <c r="AF29" s="450"/>
      <c r="AG29" s="451"/>
      <c r="AH29" s="471">
        <v>218</v>
      </c>
      <c r="AI29" s="472"/>
      <c r="AJ29" s="472"/>
      <c r="AK29" s="472"/>
      <c r="AL29" s="514"/>
      <c r="AM29" s="471">
        <v>713291</v>
      </c>
      <c r="AN29" s="472"/>
      <c r="AO29" s="472"/>
      <c r="AP29" s="472"/>
      <c r="AQ29" s="472"/>
      <c r="AR29" s="514"/>
      <c r="AS29" s="471">
        <v>3272</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439992</v>
      </c>
      <c r="BO29" s="421"/>
      <c r="BP29" s="421"/>
      <c r="BQ29" s="421"/>
      <c r="BR29" s="421"/>
      <c r="BS29" s="421"/>
      <c r="BT29" s="421"/>
      <c r="BU29" s="422"/>
      <c r="BV29" s="420">
        <v>381923</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98.6</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10966005</v>
      </c>
      <c r="BO30" s="540"/>
      <c r="BP30" s="540"/>
      <c r="BQ30" s="540"/>
      <c r="BR30" s="540"/>
      <c r="BS30" s="540"/>
      <c r="BT30" s="540"/>
      <c r="BU30" s="541"/>
      <c r="BV30" s="539">
        <v>10345680</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15">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15">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4</v>
      </c>
      <c r="AN34" s="610"/>
      <c r="AO34" s="611" t="str">
        <f>IF('各会計、関係団体の財政状況及び健全化判断比率'!B30="","",'各会計、関係団体の財政状況及び健全化判断比率'!B30)</f>
        <v>下水道事業会計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7</v>
      </c>
      <c r="BX34" s="610"/>
      <c r="BY34" s="611" t="str">
        <f>IF('各会計、関係団体の財政状況及び健全化判断比率'!B68="","",'各会計、関係団体の財政状況及び健全化判断比率'!B68)</f>
        <v>福岡県市町村消防団員等公務災害補償組合</v>
      </c>
      <c r="BZ34" s="611"/>
      <c r="CA34" s="611"/>
      <c r="CB34" s="611"/>
      <c r="CC34" s="611"/>
      <c r="CD34" s="611"/>
      <c r="CE34" s="611"/>
      <c r="CF34" s="611"/>
      <c r="CG34" s="611"/>
      <c r="CH34" s="611"/>
      <c r="CI34" s="611"/>
      <c r="CJ34" s="611"/>
      <c r="CK34" s="611"/>
      <c r="CL34" s="611"/>
      <c r="CM34" s="611"/>
      <c r="CN34" s="163"/>
      <c r="CO34" s="610" t="str">
        <f>IF(CQ34="","",MAX(C34:D43,U34:V43,AM34:AN43,BE34:BF43,BW34:BX43)+1)</f>
        <v/>
      </c>
      <c r="CP34" s="610"/>
      <c r="CQ34" s="611" t="str">
        <f>IF('各会計、関係団体の財政状況及び健全化判断比率'!BS7="","",'各会計、関係団体の財政状況及び健全化判断比率'!BS7)</f>
        <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15">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後期高齢者医療特別会計</v>
      </c>
      <c r="X35" s="611"/>
      <c r="Y35" s="611"/>
      <c r="Z35" s="611"/>
      <c r="AA35" s="611"/>
      <c r="AB35" s="611"/>
      <c r="AC35" s="611"/>
      <c r="AD35" s="611"/>
      <c r="AE35" s="611"/>
      <c r="AF35" s="611"/>
      <c r="AG35" s="611"/>
      <c r="AH35" s="611"/>
      <c r="AI35" s="611"/>
      <c r="AJ35" s="611"/>
      <c r="AK35" s="611"/>
      <c r="AL35" s="163"/>
      <c r="AM35" s="610">
        <f t="shared" ref="AM35:AM43" si="0">IF(AO35="","",AM34+1)</f>
        <v>5</v>
      </c>
      <c r="AN35" s="610"/>
      <c r="AO35" s="611" t="str">
        <f>IF('各会計、関係団体の財政状況及び健全化判断比率'!B31="","",'各会計、関係団体の財政状況及び健全化判断比率'!B31)</f>
        <v>簡易水道事業会計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8</v>
      </c>
      <c r="BX35" s="610"/>
      <c r="BY35" s="611" t="str">
        <f>IF('各会計、関係団体の財政状況及び健全化判断比率'!B69="","",'各会計、関係団体の財政状況及び健全化判断比率'!B69)</f>
        <v>福岡県市町村職員退職手当組合（一般会計）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15">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t="str">
        <f t="shared" ref="U36:U43" si="4">IF(W36="","",U35+1)</f>
        <v/>
      </c>
      <c r="V36" s="610"/>
      <c r="W36" s="611"/>
      <c r="X36" s="611"/>
      <c r="Y36" s="611"/>
      <c r="Z36" s="611"/>
      <c r="AA36" s="611"/>
      <c r="AB36" s="611"/>
      <c r="AC36" s="611"/>
      <c r="AD36" s="611"/>
      <c r="AE36" s="611"/>
      <c r="AF36" s="611"/>
      <c r="AG36" s="611"/>
      <c r="AH36" s="611"/>
      <c r="AI36" s="611"/>
      <c r="AJ36" s="611"/>
      <c r="AK36" s="611"/>
      <c r="AL36" s="163"/>
      <c r="AM36" s="610">
        <f t="shared" si="0"/>
        <v>6</v>
      </c>
      <c r="AN36" s="610"/>
      <c r="AO36" s="611" t="str">
        <f>IF('各会計、関係団体の財政状況及び健全化判断比率'!B32="","",'各会計、関係団体の財政状況及び健全化判断比率'!B32)</f>
        <v>水道事業会計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9</v>
      </c>
      <c r="BX36" s="610"/>
      <c r="BY36" s="611" t="str">
        <f>IF('各会計、関係団体の財政状況及び健全化判断比率'!B70="","",'各会計、関係団体の財政状況及び健全化判断比率'!B70)</f>
        <v>福岡県市町村職員退職手当組合（基金特別会計）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15">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10</v>
      </c>
      <c r="BX37" s="610"/>
      <c r="BY37" s="611" t="str">
        <f>IF('各会計、関係団体の財政状況及び健全化判断比率'!B71="","",'各会計、関係団体の財政状況及び健全化判断比率'!B71)</f>
        <v>宮若市外二町じん芥処理施設組合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15">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11</v>
      </c>
      <c r="BX38" s="610"/>
      <c r="BY38" s="611" t="str">
        <f>IF('各会計、関係団体の財政状況及び健全化判断比率'!B72="","",'各会計、関係団体の財政状況及び健全化判断比率'!B72)</f>
        <v>直方・鞍手広域市町村圏事務組合（一般会計）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15">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12</v>
      </c>
      <c r="BX39" s="610"/>
      <c r="BY39" s="611" t="str">
        <f>IF('各会計、関係団体の財政状況及び健全化判断比率'!B73="","",'各会計、関係団体の財政状況及び健全化判断比率'!B73)</f>
        <v>直方・鞍手広域市町村圏事務組合（休日等急患センター事業特別会計）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15">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13</v>
      </c>
      <c r="BX40" s="610"/>
      <c r="BY40" s="611" t="str">
        <f>IF('各会計、関係団体の財政状況及び健全化判断比率'!B74="","",'各会計、関係団体の財政状況及び健全化判断比率'!B74)</f>
        <v>直方・鞍手広域市町村圏事務組合（消防事業特別会計）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15">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14</v>
      </c>
      <c r="BX41" s="610"/>
      <c r="BY41" s="611" t="str">
        <f>IF('各会計、関係団体の財政状況及び健全化判断比率'!B75="","",'各会計、関係団体の財政状況及び健全化判断比率'!B75)</f>
        <v>福岡県自治振興組合（一般会計）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15">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15</v>
      </c>
      <c r="BX42" s="610"/>
      <c r="BY42" s="611" t="str">
        <f>IF('各会計、関係団体の財政状況及び健全化判断比率'!B76="","",'各会計、関係団体の財政状況及び健全化判断比率'!B76)</f>
        <v>福岡県自治振興組合（公文書館事業特別会計）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15">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f t="shared" si="2"/>
        <v>16</v>
      </c>
      <c r="BX43" s="610"/>
      <c r="BY43" s="611" t="str">
        <f>IF('各会計、関係団体の財政状況及び健全化判断比率'!B77="","",'各会計、関係団体の財政状況及び健全化判断比率'!B77)</f>
        <v>福岡県介護保険広域連合（一般会計）</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NuNqOVTOoW5X9ncTdLPNrqSrsp1YwbIiZXUp/4h9MzlAHvhjwkqf6tUltkAoM0izkMxRUEOZeP2X1+6lqpV94A==" saltValue="HQxu/xOo6ymHBXFAxF4pz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215</v>
      </c>
      <c r="C5" s="623"/>
      <c r="D5" s="623"/>
      <c r="E5" s="623"/>
      <c r="F5" s="623"/>
      <c r="G5" s="623"/>
      <c r="H5" s="623"/>
      <c r="I5" s="623"/>
      <c r="J5" s="623"/>
      <c r="K5" s="623"/>
      <c r="L5" s="623"/>
      <c r="M5" s="623"/>
      <c r="N5" s="623"/>
      <c r="O5" s="623"/>
      <c r="P5" s="623"/>
      <c r="Q5" s="624"/>
      <c r="R5" s="625">
        <v>5987696</v>
      </c>
      <c r="S5" s="626"/>
      <c r="T5" s="626"/>
      <c r="U5" s="626"/>
      <c r="V5" s="626"/>
      <c r="W5" s="626"/>
      <c r="X5" s="626"/>
      <c r="Y5" s="627"/>
      <c r="Z5" s="628">
        <v>31</v>
      </c>
      <c r="AA5" s="628"/>
      <c r="AB5" s="628"/>
      <c r="AC5" s="628"/>
      <c r="AD5" s="629">
        <v>5987696</v>
      </c>
      <c r="AE5" s="629"/>
      <c r="AF5" s="629"/>
      <c r="AG5" s="629"/>
      <c r="AH5" s="629"/>
      <c r="AI5" s="629"/>
      <c r="AJ5" s="629"/>
      <c r="AK5" s="629"/>
      <c r="AL5" s="630">
        <v>54.9</v>
      </c>
      <c r="AM5" s="631"/>
      <c r="AN5" s="631"/>
      <c r="AO5" s="632"/>
      <c r="AP5" s="622" t="s">
        <v>216</v>
      </c>
      <c r="AQ5" s="623"/>
      <c r="AR5" s="623"/>
      <c r="AS5" s="623"/>
      <c r="AT5" s="623"/>
      <c r="AU5" s="623"/>
      <c r="AV5" s="623"/>
      <c r="AW5" s="623"/>
      <c r="AX5" s="623"/>
      <c r="AY5" s="623"/>
      <c r="AZ5" s="623"/>
      <c r="BA5" s="623"/>
      <c r="BB5" s="623"/>
      <c r="BC5" s="623"/>
      <c r="BD5" s="623"/>
      <c r="BE5" s="623"/>
      <c r="BF5" s="624"/>
      <c r="BG5" s="636">
        <v>5969138</v>
      </c>
      <c r="BH5" s="637"/>
      <c r="BI5" s="637"/>
      <c r="BJ5" s="637"/>
      <c r="BK5" s="637"/>
      <c r="BL5" s="637"/>
      <c r="BM5" s="637"/>
      <c r="BN5" s="638"/>
      <c r="BO5" s="639">
        <v>99.7</v>
      </c>
      <c r="BP5" s="639"/>
      <c r="BQ5" s="639"/>
      <c r="BR5" s="639"/>
      <c r="BS5" s="640">
        <v>388778</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15">
      <c r="B6" s="633" t="s">
        <v>220</v>
      </c>
      <c r="C6" s="634"/>
      <c r="D6" s="634"/>
      <c r="E6" s="634"/>
      <c r="F6" s="634"/>
      <c r="G6" s="634"/>
      <c r="H6" s="634"/>
      <c r="I6" s="634"/>
      <c r="J6" s="634"/>
      <c r="K6" s="634"/>
      <c r="L6" s="634"/>
      <c r="M6" s="634"/>
      <c r="N6" s="634"/>
      <c r="O6" s="634"/>
      <c r="P6" s="634"/>
      <c r="Q6" s="635"/>
      <c r="R6" s="636">
        <v>184011</v>
      </c>
      <c r="S6" s="637"/>
      <c r="T6" s="637"/>
      <c r="U6" s="637"/>
      <c r="V6" s="637"/>
      <c r="W6" s="637"/>
      <c r="X6" s="637"/>
      <c r="Y6" s="638"/>
      <c r="Z6" s="639">
        <v>1</v>
      </c>
      <c r="AA6" s="639"/>
      <c r="AB6" s="639"/>
      <c r="AC6" s="639"/>
      <c r="AD6" s="640">
        <v>184011</v>
      </c>
      <c r="AE6" s="640"/>
      <c r="AF6" s="640"/>
      <c r="AG6" s="640"/>
      <c r="AH6" s="640"/>
      <c r="AI6" s="640"/>
      <c r="AJ6" s="640"/>
      <c r="AK6" s="640"/>
      <c r="AL6" s="641">
        <v>1.7</v>
      </c>
      <c r="AM6" s="642"/>
      <c r="AN6" s="642"/>
      <c r="AO6" s="643"/>
      <c r="AP6" s="633" t="s">
        <v>221</v>
      </c>
      <c r="AQ6" s="634"/>
      <c r="AR6" s="634"/>
      <c r="AS6" s="634"/>
      <c r="AT6" s="634"/>
      <c r="AU6" s="634"/>
      <c r="AV6" s="634"/>
      <c r="AW6" s="634"/>
      <c r="AX6" s="634"/>
      <c r="AY6" s="634"/>
      <c r="AZ6" s="634"/>
      <c r="BA6" s="634"/>
      <c r="BB6" s="634"/>
      <c r="BC6" s="634"/>
      <c r="BD6" s="634"/>
      <c r="BE6" s="634"/>
      <c r="BF6" s="635"/>
      <c r="BG6" s="636">
        <v>5969138</v>
      </c>
      <c r="BH6" s="637"/>
      <c r="BI6" s="637"/>
      <c r="BJ6" s="637"/>
      <c r="BK6" s="637"/>
      <c r="BL6" s="637"/>
      <c r="BM6" s="637"/>
      <c r="BN6" s="638"/>
      <c r="BO6" s="639">
        <v>99.7</v>
      </c>
      <c r="BP6" s="639"/>
      <c r="BQ6" s="639"/>
      <c r="BR6" s="639"/>
      <c r="BS6" s="640">
        <v>388778</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150618</v>
      </c>
      <c r="CS6" s="637"/>
      <c r="CT6" s="637"/>
      <c r="CU6" s="637"/>
      <c r="CV6" s="637"/>
      <c r="CW6" s="637"/>
      <c r="CX6" s="637"/>
      <c r="CY6" s="638"/>
      <c r="CZ6" s="630">
        <v>0.8</v>
      </c>
      <c r="DA6" s="631"/>
      <c r="DB6" s="631"/>
      <c r="DC6" s="647"/>
      <c r="DD6" s="645">
        <v>951</v>
      </c>
      <c r="DE6" s="637"/>
      <c r="DF6" s="637"/>
      <c r="DG6" s="637"/>
      <c r="DH6" s="637"/>
      <c r="DI6" s="637"/>
      <c r="DJ6" s="637"/>
      <c r="DK6" s="637"/>
      <c r="DL6" s="637"/>
      <c r="DM6" s="637"/>
      <c r="DN6" s="637"/>
      <c r="DO6" s="637"/>
      <c r="DP6" s="638"/>
      <c r="DQ6" s="645">
        <v>149098</v>
      </c>
      <c r="DR6" s="637"/>
      <c r="DS6" s="637"/>
      <c r="DT6" s="637"/>
      <c r="DU6" s="637"/>
      <c r="DV6" s="637"/>
      <c r="DW6" s="637"/>
      <c r="DX6" s="637"/>
      <c r="DY6" s="637"/>
      <c r="DZ6" s="637"/>
      <c r="EA6" s="637"/>
      <c r="EB6" s="637"/>
      <c r="EC6" s="646"/>
    </row>
    <row r="7" spans="2:143" ht="11.25" customHeight="1" x14ac:dyDescent="0.15">
      <c r="B7" s="633" t="s">
        <v>223</v>
      </c>
      <c r="C7" s="634"/>
      <c r="D7" s="634"/>
      <c r="E7" s="634"/>
      <c r="F7" s="634"/>
      <c r="G7" s="634"/>
      <c r="H7" s="634"/>
      <c r="I7" s="634"/>
      <c r="J7" s="634"/>
      <c r="K7" s="634"/>
      <c r="L7" s="634"/>
      <c r="M7" s="634"/>
      <c r="N7" s="634"/>
      <c r="O7" s="634"/>
      <c r="P7" s="634"/>
      <c r="Q7" s="635"/>
      <c r="R7" s="636">
        <v>978</v>
      </c>
      <c r="S7" s="637"/>
      <c r="T7" s="637"/>
      <c r="U7" s="637"/>
      <c r="V7" s="637"/>
      <c r="W7" s="637"/>
      <c r="X7" s="637"/>
      <c r="Y7" s="638"/>
      <c r="Z7" s="639">
        <v>0</v>
      </c>
      <c r="AA7" s="639"/>
      <c r="AB7" s="639"/>
      <c r="AC7" s="639"/>
      <c r="AD7" s="640">
        <v>978</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2493740</v>
      </c>
      <c r="BH7" s="637"/>
      <c r="BI7" s="637"/>
      <c r="BJ7" s="637"/>
      <c r="BK7" s="637"/>
      <c r="BL7" s="637"/>
      <c r="BM7" s="637"/>
      <c r="BN7" s="638"/>
      <c r="BO7" s="639">
        <v>41.6</v>
      </c>
      <c r="BP7" s="639"/>
      <c r="BQ7" s="639"/>
      <c r="BR7" s="639"/>
      <c r="BS7" s="640">
        <v>388778</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2643944</v>
      </c>
      <c r="CS7" s="637"/>
      <c r="CT7" s="637"/>
      <c r="CU7" s="637"/>
      <c r="CV7" s="637"/>
      <c r="CW7" s="637"/>
      <c r="CX7" s="637"/>
      <c r="CY7" s="638"/>
      <c r="CZ7" s="639">
        <v>14.9</v>
      </c>
      <c r="DA7" s="639"/>
      <c r="DB7" s="639"/>
      <c r="DC7" s="639"/>
      <c r="DD7" s="645">
        <v>15358</v>
      </c>
      <c r="DE7" s="637"/>
      <c r="DF7" s="637"/>
      <c r="DG7" s="637"/>
      <c r="DH7" s="637"/>
      <c r="DI7" s="637"/>
      <c r="DJ7" s="637"/>
      <c r="DK7" s="637"/>
      <c r="DL7" s="637"/>
      <c r="DM7" s="637"/>
      <c r="DN7" s="637"/>
      <c r="DO7" s="637"/>
      <c r="DP7" s="638"/>
      <c r="DQ7" s="645">
        <v>2242780</v>
      </c>
      <c r="DR7" s="637"/>
      <c r="DS7" s="637"/>
      <c r="DT7" s="637"/>
      <c r="DU7" s="637"/>
      <c r="DV7" s="637"/>
      <c r="DW7" s="637"/>
      <c r="DX7" s="637"/>
      <c r="DY7" s="637"/>
      <c r="DZ7" s="637"/>
      <c r="EA7" s="637"/>
      <c r="EB7" s="637"/>
      <c r="EC7" s="646"/>
    </row>
    <row r="8" spans="2:143" ht="11.25" customHeight="1" x14ac:dyDescent="0.15">
      <c r="B8" s="633" t="s">
        <v>226</v>
      </c>
      <c r="C8" s="634"/>
      <c r="D8" s="634"/>
      <c r="E8" s="634"/>
      <c r="F8" s="634"/>
      <c r="G8" s="634"/>
      <c r="H8" s="634"/>
      <c r="I8" s="634"/>
      <c r="J8" s="634"/>
      <c r="K8" s="634"/>
      <c r="L8" s="634"/>
      <c r="M8" s="634"/>
      <c r="N8" s="634"/>
      <c r="O8" s="634"/>
      <c r="P8" s="634"/>
      <c r="Q8" s="635"/>
      <c r="R8" s="636">
        <v>20236</v>
      </c>
      <c r="S8" s="637"/>
      <c r="T8" s="637"/>
      <c r="U8" s="637"/>
      <c r="V8" s="637"/>
      <c r="W8" s="637"/>
      <c r="X8" s="637"/>
      <c r="Y8" s="638"/>
      <c r="Z8" s="639">
        <v>0.1</v>
      </c>
      <c r="AA8" s="639"/>
      <c r="AB8" s="639"/>
      <c r="AC8" s="639"/>
      <c r="AD8" s="640">
        <v>20236</v>
      </c>
      <c r="AE8" s="640"/>
      <c r="AF8" s="640"/>
      <c r="AG8" s="640"/>
      <c r="AH8" s="640"/>
      <c r="AI8" s="640"/>
      <c r="AJ8" s="640"/>
      <c r="AK8" s="640"/>
      <c r="AL8" s="641">
        <v>0.2</v>
      </c>
      <c r="AM8" s="642"/>
      <c r="AN8" s="642"/>
      <c r="AO8" s="643"/>
      <c r="AP8" s="633" t="s">
        <v>227</v>
      </c>
      <c r="AQ8" s="634"/>
      <c r="AR8" s="634"/>
      <c r="AS8" s="634"/>
      <c r="AT8" s="634"/>
      <c r="AU8" s="634"/>
      <c r="AV8" s="634"/>
      <c r="AW8" s="634"/>
      <c r="AX8" s="634"/>
      <c r="AY8" s="634"/>
      <c r="AZ8" s="634"/>
      <c r="BA8" s="634"/>
      <c r="BB8" s="634"/>
      <c r="BC8" s="634"/>
      <c r="BD8" s="634"/>
      <c r="BE8" s="634"/>
      <c r="BF8" s="635"/>
      <c r="BG8" s="636">
        <v>38390</v>
      </c>
      <c r="BH8" s="637"/>
      <c r="BI8" s="637"/>
      <c r="BJ8" s="637"/>
      <c r="BK8" s="637"/>
      <c r="BL8" s="637"/>
      <c r="BM8" s="637"/>
      <c r="BN8" s="638"/>
      <c r="BO8" s="639">
        <v>0.6</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7323381</v>
      </c>
      <c r="CS8" s="637"/>
      <c r="CT8" s="637"/>
      <c r="CU8" s="637"/>
      <c r="CV8" s="637"/>
      <c r="CW8" s="637"/>
      <c r="CX8" s="637"/>
      <c r="CY8" s="638"/>
      <c r="CZ8" s="639">
        <v>41.2</v>
      </c>
      <c r="DA8" s="639"/>
      <c r="DB8" s="639"/>
      <c r="DC8" s="639"/>
      <c r="DD8" s="645">
        <v>13553</v>
      </c>
      <c r="DE8" s="637"/>
      <c r="DF8" s="637"/>
      <c r="DG8" s="637"/>
      <c r="DH8" s="637"/>
      <c r="DI8" s="637"/>
      <c r="DJ8" s="637"/>
      <c r="DK8" s="637"/>
      <c r="DL8" s="637"/>
      <c r="DM8" s="637"/>
      <c r="DN8" s="637"/>
      <c r="DO8" s="637"/>
      <c r="DP8" s="638"/>
      <c r="DQ8" s="645">
        <v>3536596</v>
      </c>
      <c r="DR8" s="637"/>
      <c r="DS8" s="637"/>
      <c r="DT8" s="637"/>
      <c r="DU8" s="637"/>
      <c r="DV8" s="637"/>
      <c r="DW8" s="637"/>
      <c r="DX8" s="637"/>
      <c r="DY8" s="637"/>
      <c r="DZ8" s="637"/>
      <c r="EA8" s="637"/>
      <c r="EB8" s="637"/>
      <c r="EC8" s="646"/>
    </row>
    <row r="9" spans="2:143" ht="11.25" customHeight="1" x14ac:dyDescent="0.15">
      <c r="B9" s="633" t="s">
        <v>229</v>
      </c>
      <c r="C9" s="634"/>
      <c r="D9" s="634"/>
      <c r="E9" s="634"/>
      <c r="F9" s="634"/>
      <c r="G9" s="634"/>
      <c r="H9" s="634"/>
      <c r="I9" s="634"/>
      <c r="J9" s="634"/>
      <c r="K9" s="634"/>
      <c r="L9" s="634"/>
      <c r="M9" s="634"/>
      <c r="N9" s="634"/>
      <c r="O9" s="634"/>
      <c r="P9" s="634"/>
      <c r="Q9" s="635"/>
      <c r="R9" s="636">
        <v>28470</v>
      </c>
      <c r="S9" s="637"/>
      <c r="T9" s="637"/>
      <c r="U9" s="637"/>
      <c r="V9" s="637"/>
      <c r="W9" s="637"/>
      <c r="X9" s="637"/>
      <c r="Y9" s="638"/>
      <c r="Z9" s="639">
        <v>0.1</v>
      </c>
      <c r="AA9" s="639"/>
      <c r="AB9" s="639"/>
      <c r="AC9" s="639"/>
      <c r="AD9" s="640">
        <v>28470</v>
      </c>
      <c r="AE9" s="640"/>
      <c r="AF9" s="640"/>
      <c r="AG9" s="640"/>
      <c r="AH9" s="640"/>
      <c r="AI9" s="640"/>
      <c r="AJ9" s="640"/>
      <c r="AK9" s="640"/>
      <c r="AL9" s="641">
        <v>0.3</v>
      </c>
      <c r="AM9" s="642"/>
      <c r="AN9" s="642"/>
      <c r="AO9" s="643"/>
      <c r="AP9" s="633" t="s">
        <v>230</v>
      </c>
      <c r="AQ9" s="634"/>
      <c r="AR9" s="634"/>
      <c r="AS9" s="634"/>
      <c r="AT9" s="634"/>
      <c r="AU9" s="634"/>
      <c r="AV9" s="634"/>
      <c r="AW9" s="634"/>
      <c r="AX9" s="634"/>
      <c r="AY9" s="634"/>
      <c r="AZ9" s="634"/>
      <c r="BA9" s="634"/>
      <c r="BB9" s="634"/>
      <c r="BC9" s="634"/>
      <c r="BD9" s="634"/>
      <c r="BE9" s="634"/>
      <c r="BF9" s="635"/>
      <c r="BG9" s="636">
        <v>895485</v>
      </c>
      <c r="BH9" s="637"/>
      <c r="BI9" s="637"/>
      <c r="BJ9" s="637"/>
      <c r="BK9" s="637"/>
      <c r="BL9" s="637"/>
      <c r="BM9" s="637"/>
      <c r="BN9" s="638"/>
      <c r="BO9" s="639">
        <v>15</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1293261</v>
      </c>
      <c r="CS9" s="637"/>
      <c r="CT9" s="637"/>
      <c r="CU9" s="637"/>
      <c r="CV9" s="637"/>
      <c r="CW9" s="637"/>
      <c r="CX9" s="637"/>
      <c r="CY9" s="638"/>
      <c r="CZ9" s="639">
        <v>7.3</v>
      </c>
      <c r="DA9" s="639"/>
      <c r="DB9" s="639"/>
      <c r="DC9" s="639"/>
      <c r="DD9" s="645">
        <v>198677</v>
      </c>
      <c r="DE9" s="637"/>
      <c r="DF9" s="637"/>
      <c r="DG9" s="637"/>
      <c r="DH9" s="637"/>
      <c r="DI9" s="637"/>
      <c r="DJ9" s="637"/>
      <c r="DK9" s="637"/>
      <c r="DL9" s="637"/>
      <c r="DM9" s="637"/>
      <c r="DN9" s="637"/>
      <c r="DO9" s="637"/>
      <c r="DP9" s="638"/>
      <c r="DQ9" s="645">
        <v>1005715</v>
      </c>
      <c r="DR9" s="637"/>
      <c r="DS9" s="637"/>
      <c r="DT9" s="637"/>
      <c r="DU9" s="637"/>
      <c r="DV9" s="637"/>
      <c r="DW9" s="637"/>
      <c r="DX9" s="637"/>
      <c r="DY9" s="637"/>
      <c r="DZ9" s="637"/>
      <c r="EA9" s="637"/>
      <c r="EB9" s="637"/>
      <c r="EC9" s="646"/>
    </row>
    <row r="10" spans="2:143" ht="11.25" customHeight="1" x14ac:dyDescent="0.15">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108028</v>
      </c>
      <c r="BH10" s="637"/>
      <c r="BI10" s="637"/>
      <c r="BJ10" s="637"/>
      <c r="BK10" s="637"/>
      <c r="BL10" s="637"/>
      <c r="BM10" s="637"/>
      <c r="BN10" s="638"/>
      <c r="BO10" s="639">
        <v>1.8</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t="s">
        <v>122</v>
      </c>
      <c r="CS10" s="637"/>
      <c r="CT10" s="637"/>
      <c r="CU10" s="637"/>
      <c r="CV10" s="637"/>
      <c r="CW10" s="637"/>
      <c r="CX10" s="637"/>
      <c r="CY10" s="638"/>
      <c r="CZ10" s="639" t="s">
        <v>122</v>
      </c>
      <c r="DA10" s="639"/>
      <c r="DB10" s="639"/>
      <c r="DC10" s="639"/>
      <c r="DD10" s="645" t="s">
        <v>122</v>
      </c>
      <c r="DE10" s="637"/>
      <c r="DF10" s="637"/>
      <c r="DG10" s="637"/>
      <c r="DH10" s="637"/>
      <c r="DI10" s="637"/>
      <c r="DJ10" s="637"/>
      <c r="DK10" s="637"/>
      <c r="DL10" s="637"/>
      <c r="DM10" s="637"/>
      <c r="DN10" s="637"/>
      <c r="DO10" s="637"/>
      <c r="DP10" s="638"/>
      <c r="DQ10" s="645" t="s">
        <v>122</v>
      </c>
      <c r="DR10" s="637"/>
      <c r="DS10" s="637"/>
      <c r="DT10" s="637"/>
      <c r="DU10" s="637"/>
      <c r="DV10" s="637"/>
      <c r="DW10" s="637"/>
      <c r="DX10" s="637"/>
      <c r="DY10" s="637"/>
      <c r="DZ10" s="637"/>
      <c r="EA10" s="637"/>
      <c r="EB10" s="637"/>
      <c r="EC10" s="646"/>
    </row>
    <row r="11" spans="2:143" ht="11.25" customHeight="1" x14ac:dyDescent="0.15">
      <c r="B11" s="633" t="s">
        <v>235</v>
      </c>
      <c r="C11" s="634"/>
      <c r="D11" s="634"/>
      <c r="E11" s="634"/>
      <c r="F11" s="634"/>
      <c r="G11" s="634"/>
      <c r="H11" s="634"/>
      <c r="I11" s="634"/>
      <c r="J11" s="634"/>
      <c r="K11" s="634"/>
      <c r="L11" s="634"/>
      <c r="M11" s="634"/>
      <c r="N11" s="634"/>
      <c r="O11" s="634"/>
      <c r="P11" s="634"/>
      <c r="Q11" s="635"/>
      <c r="R11" s="636">
        <v>796806</v>
      </c>
      <c r="S11" s="637"/>
      <c r="T11" s="637"/>
      <c r="U11" s="637"/>
      <c r="V11" s="637"/>
      <c r="W11" s="637"/>
      <c r="X11" s="637"/>
      <c r="Y11" s="638"/>
      <c r="Z11" s="641">
        <v>4.0999999999999996</v>
      </c>
      <c r="AA11" s="642"/>
      <c r="AB11" s="642"/>
      <c r="AC11" s="648"/>
      <c r="AD11" s="645">
        <v>796806</v>
      </c>
      <c r="AE11" s="637"/>
      <c r="AF11" s="637"/>
      <c r="AG11" s="637"/>
      <c r="AH11" s="637"/>
      <c r="AI11" s="637"/>
      <c r="AJ11" s="637"/>
      <c r="AK11" s="638"/>
      <c r="AL11" s="641">
        <v>7.3</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1451837</v>
      </c>
      <c r="BH11" s="637"/>
      <c r="BI11" s="637"/>
      <c r="BJ11" s="637"/>
      <c r="BK11" s="637"/>
      <c r="BL11" s="637"/>
      <c r="BM11" s="637"/>
      <c r="BN11" s="638"/>
      <c r="BO11" s="639">
        <v>24.2</v>
      </c>
      <c r="BP11" s="639"/>
      <c r="BQ11" s="639"/>
      <c r="BR11" s="639"/>
      <c r="BS11" s="640">
        <v>388778</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805536</v>
      </c>
      <c r="CS11" s="637"/>
      <c r="CT11" s="637"/>
      <c r="CU11" s="637"/>
      <c r="CV11" s="637"/>
      <c r="CW11" s="637"/>
      <c r="CX11" s="637"/>
      <c r="CY11" s="638"/>
      <c r="CZ11" s="639">
        <v>4.5</v>
      </c>
      <c r="DA11" s="639"/>
      <c r="DB11" s="639"/>
      <c r="DC11" s="639"/>
      <c r="DD11" s="645">
        <v>252444</v>
      </c>
      <c r="DE11" s="637"/>
      <c r="DF11" s="637"/>
      <c r="DG11" s="637"/>
      <c r="DH11" s="637"/>
      <c r="DI11" s="637"/>
      <c r="DJ11" s="637"/>
      <c r="DK11" s="637"/>
      <c r="DL11" s="637"/>
      <c r="DM11" s="637"/>
      <c r="DN11" s="637"/>
      <c r="DO11" s="637"/>
      <c r="DP11" s="638"/>
      <c r="DQ11" s="645">
        <v>259260</v>
      </c>
      <c r="DR11" s="637"/>
      <c r="DS11" s="637"/>
      <c r="DT11" s="637"/>
      <c r="DU11" s="637"/>
      <c r="DV11" s="637"/>
      <c r="DW11" s="637"/>
      <c r="DX11" s="637"/>
      <c r="DY11" s="637"/>
      <c r="DZ11" s="637"/>
      <c r="EA11" s="637"/>
      <c r="EB11" s="637"/>
      <c r="EC11" s="646"/>
    </row>
    <row r="12" spans="2:143" ht="11.25" customHeight="1" x14ac:dyDescent="0.15">
      <c r="B12" s="633" t="s">
        <v>238</v>
      </c>
      <c r="C12" s="634"/>
      <c r="D12" s="634"/>
      <c r="E12" s="634"/>
      <c r="F12" s="634"/>
      <c r="G12" s="634"/>
      <c r="H12" s="634"/>
      <c r="I12" s="634"/>
      <c r="J12" s="634"/>
      <c r="K12" s="634"/>
      <c r="L12" s="634"/>
      <c r="M12" s="634"/>
      <c r="N12" s="634"/>
      <c r="O12" s="634"/>
      <c r="P12" s="634"/>
      <c r="Q12" s="635"/>
      <c r="R12" s="636">
        <v>45999</v>
      </c>
      <c r="S12" s="637"/>
      <c r="T12" s="637"/>
      <c r="U12" s="637"/>
      <c r="V12" s="637"/>
      <c r="W12" s="637"/>
      <c r="X12" s="637"/>
      <c r="Y12" s="638"/>
      <c r="Z12" s="639">
        <v>0.2</v>
      </c>
      <c r="AA12" s="639"/>
      <c r="AB12" s="639"/>
      <c r="AC12" s="639"/>
      <c r="AD12" s="640">
        <v>45999</v>
      </c>
      <c r="AE12" s="640"/>
      <c r="AF12" s="640"/>
      <c r="AG12" s="640"/>
      <c r="AH12" s="640"/>
      <c r="AI12" s="640"/>
      <c r="AJ12" s="640"/>
      <c r="AK12" s="640"/>
      <c r="AL12" s="641">
        <v>0.4</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3039737</v>
      </c>
      <c r="BH12" s="637"/>
      <c r="BI12" s="637"/>
      <c r="BJ12" s="637"/>
      <c r="BK12" s="637"/>
      <c r="BL12" s="637"/>
      <c r="BM12" s="637"/>
      <c r="BN12" s="638"/>
      <c r="BO12" s="639">
        <v>50.8</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513530</v>
      </c>
      <c r="CS12" s="637"/>
      <c r="CT12" s="637"/>
      <c r="CU12" s="637"/>
      <c r="CV12" s="637"/>
      <c r="CW12" s="637"/>
      <c r="CX12" s="637"/>
      <c r="CY12" s="638"/>
      <c r="CZ12" s="639">
        <v>2.9</v>
      </c>
      <c r="DA12" s="639"/>
      <c r="DB12" s="639"/>
      <c r="DC12" s="639"/>
      <c r="DD12" s="645">
        <v>154053</v>
      </c>
      <c r="DE12" s="637"/>
      <c r="DF12" s="637"/>
      <c r="DG12" s="637"/>
      <c r="DH12" s="637"/>
      <c r="DI12" s="637"/>
      <c r="DJ12" s="637"/>
      <c r="DK12" s="637"/>
      <c r="DL12" s="637"/>
      <c r="DM12" s="637"/>
      <c r="DN12" s="637"/>
      <c r="DO12" s="637"/>
      <c r="DP12" s="638"/>
      <c r="DQ12" s="645">
        <v>346865</v>
      </c>
      <c r="DR12" s="637"/>
      <c r="DS12" s="637"/>
      <c r="DT12" s="637"/>
      <c r="DU12" s="637"/>
      <c r="DV12" s="637"/>
      <c r="DW12" s="637"/>
      <c r="DX12" s="637"/>
      <c r="DY12" s="637"/>
      <c r="DZ12" s="637"/>
      <c r="EA12" s="637"/>
      <c r="EB12" s="637"/>
      <c r="EC12" s="646"/>
    </row>
    <row r="13" spans="2:143" ht="11.25" customHeight="1" x14ac:dyDescent="0.15">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3025348</v>
      </c>
      <c r="BH13" s="637"/>
      <c r="BI13" s="637"/>
      <c r="BJ13" s="637"/>
      <c r="BK13" s="637"/>
      <c r="BL13" s="637"/>
      <c r="BM13" s="637"/>
      <c r="BN13" s="638"/>
      <c r="BO13" s="639">
        <v>50.5</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1335092</v>
      </c>
      <c r="CS13" s="637"/>
      <c r="CT13" s="637"/>
      <c r="CU13" s="637"/>
      <c r="CV13" s="637"/>
      <c r="CW13" s="637"/>
      <c r="CX13" s="637"/>
      <c r="CY13" s="638"/>
      <c r="CZ13" s="639">
        <v>7.5</v>
      </c>
      <c r="DA13" s="639"/>
      <c r="DB13" s="639"/>
      <c r="DC13" s="639"/>
      <c r="DD13" s="645">
        <v>586974</v>
      </c>
      <c r="DE13" s="637"/>
      <c r="DF13" s="637"/>
      <c r="DG13" s="637"/>
      <c r="DH13" s="637"/>
      <c r="DI13" s="637"/>
      <c r="DJ13" s="637"/>
      <c r="DK13" s="637"/>
      <c r="DL13" s="637"/>
      <c r="DM13" s="637"/>
      <c r="DN13" s="637"/>
      <c r="DO13" s="637"/>
      <c r="DP13" s="638"/>
      <c r="DQ13" s="645">
        <v>879137</v>
      </c>
      <c r="DR13" s="637"/>
      <c r="DS13" s="637"/>
      <c r="DT13" s="637"/>
      <c r="DU13" s="637"/>
      <c r="DV13" s="637"/>
      <c r="DW13" s="637"/>
      <c r="DX13" s="637"/>
      <c r="DY13" s="637"/>
      <c r="DZ13" s="637"/>
      <c r="EA13" s="637"/>
      <c r="EB13" s="637"/>
      <c r="EC13" s="646"/>
    </row>
    <row r="14" spans="2:143" ht="11.25" customHeight="1" x14ac:dyDescent="0.15">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115108</v>
      </c>
      <c r="BH14" s="637"/>
      <c r="BI14" s="637"/>
      <c r="BJ14" s="637"/>
      <c r="BK14" s="637"/>
      <c r="BL14" s="637"/>
      <c r="BM14" s="637"/>
      <c r="BN14" s="638"/>
      <c r="BO14" s="639">
        <v>1.9</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484274</v>
      </c>
      <c r="CS14" s="637"/>
      <c r="CT14" s="637"/>
      <c r="CU14" s="637"/>
      <c r="CV14" s="637"/>
      <c r="CW14" s="637"/>
      <c r="CX14" s="637"/>
      <c r="CY14" s="638"/>
      <c r="CZ14" s="639">
        <v>2.7</v>
      </c>
      <c r="DA14" s="639"/>
      <c r="DB14" s="639"/>
      <c r="DC14" s="639"/>
      <c r="DD14" s="645">
        <v>29577</v>
      </c>
      <c r="DE14" s="637"/>
      <c r="DF14" s="637"/>
      <c r="DG14" s="637"/>
      <c r="DH14" s="637"/>
      <c r="DI14" s="637"/>
      <c r="DJ14" s="637"/>
      <c r="DK14" s="637"/>
      <c r="DL14" s="637"/>
      <c r="DM14" s="637"/>
      <c r="DN14" s="637"/>
      <c r="DO14" s="637"/>
      <c r="DP14" s="638"/>
      <c r="DQ14" s="645">
        <v>445872</v>
      </c>
      <c r="DR14" s="637"/>
      <c r="DS14" s="637"/>
      <c r="DT14" s="637"/>
      <c r="DU14" s="637"/>
      <c r="DV14" s="637"/>
      <c r="DW14" s="637"/>
      <c r="DX14" s="637"/>
      <c r="DY14" s="637"/>
      <c r="DZ14" s="637"/>
      <c r="EA14" s="637"/>
      <c r="EB14" s="637"/>
      <c r="EC14" s="646"/>
    </row>
    <row r="15" spans="2:143" ht="11.25" customHeight="1" x14ac:dyDescent="0.15">
      <c r="B15" s="633" t="s">
        <v>247</v>
      </c>
      <c r="C15" s="634"/>
      <c r="D15" s="634"/>
      <c r="E15" s="634"/>
      <c r="F15" s="634"/>
      <c r="G15" s="634"/>
      <c r="H15" s="634"/>
      <c r="I15" s="634"/>
      <c r="J15" s="634"/>
      <c r="K15" s="634"/>
      <c r="L15" s="634"/>
      <c r="M15" s="634"/>
      <c r="N15" s="634"/>
      <c r="O15" s="634"/>
      <c r="P15" s="634"/>
      <c r="Q15" s="635"/>
      <c r="R15" s="636">
        <v>31919</v>
      </c>
      <c r="S15" s="637"/>
      <c r="T15" s="637"/>
      <c r="U15" s="637"/>
      <c r="V15" s="637"/>
      <c r="W15" s="637"/>
      <c r="X15" s="637"/>
      <c r="Y15" s="638"/>
      <c r="Z15" s="639">
        <v>0.2</v>
      </c>
      <c r="AA15" s="639"/>
      <c r="AB15" s="639"/>
      <c r="AC15" s="639"/>
      <c r="AD15" s="640">
        <v>31919</v>
      </c>
      <c r="AE15" s="640"/>
      <c r="AF15" s="640"/>
      <c r="AG15" s="640"/>
      <c r="AH15" s="640"/>
      <c r="AI15" s="640"/>
      <c r="AJ15" s="640"/>
      <c r="AK15" s="640"/>
      <c r="AL15" s="641">
        <v>0.3</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320553</v>
      </c>
      <c r="BH15" s="637"/>
      <c r="BI15" s="637"/>
      <c r="BJ15" s="637"/>
      <c r="BK15" s="637"/>
      <c r="BL15" s="637"/>
      <c r="BM15" s="637"/>
      <c r="BN15" s="638"/>
      <c r="BO15" s="639">
        <v>5.4</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1346423</v>
      </c>
      <c r="CS15" s="637"/>
      <c r="CT15" s="637"/>
      <c r="CU15" s="637"/>
      <c r="CV15" s="637"/>
      <c r="CW15" s="637"/>
      <c r="CX15" s="637"/>
      <c r="CY15" s="638"/>
      <c r="CZ15" s="639">
        <v>7.6</v>
      </c>
      <c r="DA15" s="639"/>
      <c r="DB15" s="639"/>
      <c r="DC15" s="639"/>
      <c r="DD15" s="645">
        <v>70158</v>
      </c>
      <c r="DE15" s="637"/>
      <c r="DF15" s="637"/>
      <c r="DG15" s="637"/>
      <c r="DH15" s="637"/>
      <c r="DI15" s="637"/>
      <c r="DJ15" s="637"/>
      <c r="DK15" s="637"/>
      <c r="DL15" s="637"/>
      <c r="DM15" s="637"/>
      <c r="DN15" s="637"/>
      <c r="DO15" s="637"/>
      <c r="DP15" s="638"/>
      <c r="DQ15" s="645">
        <v>1213436</v>
      </c>
      <c r="DR15" s="637"/>
      <c r="DS15" s="637"/>
      <c r="DT15" s="637"/>
      <c r="DU15" s="637"/>
      <c r="DV15" s="637"/>
      <c r="DW15" s="637"/>
      <c r="DX15" s="637"/>
      <c r="DY15" s="637"/>
      <c r="DZ15" s="637"/>
      <c r="EA15" s="637"/>
      <c r="EB15" s="637"/>
      <c r="EC15" s="646"/>
    </row>
    <row r="16" spans="2:143" ht="11.25" customHeight="1" x14ac:dyDescent="0.15">
      <c r="B16" s="633" t="s">
        <v>250</v>
      </c>
      <c r="C16" s="634"/>
      <c r="D16" s="634"/>
      <c r="E16" s="634"/>
      <c r="F16" s="634"/>
      <c r="G16" s="634"/>
      <c r="H16" s="634"/>
      <c r="I16" s="634"/>
      <c r="J16" s="634"/>
      <c r="K16" s="634"/>
      <c r="L16" s="634"/>
      <c r="M16" s="634"/>
      <c r="N16" s="634"/>
      <c r="O16" s="634"/>
      <c r="P16" s="634"/>
      <c r="Q16" s="635"/>
      <c r="R16" s="636">
        <v>135807</v>
      </c>
      <c r="S16" s="637"/>
      <c r="T16" s="637"/>
      <c r="U16" s="637"/>
      <c r="V16" s="637"/>
      <c r="W16" s="637"/>
      <c r="X16" s="637"/>
      <c r="Y16" s="638"/>
      <c r="Z16" s="639">
        <v>0.7</v>
      </c>
      <c r="AA16" s="639"/>
      <c r="AB16" s="639"/>
      <c r="AC16" s="639"/>
      <c r="AD16" s="640">
        <v>135807</v>
      </c>
      <c r="AE16" s="640"/>
      <c r="AF16" s="640"/>
      <c r="AG16" s="640"/>
      <c r="AH16" s="640"/>
      <c r="AI16" s="640"/>
      <c r="AJ16" s="640"/>
      <c r="AK16" s="640"/>
      <c r="AL16" s="641">
        <v>1.2</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122964</v>
      </c>
      <c r="CS16" s="637"/>
      <c r="CT16" s="637"/>
      <c r="CU16" s="637"/>
      <c r="CV16" s="637"/>
      <c r="CW16" s="637"/>
      <c r="CX16" s="637"/>
      <c r="CY16" s="638"/>
      <c r="CZ16" s="639">
        <v>0.7</v>
      </c>
      <c r="DA16" s="639"/>
      <c r="DB16" s="639"/>
      <c r="DC16" s="639"/>
      <c r="DD16" s="645" t="s">
        <v>122</v>
      </c>
      <c r="DE16" s="637"/>
      <c r="DF16" s="637"/>
      <c r="DG16" s="637"/>
      <c r="DH16" s="637"/>
      <c r="DI16" s="637"/>
      <c r="DJ16" s="637"/>
      <c r="DK16" s="637"/>
      <c r="DL16" s="637"/>
      <c r="DM16" s="637"/>
      <c r="DN16" s="637"/>
      <c r="DO16" s="637"/>
      <c r="DP16" s="638"/>
      <c r="DQ16" s="645">
        <v>24307</v>
      </c>
      <c r="DR16" s="637"/>
      <c r="DS16" s="637"/>
      <c r="DT16" s="637"/>
      <c r="DU16" s="637"/>
      <c r="DV16" s="637"/>
      <c r="DW16" s="637"/>
      <c r="DX16" s="637"/>
      <c r="DY16" s="637"/>
      <c r="DZ16" s="637"/>
      <c r="EA16" s="637"/>
      <c r="EB16" s="637"/>
      <c r="EC16" s="646"/>
    </row>
    <row r="17" spans="2:133" ht="11.25" customHeight="1" x14ac:dyDescent="0.15">
      <c r="B17" s="633" t="s">
        <v>253</v>
      </c>
      <c r="C17" s="634"/>
      <c r="D17" s="634"/>
      <c r="E17" s="634"/>
      <c r="F17" s="634"/>
      <c r="G17" s="634"/>
      <c r="H17" s="634"/>
      <c r="I17" s="634"/>
      <c r="J17" s="634"/>
      <c r="K17" s="634"/>
      <c r="L17" s="634"/>
      <c r="M17" s="634"/>
      <c r="N17" s="634"/>
      <c r="O17" s="634"/>
      <c r="P17" s="634"/>
      <c r="Q17" s="635"/>
      <c r="R17" s="636">
        <v>129486</v>
      </c>
      <c r="S17" s="637"/>
      <c r="T17" s="637"/>
      <c r="U17" s="637"/>
      <c r="V17" s="637"/>
      <c r="W17" s="637"/>
      <c r="X17" s="637"/>
      <c r="Y17" s="638"/>
      <c r="Z17" s="639">
        <v>0.7</v>
      </c>
      <c r="AA17" s="639"/>
      <c r="AB17" s="639"/>
      <c r="AC17" s="639"/>
      <c r="AD17" s="640">
        <v>129486</v>
      </c>
      <c r="AE17" s="640"/>
      <c r="AF17" s="640"/>
      <c r="AG17" s="640"/>
      <c r="AH17" s="640"/>
      <c r="AI17" s="640"/>
      <c r="AJ17" s="640"/>
      <c r="AK17" s="640"/>
      <c r="AL17" s="641">
        <v>1.2</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1774132</v>
      </c>
      <c r="CS17" s="637"/>
      <c r="CT17" s="637"/>
      <c r="CU17" s="637"/>
      <c r="CV17" s="637"/>
      <c r="CW17" s="637"/>
      <c r="CX17" s="637"/>
      <c r="CY17" s="638"/>
      <c r="CZ17" s="639">
        <v>10</v>
      </c>
      <c r="DA17" s="639"/>
      <c r="DB17" s="639"/>
      <c r="DC17" s="639"/>
      <c r="DD17" s="645" t="s">
        <v>122</v>
      </c>
      <c r="DE17" s="637"/>
      <c r="DF17" s="637"/>
      <c r="DG17" s="637"/>
      <c r="DH17" s="637"/>
      <c r="DI17" s="637"/>
      <c r="DJ17" s="637"/>
      <c r="DK17" s="637"/>
      <c r="DL17" s="637"/>
      <c r="DM17" s="637"/>
      <c r="DN17" s="637"/>
      <c r="DO17" s="637"/>
      <c r="DP17" s="638"/>
      <c r="DQ17" s="645">
        <v>1762949</v>
      </c>
      <c r="DR17" s="637"/>
      <c r="DS17" s="637"/>
      <c r="DT17" s="637"/>
      <c r="DU17" s="637"/>
      <c r="DV17" s="637"/>
      <c r="DW17" s="637"/>
      <c r="DX17" s="637"/>
      <c r="DY17" s="637"/>
      <c r="DZ17" s="637"/>
      <c r="EA17" s="637"/>
      <c r="EB17" s="637"/>
      <c r="EC17" s="646"/>
    </row>
    <row r="18" spans="2:133" ht="11.25" customHeight="1" x14ac:dyDescent="0.15">
      <c r="B18" s="633" t="s">
        <v>256</v>
      </c>
      <c r="C18" s="634"/>
      <c r="D18" s="634"/>
      <c r="E18" s="634"/>
      <c r="F18" s="634"/>
      <c r="G18" s="634"/>
      <c r="H18" s="634"/>
      <c r="I18" s="634"/>
      <c r="J18" s="634"/>
      <c r="K18" s="634"/>
      <c r="L18" s="634"/>
      <c r="M18" s="634"/>
      <c r="N18" s="634"/>
      <c r="O18" s="634"/>
      <c r="P18" s="634"/>
      <c r="Q18" s="635"/>
      <c r="R18" s="636">
        <v>24532</v>
      </c>
      <c r="S18" s="637"/>
      <c r="T18" s="637"/>
      <c r="U18" s="637"/>
      <c r="V18" s="637"/>
      <c r="W18" s="637"/>
      <c r="X18" s="637"/>
      <c r="Y18" s="638"/>
      <c r="Z18" s="639">
        <v>0.1</v>
      </c>
      <c r="AA18" s="639"/>
      <c r="AB18" s="639"/>
      <c r="AC18" s="639"/>
      <c r="AD18" s="640">
        <v>24532</v>
      </c>
      <c r="AE18" s="640"/>
      <c r="AF18" s="640"/>
      <c r="AG18" s="640"/>
      <c r="AH18" s="640"/>
      <c r="AI18" s="640"/>
      <c r="AJ18" s="640"/>
      <c r="AK18" s="640"/>
      <c r="AL18" s="641">
        <v>0.2</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15">
      <c r="B19" s="633" t="s">
        <v>259</v>
      </c>
      <c r="C19" s="634"/>
      <c r="D19" s="634"/>
      <c r="E19" s="634"/>
      <c r="F19" s="634"/>
      <c r="G19" s="634"/>
      <c r="H19" s="634"/>
      <c r="I19" s="634"/>
      <c r="J19" s="634"/>
      <c r="K19" s="634"/>
      <c r="L19" s="634"/>
      <c r="M19" s="634"/>
      <c r="N19" s="634"/>
      <c r="O19" s="634"/>
      <c r="P19" s="634"/>
      <c r="Q19" s="635"/>
      <c r="R19" s="636">
        <v>103198</v>
      </c>
      <c r="S19" s="637"/>
      <c r="T19" s="637"/>
      <c r="U19" s="637"/>
      <c r="V19" s="637"/>
      <c r="W19" s="637"/>
      <c r="X19" s="637"/>
      <c r="Y19" s="638"/>
      <c r="Z19" s="639">
        <v>0.5</v>
      </c>
      <c r="AA19" s="639"/>
      <c r="AB19" s="639"/>
      <c r="AC19" s="639"/>
      <c r="AD19" s="640">
        <v>103198</v>
      </c>
      <c r="AE19" s="640"/>
      <c r="AF19" s="640"/>
      <c r="AG19" s="640"/>
      <c r="AH19" s="640"/>
      <c r="AI19" s="640"/>
      <c r="AJ19" s="640"/>
      <c r="AK19" s="640"/>
      <c r="AL19" s="641">
        <v>0.9</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18558</v>
      </c>
      <c r="BH19" s="637"/>
      <c r="BI19" s="637"/>
      <c r="BJ19" s="637"/>
      <c r="BK19" s="637"/>
      <c r="BL19" s="637"/>
      <c r="BM19" s="637"/>
      <c r="BN19" s="638"/>
      <c r="BO19" s="639">
        <v>0.3</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15">
      <c r="B20" s="649" t="s">
        <v>262</v>
      </c>
      <c r="C20" s="650"/>
      <c r="D20" s="650"/>
      <c r="E20" s="650"/>
      <c r="F20" s="650"/>
      <c r="G20" s="650"/>
      <c r="H20" s="650"/>
      <c r="I20" s="650"/>
      <c r="J20" s="650"/>
      <c r="K20" s="650"/>
      <c r="L20" s="650"/>
      <c r="M20" s="650"/>
      <c r="N20" s="650"/>
      <c r="O20" s="650"/>
      <c r="P20" s="650"/>
      <c r="Q20" s="651"/>
      <c r="R20" s="636">
        <v>1756</v>
      </c>
      <c r="S20" s="637"/>
      <c r="T20" s="637"/>
      <c r="U20" s="637"/>
      <c r="V20" s="637"/>
      <c r="W20" s="637"/>
      <c r="X20" s="637"/>
      <c r="Y20" s="638"/>
      <c r="Z20" s="639">
        <v>0</v>
      </c>
      <c r="AA20" s="639"/>
      <c r="AB20" s="639"/>
      <c r="AC20" s="639"/>
      <c r="AD20" s="640">
        <v>1756</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18558</v>
      </c>
      <c r="BH20" s="637"/>
      <c r="BI20" s="637"/>
      <c r="BJ20" s="637"/>
      <c r="BK20" s="637"/>
      <c r="BL20" s="637"/>
      <c r="BM20" s="637"/>
      <c r="BN20" s="638"/>
      <c r="BO20" s="639">
        <v>0.3</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17793155</v>
      </c>
      <c r="CS20" s="637"/>
      <c r="CT20" s="637"/>
      <c r="CU20" s="637"/>
      <c r="CV20" s="637"/>
      <c r="CW20" s="637"/>
      <c r="CX20" s="637"/>
      <c r="CY20" s="638"/>
      <c r="CZ20" s="639">
        <v>100</v>
      </c>
      <c r="DA20" s="639"/>
      <c r="DB20" s="639"/>
      <c r="DC20" s="639"/>
      <c r="DD20" s="645">
        <v>1321745</v>
      </c>
      <c r="DE20" s="637"/>
      <c r="DF20" s="637"/>
      <c r="DG20" s="637"/>
      <c r="DH20" s="637"/>
      <c r="DI20" s="637"/>
      <c r="DJ20" s="637"/>
      <c r="DK20" s="637"/>
      <c r="DL20" s="637"/>
      <c r="DM20" s="637"/>
      <c r="DN20" s="637"/>
      <c r="DO20" s="637"/>
      <c r="DP20" s="638"/>
      <c r="DQ20" s="645">
        <v>11866015</v>
      </c>
      <c r="DR20" s="637"/>
      <c r="DS20" s="637"/>
      <c r="DT20" s="637"/>
      <c r="DU20" s="637"/>
      <c r="DV20" s="637"/>
      <c r="DW20" s="637"/>
      <c r="DX20" s="637"/>
      <c r="DY20" s="637"/>
      <c r="DZ20" s="637"/>
      <c r="EA20" s="637"/>
      <c r="EB20" s="637"/>
      <c r="EC20" s="646"/>
    </row>
    <row r="21" spans="2:133" ht="11.25" customHeight="1" x14ac:dyDescent="0.15">
      <c r="B21" s="633" t="s">
        <v>265</v>
      </c>
      <c r="C21" s="634"/>
      <c r="D21" s="634"/>
      <c r="E21" s="634"/>
      <c r="F21" s="634"/>
      <c r="G21" s="634"/>
      <c r="H21" s="634"/>
      <c r="I21" s="634"/>
      <c r="J21" s="634"/>
      <c r="K21" s="634"/>
      <c r="L21" s="634"/>
      <c r="M21" s="634"/>
      <c r="N21" s="634"/>
      <c r="O21" s="634"/>
      <c r="P21" s="634"/>
      <c r="Q21" s="635"/>
      <c r="R21" s="636">
        <v>4301549</v>
      </c>
      <c r="S21" s="637"/>
      <c r="T21" s="637"/>
      <c r="U21" s="637"/>
      <c r="V21" s="637"/>
      <c r="W21" s="637"/>
      <c r="X21" s="637"/>
      <c r="Y21" s="638"/>
      <c r="Z21" s="639">
        <v>22.3</v>
      </c>
      <c r="AA21" s="639"/>
      <c r="AB21" s="639"/>
      <c r="AC21" s="639"/>
      <c r="AD21" s="640">
        <v>3474780</v>
      </c>
      <c r="AE21" s="640"/>
      <c r="AF21" s="640"/>
      <c r="AG21" s="640"/>
      <c r="AH21" s="640"/>
      <c r="AI21" s="640"/>
      <c r="AJ21" s="640"/>
      <c r="AK21" s="640"/>
      <c r="AL21" s="641">
        <v>31.9</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18558</v>
      </c>
      <c r="BH21" s="637"/>
      <c r="BI21" s="637"/>
      <c r="BJ21" s="637"/>
      <c r="BK21" s="637"/>
      <c r="BL21" s="637"/>
      <c r="BM21" s="637"/>
      <c r="BN21" s="638"/>
      <c r="BO21" s="639">
        <v>0.3</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267</v>
      </c>
      <c r="C22" s="634"/>
      <c r="D22" s="634"/>
      <c r="E22" s="634"/>
      <c r="F22" s="634"/>
      <c r="G22" s="634"/>
      <c r="H22" s="634"/>
      <c r="I22" s="634"/>
      <c r="J22" s="634"/>
      <c r="K22" s="634"/>
      <c r="L22" s="634"/>
      <c r="M22" s="634"/>
      <c r="N22" s="634"/>
      <c r="O22" s="634"/>
      <c r="P22" s="634"/>
      <c r="Q22" s="635"/>
      <c r="R22" s="636">
        <v>3474780</v>
      </c>
      <c r="S22" s="637"/>
      <c r="T22" s="637"/>
      <c r="U22" s="637"/>
      <c r="V22" s="637"/>
      <c r="W22" s="637"/>
      <c r="X22" s="637"/>
      <c r="Y22" s="638"/>
      <c r="Z22" s="639">
        <v>18</v>
      </c>
      <c r="AA22" s="639"/>
      <c r="AB22" s="639"/>
      <c r="AC22" s="639"/>
      <c r="AD22" s="640">
        <v>3474780</v>
      </c>
      <c r="AE22" s="640"/>
      <c r="AF22" s="640"/>
      <c r="AG22" s="640"/>
      <c r="AH22" s="640"/>
      <c r="AI22" s="640"/>
      <c r="AJ22" s="640"/>
      <c r="AK22" s="640"/>
      <c r="AL22" s="641">
        <v>31.9</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270</v>
      </c>
      <c r="C23" s="634"/>
      <c r="D23" s="634"/>
      <c r="E23" s="634"/>
      <c r="F23" s="634"/>
      <c r="G23" s="634"/>
      <c r="H23" s="634"/>
      <c r="I23" s="634"/>
      <c r="J23" s="634"/>
      <c r="K23" s="634"/>
      <c r="L23" s="634"/>
      <c r="M23" s="634"/>
      <c r="N23" s="634"/>
      <c r="O23" s="634"/>
      <c r="P23" s="634"/>
      <c r="Q23" s="635"/>
      <c r="R23" s="636">
        <v>826769</v>
      </c>
      <c r="S23" s="637"/>
      <c r="T23" s="637"/>
      <c r="U23" s="637"/>
      <c r="V23" s="637"/>
      <c r="W23" s="637"/>
      <c r="X23" s="637"/>
      <c r="Y23" s="638"/>
      <c r="Z23" s="639">
        <v>4.3</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15">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9390743</v>
      </c>
      <c r="CS24" s="626"/>
      <c r="CT24" s="626"/>
      <c r="CU24" s="626"/>
      <c r="CV24" s="626"/>
      <c r="CW24" s="626"/>
      <c r="CX24" s="626"/>
      <c r="CY24" s="627"/>
      <c r="CZ24" s="630">
        <v>52.8</v>
      </c>
      <c r="DA24" s="631"/>
      <c r="DB24" s="631"/>
      <c r="DC24" s="647"/>
      <c r="DD24" s="671">
        <v>5723057</v>
      </c>
      <c r="DE24" s="626"/>
      <c r="DF24" s="626"/>
      <c r="DG24" s="626"/>
      <c r="DH24" s="626"/>
      <c r="DI24" s="626"/>
      <c r="DJ24" s="626"/>
      <c r="DK24" s="627"/>
      <c r="DL24" s="671">
        <v>5139863</v>
      </c>
      <c r="DM24" s="626"/>
      <c r="DN24" s="626"/>
      <c r="DO24" s="626"/>
      <c r="DP24" s="626"/>
      <c r="DQ24" s="626"/>
      <c r="DR24" s="626"/>
      <c r="DS24" s="626"/>
      <c r="DT24" s="626"/>
      <c r="DU24" s="626"/>
      <c r="DV24" s="627"/>
      <c r="DW24" s="630">
        <v>47</v>
      </c>
      <c r="DX24" s="631"/>
      <c r="DY24" s="631"/>
      <c r="DZ24" s="631"/>
      <c r="EA24" s="631"/>
      <c r="EB24" s="631"/>
      <c r="EC24" s="632"/>
    </row>
    <row r="25" spans="2:133" ht="11.25" customHeight="1" x14ac:dyDescent="0.15">
      <c r="B25" s="633" t="s">
        <v>280</v>
      </c>
      <c r="C25" s="634"/>
      <c r="D25" s="634"/>
      <c r="E25" s="634"/>
      <c r="F25" s="634"/>
      <c r="G25" s="634"/>
      <c r="H25" s="634"/>
      <c r="I25" s="634"/>
      <c r="J25" s="634"/>
      <c r="K25" s="634"/>
      <c r="L25" s="634"/>
      <c r="M25" s="634"/>
      <c r="N25" s="634"/>
      <c r="O25" s="634"/>
      <c r="P25" s="634"/>
      <c r="Q25" s="635"/>
      <c r="R25" s="636">
        <v>11662957</v>
      </c>
      <c r="S25" s="637"/>
      <c r="T25" s="637"/>
      <c r="U25" s="637"/>
      <c r="V25" s="637"/>
      <c r="W25" s="637"/>
      <c r="X25" s="637"/>
      <c r="Y25" s="638"/>
      <c r="Z25" s="639">
        <v>60.4</v>
      </c>
      <c r="AA25" s="639"/>
      <c r="AB25" s="639"/>
      <c r="AC25" s="639"/>
      <c r="AD25" s="640">
        <v>10836188</v>
      </c>
      <c r="AE25" s="640"/>
      <c r="AF25" s="640"/>
      <c r="AG25" s="640"/>
      <c r="AH25" s="640"/>
      <c r="AI25" s="640"/>
      <c r="AJ25" s="640"/>
      <c r="AK25" s="640"/>
      <c r="AL25" s="641">
        <v>99.4</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2577274</v>
      </c>
      <c r="CS25" s="668"/>
      <c r="CT25" s="668"/>
      <c r="CU25" s="668"/>
      <c r="CV25" s="668"/>
      <c r="CW25" s="668"/>
      <c r="CX25" s="668"/>
      <c r="CY25" s="669"/>
      <c r="CZ25" s="641">
        <v>14.5</v>
      </c>
      <c r="DA25" s="666"/>
      <c r="DB25" s="666"/>
      <c r="DC25" s="670"/>
      <c r="DD25" s="645">
        <v>2167011</v>
      </c>
      <c r="DE25" s="668"/>
      <c r="DF25" s="668"/>
      <c r="DG25" s="668"/>
      <c r="DH25" s="668"/>
      <c r="DI25" s="668"/>
      <c r="DJ25" s="668"/>
      <c r="DK25" s="669"/>
      <c r="DL25" s="645">
        <v>2091656</v>
      </c>
      <c r="DM25" s="668"/>
      <c r="DN25" s="668"/>
      <c r="DO25" s="668"/>
      <c r="DP25" s="668"/>
      <c r="DQ25" s="668"/>
      <c r="DR25" s="668"/>
      <c r="DS25" s="668"/>
      <c r="DT25" s="668"/>
      <c r="DU25" s="668"/>
      <c r="DV25" s="669"/>
      <c r="DW25" s="641">
        <v>19.100000000000001</v>
      </c>
      <c r="DX25" s="666"/>
      <c r="DY25" s="666"/>
      <c r="DZ25" s="666"/>
      <c r="EA25" s="666"/>
      <c r="EB25" s="666"/>
      <c r="EC25" s="667"/>
    </row>
    <row r="26" spans="2:133" ht="11.25" customHeight="1" x14ac:dyDescent="0.15">
      <c r="B26" s="633" t="s">
        <v>283</v>
      </c>
      <c r="C26" s="634"/>
      <c r="D26" s="634"/>
      <c r="E26" s="634"/>
      <c r="F26" s="634"/>
      <c r="G26" s="634"/>
      <c r="H26" s="634"/>
      <c r="I26" s="634"/>
      <c r="J26" s="634"/>
      <c r="K26" s="634"/>
      <c r="L26" s="634"/>
      <c r="M26" s="634"/>
      <c r="N26" s="634"/>
      <c r="O26" s="634"/>
      <c r="P26" s="634"/>
      <c r="Q26" s="635"/>
      <c r="R26" s="636">
        <v>4417</v>
      </c>
      <c r="S26" s="637"/>
      <c r="T26" s="637"/>
      <c r="U26" s="637"/>
      <c r="V26" s="637"/>
      <c r="W26" s="637"/>
      <c r="X26" s="637"/>
      <c r="Y26" s="638"/>
      <c r="Z26" s="639">
        <v>0</v>
      </c>
      <c r="AA26" s="639"/>
      <c r="AB26" s="639"/>
      <c r="AC26" s="639"/>
      <c r="AD26" s="640">
        <v>4417</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1440423</v>
      </c>
      <c r="CS26" s="637"/>
      <c r="CT26" s="637"/>
      <c r="CU26" s="637"/>
      <c r="CV26" s="637"/>
      <c r="CW26" s="637"/>
      <c r="CX26" s="637"/>
      <c r="CY26" s="638"/>
      <c r="CZ26" s="641">
        <v>8.1</v>
      </c>
      <c r="DA26" s="666"/>
      <c r="DB26" s="666"/>
      <c r="DC26" s="670"/>
      <c r="DD26" s="645">
        <v>1180325</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15">
      <c r="B27" s="633" t="s">
        <v>286</v>
      </c>
      <c r="C27" s="634"/>
      <c r="D27" s="634"/>
      <c r="E27" s="634"/>
      <c r="F27" s="634"/>
      <c r="G27" s="634"/>
      <c r="H27" s="634"/>
      <c r="I27" s="634"/>
      <c r="J27" s="634"/>
      <c r="K27" s="634"/>
      <c r="L27" s="634"/>
      <c r="M27" s="634"/>
      <c r="N27" s="634"/>
      <c r="O27" s="634"/>
      <c r="P27" s="634"/>
      <c r="Q27" s="635"/>
      <c r="R27" s="636">
        <v>183737</v>
      </c>
      <c r="S27" s="637"/>
      <c r="T27" s="637"/>
      <c r="U27" s="637"/>
      <c r="V27" s="637"/>
      <c r="W27" s="637"/>
      <c r="X27" s="637"/>
      <c r="Y27" s="638"/>
      <c r="Z27" s="639">
        <v>1</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5987696</v>
      </c>
      <c r="BH27" s="637"/>
      <c r="BI27" s="637"/>
      <c r="BJ27" s="637"/>
      <c r="BK27" s="637"/>
      <c r="BL27" s="637"/>
      <c r="BM27" s="637"/>
      <c r="BN27" s="638"/>
      <c r="BO27" s="639">
        <v>100</v>
      </c>
      <c r="BP27" s="639"/>
      <c r="BQ27" s="639"/>
      <c r="BR27" s="639"/>
      <c r="BS27" s="640">
        <v>388778</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5039337</v>
      </c>
      <c r="CS27" s="668"/>
      <c r="CT27" s="668"/>
      <c r="CU27" s="668"/>
      <c r="CV27" s="668"/>
      <c r="CW27" s="668"/>
      <c r="CX27" s="668"/>
      <c r="CY27" s="669"/>
      <c r="CZ27" s="641">
        <v>28.3</v>
      </c>
      <c r="DA27" s="666"/>
      <c r="DB27" s="666"/>
      <c r="DC27" s="670"/>
      <c r="DD27" s="645">
        <v>1793097</v>
      </c>
      <c r="DE27" s="668"/>
      <c r="DF27" s="668"/>
      <c r="DG27" s="668"/>
      <c r="DH27" s="668"/>
      <c r="DI27" s="668"/>
      <c r="DJ27" s="668"/>
      <c r="DK27" s="669"/>
      <c r="DL27" s="645">
        <v>1285258</v>
      </c>
      <c r="DM27" s="668"/>
      <c r="DN27" s="668"/>
      <c r="DO27" s="668"/>
      <c r="DP27" s="668"/>
      <c r="DQ27" s="668"/>
      <c r="DR27" s="668"/>
      <c r="DS27" s="668"/>
      <c r="DT27" s="668"/>
      <c r="DU27" s="668"/>
      <c r="DV27" s="669"/>
      <c r="DW27" s="641">
        <v>11.7</v>
      </c>
      <c r="DX27" s="666"/>
      <c r="DY27" s="666"/>
      <c r="DZ27" s="666"/>
      <c r="EA27" s="666"/>
      <c r="EB27" s="666"/>
      <c r="EC27" s="667"/>
    </row>
    <row r="28" spans="2:133" ht="11.25" customHeight="1" x14ac:dyDescent="0.15">
      <c r="B28" s="633" t="s">
        <v>289</v>
      </c>
      <c r="C28" s="634"/>
      <c r="D28" s="634"/>
      <c r="E28" s="634"/>
      <c r="F28" s="634"/>
      <c r="G28" s="634"/>
      <c r="H28" s="634"/>
      <c r="I28" s="634"/>
      <c r="J28" s="634"/>
      <c r="K28" s="634"/>
      <c r="L28" s="634"/>
      <c r="M28" s="634"/>
      <c r="N28" s="634"/>
      <c r="O28" s="634"/>
      <c r="P28" s="634"/>
      <c r="Q28" s="635"/>
      <c r="R28" s="636">
        <v>238067</v>
      </c>
      <c r="S28" s="637"/>
      <c r="T28" s="637"/>
      <c r="U28" s="637"/>
      <c r="V28" s="637"/>
      <c r="W28" s="637"/>
      <c r="X28" s="637"/>
      <c r="Y28" s="638"/>
      <c r="Z28" s="639">
        <v>1.2</v>
      </c>
      <c r="AA28" s="639"/>
      <c r="AB28" s="639"/>
      <c r="AC28" s="639"/>
      <c r="AD28" s="640">
        <v>15492</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1774132</v>
      </c>
      <c r="CS28" s="637"/>
      <c r="CT28" s="637"/>
      <c r="CU28" s="637"/>
      <c r="CV28" s="637"/>
      <c r="CW28" s="637"/>
      <c r="CX28" s="637"/>
      <c r="CY28" s="638"/>
      <c r="CZ28" s="641">
        <v>10</v>
      </c>
      <c r="DA28" s="666"/>
      <c r="DB28" s="666"/>
      <c r="DC28" s="670"/>
      <c r="DD28" s="645">
        <v>1762949</v>
      </c>
      <c r="DE28" s="637"/>
      <c r="DF28" s="637"/>
      <c r="DG28" s="637"/>
      <c r="DH28" s="637"/>
      <c r="DI28" s="637"/>
      <c r="DJ28" s="637"/>
      <c r="DK28" s="638"/>
      <c r="DL28" s="645">
        <v>1762949</v>
      </c>
      <c r="DM28" s="637"/>
      <c r="DN28" s="637"/>
      <c r="DO28" s="637"/>
      <c r="DP28" s="637"/>
      <c r="DQ28" s="637"/>
      <c r="DR28" s="637"/>
      <c r="DS28" s="637"/>
      <c r="DT28" s="637"/>
      <c r="DU28" s="637"/>
      <c r="DV28" s="638"/>
      <c r="DW28" s="641">
        <v>16.100000000000001</v>
      </c>
      <c r="DX28" s="666"/>
      <c r="DY28" s="666"/>
      <c r="DZ28" s="666"/>
      <c r="EA28" s="666"/>
      <c r="EB28" s="666"/>
      <c r="EC28" s="667"/>
    </row>
    <row r="29" spans="2:133" ht="11.25" customHeight="1" x14ac:dyDescent="0.15">
      <c r="B29" s="633" t="s">
        <v>291</v>
      </c>
      <c r="C29" s="634"/>
      <c r="D29" s="634"/>
      <c r="E29" s="634"/>
      <c r="F29" s="634"/>
      <c r="G29" s="634"/>
      <c r="H29" s="634"/>
      <c r="I29" s="634"/>
      <c r="J29" s="634"/>
      <c r="K29" s="634"/>
      <c r="L29" s="634"/>
      <c r="M29" s="634"/>
      <c r="N29" s="634"/>
      <c r="O29" s="634"/>
      <c r="P29" s="634"/>
      <c r="Q29" s="635"/>
      <c r="R29" s="636">
        <v>115572</v>
      </c>
      <c r="S29" s="637"/>
      <c r="T29" s="637"/>
      <c r="U29" s="637"/>
      <c r="V29" s="637"/>
      <c r="W29" s="637"/>
      <c r="X29" s="637"/>
      <c r="Y29" s="638"/>
      <c r="Z29" s="639">
        <v>0.6</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1774132</v>
      </c>
      <c r="CS29" s="668"/>
      <c r="CT29" s="668"/>
      <c r="CU29" s="668"/>
      <c r="CV29" s="668"/>
      <c r="CW29" s="668"/>
      <c r="CX29" s="668"/>
      <c r="CY29" s="669"/>
      <c r="CZ29" s="641">
        <v>10</v>
      </c>
      <c r="DA29" s="666"/>
      <c r="DB29" s="666"/>
      <c r="DC29" s="670"/>
      <c r="DD29" s="645">
        <v>1762949</v>
      </c>
      <c r="DE29" s="668"/>
      <c r="DF29" s="668"/>
      <c r="DG29" s="668"/>
      <c r="DH29" s="668"/>
      <c r="DI29" s="668"/>
      <c r="DJ29" s="668"/>
      <c r="DK29" s="669"/>
      <c r="DL29" s="645">
        <v>1762949</v>
      </c>
      <c r="DM29" s="668"/>
      <c r="DN29" s="668"/>
      <c r="DO29" s="668"/>
      <c r="DP29" s="668"/>
      <c r="DQ29" s="668"/>
      <c r="DR29" s="668"/>
      <c r="DS29" s="668"/>
      <c r="DT29" s="668"/>
      <c r="DU29" s="668"/>
      <c r="DV29" s="669"/>
      <c r="DW29" s="641">
        <v>16.100000000000001</v>
      </c>
      <c r="DX29" s="666"/>
      <c r="DY29" s="666"/>
      <c r="DZ29" s="666"/>
      <c r="EA29" s="666"/>
      <c r="EB29" s="666"/>
      <c r="EC29" s="667"/>
    </row>
    <row r="30" spans="2:133" ht="11.25" customHeight="1" x14ac:dyDescent="0.15">
      <c r="B30" s="633" t="s">
        <v>293</v>
      </c>
      <c r="C30" s="634"/>
      <c r="D30" s="634"/>
      <c r="E30" s="634"/>
      <c r="F30" s="634"/>
      <c r="G30" s="634"/>
      <c r="H30" s="634"/>
      <c r="I30" s="634"/>
      <c r="J30" s="634"/>
      <c r="K30" s="634"/>
      <c r="L30" s="634"/>
      <c r="M30" s="634"/>
      <c r="N30" s="634"/>
      <c r="O30" s="634"/>
      <c r="P30" s="634"/>
      <c r="Q30" s="635"/>
      <c r="R30" s="636">
        <v>3480540</v>
      </c>
      <c r="S30" s="637"/>
      <c r="T30" s="637"/>
      <c r="U30" s="637"/>
      <c r="V30" s="637"/>
      <c r="W30" s="637"/>
      <c r="X30" s="637"/>
      <c r="Y30" s="638"/>
      <c r="Z30" s="639">
        <v>18</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1662612</v>
      </c>
      <c r="CS30" s="637"/>
      <c r="CT30" s="637"/>
      <c r="CU30" s="637"/>
      <c r="CV30" s="637"/>
      <c r="CW30" s="637"/>
      <c r="CX30" s="637"/>
      <c r="CY30" s="638"/>
      <c r="CZ30" s="641">
        <v>9.3000000000000007</v>
      </c>
      <c r="DA30" s="666"/>
      <c r="DB30" s="666"/>
      <c r="DC30" s="670"/>
      <c r="DD30" s="645">
        <v>1651661</v>
      </c>
      <c r="DE30" s="637"/>
      <c r="DF30" s="637"/>
      <c r="DG30" s="637"/>
      <c r="DH30" s="637"/>
      <c r="DI30" s="637"/>
      <c r="DJ30" s="637"/>
      <c r="DK30" s="638"/>
      <c r="DL30" s="645">
        <v>1651661</v>
      </c>
      <c r="DM30" s="637"/>
      <c r="DN30" s="637"/>
      <c r="DO30" s="637"/>
      <c r="DP30" s="637"/>
      <c r="DQ30" s="637"/>
      <c r="DR30" s="637"/>
      <c r="DS30" s="637"/>
      <c r="DT30" s="637"/>
      <c r="DU30" s="637"/>
      <c r="DV30" s="638"/>
      <c r="DW30" s="641">
        <v>15.1</v>
      </c>
      <c r="DX30" s="666"/>
      <c r="DY30" s="666"/>
      <c r="DZ30" s="666"/>
      <c r="EA30" s="666"/>
      <c r="EB30" s="666"/>
      <c r="EC30" s="667"/>
    </row>
    <row r="31" spans="2:133" ht="11.25" customHeight="1" x14ac:dyDescent="0.15">
      <c r="B31" s="649" t="s">
        <v>297</v>
      </c>
      <c r="C31" s="650"/>
      <c r="D31" s="650"/>
      <c r="E31" s="650"/>
      <c r="F31" s="650"/>
      <c r="G31" s="650"/>
      <c r="H31" s="650"/>
      <c r="I31" s="650"/>
      <c r="J31" s="650"/>
      <c r="K31" s="650"/>
      <c r="L31" s="650"/>
      <c r="M31" s="650"/>
      <c r="N31" s="650"/>
      <c r="O31" s="650"/>
      <c r="P31" s="650"/>
      <c r="Q31" s="651"/>
      <c r="R31" s="636">
        <v>1337</v>
      </c>
      <c r="S31" s="637"/>
      <c r="T31" s="637"/>
      <c r="U31" s="637"/>
      <c r="V31" s="637"/>
      <c r="W31" s="637"/>
      <c r="X31" s="637"/>
      <c r="Y31" s="638"/>
      <c r="Z31" s="639">
        <v>0</v>
      </c>
      <c r="AA31" s="639"/>
      <c r="AB31" s="639"/>
      <c r="AC31" s="639"/>
      <c r="AD31" s="640">
        <v>1337</v>
      </c>
      <c r="AE31" s="640"/>
      <c r="AF31" s="640"/>
      <c r="AG31" s="640"/>
      <c r="AH31" s="640"/>
      <c r="AI31" s="640"/>
      <c r="AJ31" s="640"/>
      <c r="AK31" s="640"/>
      <c r="AL31" s="641">
        <v>0</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99.6</v>
      </c>
      <c r="BH31" s="680"/>
      <c r="BI31" s="680"/>
      <c r="BJ31" s="680"/>
      <c r="BK31" s="680"/>
      <c r="BL31" s="680"/>
      <c r="BM31" s="631">
        <v>98.7</v>
      </c>
      <c r="BN31" s="680"/>
      <c r="BO31" s="680"/>
      <c r="BP31" s="680"/>
      <c r="BQ31" s="681"/>
      <c r="BR31" s="692">
        <v>99.6</v>
      </c>
      <c r="BS31" s="680"/>
      <c r="BT31" s="680"/>
      <c r="BU31" s="680"/>
      <c r="BV31" s="680"/>
      <c r="BW31" s="680"/>
      <c r="BX31" s="631">
        <v>98.3</v>
      </c>
      <c r="BY31" s="680"/>
      <c r="BZ31" s="680"/>
      <c r="CA31" s="680"/>
      <c r="CB31" s="681"/>
      <c r="CD31" s="674"/>
      <c r="CE31" s="675"/>
      <c r="CF31" s="633" t="s">
        <v>300</v>
      </c>
      <c r="CG31" s="634"/>
      <c r="CH31" s="634"/>
      <c r="CI31" s="634"/>
      <c r="CJ31" s="634"/>
      <c r="CK31" s="634"/>
      <c r="CL31" s="634"/>
      <c r="CM31" s="634"/>
      <c r="CN31" s="634"/>
      <c r="CO31" s="634"/>
      <c r="CP31" s="634"/>
      <c r="CQ31" s="635"/>
      <c r="CR31" s="636">
        <v>111520</v>
      </c>
      <c r="CS31" s="668"/>
      <c r="CT31" s="668"/>
      <c r="CU31" s="668"/>
      <c r="CV31" s="668"/>
      <c r="CW31" s="668"/>
      <c r="CX31" s="668"/>
      <c r="CY31" s="669"/>
      <c r="CZ31" s="641">
        <v>0.6</v>
      </c>
      <c r="DA31" s="666"/>
      <c r="DB31" s="666"/>
      <c r="DC31" s="670"/>
      <c r="DD31" s="645">
        <v>111288</v>
      </c>
      <c r="DE31" s="668"/>
      <c r="DF31" s="668"/>
      <c r="DG31" s="668"/>
      <c r="DH31" s="668"/>
      <c r="DI31" s="668"/>
      <c r="DJ31" s="668"/>
      <c r="DK31" s="669"/>
      <c r="DL31" s="645">
        <v>111288</v>
      </c>
      <c r="DM31" s="668"/>
      <c r="DN31" s="668"/>
      <c r="DO31" s="668"/>
      <c r="DP31" s="668"/>
      <c r="DQ31" s="668"/>
      <c r="DR31" s="668"/>
      <c r="DS31" s="668"/>
      <c r="DT31" s="668"/>
      <c r="DU31" s="668"/>
      <c r="DV31" s="669"/>
      <c r="DW31" s="641">
        <v>1</v>
      </c>
      <c r="DX31" s="666"/>
      <c r="DY31" s="666"/>
      <c r="DZ31" s="666"/>
      <c r="EA31" s="666"/>
      <c r="EB31" s="666"/>
      <c r="EC31" s="667"/>
    </row>
    <row r="32" spans="2:133" ht="11.25" customHeight="1" x14ac:dyDescent="0.15">
      <c r="B32" s="633" t="s">
        <v>301</v>
      </c>
      <c r="C32" s="634"/>
      <c r="D32" s="634"/>
      <c r="E32" s="634"/>
      <c r="F32" s="634"/>
      <c r="G32" s="634"/>
      <c r="H32" s="634"/>
      <c r="I32" s="634"/>
      <c r="J32" s="634"/>
      <c r="K32" s="634"/>
      <c r="L32" s="634"/>
      <c r="M32" s="634"/>
      <c r="N32" s="634"/>
      <c r="O32" s="634"/>
      <c r="P32" s="634"/>
      <c r="Q32" s="635"/>
      <c r="R32" s="636">
        <v>1323029</v>
      </c>
      <c r="S32" s="637"/>
      <c r="T32" s="637"/>
      <c r="U32" s="637"/>
      <c r="V32" s="637"/>
      <c r="W32" s="637"/>
      <c r="X32" s="637"/>
      <c r="Y32" s="638"/>
      <c r="Z32" s="639">
        <v>6.9</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99.6</v>
      </c>
      <c r="BH32" s="668"/>
      <c r="BI32" s="668"/>
      <c r="BJ32" s="668"/>
      <c r="BK32" s="668"/>
      <c r="BL32" s="668"/>
      <c r="BM32" s="642">
        <v>98.8</v>
      </c>
      <c r="BN32" s="668"/>
      <c r="BO32" s="668"/>
      <c r="BP32" s="668"/>
      <c r="BQ32" s="691"/>
      <c r="BR32" s="693">
        <v>99.3</v>
      </c>
      <c r="BS32" s="668"/>
      <c r="BT32" s="668"/>
      <c r="BU32" s="668"/>
      <c r="BV32" s="668"/>
      <c r="BW32" s="668"/>
      <c r="BX32" s="642">
        <v>97.8</v>
      </c>
      <c r="BY32" s="668"/>
      <c r="BZ32" s="668"/>
      <c r="CA32" s="668"/>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15">
      <c r="B33" s="633" t="s">
        <v>305</v>
      </c>
      <c r="C33" s="634"/>
      <c r="D33" s="634"/>
      <c r="E33" s="634"/>
      <c r="F33" s="634"/>
      <c r="G33" s="634"/>
      <c r="H33" s="634"/>
      <c r="I33" s="634"/>
      <c r="J33" s="634"/>
      <c r="K33" s="634"/>
      <c r="L33" s="634"/>
      <c r="M33" s="634"/>
      <c r="N33" s="634"/>
      <c r="O33" s="634"/>
      <c r="P33" s="634"/>
      <c r="Q33" s="635"/>
      <c r="R33" s="636">
        <v>115512</v>
      </c>
      <c r="S33" s="637"/>
      <c r="T33" s="637"/>
      <c r="U33" s="637"/>
      <c r="V33" s="637"/>
      <c r="W33" s="637"/>
      <c r="X33" s="637"/>
      <c r="Y33" s="638"/>
      <c r="Z33" s="639">
        <v>0.6</v>
      </c>
      <c r="AA33" s="639"/>
      <c r="AB33" s="639"/>
      <c r="AC33" s="639"/>
      <c r="AD33" s="640">
        <v>39049</v>
      </c>
      <c r="AE33" s="640"/>
      <c r="AF33" s="640"/>
      <c r="AG33" s="640"/>
      <c r="AH33" s="640"/>
      <c r="AI33" s="640"/>
      <c r="AJ33" s="640"/>
      <c r="AK33" s="640"/>
      <c r="AL33" s="641">
        <v>0.4</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99.6</v>
      </c>
      <c r="BH33" s="695"/>
      <c r="BI33" s="695"/>
      <c r="BJ33" s="695"/>
      <c r="BK33" s="695"/>
      <c r="BL33" s="695"/>
      <c r="BM33" s="696">
        <v>98.5</v>
      </c>
      <c r="BN33" s="695"/>
      <c r="BO33" s="695"/>
      <c r="BP33" s="695"/>
      <c r="BQ33" s="697"/>
      <c r="BR33" s="694">
        <v>99.6</v>
      </c>
      <c r="BS33" s="695"/>
      <c r="BT33" s="695"/>
      <c r="BU33" s="695"/>
      <c r="BV33" s="695"/>
      <c r="BW33" s="695"/>
      <c r="BX33" s="696">
        <v>98.4</v>
      </c>
      <c r="BY33" s="695"/>
      <c r="BZ33" s="695"/>
      <c r="CA33" s="695"/>
      <c r="CB33" s="697"/>
      <c r="CD33" s="633" t="s">
        <v>307</v>
      </c>
      <c r="CE33" s="634"/>
      <c r="CF33" s="634"/>
      <c r="CG33" s="634"/>
      <c r="CH33" s="634"/>
      <c r="CI33" s="634"/>
      <c r="CJ33" s="634"/>
      <c r="CK33" s="634"/>
      <c r="CL33" s="634"/>
      <c r="CM33" s="634"/>
      <c r="CN33" s="634"/>
      <c r="CO33" s="634"/>
      <c r="CP33" s="634"/>
      <c r="CQ33" s="635"/>
      <c r="CR33" s="636">
        <v>6957703</v>
      </c>
      <c r="CS33" s="668"/>
      <c r="CT33" s="668"/>
      <c r="CU33" s="668"/>
      <c r="CV33" s="668"/>
      <c r="CW33" s="668"/>
      <c r="CX33" s="668"/>
      <c r="CY33" s="669"/>
      <c r="CZ33" s="641">
        <v>39.1</v>
      </c>
      <c r="DA33" s="666"/>
      <c r="DB33" s="666"/>
      <c r="DC33" s="670"/>
      <c r="DD33" s="645">
        <v>5613597</v>
      </c>
      <c r="DE33" s="668"/>
      <c r="DF33" s="668"/>
      <c r="DG33" s="668"/>
      <c r="DH33" s="668"/>
      <c r="DI33" s="668"/>
      <c r="DJ33" s="668"/>
      <c r="DK33" s="669"/>
      <c r="DL33" s="645">
        <v>3985687</v>
      </c>
      <c r="DM33" s="668"/>
      <c r="DN33" s="668"/>
      <c r="DO33" s="668"/>
      <c r="DP33" s="668"/>
      <c r="DQ33" s="668"/>
      <c r="DR33" s="668"/>
      <c r="DS33" s="668"/>
      <c r="DT33" s="668"/>
      <c r="DU33" s="668"/>
      <c r="DV33" s="669"/>
      <c r="DW33" s="641">
        <v>36.4</v>
      </c>
      <c r="DX33" s="666"/>
      <c r="DY33" s="666"/>
      <c r="DZ33" s="666"/>
      <c r="EA33" s="666"/>
      <c r="EB33" s="666"/>
      <c r="EC33" s="667"/>
    </row>
    <row r="34" spans="2:133" ht="11.25" customHeight="1" x14ac:dyDescent="0.15">
      <c r="B34" s="633" t="s">
        <v>308</v>
      </c>
      <c r="C34" s="634"/>
      <c r="D34" s="634"/>
      <c r="E34" s="634"/>
      <c r="F34" s="634"/>
      <c r="G34" s="634"/>
      <c r="H34" s="634"/>
      <c r="I34" s="634"/>
      <c r="J34" s="634"/>
      <c r="K34" s="634"/>
      <c r="L34" s="634"/>
      <c r="M34" s="634"/>
      <c r="N34" s="634"/>
      <c r="O34" s="634"/>
      <c r="P34" s="634"/>
      <c r="Q34" s="635"/>
      <c r="R34" s="636">
        <v>259504</v>
      </c>
      <c r="S34" s="637"/>
      <c r="T34" s="637"/>
      <c r="U34" s="637"/>
      <c r="V34" s="637"/>
      <c r="W34" s="637"/>
      <c r="X34" s="637"/>
      <c r="Y34" s="638"/>
      <c r="Z34" s="639">
        <v>1.3</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2441556</v>
      </c>
      <c r="CS34" s="637"/>
      <c r="CT34" s="637"/>
      <c r="CU34" s="637"/>
      <c r="CV34" s="637"/>
      <c r="CW34" s="637"/>
      <c r="CX34" s="637"/>
      <c r="CY34" s="638"/>
      <c r="CZ34" s="641">
        <v>13.7</v>
      </c>
      <c r="DA34" s="666"/>
      <c r="DB34" s="666"/>
      <c r="DC34" s="670"/>
      <c r="DD34" s="645">
        <v>1833880</v>
      </c>
      <c r="DE34" s="637"/>
      <c r="DF34" s="637"/>
      <c r="DG34" s="637"/>
      <c r="DH34" s="637"/>
      <c r="DI34" s="637"/>
      <c r="DJ34" s="637"/>
      <c r="DK34" s="638"/>
      <c r="DL34" s="645">
        <v>1628754</v>
      </c>
      <c r="DM34" s="637"/>
      <c r="DN34" s="637"/>
      <c r="DO34" s="637"/>
      <c r="DP34" s="637"/>
      <c r="DQ34" s="637"/>
      <c r="DR34" s="637"/>
      <c r="DS34" s="637"/>
      <c r="DT34" s="637"/>
      <c r="DU34" s="637"/>
      <c r="DV34" s="638"/>
      <c r="DW34" s="641">
        <v>14.9</v>
      </c>
      <c r="DX34" s="666"/>
      <c r="DY34" s="666"/>
      <c r="DZ34" s="666"/>
      <c r="EA34" s="666"/>
      <c r="EB34" s="666"/>
      <c r="EC34" s="667"/>
    </row>
    <row r="35" spans="2:133" ht="11.25" customHeight="1" x14ac:dyDescent="0.15">
      <c r="B35" s="633" t="s">
        <v>310</v>
      </c>
      <c r="C35" s="634"/>
      <c r="D35" s="634"/>
      <c r="E35" s="634"/>
      <c r="F35" s="634"/>
      <c r="G35" s="634"/>
      <c r="H35" s="634"/>
      <c r="I35" s="634"/>
      <c r="J35" s="634"/>
      <c r="K35" s="634"/>
      <c r="L35" s="634"/>
      <c r="M35" s="634"/>
      <c r="N35" s="634"/>
      <c r="O35" s="634"/>
      <c r="P35" s="634"/>
      <c r="Q35" s="635"/>
      <c r="R35" s="636">
        <v>286225</v>
      </c>
      <c r="S35" s="637"/>
      <c r="T35" s="637"/>
      <c r="U35" s="637"/>
      <c r="V35" s="637"/>
      <c r="W35" s="637"/>
      <c r="X35" s="637"/>
      <c r="Y35" s="638"/>
      <c r="Z35" s="639">
        <v>1.5</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248244</v>
      </c>
      <c r="CS35" s="668"/>
      <c r="CT35" s="668"/>
      <c r="CU35" s="668"/>
      <c r="CV35" s="668"/>
      <c r="CW35" s="668"/>
      <c r="CX35" s="668"/>
      <c r="CY35" s="669"/>
      <c r="CZ35" s="641">
        <v>1.4</v>
      </c>
      <c r="DA35" s="666"/>
      <c r="DB35" s="666"/>
      <c r="DC35" s="670"/>
      <c r="DD35" s="645">
        <v>78019</v>
      </c>
      <c r="DE35" s="668"/>
      <c r="DF35" s="668"/>
      <c r="DG35" s="668"/>
      <c r="DH35" s="668"/>
      <c r="DI35" s="668"/>
      <c r="DJ35" s="668"/>
      <c r="DK35" s="669"/>
      <c r="DL35" s="645">
        <v>77344</v>
      </c>
      <c r="DM35" s="668"/>
      <c r="DN35" s="668"/>
      <c r="DO35" s="668"/>
      <c r="DP35" s="668"/>
      <c r="DQ35" s="668"/>
      <c r="DR35" s="668"/>
      <c r="DS35" s="668"/>
      <c r="DT35" s="668"/>
      <c r="DU35" s="668"/>
      <c r="DV35" s="669"/>
      <c r="DW35" s="641">
        <v>0.7</v>
      </c>
      <c r="DX35" s="666"/>
      <c r="DY35" s="666"/>
      <c r="DZ35" s="666"/>
      <c r="EA35" s="666"/>
      <c r="EB35" s="666"/>
      <c r="EC35" s="667"/>
    </row>
    <row r="36" spans="2:133" ht="11.25" customHeight="1" x14ac:dyDescent="0.15">
      <c r="B36" s="633" t="s">
        <v>314</v>
      </c>
      <c r="C36" s="634"/>
      <c r="D36" s="634"/>
      <c r="E36" s="634"/>
      <c r="F36" s="634"/>
      <c r="G36" s="634"/>
      <c r="H36" s="634"/>
      <c r="I36" s="634"/>
      <c r="J36" s="634"/>
      <c r="K36" s="634"/>
      <c r="L36" s="634"/>
      <c r="M36" s="634"/>
      <c r="N36" s="634"/>
      <c r="O36" s="634"/>
      <c r="P36" s="634"/>
      <c r="Q36" s="635"/>
      <c r="R36" s="636">
        <v>712469</v>
      </c>
      <c r="S36" s="637"/>
      <c r="T36" s="637"/>
      <c r="U36" s="637"/>
      <c r="V36" s="637"/>
      <c r="W36" s="637"/>
      <c r="X36" s="637"/>
      <c r="Y36" s="638"/>
      <c r="Z36" s="639">
        <v>3.7</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1722933</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97702</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1921964</v>
      </c>
      <c r="CS36" s="637"/>
      <c r="CT36" s="637"/>
      <c r="CU36" s="637"/>
      <c r="CV36" s="637"/>
      <c r="CW36" s="637"/>
      <c r="CX36" s="637"/>
      <c r="CY36" s="638"/>
      <c r="CZ36" s="641">
        <v>10.8</v>
      </c>
      <c r="DA36" s="666"/>
      <c r="DB36" s="666"/>
      <c r="DC36" s="670"/>
      <c r="DD36" s="645">
        <v>1672702</v>
      </c>
      <c r="DE36" s="637"/>
      <c r="DF36" s="637"/>
      <c r="DG36" s="637"/>
      <c r="DH36" s="637"/>
      <c r="DI36" s="637"/>
      <c r="DJ36" s="637"/>
      <c r="DK36" s="638"/>
      <c r="DL36" s="645">
        <v>1217366</v>
      </c>
      <c r="DM36" s="637"/>
      <c r="DN36" s="637"/>
      <c r="DO36" s="637"/>
      <c r="DP36" s="637"/>
      <c r="DQ36" s="637"/>
      <c r="DR36" s="637"/>
      <c r="DS36" s="637"/>
      <c r="DT36" s="637"/>
      <c r="DU36" s="637"/>
      <c r="DV36" s="638"/>
      <c r="DW36" s="641">
        <v>11.1</v>
      </c>
      <c r="DX36" s="666"/>
      <c r="DY36" s="666"/>
      <c r="DZ36" s="666"/>
      <c r="EA36" s="666"/>
      <c r="EB36" s="666"/>
      <c r="EC36" s="667"/>
    </row>
    <row r="37" spans="2:133" ht="11.25" customHeight="1" x14ac:dyDescent="0.15">
      <c r="B37" s="633" t="s">
        <v>318</v>
      </c>
      <c r="C37" s="634"/>
      <c r="D37" s="634"/>
      <c r="E37" s="634"/>
      <c r="F37" s="634"/>
      <c r="G37" s="634"/>
      <c r="H37" s="634"/>
      <c r="I37" s="634"/>
      <c r="J37" s="634"/>
      <c r="K37" s="634"/>
      <c r="L37" s="634"/>
      <c r="M37" s="634"/>
      <c r="N37" s="634"/>
      <c r="O37" s="634"/>
      <c r="P37" s="634"/>
      <c r="Q37" s="635"/>
      <c r="R37" s="636">
        <v>233360</v>
      </c>
      <c r="S37" s="637"/>
      <c r="T37" s="637"/>
      <c r="U37" s="637"/>
      <c r="V37" s="637"/>
      <c r="W37" s="637"/>
      <c r="X37" s="637"/>
      <c r="Y37" s="638"/>
      <c r="Z37" s="639">
        <v>1.2</v>
      </c>
      <c r="AA37" s="639"/>
      <c r="AB37" s="639"/>
      <c r="AC37" s="639"/>
      <c r="AD37" s="640">
        <v>1107</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318000</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45983</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684540</v>
      </c>
      <c r="CS37" s="668"/>
      <c r="CT37" s="668"/>
      <c r="CU37" s="668"/>
      <c r="CV37" s="668"/>
      <c r="CW37" s="668"/>
      <c r="CX37" s="668"/>
      <c r="CY37" s="669"/>
      <c r="CZ37" s="641">
        <v>3.8</v>
      </c>
      <c r="DA37" s="666"/>
      <c r="DB37" s="666"/>
      <c r="DC37" s="670"/>
      <c r="DD37" s="645">
        <v>683964</v>
      </c>
      <c r="DE37" s="668"/>
      <c r="DF37" s="668"/>
      <c r="DG37" s="668"/>
      <c r="DH37" s="668"/>
      <c r="DI37" s="668"/>
      <c r="DJ37" s="668"/>
      <c r="DK37" s="669"/>
      <c r="DL37" s="645">
        <v>652644</v>
      </c>
      <c r="DM37" s="668"/>
      <c r="DN37" s="668"/>
      <c r="DO37" s="668"/>
      <c r="DP37" s="668"/>
      <c r="DQ37" s="668"/>
      <c r="DR37" s="668"/>
      <c r="DS37" s="668"/>
      <c r="DT37" s="668"/>
      <c r="DU37" s="668"/>
      <c r="DV37" s="669"/>
      <c r="DW37" s="641">
        <v>6</v>
      </c>
      <c r="DX37" s="666"/>
      <c r="DY37" s="666"/>
      <c r="DZ37" s="666"/>
      <c r="EA37" s="666"/>
      <c r="EB37" s="666"/>
      <c r="EC37" s="667"/>
    </row>
    <row r="38" spans="2:133" ht="11.25" customHeight="1" x14ac:dyDescent="0.15">
      <c r="B38" s="633" t="s">
        <v>322</v>
      </c>
      <c r="C38" s="634"/>
      <c r="D38" s="634"/>
      <c r="E38" s="634"/>
      <c r="F38" s="634"/>
      <c r="G38" s="634"/>
      <c r="H38" s="634"/>
      <c r="I38" s="634"/>
      <c r="J38" s="634"/>
      <c r="K38" s="634"/>
      <c r="L38" s="634"/>
      <c r="M38" s="634"/>
      <c r="N38" s="634"/>
      <c r="O38" s="634"/>
      <c r="P38" s="634"/>
      <c r="Q38" s="635"/>
      <c r="R38" s="636">
        <v>695088</v>
      </c>
      <c r="S38" s="637"/>
      <c r="T38" s="637"/>
      <c r="U38" s="637"/>
      <c r="V38" s="637"/>
      <c r="W38" s="637"/>
      <c r="X38" s="637"/>
      <c r="Y38" s="638"/>
      <c r="Z38" s="639">
        <v>3.6</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45000</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3417</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1359693</v>
      </c>
      <c r="CS38" s="637"/>
      <c r="CT38" s="637"/>
      <c r="CU38" s="637"/>
      <c r="CV38" s="637"/>
      <c r="CW38" s="637"/>
      <c r="CX38" s="637"/>
      <c r="CY38" s="638"/>
      <c r="CZ38" s="641">
        <v>7.6</v>
      </c>
      <c r="DA38" s="666"/>
      <c r="DB38" s="666"/>
      <c r="DC38" s="670"/>
      <c r="DD38" s="645">
        <v>1117252</v>
      </c>
      <c r="DE38" s="637"/>
      <c r="DF38" s="637"/>
      <c r="DG38" s="637"/>
      <c r="DH38" s="637"/>
      <c r="DI38" s="637"/>
      <c r="DJ38" s="637"/>
      <c r="DK38" s="638"/>
      <c r="DL38" s="645">
        <v>1062223</v>
      </c>
      <c r="DM38" s="637"/>
      <c r="DN38" s="637"/>
      <c r="DO38" s="637"/>
      <c r="DP38" s="637"/>
      <c r="DQ38" s="637"/>
      <c r="DR38" s="637"/>
      <c r="DS38" s="637"/>
      <c r="DT38" s="637"/>
      <c r="DU38" s="637"/>
      <c r="DV38" s="638"/>
      <c r="DW38" s="641">
        <v>9.6999999999999993</v>
      </c>
      <c r="DX38" s="666"/>
      <c r="DY38" s="666"/>
      <c r="DZ38" s="666"/>
      <c r="EA38" s="666"/>
      <c r="EB38" s="666"/>
      <c r="EC38" s="667"/>
    </row>
    <row r="39" spans="2:133" ht="11.25" customHeight="1" x14ac:dyDescent="0.15">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240</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4926</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966246</v>
      </c>
      <c r="CS39" s="668"/>
      <c r="CT39" s="668"/>
      <c r="CU39" s="668"/>
      <c r="CV39" s="668"/>
      <c r="CW39" s="668"/>
      <c r="CX39" s="668"/>
      <c r="CY39" s="669"/>
      <c r="CZ39" s="641">
        <v>5.4</v>
      </c>
      <c r="DA39" s="666"/>
      <c r="DB39" s="666"/>
      <c r="DC39" s="670"/>
      <c r="DD39" s="645">
        <v>911744</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15">
      <c r="B40" s="633" t="s">
        <v>330</v>
      </c>
      <c r="C40" s="634"/>
      <c r="D40" s="634"/>
      <c r="E40" s="634"/>
      <c r="F40" s="634"/>
      <c r="G40" s="634"/>
      <c r="H40" s="634"/>
      <c r="I40" s="634"/>
      <c r="J40" s="634"/>
      <c r="K40" s="634"/>
      <c r="L40" s="634"/>
      <c r="M40" s="634"/>
      <c r="N40" s="634"/>
      <c r="O40" s="634"/>
      <c r="P40" s="634"/>
      <c r="Q40" s="635"/>
      <c r="R40" s="636">
        <v>45488</v>
      </c>
      <c r="S40" s="637"/>
      <c r="T40" s="637"/>
      <c r="U40" s="637"/>
      <c r="V40" s="637"/>
      <c r="W40" s="637"/>
      <c r="X40" s="637"/>
      <c r="Y40" s="638"/>
      <c r="Z40" s="639">
        <v>0.2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93</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20000</v>
      </c>
      <c r="CS40" s="637"/>
      <c r="CT40" s="637"/>
      <c r="CU40" s="637"/>
      <c r="CV40" s="637"/>
      <c r="CW40" s="637"/>
      <c r="CX40" s="637"/>
      <c r="CY40" s="638"/>
      <c r="CZ40" s="641">
        <v>0.1</v>
      </c>
      <c r="DA40" s="666"/>
      <c r="DB40" s="666"/>
      <c r="DC40" s="670"/>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15">
      <c r="B41" s="657" t="s">
        <v>335</v>
      </c>
      <c r="C41" s="658"/>
      <c r="D41" s="658"/>
      <c r="E41" s="658"/>
      <c r="F41" s="658"/>
      <c r="G41" s="658"/>
      <c r="H41" s="658"/>
      <c r="I41" s="658"/>
      <c r="J41" s="658"/>
      <c r="K41" s="658"/>
      <c r="L41" s="658"/>
      <c r="M41" s="658"/>
      <c r="N41" s="658"/>
      <c r="O41" s="658"/>
      <c r="P41" s="658"/>
      <c r="Q41" s="659"/>
      <c r="R41" s="708">
        <v>19311814</v>
      </c>
      <c r="S41" s="709"/>
      <c r="T41" s="709"/>
      <c r="U41" s="709"/>
      <c r="V41" s="709"/>
      <c r="W41" s="709"/>
      <c r="X41" s="709"/>
      <c r="Y41" s="713"/>
      <c r="Z41" s="714">
        <v>100</v>
      </c>
      <c r="AA41" s="714"/>
      <c r="AB41" s="714"/>
      <c r="AC41" s="714"/>
      <c r="AD41" s="715">
        <v>10897590</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279715</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339</v>
      </c>
      <c r="AR42" s="706"/>
      <c r="AS42" s="706"/>
      <c r="AT42" s="706"/>
      <c r="AU42" s="706"/>
      <c r="AV42" s="706"/>
      <c r="AW42" s="706"/>
      <c r="AX42" s="706"/>
      <c r="AY42" s="707"/>
      <c r="AZ42" s="708">
        <v>1079978</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456</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1444709</v>
      </c>
      <c r="CS42" s="668"/>
      <c r="CT42" s="668"/>
      <c r="CU42" s="668"/>
      <c r="CV42" s="668"/>
      <c r="CW42" s="668"/>
      <c r="CX42" s="668"/>
      <c r="CY42" s="669"/>
      <c r="CZ42" s="641">
        <v>8.1</v>
      </c>
      <c r="DA42" s="666"/>
      <c r="DB42" s="666"/>
      <c r="DC42" s="670"/>
      <c r="DD42" s="645">
        <v>529361</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342</v>
      </c>
      <c r="CD43" s="633" t="s">
        <v>343</v>
      </c>
      <c r="CE43" s="634"/>
      <c r="CF43" s="634"/>
      <c r="CG43" s="634"/>
      <c r="CH43" s="634"/>
      <c r="CI43" s="634"/>
      <c r="CJ43" s="634"/>
      <c r="CK43" s="634"/>
      <c r="CL43" s="634"/>
      <c r="CM43" s="634"/>
      <c r="CN43" s="634"/>
      <c r="CO43" s="634"/>
      <c r="CP43" s="634"/>
      <c r="CQ43" s="635"/>
      <c r="CR43" s="636">
        <v>21268</v>
      </c>
      <c r="CS43" s="668"/>
      <c r="CT43" s="668"/>
      <c r="CU43" s="668"/>
      <c r="CV43" s="668"/>
      <c r="CW43" s="668"/>
      <c r="CX43" s="668"/>
      <c r="CY43" s="669"/>
      <c r="CZ43" s="641">
        <v>0.1</v>
      </c>
      <c r="DA43" s="666"/>
      <c r="DB43" s="666"/>
      <c r="DC43" s="670"/>
      <c r="DD43" s="645">
        <v>20068</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1321745</v>
      </c>
      <c r="CS44" s="637"/>
      <c r="CT44" s="637"/>
      <c r="CU44" s="637"/>
      <c r="CV44" s="637"/>
      <c r="CW44" s="637"/>
      <c r="CX44" s="637"/>
      <c r="CY44" s="638"/>
      <c r="CZ44" s="641">
        <v>7.4</v>
      </c>
      <c r="DA44" s="642"/>
      <c r="DB44" s="642"/>
      <c r="DC44" s="648"/>
      <c r="DD44" s="645">
        <v>505054</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380194</v>
      </c>
      <c r="CS45" s="668"/>
      <c r="CT45" s="668"/>
      <c r="CU45" s="668"/>
      <c r="CV45" s="668"/>
      <c r="CW45" s="668"/>
      <c r="CX45" s="668"/>
      <c r="CY45" s="669"/>
      <c r="CZ45" s="641">
        <v>2.1</v>
      </c>
      <c r="DA45" s="666"/>
      <c r="DB45" s="666"/>
      <c r="DC45" s="670"/>
      <c r="DD45" s="645">
        <v>49360</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4"/>
      <c r="CE46" s="675"/>
      <c r="CF46" s="633" t="s">
        <v>348</v>
      </c>
      <c r="CG46" s="634"/>
      <c r="CH46" s="634"/>
      <c r="CI46" s="634"/>
      <c r="CJ46" s="634"/>
      <c r="CK46" s="634"/>
      <c r="CL46" s="634"/>
      <c r="CM46" s="634"/>
      <c r="CN46" s="634"/>
      <c r="CO46" s="634"/>
      <c r="CP46" s="634"/>
      <c r="CQ46" s="635"/>
      <c r="CR46" s="636">
        <v>887855</v>
      </c>
      <c r="CS46" s="637"/>
      <c r="CT46" s="637"/>
      <c r="CU46" s="637"/>
      <c r="CV46" s="637"/>
      <c r="CW46" s="637"/>
      <c r="CX46" s="637"/>
      <c r="CY46" s="638"/>
      <c r="CZ46" s="641">
        <v>5</v>
      </c>
      <c r="DA46" s="642"/>
      <c r="DB46" s="642"/>
      <c r="DC46" s="648"/>
      <c r="DD46" s="645">
        <v>452698</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4"/>
      <c r="CE47" s="675"/>
      <c r="CF47" s="633" t="s">
        <v>349</v>
      </c>
      <c r="CG47" s="634"/>
      <c r="CH47" s="634"/>
      <c r="CI47" s="634"/>
      <c r="CJ47" s="634"/>
      <c r="CK47" s="634"/>
      <c r="CL47" s="634"/>
      <c r="CM47" s="634"/>
      <c r="CN47" s="634"/>
      <c r="CO47" s="634"/>
      <c r="CP47" s="634"/>
      <c r="CQ47" s="635"/>
      <c r="CR47" s="636">
        <v>122964</v>
      </c>
      <c r="CS47" s="668"/>
      <c r="CT47" s="668"/>
      <c r="CU47" s="668"/>
      <c r="CV47" s="668"/>
      <c r="CW47" s="668"/>
      <c r="CX47" s="668"/>
      <c r="CY47" s="669"/>
      <c r="CZ47" s="641">
        <v>0.7</v>
      </c>
      <c r="DA47" s="666"/>
      <c r="DB47" s="666"/>
      <c r="DC47" s="670"/>
      <c r="DD47" s="645">
        <v>24307</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7" t="s">
        <v>351</v>
      </c>
      <c r="CE49" s="658"/>
      <c r="CF49" s="658"/>
      <c r="CG49" s="658"/>
      <c r="CH49" s="658"/>
      <c r="CI49" s="658"/>
      <c r="CJ49" s="658"/>
      <c r="CK49" s="658"/>
      <c r="CL49" s="658"/>
      <c r="CM49" s="658"/>
      <c r="CN49" s="658"/>
      <c r="CO49" s="658"/>
      <c r="CP49" s="658"/>
      <c r="CQ49" s="659"/>
      <c r="CR49" s="708">
        <v>17793155</v>
      </c>
      <c r="CS49" s="695"/>
      <c r="CT49" s="695"/>
      <c r="CU49" s="695"/>
      <c r="CV49" s="695"/>
      <c r="CW49" s="695"/>
      <c r="CX49" s="695"/>
      <c r="CY49" s="724"/>
      <c r="CZ49" s="716">
        <v>100</v>
      </c>
      <c r="DA49" s="725"/>
      <c r="DB49" s="725"/>
      <c r="DC49" s="726"/>
      <c r="DD49" s="727">
        <v>11866015</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AYSjvVTLGoHF29DXFFrjbBTC4m1qt5J1TFiSJBxdUeJIYvewWjBYt1GhlkxJ0e/m1xxf6x/dx9Z3/3nqttmtwQ==" saltValue="iGhyblPzZZiQ/dOKaP3ip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15">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15">
      <c r="A7" s="218">
        <v>1</v>
      </c>
      <c r="B7" s="762" t="s">
        <v>374</v>
      </c>
      <c r="C7" s="763"/>
      <c r="D7" s="763"/>
      <c r="E7" s="763"/>
      <c r="F7" s="763"/>
      <c r="G7" s="763"/>
      <c r="H7" s="763"/>
      <c r="I7" s="763"/>
      <c r="J7" s="763"/>
      <c r="K7" s="763"/>
      <c r="L7" s="763"/>
      <c r="M7" s="763"/>
      <c r="N7" s="763"/>
      <c r="O7" s="763"/>
      <c r="P7" s="764"/>
      <c r="Q7" s="765">
        <v>19312</v>
      </c>
      <c r="R7" s="766"/>
      <c r="S7" s="766"/>
      <c r="T7" s="766"/>
      <c r="U7" s="766"/>
      <c r="V7" s="766">
        <v>17793</v>
      </c>
      <c r="W7" s="766"/>
      <c r="X7" s="766"/>
      <c r="Y7" s="766"/>
      <c r="Z7" s="766"/>
      <c r="AA7" s="766">
        <v>1519</v>
      </c>
      <c r="AB7" s="766"/>
      <c r="AC7" s="766"/>
      <c r="AD7" s="766"/>
      <c r="AE7" s="767"/>
      <c r="AF7" s="768">
        <v>1409</v>
      </c>
      <c r="AG7" s="769"/>
      <c r="AH7" s="769"/>
      <c r="AI7" s="769"/>
      <c r="AJ7" s="770"/>
      <c r="AK7" s="771">
        <v>286</v>
      </c>
      <c r="AL7" s="772"/>
      <c r="AM7" s="772"/>
      <c r="AN7" s="772"/>
      <c r="AO7" s="772"/>
      <c r="AP7" s="772">
        <v>20234</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c r="BT7" s="760"/>
      <c r="BU7" s="760"/>
      <c r="BV7" s="760"/>
      <c r="BW7" s="760"/>
      <c r="BX7" s="760"/>
      <c r="BY7" s="760"/>
      <c r="BZ7" s="760"/>
      <c r="CA7" s="760"/>
      <c r="CB7" s="760"/>
      <c r="CC7" s="760"/>
      <c r="CD7" s="760"/>
      <c r="CE7" s="760"/>
      <c r="CF7" s="760"/>
      <c r="CG7" s="775"/>
      <c r="CH7" s="756"/>
      <c r="CI7" s="757"/>
      <c r="CJ7" s="757"/>
      <c r="CK7" s="757"/>
      <c r="CL7" s="758"/>
      <c r="CM7" s="756"/>
      <c r="CN7" s="757"/>
      <c r="CO7" s="757"/>
      <c r="CP7" s="757"/>
      <c r="CQ7" s="758"/>
      <c r="CR7" s="756"/>
      <c r="CS7" s="757"/>
      <c r="CT7" s="757"/>
      <c r="CU7" s="757"/>
      <c r="CV7" s="758"/>
      <c r="CW7" s="756"/>
      <c r="CX7" s="757"/>
      <c r="CY7" s="757"/>
      <c r="CZ7" s="757"/>
      <c r="DA7" s="758"/>
      <c r="DB7" s="756"/>
      <c r="DC7" s="757"/>
      <c r="DD7" s="757"/>
      <c r="DE7" s="757"/>
      <c r="DF7" s="758"/>
      <c r="DG7" s="756"/>
      <c r="DH7" s="757"/>
      <c r="DI7" s="757"/>
      <c r="DJ7" s="757"/>
      <c r="DK7" s="758"/>
      <c r="DL7" s="756"/>
      <c r="DM7" s="757"/>
      <c r="DN7" s="757"/>
      <c r="DO7" s="757"/>
      <c r="DP7" s="758"/>
      <c r="DQ7" s="756"/>
      <c r="DR7" s="757"/>
      <c r="DS7" s="757"/>
      <c r="DT7" s="757"/>
      <c r="DU7" s="758"/>
      <c r="DV7" s="759"/>
      <c r="DW7" s="760"/>
      <c r="DX7" s="760"/>
      <c r="DY7" s="760"/>
      <c r="DZ7" s="761"/>
      <c r="EA7" s="216"/>
    </row>
    <row r="8" spans="1:131" s="217" customFormat="1" ht="26.25" customHeight="1" x14ac:dyDescent="0.15">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x14ac:dyDescent="0.15">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15">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15">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15">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15">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15">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15">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15">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15">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15">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15">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15">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15">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
      <c r="A23" s="222" t="s">
        <v>376</v>
      </c>
      <c r="B23" s="802" t="s">
        <v>377</v>
      </c>
      <c r="C23" s="803"/>
      <c r="D23" s="803"/>
      <c r="E23" s="803"/>
      <c r="F23" s="803"/>
      <c r="G23" s="803"/>
      <c r="H23" s="803"/>
      <c r="I23" s="803"/>
      <c r="J23" s="803"/>
      <c r="K23" s="803"/>
      <c r="L23" s="803"/>
      <c r="M23" s="803"/>
      <c r="N23" s="803"/>
      <c r="O23" s="803"/>
      <c r="P23" s="804"/>
      <c r="Q23" s="805">
        <v>19312</v>
      </c>
      <c r="R23" s="806"/>
      <c r="S23" s="806"/>
      <c r="T23" s="806"/>
      <c r="U23" s="806"/>
      <c r="V23" s="806">
        <v>17793</v>
      </c>
      <c r="W23" s="806"/>
      <c r="X23" s="806"/>
      <c r="Y23" s="806"/>
      <c r="Z23" s="806"/>
      <c r="AA23" s="806">
        <v>1519</v>
      </c>
      <c r="AB23" s="806"/>
      <c r="AC23" s="806"/>
      <c r="AD23" s="806"/>
      <c r="AE23" s="807"/>
      <c r="AF23" s="808">
        <v>1409</v>
      </c>
      <c r="AG23" s="806"/>
      <c r="AH23" s="806"/>
      <c r="AI23" s="806"/>
      <c r="AJ23" s="809"/>
      <c r="AK23" s="810"/>
      <c r="AL23" s="811"/>
      <c r="AM23" s="811"/>
      <c r="AN23" s="811"/>
      <c r="AO23" s="811"/>
      <c r="AP23" s="806">
        <v>20234</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15">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4">
        <v>1</v>
      </c>
      <c r="B28" s="762" t="s">
        <v>388</v>
      </c>
      <c r="C28" s="763"/>
      <c r="D28" s="763"/>
      <c r="E28" s="763"/>
      <c r="F28" s="763"/>
      <c r="G28" s="763"/>
      <c r="H28" s="763"/>
      <c r="I28" s="763"/>
      <c r="J28" s="763"/>
      <c r="K28" s="763"/>
      <c r="L28" s="763"/>
      <c r="M28" s="763"/>
      <c r="N28" s="763"/>
      <c r="O28" s="763"/>
      <c r="P28" s="764"/>
      <c r="Q28" s="835">
        <v>3248</v>
      </c>
      <c r="R28" s="836"/>
      <c r="S28" s="836"/>
      <c r="T28" s="836"/>
      <c r="U28" s="836"/>
      <c r="V28" s="836">
        <v>3150</v>
      </c>
      <c r="W28" s="836"/>
      <c r="X28" s="836"/>
      <c r="Y28" s="836"/>
      <c r="Z28" s="836"/>
      <c r="AA28" s="836">
        <v>98</v>
      </c>
      <c r="AB28" s="836"/>
      <c r="AC28" s="836"/>
      <c r="AD28" s="836"/>
      <c r="AE28" s="837"/>
      <c r="AF28" s="838">
        <v>98</v>
      </c>
      <c r="AG28" s="836"/>
      <c r="AH28" s="836"/>
      <c r="AI28" s="836"/>
      <c r="AJ28" s="839"/>
      <c r="AK28" s="840">
        <v>280</v>
      </c>
      <c r="AL28" s="841"/>
      <c r="AM28" s="841"/>
      <c r="AN28" s="841"/>
      <c r="AO28" s="841"/>
      <c r="AP28" s="841" t="s">
        <v>551</v>
      </c>
      <c r="AQ28" s="841"/>
      <c r="AR28" s="841"/>
      <c r="AS28" s="841"/>
      <c r="AT28" s="841"/>
      <c r="AU28" s="841" t="s">
        <v>551</v>
      </c>
      <c r="AV28" s="841"/>
      <c r="AW28" s="841"/>
      <c r="AX28" s="841"/>
      <c r="AY28" s="841"/>
      <c r="AZ28" s="842" t="s">
        <v>551</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4">
        <v>2</v>
      </c>
      <c r="B29" s="793" t="s">
        <v>389</v>
      </c>
      <c r="C29" s="794"/>
      <c r="D29" s="794"/>
      <c r="E29" s="794"/>
      <c r="F29" s="794"/>
      <c r="G29" s="794"/>
      <c r="H29" s="794"/>
      <c r="I29" s="794"/>
      <c r="J29" s="794"/>
      <c r="K29" s="794"/>
      <c r="L29" s="794"/>
      <c r="M29" s="794"/>
      <c r="N29" s="794"/>
      <c r="O29" s="794"/>
      <c r="P29" s="795"/>
      <c r="Q29" s="796">
        <v>554</v>
      </c>
      <c r="R29" s="797"/>
      <c r="S29" s="797"/>
      <c r="T29" s="797"/>
      <c r="U29" s="797"/>
      <c r="V29" s="797">
        <v>544</v>
      </c>
      <c r="W29" s="797"/>
      <c r="X29" s="797"/>
      <c r="Y29" s="797"/>
      <c r="Z29" s="797"/>
      <c r="AA29" s="797">
        <v>11</v>
      </c>
      <c r="AB29" s="797"/>
      <c r="AC29" s="797"/>
      <c r="AD29" s="797"/>
      <c r="AE29" s="798"/>
      <c r="AF29" s="799">
        <v>11</v>
      </c>
      <c r="AG29" s="800"/>
      <c r="AH29" s="800"/>
      <c r="AI29" s="800"/>
      <c r="AJ29" s="801"/>
      <c r="AK29" s="847">
        <v>146</v>
      </c>
      <c r="AL29" s="843"/>
      <c r="AM29" s="843"/>
      <c r="AN29" s="843"/>
      <c r="AO29" s="843"/>
      <c r="AP29" s="843" t="s">
        <v>551</v>
      </c>
      <c r="AQ29" s="843"/>
      <c r="AR29" s="843"/>
      <c r="AS29" s="843"/>
      <c r="AT29" s="843"/>
      <c r="AU29" s="843" t="s">
        <v>551</v>
      </c>
      <c r="AV29" s="843"/>
      <c r="AW29" s="843"/>
      <c r="AX29" s="843"/>
      <c r="AY29" s="843"/>
      <c r="AZ29" s="844" t="s">
        <v>551</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4">
        <v>3</v>
      </c>
      <c r="B30" s="793" t="s">
        <v>390</v>
      </c>
      <c r="C30" s="794"/>
      <c r="D30" s="794"/>
      <c r="E30" s="794"/>
      <c r="F30" s="794"/>
      <c r="G30" s="794"/>
      <c r="H30" s="794"/>
      <c r="I30" s="794"/>
      <c r="J30" s="794"/>
      <c r="K30" s="794"/>
      <c r="L30" s="794"/>
      <c r="M30" s="794"/>
      <c r="N30" s="794"/>
      <c r="O30" s="794"/>
      <c r="P30" s="795"/>
      <c r="Q30" s="796">
        <v>414</v>
      </c>
      <c r="R30" s="797"/>
      <c r="S30" s="797"/>
      <c r="T30" s="797"/>
      <c r="U30" s="797"/>
      <c r="V30" s="797">
        <v>408</v>
      </c>
      <c r="W30" s="797"/>
      <c r="X30" s="797"/>
      <c r="Y30" s="797"/>
      <c r="Z30" s="797"/>
      <c r="AA30" s="797">
        <v>6</v>
      </c>
      <c r="AB30" s="797"/>
      <c r="AC30" s="797"/>
      <c r="AD30" s="797"/>
      <c r="AE30" s="798"/>
      <c r="AF30" s="799">
        <v>158</v>
      </c>
      <c r="AG30" s="800"/>
      <c r="AH30" s="800"/>
      <c r="AI30" s="800"/>
      <c r="AJ30" s="801"/>
      <c r="AK30" s="847">
        <v>318</v>
      </c>
      <c r="AL30" s="843"/>
      <c r="AM30" s="843"/>
      <c r="AN30" s="843"/>
      <c r="AO30" s="843"/>
      <c r="AP30" s="843">
        <v>4114</v>
      </c>
      <c r="AQ30" s="843"/>
      <c r="AR30" s="843"/>
      <c r="AS30" s="843"/>
      <c r="AT30" s="843"/>
      <c r="AU30" s="843">
        <v>4049</v>
      </c>
      <c r="AV30" s="843"/>
      <c r="AW30" s="843"/>
      <c r="AX30" s="843"/>
      <c r="AY30" s="843"/>
      <c r="AZ30" s="844" t="s">
        <v>551</v>
      </c>
      <c r="BA30" s="844"/>
      <c r="BB30" s="844"/>
      <c r="BC30" s="844"/>
      <c r="BD30" s="844"/>
      <c r="BE30" s="845" t="s">
        <v>391</v>
      </c>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4">
        <v>4</v>
      </c>
      <c r="B31" s="793" t="s">
        <v>392</v>
      </c>
      <c r="C31" s="794"/>
      <c r="D31" s="794"/>
      <c r="E31" s="794"/>
      <c r="F31" s="794"/>
      <c r="G31" s="794"/>
      <c r="H31" s="794"/>
      <c r="I31" s="794"/>
      <c r="J31" s="794"/>
      <c r="K31" s="794"/>
      <c r="L31" s="794"/>
      <c r="M31" s="794"/>
      <c r="N31" s="794"/>
      <c r="O31" s="794"/>
      <c r="P31" s="795"/>
      <c r="Q31" s="796">
        <v>107</v>
      </c>
      <c r="R31" s="797"/>
      <c r="S31" s="797"/>
      <c r="T31" s="797"/>
      <c r="U31" s="797"/>
      <c r="V31" s="797">
        <v>105</v>
      </c>
      <c r="W31" s="797"/>
      <c r="X31" s="797"/>
      <c r="Y31" s="797"/>
      <c r="Z31" s="797"/>
      <c r="AA31" s="797">
        <v>2</v>
      </c>
      <c r="AB31" s="797"/>
      <c r="AC31" s="797"/>
      <c r="AD31" s="797"/>
      <c r="AE31" s="798"/>
      <c r="AF31" s="799">
        <v>35</v>
      </c>
      <c r="AG31" s="800"/>
      <c r="AH31" s="800"/>
      <c r="AI31" s="800"/>
      <c r="AJ31" s="801"/>
      <c r="AK31" s="847">
        <v>45</v>
      </c>
      <c r="AL31" s="843"/>
      <c r="AM31" s="843"/>
      <c r="AN31" s="843"/>
      <c r="AO31" s="843"/>
      <c r="AP31" s="843">
        <v>114</v>
      </c>
      <c r="AQ31" s="843"/>
      <c r="AR31" s="843"/>
      <c r="AS31" s="843"/>
      <c r="AT31" s="843"/>
      <c r="AU31" s="843">
        <v>83</v>
      </c>
      <c r="AV31" s="843"/>
      <c r="AW31" s="843"/>
      <c r="AX31" s="843"/>
      <c r="AY31" s="843"/>
      <c r="AZ31" s="844" t="s">
        <v>551</v>
      </c>
      <c r="BA31" s="844"/>
      <c r="BB31" s="844"/>
      <c r="BC31" s="844"/>
      <c r="BD31" s="844"/>
      <c r="BE31" s="845" t="s">
        <v>391</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4">
        <v>5</v>
      </c>
      <c r="B32" s="793" t="s">
        <v>393</v>
      </c>
      <c r="C32" s="794"/>
      <c r="D32" s="794"/>
      <c r="E32" s="794"/>
      <c r="F32" s="794"/>
      <c r="G32" s="794"/>
      <c r="H32" s="794"/>
      <c r="I32" s="794"/>
      <c r="J32" s="794"/>
      <c r="K32" s="794"/>
      <c r="L32" s="794"/>
      <c r="M32" s="794"/>
      <c r="N32" s="794"/>
      <c r="O32" s="794"/>
      <c r="P32" s="795"/>
      <c r="Q32" s="796">
        <v>465</v>
      </c>
      <c r="R32" s="797"/>
      <c r="S32" s="797"/>
      <c r="T32" s="797"/>
      <c r="U32" s="797"/>
      <c r="V32" s="797">
        <v>433</v>
      </c>
      <c r="W32" s="797"/>
      <c r="X32" s="797"/>
      <c r="Y32" s="797"/>
      <c r="Z32" s="797"/>
      <c r="AA32" s="797">
        <v>32</v>
      </c>
      <c r="AB32" s="797"/>
      <c r="AC32" s="797"/>
      <c r="AD32" s="797"/>
      <c r="AE32" s="798"/>
      <c r="AF32" s="799">
        <v>385</v>
      </c>
      <c r="AG32" s="800"/>
      <c r="AH32" s="800"/>
      <c r="AI32" s="800"/>
      <c r="AJ32" s="801"/>
      <c r="AK32" s="847">
        <v>0</v>
      </c>
      <c r="AL32" s="843"/>
      <c r="AM32" s="843"/>
      <c r="AN32" s="843"/>
      <c r="AO32" s="843"/>
      <c r="AP32" s="843">
        <v>1651</v>
      </c>
      <c r="AQ32" s="843"/>
      <c r="AR32" s="843"/>
      <c r="AS32" s="843"/>
      <c r="AT32" s="843"/>
      <c r="AU32" s="843" t="s">
        <v>551</v>
      </c>
      <c r="AV32" s="843"/>
      <c r="AW32" s="843"/>
      <c r="AX32" s="843"/>
      <c r="AY32" s="843"/>
      <c r="AZ32" s="844" t="s">
        <v>551</v>
      </c>
      <c r="BA32" s="844"/>
      <c r="BB32" s="844"/>
      <c r="BC32" s="844"/>
      <c r="BD32" s="844"/>
      <c r="BE32" s="845" t="s">
        <v>391</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4">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394</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2" t="s">
        <v>376</v>
      </c>
      <c r="B63" s="802" t="s">
        <v>395</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686</v>
      </c>
      <c r="AG63" s="857"/>
      <c r="AH63" s="857"/>
      <c r="AI63" s="857"/>
      <c r="AJ63" s="858"/>
      <c r="AK63" s="859"/>
      <c r="AL63" s="854"/>
      <c r="AM63" s="854"/>
      <c r="AN63" s="854"/>
      <c r="AO63" s="854"/>
      <c r="AP63" s="857">
        <v>5879</v>
      </c>
      <c r="AQ63" s="857"/>
      <c r="AR63" s="857"/>
      <c r="AS63" s="857"/>
      <c r="AT63" s="857"/>
      <c r="AU63" s="857">
        <v>4132</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397</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398</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15">
      <c r="A68" s="218">
        <v>1</v>
      </c>
      <c r="B68" s="884" t="s">
        <v>553</v>
      </c>
      <c r="C68" s="885"/>
      <c r="D68" s="885"/>
      <c r="E68" s="885"/>
      <c r="F68" s="885"/>
      <c r="G68" s="885"/>
      <c r="H68" s="885"/>
      <c r="I68" s="885"/>
      <c r="J68" s="885"/>
      <c r="K68" s="885"/>
      <c r="L68" s="885"/>
      <c r="M68" s="885"/>
      <c r="N68" s="885"/>
      <c r="O68" s="885"/>
      <c r="P68" s="886"/>
      <c r="Q68" s="887">
        <v>90</v>
      </c>
      <c r="R68" s="888"/>
      <c r="S68" s="888"/>
      <c r="T68" s="888"/>
      <c r="U68" s="888"/>
      <c r="V68" s="888">
        <v>88</v>
      </c>
      <c r="W68" s="888"/>
      <c r="X68" s="888"/>
      <c r="Y68" s="888"/>
      <c r="Z68" s="888"/>
      <c r="AA68" s="888">
        <v>1</v>
      </c>
      <c r="AB68" s="888"/>
      <c r="AC68" s="888"/>
      <c r="AD68" s="888"/>
      <c r="AE68" s="888"/>
      <c r="AF68" s="888">
        <v>1</v>
      </c>
      <c r="AG68" s="888"/>
      <c r="AH68" s="888"/>
      <c r="AI68" s="888"/>
      <c r="AJ68" s="888"/>
      <c r="AK68" s="888" t="s">
        <v>486</v>
      </c>
      <c r="AL68" s="888"/>
      <c r="AM68" s="888"/>
      <c r="AN68" s="888"/>
      <c r="AO68" s="888"/>
      <c r="AP68" s="879" t="s">
        <v>486</v>
      </c>
      <c r="AQ68" s="880"/>
      <c r="AR68" s="880"/>
      <c r="AS68" s="880"/>
      <c r="AT68" s="881"/>
      <c r="AU68" s="879" t="s">
        <v>486</v>
      </c>
      <c r="AV68" s="880"/>
      <c r="AW68" s="880"/>
      <c r="AX68" s="880"/>
      <c r="AY68" s="881"/>
      <c r="AZ68" s="882"/>
      <c r="BA68" s="882"/>
      <c r="BB68" s="882"/>
      <c r="BC68" s="882"/>
      <c r="BD68" s="883"/>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15">
      <c r="A69" s="220">
        <v>2</v>
      </c>
      <c r="B69" s="889" t="s">
        <v>554</v>
      </c>
      <c r="C69" s="890"/>
      <c r="D69" s="890"/>
      <c r="E69" s="890"/>
      <c r="F69" s="890"/>
      <c r="G69" s="890"/>
      <c r="H69" s="890"/>
      <c r="I69" s="890"/>
      <c r="J69" s="890"/>
      <c r="K69" s="890"/>
      <c r="L69" s="890"/>
      <c r="M69" s="890"/>
      <c r="N69" s="890"/>
      <c r="O69" s="890"/>
      <c r="P69" s="891"/>
      <c r="Q69" s="892">
        <v>7985</v>
      </c>
      <c r="R69" s="843"/>
      <c r="S69" s="843"/>
      <c r="T69" s="843"/>
      <c r="U69" s="843"/>
      <c r="V69" s="843">
        <v>7978</v>
      </c>
      <c r="W69" s="843"/>
      <c r="X69" s="843"/>
      <c r="Y69" s="843"/>
      <c r="Z69" s="843"/>
      <c r="AA69" s="843">
        <v>7</v>
      </c>
      <c r="AB69" s="843"/>
      <c r="AC69" s="843"/>
      <c r="AD69" s="843"/>
      <c r="AE69" s="843"/>
      <c r="AF69" s="843">
        <v>7</v>
      </c>
      <c r="AG69" s="843"/>
      <c r="AH69" s="843"/>
      <c r="AI69" s="843"/>
      <c r="AJ69" s="843"/>
      <c r="AK69" s="843" t="s">
        <v>486</v>
      </c>
      <c r="AL69" s="843"/>
      <c r="AM69" s="843"/>
      <c r="AN69" s="843"/>
      <c r="AO69" s="843"/>
      <c r="AP69" s="893" t="s">
        <v>486</v>
      </c>
      <c r="AQ69" s="894"/>
      <c r="AR69" s="894"/>
      <c r="AS69" s="894"/>
      <c r="AT69" s="847"/>
      <c r="AU69" s="893" t="s">
        <v>486</v>
      </c>
      <c r="AV69" s="894"/>
      <c r="AW69" s="894"/>
      <c r="AX69" s="894"/>
      <c r="AY69" s="847"/>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15">
      <c r="A70" s="220">
        <v>3</v>
      </c>
      <c r="B70" s="889" t="s">
        <v>555</v>
      </c>
      <c r="C70" s="890"/>
      <c r="D70" s="890"/>
      <c r="E70" s="890"/>
      <c r="F70" s="890"/>
      <c r="G70" s="890"/>
      <c r="H70" s="890"/>
      <c r="I70" s="890"/>
      <c r="J70" s="890"/>
      <c r="K70" s="890"/>
      <c r="L70" s="890"/>
      <c r="M70" s="890"/>
      <c r="N70" s="890"/>
      <c r="O70" s="890"/>
      <c r="P70" s="891"/>
      <c r="Q70" s="892">
        <v>196</v>
      </c>
      <c r="R70" s="843"/>
      <c r="S70" s="843"/>
      <c r="T70" s="843"/>
      <c r="U70" s="843"/>
      <c r="V70" s="843">
        <v>196</v>
      </c>
      <c r="W70" s="843"/>
      <c r="X70" s="843"/>
      <c r="Y70" s="843"/>
      <c r="Z70" s="843"/>
      <c r="AA70" s="843" t="s">
        <v>486</v>
      </c>
      <c r="AB70" s="843"/>
      <c r="AC70" s="843"/>
      <c r="AD70" s="843"/>
      <c r="AE70" s="843"/>
      <c r="AF70" s="843" t="s">
        <v>486</v>
      </c>
      <c r="AG70" s="843"/>
      <c r="AH70" s="843"/>
      <c r="AI70" s="843"/>
      <c r="AJ70" s="843"/>
      <c r="AK70" s="843" t="s">
        <v>486</v>
      </c>
      <c r="AL70" s="843"/>
      <c r="AM70" s="843"/>
      <c r="AN70" s="843"/>
      <c r="AO70" s="843"/>
      <c r="AP70" s="893" t="s">
        <v>486</v>
      </c>
      <c r="AQ70" s="894"/>
      <c r="AR70" s="894"/>
      <c r="AS70" s="894"/>
      <c r="AT70" s="847"/>
      <c r="AU70" s="893"/>
      <c r="AV70" s="894"/>
      <c r="AW70" s="894"/>
      <c r="AX70" s="894"/>
      <c r="AY70" s="847"/>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15">
      <c r="A71" s="220">
        <v>4</v>
      </c>
      <c r="B71" s="889" t="s">
        <v>552</v>
      </c>
      <c r="C71" s="890"/>
      <c r="D71" s="890"/>
      <c r="E71" s="890"/>
      <c r="F71" s="890"/>
      <c r="G71" s="890"/>
      <c r="H71" s="890"/>
      <c r="I71" s="890"/>
      <c r="J71" s="890"/>
      <c r="K71" s="890"/>
      <c r="L71" s="890"/>
      <c r="M71" s="890"/>
      <c r="N71" s="890"/>
      <c r="O71" s="890"/>
      <c r="P71" s="891"/>
      <c r="Q71" s="892">
        <v>635</v>
      </c>
      <c r="R71" s="843"/>
      <c r="S71" s="843"/>
      <c r="T71" s="843"/>
      <c r="U71" s="843"/>
      <c r="V71" s="843">
        <v>620</v>
      </c>
      <c r="W71" s="843"/>
      <c r="X71" s="843"/>
      <c r="Y71" s="843"/>
      <c r="Z71" s="843"/>
      <c r="AA71" s="843">
        <v>15</v>
      </c>
      <c r="AB71" s="843"/>
      <c r="AC71" s="843"/>
      <c r="AD71" s="843"/>
      <c r="AE71" s="843"/>
      <c r="AF71" s="843">
        <v>15</v>
      </c>
      <c r="AG71" s="843"/>
      <c r="AH71" s="843"/>
      <c r="AI71" s="843"/>
      <c r="AJ71" s="843"/>
      <c r="AK71" s="843">
        <v>55</v>
      </c>
      <c r="AL71" s="843"/>
      <c r="AM71" s="843"/>
      <c r="AN71" s="843"/>
      <c r="AO71" s="843"/>
      <c r="AP71" s="893" t="s">
        <v>486</v>
      </c>
      <c r="AQ71" s="894"/>
      <c r="AR71" s="894"/>
      <c r="AS71" s="894"/>
      <c r="AT71" s="847"/>
      <c r="AU71" s="893" t="s">
        <v>486</v>
      </c>
      <c r="AV71" s="894"/>
      <c r="AW71" s="894"/>
      <c r="AX71" s="894"/>
      <c r="AY71" s="847"/>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15">
      <c r="A72" s="220">
        <v>5</v>
      </c>
      <c r="B72" s="889" t="s">
        <v>556</v>
      </c>
      <c r="C72" s="890"/>
      <c r="D72" s="890"/>
      <c r="E72" s="890"/>
      <c r="F72" s="890"/>
      <c r="G72" s="890"/>
      <c r="H72" s="890"/>
      <c r="I72" s="890"/>
      <c r="J72" s="890"/>
      <c r="K72" s="890"/>
      <c r="L72" s="890"/>
      <c r="M72" s="890"/>
      <c r="N72" s="890"/>
      <c r="O72" s="890"/>
      <c r="P72" s="891"/>
      <c r="Q72" s="892">
        <v>8</v>
      </c>
      <c r="R72" s="843"/>
      <c r="S72" s="843"/>
      <c r="T72" s="843"/>
      <c r="U72" s="843"/>
      <c r="V72" s="843">
        <v>8</v>
      </c>
      <c r="W72" s="843"/>
      <c r="X72" s="843"/>
      <c r="Y72" s="843"/>
      <c r="Z72" s="843"/>
      <c r="AA72" s="843">
        <v>1</v>
      </c>
      <c r="AB72" s="843"/>
      <c r="AC72" s="843"/>
      <c r="AD72" s="843"/>
      <c r="AE72" s="843"/>
      <c r="AF72" s="843">
        <v>1</v>
      </c>
      <c r="AG72" s="843"/>
      <c r="AH72" s="843"/>
      <c r="AI72" s="843"/>
      <c r="AJ72" s="843"/>
      <c r="AK72" s="843" t="s">
        <v>486</v>
      </c>
      <c r="AL72" s="843"/>
      <c r="AM72" s="843"/>
      <c r="AN72" s="843"/>
      <c r="AO72" s="843"/>
      <c r="AP72" s="893" t="s">
        <v>486</v>
      </c>
      <c r="AQ72" s="894"/>
      <c r="AR72" s="894"/>
      <c r="AS72" s="894"/>
      <c r="AT72" s="847"/>
      <c r="AU72" s="893" t="s">
        <v>486</v>
      </c>
      <c r="AV72" s="894"/>
      <c r="AW72" s="894"/>
      <c r="AX72" s="894"/>
      <c r="AY72" s="847"/>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15">
      <c r="A73" s="220">
        <v>6</v>
      </c>
      <c r="B73" s="889" t="s">
        <v>557</v>
      </c>
      <c r="C73" s="890"/>
      <c r="D73" s="890"/>
      <c r="E73" s="890"/>
      <c r="F73" s="890"/>
      <c r="G73" s="890"/>
      <c r="H73" s="890"/>
      <c r="I73" s="890"/>
      <c r="J73" s="890"/>
      <c r="K73" s="890"/>
      <c r="L73" s="890"/>
      <c r="M73" s="890"/>
      <c r="N73" s="890"/>
      <c r="O73" s="890"/>
      <c r="P73" s="891"/>
      <c r="Q73" s="892">
        <v>57</v>
      </c>
      <c r="R73" s="843"/>
      <c r="S73" s="843"/>
      <c r="T73" s="843"/>
      <c r="U73" s="843"/>
      <c r="V73" s="843">
        <v>45</v>
      </c>
      <c r="W73" s="843"/>
      <c r="X73" s="843"/>
      <c r="Y73" s="843"/>
      <c r="Z73" s="843"/>
      <c r="AA73" s="843">
        <v>13</v>
      </c>
      <c r="AB73" s="843"/>
      <c r="AC73" s="843"/>
      <c r="AD73" s="843"/>
      <c r="AE73" s="843"/>
      <c r="AF73" s="843">
        <v>13</v>
      </c>
      <c r="AG73" s="843"/>
      <c r="AH73" s="843"/>
      <c r="AI73" s="843"/>
      <c r="AJ73" s="843"/>
      <c r="AK73" s="843" t="s">
        <v>486</v>
      </c>
      <c r="AL73" s="843"/>
      <c r="AM73" s="843"/>
      <c r="AN73" s="843"/>
      <c r="AO73" s="843"/>
      <c r="AP73" s="893" t="s">
        <v>486</v>
      </c>
      <c r="AQ73" s="894"/>
      <c r="AR73" s="894"/>
      <c r="AS73" s="894"/>
      <c r="AT73" s="847"/>
      <c r="AU73" s="893" t="s">
        <v>486</v>
      </c>
      <c r="AV73" s="894"/>
      <c r="AW73" s="894"/>
      <c r="AX73" s="894"/>
      <c r="AY73" s="847"/>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15">
      <c r="A74" s="220">
        <v>7</v>
      </c>
      <c r="B74" s="889" t="s">
        <v>558</v>
      </c>
      <c r="C74" s="890"/>
      <c r="D74" s="890"/>
      <c r="E74" s="890"/>
      <c r="F74" s="890"/>
      <c r="G74" s="890"/>
      <c r="H74" s="890"/>
      <c r="I74" s="890"/>
      <c r="J74" s="890"/>
      <c r="K74" s="890"/>
      <c r="L74" s="890"/>
      <c r="M74" s="890"/>
      <c r="N74" s="890"/>
      <c r="O74" s="890"/>
      <c r="P74" s="891"/>
      <c r="Q74" s="892">
        <v>853</v>
      </c>
      <c r="R74" s="843"/>
      <c r="S74" s="843"/>
      <c r="T74" s="843"/>
      <c r="U74" s="843"/>
      <c r="V74" s="843">
        <v>809</v>
      </c>
      <c r="W74" s="843"/>
      <c r="X74" s="843"/>
      <c r="Y74" s="843"/>
      <c r="Z74" s="843"/>
      <c r="AA74" s="843">
        <v>44</v>
      </c>
      <c r="AB74" s="843"/>
      <c r="AC74" s="843"/>
      <c r="AD74" s="843"/>
      <c r="AE74" s="843"/>
      <c r="AF74" s="843">
        <v>44</v>
      </c>
      <c r="AG74" s="843"/>
      <c r="AH74" s="843"/>
      <c r="AI74" s="843"/>
      <c r="AJ74" s="843"/>
      <c r="AK74" s="843" t="s">
        <v>486</v>
      </c>
      <c r="AL74" s="843"/>
      <c r="AM74" s="843"/>
      <c r="AN74" s="843"/>
      <c r="AO74" s="843"/>
      <c r="AP74" s="893">
        <v>21</v>
      </c>
      <c r="AQ74" s="894"/>
      <c r="AR74" s="894"/>
      <c r="AS74" s="894"/>
      <c r="AT74" s="847"/>
      <c r="AU74" s="893">
        <v>10</v>
      </c>
      <c r="AV74" s="894"/>
      <c r="AW74" s="894"/>
      <c r="AX74" s="894"/>
      <c r="AY74" s="847"/>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15">
      <c r="A75" s="220">
        <v>8</v>
      </c>
      <c r="B75" s="889" t="s">
        <v>559</v>
      </c>
      <c r="C75" s="890"/>
      <c r="D75" s="890"/>
      <c r="E75" s="890"/>
      <c r="F75" s="890"/>
      <c r="G75" s="890"/>
      <c r="H75" s="890"/>
      <c r="I75" s="890"/>
      <c r="J75" s="890"/>
      <c r="K75" s="890"/>
      <c r="L75" s="890"/>
      <c r="M75" s="890"/>
      <c r="N75" s="890"/>
      <c r="O75" s="890"/>
      <c r="P75" s="891"/>
      <c r="Q75" s="895">
        <v>257</v>
      </c>
      <c r="R75" s="894"/>
      <c r="S75" s="894"/>
      <c r="T75" s="894"/>
      <c r="U75" s="847"/>
      <c r="V75" s="893">
        <v>256</v>
      </c>
      <c r="W75" s="894"/>
      <c r="X75" s="894"/>
      <c r="Y75" s="894"/>
      <c r="Z75" s="847"/>
      <c r="AA75" s="893">
        <v>1</v>
      </c>
      <c r="AB75" s="894"/>
      <c r="AC75" s="894"/>
      <c r="AD75" s="894"/>
      <c r="AE75" s="847"/>
      <c r="AF75" s="893">
        <v>1</v>
      </c>
      <c r="AG75" s="894"/>
      <c r="AH75" s="894"/>
      <c r="AI75" s="894"/>
      <c r="AJ75" s="847"/>
      <c r="AK75" s="893">
        <v>57</v>
      </c>
      <c r="AL75" s="894"/>
      <c r="AM75" s="894"/>
      <c r="AN75" s="894"/>
      <c r="AO75" s="847"/>
      <c r="AP75" s="893" t="s">
        <v>486</v>
      </c>
      <c r="AQ75" s="894"/>
      <c r="AR75" s="894"/>
      <c r="AS75" s="894"/>
      <c r="AT75" s="847"/>
      <c r="AU75" s="893" t="s">
        <v>486</v>
      </c>
      <c r="AV75" s="894"/>
      <c r="AW75" s="894"/>
      <c r="AX75" s="894"/>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15">
      <c r="A76" s="220">
        <v>9</v>
      </c>
      <c r="B76" s="889" t="s">
        <v>560</v>
      </c>
      <c r="C76" s="890"/>
      <c r="D76" s="890"/>
      <c r="E76" s="890"/>
      <c r="F76" s="890"/>
      <c r="G76" s="890"/>
      <c r="H76" s="890"/>
      <c r="I76" s="890"/>
      <c r="J76" s="890"/>
      <c r="K76" s="890"/>
      <c r="L76" s="890"/>
      <c r="M76" s="890"/>
      <c r="N76" s="890"/>
      <c r="O76" s="890"/>
      <c r="P76" s="891"/>
      <c r="Q76" s="895">
        <v>73</v>
      </c>
      <c r="R76" s="894"/>
      <c r="S76" s="894"/>
      <c r="T76" s="894"/>
      <c r="U76" s="847"/>
      <c r="V76" s="893">
        <v>73</v>
      </c>
      <c r="W76" s="894"/>
      <c r="X76" s="894"/>
      <c r="Y76" s="894"/>
      <c r="Z76" s="847"/>
      <c r="AA76" s="893" t="s">
        <v>486</v>
      </c>
      <c r="AB76" s="894"/>
      <c r="AC76" s="894"/>
      <c r="AD76" s="894"/>
      <c r="AE76" s="847"/>
      <c r="AF76" s="893" t="s">
        <v>486</v>
      </c>
      <c r="AG76" s="894"/>
      <c r="AH76" s="894"/>
      <c r="AI76" s="894"/>
      <c r="AJ76" s="847"/>
      <c r="AK76" s="893" t="s">
        <v>486</v>
      </c>
      <c r="AL76" s="894"/>
      <c r="AM76" s="894"/>
      <c r="AN76" s="894"/>
      <c r="AO76" s="847"/>
      <c r="AP76" s="893" t="s">
        <v>486</v>
      </c>
      <c r="AQ76" s="894"/>
      <c r="AR76" s="894"/>
      <c r="AS76" s="894"/>
      <c r="AT76" s="847"/>
      <c r="AU76" s="893" t="s">
        <v>486</v>
      </c>
      <c r="AV76" s="894"/>
      <c r="AW76" s="894"/>
      <c r="AX76" s="894"/>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15">
      <c r="A77" s="220">
        <v>10</v>
      </c>
      <c r="B77" s="889" t="s">
        <v>561</v>
      </c>
      <c r="C77" s="890"/>
      <c r="D77" s="890"/>
      <c r="E77" s="890"/>
      <c r="F77" s="890"/>
      <c r="G77" s="890"/>
      <c r="H77" s="890"/>
      <c r="I77" s="890"/>
      <c r="J77" s="890"/>
      <c r="K77" s="890"/>
      <c r="L77" s="890"/>
      <c r="M77" s="890"/>
      <c r="N77" s="890"/>
      <c r="O77" s="890"/>
      <c r="P77" s="891"/>
      <c r="Q77" s="895">
        <v>1716</v>
      </c>
      <c r="R77" s="894"/>
      <c r="S77" s="894"/>
      <c r="T77" s="894"/>
      <c r="U77" s="847"/>
      <c r="V77" s="893">
        <v>1668</v>
      </c>
      <c r="W77" s="894"/>
      <c r="X77" s="894"/>
      <c r="Y77" s="894"/>
      <c r="Z77" s="847"/>
      <c r="AA77" s="893">
        <v>48</v>
      </c>
      <c r="AB77" s="894"/>
      <c r="AC77" s="894"/>
      <c r="AD77" s="894"/>
      <c r="AE77" s="847"/>
      <c r="AF77" s="893">
        <v>48</v>
      </c>
      <c r="AG77" s="894"/>
      <c r="AH77" s="894"/>
      <c r="AI77" s="894"/>
      <c r="AJ77" s="847"/>
      <c r="AK77" s="893" t="s">
        <v>486</v>
      </c>
      <c r="AL77" s="894"/>
      <c r="AM77" s="894"/>
      <c r="AN77" s="894"/>
      <c r="AO77" s="847"/>
      <c r="AP77" s="893" t="s">
        <v>486</v>
      </c>
      <c r="AQ77" s="894"/>
      <c r="AR77" s="894"/>
      <c r="AS77" s="894"/>
      <c r="AT77" s="847"/>
      <c r="AU77" s="893" t="s">
        <v>486</v>
      </c>
      <c r="AV77" s="894"/>
      <c r="AW77" s="894"/>
      <c r="AX77" s="894"/>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15">
      <c r="A78" s="220">
        <v>11</v>
      </c>
      <c r="B78" s="889" t="s">
        <v>562</v>
      </c>
      <c r="C78" s="890"/>
      <c r="D78" s="890"/>
      <c r="E78" s="890"/>
      <c r="F78" s="890"/>
      <c r="G78" s="890"/>
      <c r="H78" s="890"/>
      <c r="I78" s="890"/>
      <c r="J78" s="890"/>
      <c r="K78" s="890"/>
      <c r="L78" s="890"/>
      <c r="M78" s="890"/>
      <c r="N78" s="890"/>
      <c r="O78" s="890"/>
      <c r="P78" s="891"/>
      <c r="Q78" s="892">
        <v>75239</v>
      </c>
      <c r="R78" s="843"/>
      <c r="S78" s="843"/>
      <c r="T78" s="843"/>
      <c r="U78" s="843"/>
      <c r="V78" s="843">
        <v>72711</v>
      </c>
      <c r="W78" s="843"/>
      <c r="X78" s="843"/>
      <c r="Y78" s="843"/>
      <c r="Z78" s="843"/>
      <c r="AA78" s="843">
        <v>2528</v>
      </c>
      <c r="AB78" s="843"/>
      <c r="AC78" s="843"/>
      <c r="AD78" s="843"/>
      <c r="AE78" s="843"/>
      <c r="AF78" s="843">
        <v>2528</v>
      </c>
      <c r="AG78" s="843"/>
      <c r="AH78" s="843"/>
      <c r="AI78" s="843"/>
      <c r="AJ78" s="843"/>
      <c r="AK78" s="843">
        <v>2373</v>
      </c>
      <c r="AL78" s="843"/>
      <c r="AM78" s="843"/>
      <c r="AN78" s="843"/>
      <c r="AO78" s="843"/>
      <c r="AP78" s="893" t="s">
        <v>486</v>
      </c>
      <c r="AQ78" s="894"/>
      <c r="AR78" s="894"/>
      <c r="AS78" s="894"/>
      <c r="AT78" s="847"/>
      <c r="AU78" s="893" t="s">
        <v>486</v>
      </c>
      <c r="AV78" s="894"/>
      <c r="AW78" s="894"/>
      <c r="AX78" s="894"/>
      <c r="AY78" s="847"/>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15">
      <c r="A79" s="220">
        <v>12</v>
      </c>
      <c r="B79" s="889" t="s">
        <v>563</v>
      </c>
      <c r="C79" s="890"/>
      <c r="D79" s="890"/>
      <c r="E79" s="890"/>
      <c r="F79" s="890"/>
      <c r="G79" s="890"/>
      <c r="H79" s="890"/>
      <c r="I79" s="890"/>
      <c r="J79" s="890"/>
      <c r="K79" s="890"/>
      <c r="L79" s="890"/>
      <c r="M79" s="890"/>
      <c r="N79" s="890"/>
      <c r="O79" s="890"/>
      <c r="P79" s="891"/>
      <c r="Q79" s="892">
        <v>295</v>
      </c>
      <c r="R79" s="843"/>
      <c r="S79" s="843"/>
      <c r="T79" s="843"/>
      <c r="U79" s="843"/>
      <c r="V79" s="843">
        <v>258</v>
      </c>
      <c r="W79" s="843"/>
      <c r="X79" s="843"/>
      <c r="Y79" s="843"/>
      <c r="Z79" s="843"/>
      <c r="AA79" s="843">
        <v>37</v>
      </c>
      <c r="AB79" s="843"/>
      <c r="AC79" s="843"/>
      <c r="AD79" s="843"/>
      <c r="AE79" s="843"/>
      <c r="AF79" s="843">
        <v>37</v>
      </c>
      <c r="AG79" s="843"/>
      <c r="AH79" s="843"/>
      <c r="AI79" s="843"/>
      <c r="AJ79" s="843"/>
      <c r="AK79" s="843" t="s">
        <v>486</v>
      </c>
      <c r="AL79" s="843"/>
      <c r="AM79" s="843"/>
      <c r="AN79" s="843"/>
      <c r="AO79" s="843"/>
      <c r="AP79" s="893" t="s">
        <v>486</v>
      </c>
      <c r="AQ79" s="894"/>
      <c r="AR79" s="894"/>
      <c r="AS79" s="894"/>
      <c r="AT79" s="847"/>
      <c r="AU79" s="893" t="s">
        <v>486</v>
      </c>
      <c r="AV79" s="894"/>
      <c r="AW79" s="894"/>
      <c r="AX79" s="894"/>
      <c r="AY79" s="847"/>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15">
      <c r="A80" s="220">
        <v>13</v>
      </c>
      <c r="B80" s="889" t="s">
        <v>564</v>
      </c>
      <c r="C80" s="890"/>
      <c r="D80" s="890"/>
      <c r="E80" s="890"/>
      <c r="F80" s="890"/>
      <c r="G80" s="890"/>
      <c r="H80" s="890"/>
      <c r="I80" s="890"/>
      <c r="J80" s="890"/>
      <c r="K80" s="890"/>
      <c r="L80" s="890"/>
      <c r="M80" s="890"/>
      <c r="N80" s="890"/>
      <c r="O80" s="890"/>
      <c r="P80" s="891"/>
      <c r="Q80" s="892">
        <v>881857</v>
      </c>
      <c r="R80" s="843"/>
      <c r="S80" s="843"/>
      <c r="T80" s="843"/>
      <c r="U80" s="843"/>
      <c r="V80" s="843">
        <v>868577</v>
      </c>
      <c r="W80" s="843"/>
      <c r="X80" s="843"/>
      <c r="Y80" s="843"/>
      <c r="Z80" s="843"/>
      <c r="AA80" s="843">
        <v>13281</v>
      </c>
      <c r="AB80" s="843"/>
      <c r="AC80" s="843"/>
      <c r="AD80" s="843"/>
      <c r="AE80" s="843"/>
      <c r="AF80" s="843">
        <v>13281</v>
      </c>
      <c r="AG80" s="843"/>
      <c r="AH80" s="843"/>
      <c r="AI80" s="843"/>
      <c r="AJ80" s="843"/>
      <c r="AK80" s="843" t="s">
        <v>486</v>
      </c>
      <c r="AL80" s="843"/>
      <c r="AM80" s="843"/>
      <c r="AN80" s="843"/>
      <c r="AO80" s="843"/>
      <c r="AP80" s="893" t="s">
        <v>486</v>
      </c>
      <c r="AQ80" s="894"/>
      <c r="AR80" s="894"/>
      <c r="AS80" s="894"/>
      <c r="AT80" s="847"/>
      <c r="AU80" s="893" t="s">
        <v>486</v>
      </c>
      <c r="AV80" s="894"/>
      <c r="AW80" s="894"/>
      <c r="AX80" s="894"/>
      <c r="AY80" s="847"/>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15">
      <c r="A81" s="220">
        <v>14</v>
      </c>
      <c r="B81" s="889"/>
      <c r="C81" s="890"/>
      <c r="D81" s="890"/>
      <c r="E81" s="890"/>
      <c r="F81" s="890"/>
      <c r="G81" s="890"/>
      <c r="H81" s="890"/>
      <c r="I81" s="890"/>
      <c r="J81" s="890"/>
      <c r="K81" s="890"/>
      <c r="L81" s="890"/>
      <c r="M81" s="890"/>
      <c r="N81" s="890"/>
      <c r="O81" s="890"/>
      <c r="P81" s="891"/>
      <c r="Q81" s="892"/>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15">
      <c r="A82" s="220">
        <v>15</v>
      </c>
      <c r="B82" s="889"/>
      <c r="C82" s="890"/>
      <c r="D82" s="890"/>
      <c r="E82" s="890"/>
      <c r="F82" s="890"/>
      <c r="G82" s="890"/>
      <c r="H82" s="890"/>
      <c r="I82" s="890"/>
      <c r="J82" s="890"/>
      <c r="K82" s="890"/>
      <c r="L82" s="890"/>
      <c r="M82" s="890"/>
      <c r="N82" s="890"/>
      <c r="O82" s="890"/>
      <c r="P82" s="891"/>
      <c r="Q82" s="892"/>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15">
      <c r="A83" s="220">
        <v>16</v>
      </c>
      <c r="B83" s="889"/>
      <c r="C83" s="890"/>
      <c r="D83" s="890"/>
      <c r="E83" s="890"/>
      <c r="F83" s="890"/>
      <c r="G83" s="890"/>
      <c r="H83" s="890"/>
      <c r="I83" s="890"/>
      <c r="J83" s="890"/>
      <c r="K83" s="890"/>
      <c r="L83" s="890"/>
      <c r="M83" s="890"/>
      <c r="N83" s="890"/>
      <c r="O83" s="890"/>
      <c r="P83" s="891"/>
      <c r="Q83" s="892"/>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15">
      <c r="A84" s="220">
        <v>17</v>
      </c>
      <c r="B84" s="889"/>
      <c r="C84" s="890"/>
      <c r="D84" s="890"/>
      <c r="E84" s="890"/>
      <c r="F84" s="890"/>
      <c r="G84" s="890"/>
      <c r="H84" s="890"/>
      <c r="I84" s="890"/>
      <c r="J84" s="890"/>
      <c r="K84" s="890"/>
      <c r="L84" s="890"/>
      <c r="M84" s="890"/>
      <c r="N84" s="890"/>
      <c r="O84" s="890"/>
      <c r="P84" s="891"/>
      <c r="Q84" s="892"/>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15">
      <c r="A85" s="220">
        <v>18</v>
      </c>
      <c r="B85" s="889"/>
      <c r="C85" s="890"/>
      <c r="D85" s="890"/>
      <c r="E85" s="890"/>
      <c r="F85" s="890"/>
      <c r="G85" s="890"/>
      <c r="H85" s="890"/>
      <c r="I85" s="890"/>
      <c r="J85" s="890"/>
      <c r="K85" s="890"/>
      <c r="L85" s="890"/>
      <c r="M85" s="890"/>
      <c r="N85" s="890"/>
      <c r="O85" s="890"/>
      <c r="P85" s="891"/>
      <c r="Q85" s="892"/>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15">
      <c r="A86" s="220">
        <v>19</v>
      </c>
      <c r="B86" s="889"/>
      <c r="C86" s="890"/>
      <c r="D86" s="890"/>
      <c r="E86" s="890"/>
      <c r="F86" s="890"/>
      <c r="G86" s="890"/>
      <c r="H86" s="890"/>
      <c r="I86" s="890"/>
      <c r="J86" s="890"/>
      <c r="K86" s="890"/>
      <c r="L86" s="890"/>
      <c r="M86" s="890"/>
      <c r="N86" s="890"/>
      <c r="O86" s="890"/>
      <c r="P86" s="891"/>
      <c r="Q86" s="892"/>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15">
      <c r="A87" s="226">
        <v>20</v>
      </c>
      <c r="B87" s="896"/>
      <c r="C87" s="897"/>
      <c r="D87" s="897"/>
      <c r="E87" s="897"/>
      <c r="F87" s="897"/>
      <c r="G87" s="897"/>
      <c r="H87" s="897"/>
      <c r="I87" s="897"/>
      <c r="J87" s="897"/>
      <c r="K87" s="897"/>
      <c r="L87" s="897"/>
      <c r="M87" s="897"/>
      <c r="N87" s="897"/>
      <c r="O87" s="897"/>
      <c r="P87" s="898"/>
      <c r="Q87" s="899"/>
      <c r="R87" s="900"/>
      <c r="S87" s="900"/>
      <c r="T87" s="900"/>
      <c r="U87" s="900"/>
      <c r="V87" s="900"/>
      <c r="W87" s="900"/>
      <c r="X87" s="900"/>
      <c r="Y87" s="900"/>
      <c r="Z87" s="900"/>
      <c r="AA87" s="900"/>
      <c r="AB87" s="900"/>
      <c r="AC87" s="900"/>
      <c r="AD87" s="900"/>
      <c r="AE87" s="900"/>
      <c r="AF87" s="900"/>
      <c r="AG87" s="900"/>
      <c r="AH87" s="900"/>
      <c r="AI87" s="900"/>
      <c r="AJ87" s="900"/>
      <c r="AK87" s="900"/>
      <c r="AL87" s="900"/>
      <c r="AM87" s="900"/>
      <c r="AN87" s="900"/>
      <c r="AO87" s="900"/>
      <c r="AP87" s="900"/>
      <c r="AQ87" s="900"/>
      <c r="AR87" s="900"/>
      <c r="AS87" s="900"/>
      <c r="AT87" s="900"/>
      <c r="AU87" s="900"/>
      <c r="AV87" s="900"/>
      <c r="AW87" s="900"/>
      <c r="AX87" s="900"/>
      <c r="AY87" s="900"/>
      <c r="AZ87" s="901"/>
      <c r="BA87" s="901"/>
      <c r="BB87" s="901"/>
      <c r="BC87" s="901"/>
      <c r="BD87" s="902"/>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
      <c r="A88" s="222" t="s">
        <v>376</v>
      </c>
      <c r="B88" s="802" t="s">
        <v>399</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15976</v>
      </c>
      <c r="AG88" s="857"/>
      <c r="AH88" s="857"/>
      <c r="AI88" s="857"/>
      <c r="AJ88" s="857"/>
      <c r="AK88" s="854"/>
      <c r="AL88" s="854"/>
      <c r="AM88" s="854"/>
      <c r="AN88" s="854"/>
      <c r="AO88" s="854"/>
      <c r="AP88" s="857">
        <v>21</v>
      </c>
      <c r="AQ88" s="857"/>
      <c r="AR88" s="857"/>
      <c r="AS88" s="857"/>
      <c r="AT88" s="857"/>
      <c r="AU88" s="857">
        <v>10</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02" t="s">
        <v>400</v>
      </c>
      <c r="BS102" s="803"/>
      <c r="BT102" s="803"/>
      <c r="BU102" s="803"/>
      <c r="BV102" s="803"/>
      <c r="BW102" s="803"/>
      <c r="BX102" s="803"/>
      <c r="BY102" s="803"/>
      <c r="BZ102" s="803"/>
      <c r="CA102" s="803"/>
      <c r="CB102" s="803"/>
      <c r="CC102" s="803"/>
      <c r="CD102" s="803"/>
      <c r="CE102" s="803"/>
      <c r="CF102" s="803"/>
      <c r="CG102" s="804"/>
      <c r="CH102" s="903"/>
      <c r="CI102" s="904"/>
      <c r="CJ102" s="904"/>
      <c r="CK102" s="904"/>
      <c r="CL102" s="905"/>
      <c r="CM102" s="903"/>
      <c r="CN102" s="904"/>
      <c r="CO102" s="904"/>
      <c r="CP102" s="904"/>
      <c r="CQ102" s="905"/>
      <c r="CR102" s="906"/>
      <c r="CS102" s="865"/>
      <c r="CT102" s="865"/>
      <c r="CU102" s="865"/>
      <c r="CV102" s="907"/>
      <c r="CW102" s="906"/>
      <c r="CX102" s="865"/>
      <c r="CY102" s="865"/>
      <c r="CZ102" s="865"/>
      <c r="DA102" s="907"/>
      <c r="DB102" s="906"/>
      <c r="DC102" s="865"/>
      <c r="DD102" s="865"/>
      <c r="DE102" s="865"/>
      <c r="DF102" s="907"/>
      <c r="DG102" s="906"/>
      <c r="DH102" s="865"/>
      <c r="DI102" s="865"/>
      <c r="DJ102" s="865"/>
      <c r="DK102" s="907"/>
      <c r="DL102" s="906"/>
      <c r="DM102" s="865"/>
      <c r="DN102" s="865"/>
      <c r="DO102" s="865"/>
      <c r="DP102" s="907"/>
      <c r="DQ102" s="906"/>
      <c r="DR102" s="865"/>
      <c r="DS102" s="865"/>
      <c r="DT102" s="865"/>
      <c r="DU102" s="907"/>
      <c r="DV102" s="802"/>
      <c r="DW102" s="803"/>
      <c r="DX102" s="803"/>
      <c r="DY102" s="803"/>
      <c r="DZ102" s="930"/>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31" t="s">
        <v>401</v>
      </c>
      <c r="BR103" s="931"/>
      <c r="BS103" s="931"/>
      <c r="BT103" s="931"/>
      <c r="BU103" s="931"/>
      <c r="BV103" s="931"/>
      <c r="BW103" s="931"/>
      <c r="BX103" s="931"/>
      <c r="BY103" s="931"/>
      <c r="BZ103" s="931"/>
      <c r="CA103" s="931"/>
      <c r="CB103" s="931"/>
      <c r="CC103" s="931"/>
      <c r="CD103" s="931"/>
      <c r="CE103" s="931"/>
      <c r="CF103" s="931"/>
      <c r="CG103" s="931"/>
      <c r="CH103" s="931"/>
      <c r="CI103" s="931"/>
      <c r="CJ103" s="931"/>
      <c r="CK103" s="931"/>
      <c r="CL103" s="931"/>
      <c r="CM103" s="931"/>
      <c r="CN103" s="931"/>
      <c r="CO103" s="931"/>
      <c r="CP103" s="931"/>
      <c r="CQ103" s="931"/>
      <c r="CR103" s="931"/>
      <c r="CS103" s="931"/>
      <c r="CT103" s="931"/>
      <c r="CU103" s="931"/>
      <c r="CV103" s="931"/>
      <c r="CW103" s="931"/>
      <c r="CX103" s="931"/>
      <c r="CY103" s="931"/>
      <c r="CZ103" s="931"/>
      <c r="DA103" s="931"/>
      <c r="DB103" s="931"/>
      <c r="DC103" s="931"/>
      <c r="DD103" s="931"/>
      <c r="DE103" s="931"/>
      <c r="DF103" s="931"/>
      <c r="DG103" s="931"/>
      <c r="DH103" s="931"/>
      <c r="DI103" s="931"/>
      <c r="DJ103" s="931"/>
      <c r="DK103" s="931"/>
      <c r="DL103" s="931"/>
      <c r="DM103" s="931"/>
      <c r="DN103" s="931"/>
      <c r="DO103" s="931"/>
      <c r="DP103" s="931"/>
      <c r="DQ103" s="931"/>
      <c r="DR103" s="931"/>
      <c r="DS103" s="931"/>
      <c r="DT103" s="931"/>
      <c r="DU103" s="931"/>
      <c r="DV103" s="931"/>
      <c r="DW103" s="931"/>
      <c r="DX103" s="931"/>
      <c r="DY103" s="931"/>
      <c r="DZ103" s="931"/>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32" t="s">
        <v>402</v>
      </c>
      <c r="BR104" s="932"/>
      <c r="BS104" s="932"/>
      <c r="BT104" s="932"/>
      <c r="BU104" s="932"/>
      <c r="BV104" s="932"/>
      <c r="BW104" s="932"/>
      <c r="BX104" s="932"/>
      <c r="BY104" s="932"/>
      <c r="BZ104" s="932"/>
      <c r="CA104" s="932"/>
      <c r="CB104" s="932"/>
      <c r="CC104" s="932"/>
      <c r="CD104" s="932"/>
      <c r="CE104" s="932"/>
      <c r="CF104" s="932"/>
      <c r="CG104" s="932"/>
      <c r="CH104" s="932"/>
      <c r="CI104" s="932"/>
      <c r="CJ104" s="932"/>
      <c r="CK104" s="932"/>
      <c r="CL104" s="932"/>
      <c r="CM104" s="932"/>
      <c r="CN104" s="932"/>
      <c r="CO104" s="932"/>
      <c r="CP104" s="932"/>
      <c r="CQ104" s="932"/>
      <c r="CR104" s="932"/>
      <c r="CS104" s="932"/>
      <c r="CT104" s="932"/>
      <c r="CU104" s="932"/>
      <c r="CV104" s="932"/>
      <c r="CW104" s="932"/>
      <c r="CX104" s="932"/>
      <c r="CY104" s="932"/>
      <c r="CZ104" s="932"/>
      <c r="DA104" s="932"/>
      <c r="DB104" s="932"/>
      <c r="DC104" s="932"/>
      <c r="DD104" s="932"/>
      <c r="DE104" s="932"/>
      <c r="DF104" s="932"/>
      <c r="DG104" s="932"/>
      <c r="DH104" s="932"/>
      <c r="DI104" s="932"/>
      <c r="DJ104" s="932"/>
      <c r="DK104" s="932"/>
      <c r="DL104" s="932"/>
      <c r="DM104" s="932"/>
      <c r="DN104" s="932"/>
      <c r="DO104" s="932"/>
      <c r="DP104" s="932"/>
      <c r="DQ104" s="932"/>
      <c r="DR104" s="932"/>
      <c r="DS104" s="932"/>
      <c r="DT104" s="932"/>
      <c r="DU104" s="932"/>
      <c r="DV104" s="932"/>
      <c r="DW104" s="932"/>
      <c r="DX104" s="932"/>
      <c r="DY104" s="932"/>
      <c r="DZ104" s="932"/>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3" t="s">
        <v>405</v>
      </c>
      <c r="B108" s="934"/>
      <c r="C108" s="934"/>
      <c r="D108" s="934"/>
      <c r="E108" s="934"/>
      <c r="F108" s="934"/>
      <c r="G108" s="934"/>
      <c r="H108" s="934"/>
      <c r="I108" s="934"/>
      <c r="J108" s="934"/>
      <c r="K108" s="934"/>
      <c r="L108" s="934"/>
      <c r="M108" s="934"/>
      <c r="N108" s="934"/>
      <c r="O108" s="934"/>
      <c r="P108" s="934"/>
      <c r="Q108" s="934"/>
      <c r="R108" s="934"/>
      <c r="S108" s="934"/>
      <c r="T108" s="934"/>
      <c r="U108" s="934"/>
      <c r="V108" s="934"/>
      <c r="W108" s="934"/>
      <c r="X108" s="934"/>
      <c r="Y108" s="934"/>
      <c r="Z108" s="934"/>
      <c r="AA108" s="934"/>
      <c r="AB108" s="934"/>
      <c r="AC108" s="934"/>
      <c r="AD108" s="934"/>
      <c r="AE108" s="934"/>
      <c r="AF108" s="934"/>
      <c r="AG108" s="934"/>
      <c r="AH108" s="934"/>
      <c r="AI108" s="934"/>
      <c r="AJ108" s="934"/>
      <c r="AK108" s="934"/>
      <c r="AL108" s="934"/>
      <c r="AM108" s="934"/>
      <c r="AN108" s="934"/>
      <c r="AO108" s="934"/>
      <c r="AP108" s="934"/>
      <c r="AQ108" s="934"/>
      <c r="AR108" s="934"/>
      <c r="AS108" s="934"/>
      <c r="AT108" s="935"/>
      <c r="AU108" s="933" t="s">
        <v>406</v>
      </c>
      <c r="AV108" s="934"/>
      <c r="AW108" s="934"/>
      <c r="AX108" s="934"/>
      <c r="AY108" s="934"/>
      <c r="AZ108" s="934"/>
      <c r="BA108" s="934"/>
      <c r="BB108" s="934"/>
      <c r="BC108" s="934"/>
      <c r="BD108" s="934"/>
      <c r="BE108" s="934"/>
      <c r="BF108" s="934"/>
      <c r="BG108" s="934"/>
      <c r="BH108" s="934"/>
      <c r="BI108" s="934"/>
      <c r="BJ108" s="934"/>
      <c r="BK108" s="934"/>
      <c r="BL108" s="934"/>
      <c r="BM108" s="934"/>
      <c r="BN108" s="934"/>
      <c r="BO108" s="934"/>
      <c r="BP108" s="934"/>
      <c r="BQ108" s="934"/>
      <c r="BR108" s="934"/>
      <c r="BS108" s="934"/>
      <c r="BT108" s="934"/>
      <c r="BU108" s="934"/>
      <c r="BV108" s="934"/>
      <c r="BW108" s="934"/>
      <c r="BX108" s="934"/>
      <c r="BY108" s="934"/>
      <c r="BZ108" s="934"/>
      <c r="CA108" s="934"/>
      <c r="CB108" s="934"/>
      <c r="CC108" s="934"/>
      <c r="CD108" s="934"/>
      <c r="CE108" s="934"/>
      <c r="CF108" s="934"/>
      <c r="CG108" s="934"/>
      <c r="CH108" s="934"/>
      <c r="CI108" s="934"/>
      <c r="CJ108" s="934"/>
      <c r="CK108" s="934"/>
      <c r="CL108" s="934"/>
      <c r="CM108" s="934"/>
      <c r="CN108" s="934"/>
      <c r="CO108" s="934"/>
      <c r="CP108" s="934"/>
      <c r="CQ108" s="934"/>
      <c r="CR108" s="934"/>
      <c r="CS108" s="934"/>
      <c r="CT108" s="934"/>
      <c r="CU108" s="934"/>
      <c r="CV108" s="934"/>
      <c r="CW108" s="934"/>
      <c r="CX108" s="934"/>
      <c r="CY108" s="934"/>
      <c r="CZ108" s="934"/>
      <c r="DA108" s="934"/>
      <c r="DB108" s="934"/>
      <c r="DC108" s="934"/>
      <c r="DD108" s="934"/>
      <c r="DE108" s="934"/>
      <c r="DF108" s="934"/>
      <c r="DG108" s="934"/>
      <c r="DH108" s="934"/>
      <c r="DI108" s="934"/>
      <c r="DJ108" s="934"/>
      <c r="DK108" s="934"/>
      <c r="DL108" s="934"/>
      <c r="DM108" s="934"/>
      <c r="DN108" s="934"/>
      <c r="DO108" s="934"/>
      <c r="DP108" s="934"/>
      <c r="DQ108" s="934"/>
      <c r="DR108" s="934"/>
      <c r="DS108" s="934"/>
      <c r="DT108" s="934"/>
      <c r="DU108" s="934"/>
      <c r="DV108" s="934"/>
      <c r="DW108" s="934"/>
      <c r="DX108" s="934"/>
      <c r="DY108" s="934"/>
      <c r="DZ108" s="935"/>
    </row>
    <row r="109" spans="1:131" s="212" customFormat="1" ht="26.25" customHeight="1" x14ac:dyDescent="0.15">
      <c r="A109" s="928" t="s">
        <v>407</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08" t="s">
        <v>408</v>
      </c>
      <c r="AB109" s="909"/>
      <c r="AC109" s="909"/>
      <c r="AD109" s="909"/>
      <c r="AE109" s="910"/>
      <c r="AF109" s="908" t="s">
        <v>409</v>
      </c>
      <c r="AG109" s="909"/>
      <c r="AH109" s="909"/>
      <c r="AI109" s="909"/>
      <c r="AJ109" s="910"/>
      <c r="AK109" s="908" t="s">
        <v>294</v>
      </c>
      <c r="AL109" s="909"/>
      <c r="AM109" s="909"/>
      <c r="AN109" s="909"/>
      <c r="AO109" s="910"/>
      <c r="AP109" s="908" t="s">
        <v>410</v>
      </c>
      <c r="AQ109" s="909"/>
      <c r="AR109" s="909"/>
      <c r="AS109" s="909"/>
      <c r="AT109" s="911"/>
      <c r="AU109" s="928" t="s">
        <v>407</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08" t="s">
        <v>408</v>
      </c>
      <c r="BR109" s="909"/>
      <c r="BS109" s="909"/>
      <c r="BT109" s="909"/>
      <c r="BU109" s="910"/>
      <c r="BV109" s="908" t="s">
        <v>409</v>
      </c>
      <c r="BW109" s="909"/>
      <c r="BX109" s="909"/>
      <c r="BY109" s="909"/>
      <c r="BZ109" s="910"/>
      <c r="CA109" s="908" t="s">
        <v>294</v>
      </c>
      <c r="CB109" s="909"/>
      <c r="CC109" s="909"/>
      <c r="CD109" s="909"/>
      <c r="CE109" s="910"/>
      <c r="CF109" s="929" t="s">
        <v>410</v>
      </c>
      <c r="CG109" s="929"/>
      <c r="CH109" s="929"/>
      <c r="CI109" s="929"/>
      <c r="CJ109" s="929"/>
      <c r="CK109" s="908" t="s">
        <v>411</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08" t="s">
        <v>408</v>
      </c>
      <c r="DH109" s="909"/>
      <c r="DI109" s="909"/>
      <c r="DJ109" s="909"/>
      <c r="DK109" s="910"/>
      <c r="DL109" s="908" t="s">
        <v>409</v>
      </c>
      <c r="DM109" s="909"/>
      <c r="DN109" s="909"/>
      <c r="DO109" s="909"/>
      <c r="DP109" s="910"/>
      <c r="DQ109" s="908" t="s">
        <v>294</v>
      </c>
      <c r="DR109" s="909"/>
      <c r="DS109" s="909"/>
      <c r="DT109" s="909"/>
      <c r="DU109" s="910"/>
      <c r="DV109" s="908" t="s">
        <v>410</v>
      </c>
      <c r="DW109" s="909"/>
      <c r="DX109" s="909"/>
      <c r="DY109" s="909"/>
      <c r="DZ109" s="911"/>
    </row>
    <row r="110" spans="1:131" s="212" customFormat="1" ht="26.25" customHeight="1" x14ac:dyDescent="0.15">
      <c r="A110" s="912" t="s">
        <v>412</v>
      </c>
      <c r="B110" s="913"/>
      <c r="C110" s="913"/>
      <c r="D110" s="913"/>
      <c r="E110" s="913"/>
      <c r="F110" s="913"/>
      <c r="G110" s="913"/>
      <c r="H110" s="913"/>
      <c r="I110" s="913"/>
      <c r="J110" s="913"/>
      <c r="K110" s="913"/>
      <c r="L110" s="913"/>
      <c r="M110" s="913"/>
      <c r="N110" s="913"/>
      <c r="O110" s="913"/>
      <c r="P110" s="913"/>
      <c r="Q110" s="913"/>
      <c r="R110" s="913"/>
      <c r="S110" s="913"/>
      <c r="T110" s="913"/>
      <c r="U110" s="913"/>
      <c r="V110" s="913"/>
      <c r="W110" s="913"/>
      <c r="X110" s="913"/>
      <c r="Y110" s="913"/>
      <c r="Z110" s="914"/>
      <c r="AA110" s="915">
        <v>1674881</v>
      </c>
      <c r="AB110" s="916"/>
      <c r="AC110" s="916"/>
      <c r="AD110" s="916"/>
      <c r="AE110" s="917"/>
      <c r="AF110" s="918">
        <v>1770383</v>
      </c>
      <c r="AG110" s="916"/>
      <c r="AH110" s="916"/>
      <c r="AI110" s="916"/>
      <c r="AJ110" s="917"/>
      <c r="AK110" s="918">
        <v>1774132</v>
      </c>
      <c r="AL110" s="916"/>
      <c r="AM110" s="916"/>
      <c r="AN110" s="916"/>
      <c r="AO110" s="917"/>
      <c r="AP110" s="919">
        <v>22.2</v>
      </c>
      <c r="AQ110" s="920"/>
      <c r="AR110" s="920"/>
      <c r="AS110" s="920"/>
      <c r="AT110" s="921"/>
      <c r="AU110" s="922" t="s">
        <v>69</v>
      </c>
      <c r="AV110" s="923"/>
      <c r="AW110" s="923"/>
      <c r="AX110" s="923"/>
      <c r="AY110" s="923"/>
      <c r="AZ110" s="945" t="s">
        <v>413</v>
      </c>
      <c r="BA110" s="913"/>
      <c r="BB110" s="913"/>
      <c r="BC110" s="913"/>
      <c r="BD110" s="913"/>
      <c r="BE110" s="913"/>
      <c r="BF110" s="913"/>
      <c r="BG110" s="913"/>
      <c r="BH110" s="913"/>
      <c r="BI110" s="913"/>
      <c r="BJ110" s="913"/>
      <c r="BK110" s="913"/>
      <c r="BL110" s="913"/>
      <c r="BM110" s="913"/>
      <c r="BN110" s="913"/>
      <c r="BO110" s="913"/>
      <c r="BP110" s="914"/>
      <c r="BQ110" s="946">
        <v>21762886</v>
      </c>
      <c r="BR110" s="947"/>
      <c r="BS110" s="947"/>
      <c r="BT110" s="947"/>
      <c r="BU110" s="947"/>
      <c r="BV110" s="947">
        <v>21201545</v>
      </c>
      <c r="BW110" s="947"/>
      <c r="BX110" s="947"/>
      <c r="BY110" s="947"/>
      <c r="BZ110" s="947"/>
      <c r="CA110" s="947">
        <v>20234022</v>
      </c>
      <c r="CB110" s="947"/>
      <c r="CC110" s="947"/>
      <c r="CD110" s="947"/>
      <c r="CE110" s="947"/>
      <c r="CF110" s="960">
        <v>252.8</v>
      </c>
      <c r="CG110" s="961"/>
      <c r="CH110" s="961"/>
      <c r="CI110" s="961"/>
      <c r="CJ110" s="961"/>
      <c r="CK110" s="962" t="s">
        <v>414</v>
      </c>
      <c r="CL110" s="963"/>
      <c r="CM110" s="945" t="s">
        <v>415</v>
      </c>
      <c r="CN110" s="913"/>
      <c r="CO110" s="913"/>
      <c r="CP110" s="913"/>
      <c r="CQ110" s="913"/>
      <c r="CR110" s="913"/>
      <c r="CS110" s="913"/>
      <c r="CT110" s="913"/>
      <c r="CU110" s="913"/>
      <c r="CV110" s="913"/>
      <c r="CW110" s="913"/>
      <c r="CX110" s="913"/>
      <c r="CY110" s="913"/>
      <c r="CZ110" s="913"/>
      <c r="DA110" s="913"/>
      <c r="DB110" s="913"/>
      <c r="DC110" s="913"/>
      <c r="DD110" s="913"/>
      <c r="DE110" s="913"/>
      <c r="DF110" s="914"/>
      <c r="DG110" s="946" t="s">
        <v>122</v>
      </c>
      <c r="DH110" s="947"/>
      <c r="DI110" s="947"/>
      <c r="DJ110" s="947"/>
      <c r="DK110" s="947"/>
      <c r="DL110" s="947" t="s">
        <v>122</v>
      </c>
      <c r="DM110" s="947"/>
      <c r="DN110" s="947"/>
      <c r="DO110" s="947"/>
      <c r="DP110" s="947"/>
      <c r="DQ110" s="947" t="s">
        <v>122</v>
      </c>
      <c r="DR110" s="947"/>
      <c r="DS110" s="947"/>
      <c r="DT110" s="947"/>
      <c r="DU110" s="947"/>
      <c r="DV110" s="948" t="s">
        <v>122</v>
      </c>
      <c r="DW110" s="948"/>
      <c r="DX110" s="948"/>
      <c r="DY110" s="948"/>
      <c r="DZ110" s="949"/>
    </row>
    <row r="111" spans="1:131" s="212" customFormat="1" ht="26.25" customHeight="1" x14ac:dyDescent="0.15">
      <c r="A111" s="950" t="s">
        <v>416</v>
      </c>
      <c r="B111" s="951"/>
      <c r="C111" s="951"/>
      <c r="D111" s="951"/>
      <c r="E111" s="951"/>
      <c r="F111" s="951"/>
      <c r="G111" s="951"/>
      <c r="H111" s="951"/>
      <c r="I111" s="951"/>
      <c r="J111" s="951"/>
      <c r="K111" s="951"/>
      <c r="L111" s="951"/>
      <c r="M111" s="951"/>
      <c r="N111" s="951"/>
      <c r="O111" s="951"/>
      <c r="P111" s="951"/>
      <c r="Q111" s="951"/>
      <c r="R111" s="951"/>
      <c r="S111" s="951"/>
      <c r="T111" s="951"/>
      <c r="U111" s="951"/>
      <c r="V111" s="951"/>
      <c r="W111" s="951"/>
      <c r="X111" s="951"/>
      <c r="Y111" s="951"/>
      <c r="Z111" s="952"/>
      <c r="AA111" s="953" t="s">
        <v>122</v>
      </c>
      <c r="AB111" s="954"/>
      <c r="AC111" s="954"/>
      <c r="AD111" s="954"/>
      <c r="AE111" s="955"/>
      <c r="AF111" s="956" t="s">
        <v>122</v>
      </c>
      <c r="AG111" s="954"/>
      <c r="AH111" s="954"/>
      <c r="AI111" s="954"/>
      <c r="AJ111" s="955"/>
      <c r="AK111" s="956" t="s">
        <v>122</v>
      </c>
      <c r="AL111" s="954"/>
      <c r="AM111" s="954"/>
      <c r="AN111" s="954"/>
      <c r="AO111" s="955"/>
      <c r="AP111" s="957" t="s">
        <v>122</v>
      </c>
      <c r="AQ111" s="958"/>
      <c r="AR111" s="958"/>
      <c r="AS111" s="958"/>
      <c r="AT111" s="959"/>
      <c r="AU111" s="924"/>
      <c r="AV111" s="925"/>
      <c r="AW111" s="925"/>
      <c r="AX111" s="925"/>
      <c r="AY111" s="925"/>
      <c r="AZ111" s="938" t="s">
        <v>417</v>
      </c>
      <c r="BA111" s="939"/>
      <c r="BB111" s="939"/>
      <c r="BC111" s="939"/>
      <c r="BD111" s="939"/>
      <c r="BE111" s="939"/>
      <c r="BF111" s="939"/>
      <c r="BG111" s="939"/>
      <c r="BH111" s="939"/>
      <c r="BI111" s="939"/>
      <c r="BJ111" s="939"/>
      <c r="BK111" s="939"/>
      <c r="BL111" s="939"/>
      <c r="BM111" s="939"/>
      <c r="BN111" s="939"/>
      <c r="BO111" s="939"/>
      <c r="BP111" s="940"/>
      <c r="BQ111" s="941" t="s">
        <v>122</v>
      </c>
      <c r="BR111" s="942"/>
      <c r="BS111" s="942"/>
      <c r="BT111" s="942"/>
      <c r="BU111" s="942"/>
      <c r="BV111" s="942" t="s">
        <v>122</v>
      </c>
      <c r="BW111" s="942"/>
      <c r="BX111" s="942"/>
      <c r="BY111" s="942"/>
      <c r="BZ111" s="942"/>
      <c r="CA111" s="942" t="s">
        <v>122</v>
      </c>
      <c r="CB111" s="942"/>
      <c r="CC111" s="942"/>
      <c r="CD111" s="942"/>
      <c r="CE111" s="942"/>
      <c r="CF111" s="936" t="s">
        <v>122</v>
      </c>
      <c r="CG111" s="937"/>
      <c r="CH111" s="937"/>
      <c r="CI111" s="937"/>
      <c r="CJ111" s="937"/>
      <c r="CK111" s="964"/>
      <c r="CL111" s="965"/>
      <c r="CM111" s="938" t="s">
        <v>418</v>
      </c>
      <c r="CN111" s="939"/>
      <c r="CO111" s="939"/>
      <c r="CP111" s="939"/>
      <c r="CQ111" s="939"/>
      <c r="CR111" s="939"/>
      <c r="CS111" s="939"/>
      <c r="CT111" s="939"/>
      <c r="CU111" s="939"/>
      <c r="CV111" s="939"/>
      <c r="CW111" s="939"/>
      <c r="CX111" s="939"/>
      <c r="CY111" s="939"/>
      <c r="CZ111" s="939"/>
      <c r="DA111" s="939"/>
      <c r="DB111" s="939"/>
      <c r="DC111" s="939"/>
      <c r="DD111" s="939"/>
      <c r="DE111" s="939"/>
      <c r="DF111" s="940"/>
      <c r="DG111" s="941" t="s">
        <v>122</v>
      </c>
      <c r="DH111" s="942"/>
      <c r="DI111" s="942"/>
      <c r="DJ111" s="942"/>
      <c r="DK111" s="942"/>
      <c r="DL111" s="942" t="s">
        <v>122</v>
      </c>
      <c r="DM111" s="942"/>
      <c r="DN111" s="942"/>
      <c r="DO111" s="942"/>
      <c r="DP111" s="942"/>
      <c r="DQ111" s="942" t="s">
        <v>122</v>
      </c>
      <c r="DR111" s="942"/>
      <c r="DS111" s="942"/>
      <c r="DT111" s="942"/>
      <c r="DU111" s="942"/>
      <c r="DV111" s="943" t="s">
        <v>122</v>
      </c>
      <c r="DW111" s="943"/>
      <c r="DX111" s="943"/>
      <c r="DY111" s="943"/>
      <c r="DZ111" s="944"/>
    </row>
    <row r="112" spans="1:131" s="212" customFormat="1" ht="26.25" customHeight="1" x14ac:dyDescent="0.15">
      <c r="A112" s="968" t="s">
        <v>419</v>
      </c>
      <c r="B112" s="969"/>
      <c r="C112" s="939" t="s">
        <v>420</v>
      </c>
      <c r="D112" s="939"/>
      <c r="E112" s="939"/>
      <c r="F112" s="939"/>
      <c r="G112" s="939"/>
      <c r="H112" s="939"/>
      <c r="I112" s="939"/>
      <c r="J112" s="939"/>
      <c r="K112" s="939"/>
      <c r="L112" s="939"/>
      <c r="M112" s="939"/>
      <c r="N112" s="939"/>
      <c r="O112" s="939"/>
      <c r="P112" s="939"/>
      <c r="Q112" s="939"/>
      <c r="R112" s="939"/>
      <c r="S112" s="939"/>
      <c r="T112" s="939"/>
      <c r="U112" s="939"/>
      <c r="V112" s="939"/>
      <c r="W112" s="939"/>
      <c r="X112" s="939"/>
      <c r="Y112" s="939"/>
      <c r="Z112" s="940"/>
      <c r="AA112" s="974" t="s">
        <v>122</v>
      </c>
      <c r="AB112" s="975"/>
      <c r="AC112" s="975"/>
      <c r="AD112" s="975"/>
      <c r="AE112" s="976"/>
      <c r="AF112" s="977" t="s">
        <v>122</v>
      </c>
      <c r="AG112" s="975"/>
      <c r="AH112" s="975"/>
      <c r="AI112" s="975"/>
      <c r="AJ112" s="976"/>
      <c r="AK112" s="977" t="s">
        <v>122</v>
      </c>
      <c r="AL112" s="975"/>
      <c r="AM112" s="975"/>
      <c r="AN112" s="975"/>
      <c r="AO112" s="976"/>
      <c r="AP112" s="978" t="s">
        <v>122</v>
      </c>
      <c r="AQ112" s="979"/>
      <c r="AR112" s="979"/>
      <c r="AS112" s="979"/>
      <c r="AT112" s="980"/>
      <c r="AU112" s="924"/>
      <c r="AV112" s="925"/>
      <c r="AW112" s="925"/>
      <c r="AX112" s="925"/>
      <c r="AY112" s="925"/>
      <c r="AZ112" s="938" t="s">
        <v>421</v>
      </c>
      <c r="BA112" s="939"/>
      <c r="BB112" s="939"/>
      <c r="BC112" s="939"/>
      <c r="BD112" s="939"/>
      <c r="BE112" s="939"/>
      <c r="BF112" s="939"/>
      <c r="BG112" s="939"/>
      <c r="BH112" s="939"/>
      <c r="BI112" s="939"/>
      <c r="BJ112" s="939"/>
      <c r="BK112" s="939"/>
      <c r="BL112" s="939"/>
      <c r="BM112" s="939"/>
      <c r="BN112" s="939"/>
      <c r="BO112" s="939"/>
      <c r="BP112" s="940"/>
      <c r="BQ112" s="941">
        <v>4058263</v>
      </c>
      <c r="BR112" s="942"/>
      <c r="BS112" s="942"/>
      <c r="BT112" s="942"/>
      <c r="BU112" s="942"/>
      <c r="BV112" s="942">
        <v>4154937</v>
      </c>
      <c r="BW112" s="942"/>
      <c r="BX112" s="942"/>
      <c r="BY112" s="942"/>
      <c r="BZ112" s="942"/>
      <c r="CA112" s="942">
        <v>4131768</v>
      </c>
      <c r="CB112" s="942"/>
      <c r="CC112" s="942"/>
      <c r="CD112" s="942"/>
      <c r="CE112" s="942"/>
      <c r="CF112" s="936">
        <v>51.6</v>
      </c>
      <c r="CG112" s="937"/>
      <c r="CH112" s="937"/>
      <c r="CI112" s="937"/>
      <c r="CJ112" s="937"/>
      <c r="CK112" s="964"/>
      <c r="CL112" s="965"/>
      <c r="CM112" s="938" t="s">
        <v>422</v>
      </c>
      <c r="CN112" s="939"/>
      <c r="CO112" s="939"/>
      <c r="CP112" s="939"/>
      <c r="CQ112" s="939"/>
      <c r="CR112" s="939"/>
      <c r="CS112" s="939"/>
      <c r="CT112" s="939"/>
      <c r="CU112" s="939"/>
      <c r="CV112" s="939"/>
      <c r="CW112" s="939"/>
      <c r="CX112" s="939"/>
      <c r="CY112" s="939"/>
      <c r="CZ112" s="939"/>
      <c r="DA112" s="939"/>
      <c r="DB112" s="939"/>
      <c r="DC112" s="939"/>
      <c r="DD112" s="939"/>
      <c r="DE112" s="939"/>
      <c r="DF112" s="940"/>
      <c r="DG112" s="941" t="s">
        <v>122</v>
      </c>
      <c r="DH112" s="942"/>
      <c r="DI112" s="942"/>
      <c r="DJ112" s="942"/>
      <c r="DK112" s="942"/>
      <c r="DL112" s="942" t="s">
        <v>122</v>
      </c>
      <c r="DM112" s="942"/>
      <c r="DN112" s="942"/>
      <c r="DO112" s="942"/>
      <c r="DP112" s="942"/>
      <c r="DQ112" s="942" t="s">
        <v>122</v>
      </c>
      <c r="DR112" s="942"/>
      <c r="DS112" s="942"/>
      <c r="DT112" s="942"/>
      <c r="DU112" s="942"/>
      <c r="DV112" s="943" t="s">
        <v>122</v>
      </c>
      <c r="DW112" s="943"/>
      <c r="DX112" s="943"/>
      <c r="DY112" s="943"/>
      <c r="DZ112" s="944"/>
    </row>
    <row r="113" spans="1:130" s="212" customFormat="1" ht="26.25" customHeight="1" x14ac:dyDescent="0.15">
      <c r="A113" s="970"/>
      <c r="B113" s="971"/>
      <c r="C113" s="939" t="s">
        <v>423</v>
      </c>
      <c r="D113" s="939"/>
      <c r="E113" s="939"/>
      <c r="F113" s="939"/>
      <c r="G113" s="939"/>
      <c r="H113" s="939"/>
      <c r="I113" s="939"/>
      <c r="J113" s="939"/>
      <c r="K113" s="939"/>
      <c r="L113" s="939"/>
      <c r="M113" s="939"/>
      <c r="N113" s="939"/>
      <c r="O113" s="939"/>
      <c r="P113" s="939"/>
      <c r="Q113" s="939"/>
      <c r="R113" s="939"/>
      <c r="S113" s="939"/>
      <c r="T113" s="939"/>
      <c r="U113" s="939"/>
      <c r="V113" s="939"/>
      <c r="W113" s="939"/>
      <c r="X113" s="939"/>
      <c r="Y113" s="939"/>
      <c r="Z113" s="940"/>
      <c r="AA113" s="953">
        <v>227998</v>
      </c>
      <c r="AB113" s="954"/>
      <c r="AC113" s="954"/>
      <c r="AD113" s="954"/>
      <c r="AE113" s="955"/>
      <c r="AF113" s="956">
        <v>228203</v>
      </c>
      <c r="AG113" s="954"/>
      <c r="AH113" s="954"/>
      <c r="AI113" s="954"/>
      <c r="AJ113" s="955"/>
      <c r="AK113" s="956">
        <v>242056</v>
      </c>
      <c r="AL113" s="954"/>
      <c r="AM113" s="954"/>
      <c r="AN113" s="954"/>
      <c r="AO113" s="955"/>
      <c r="AP113" s="957">
        <v>3</v>
      </c>
      <c r="AQ113" s="958"/>
      <c r="AR113" s="958"/>
      <c r="AS113" s="958"/>
      <c r="AT113" s="959"/>
      <c r="AU113" s="924"/>
      <c r="AV113" s="925"/>
      <c r="AW113" s="925"/>
      <c r="AX113" s="925"/>
      <c r="AY113" s="925"/>
      <c r="AZ113" s="938" t="s">
        <v>424</v>
      </c>
      <c r="BA113" s="939"/>
      <c r="BB113" s="939"/>
      <c r="BC113" s="939"/>
      <c r="BD113" s="939"/>
      <c r="BE113" s="939"/>
      <c r="BF113" s="939"/>
      <c r="BG113" s="939"/>
      <c r="BH113" s="939"/>
      <c r="BI113" s="939"/>
      <c r="BJ113" s="939"/>
      <c r="BK113" s="939"/>
      <c r="BL113" s="939"/>
      <c r="BM113" s="939"/>
      <c r="BN113" s="939"/>
      <c r="BO113" s="939"/>
      <c r="BP113" s="940"/>
      <c r="BQ113" s="941">
        <v>6284</v>
      </c>
      <c r="BR113" s="942"/>
      <c r="BS113" s="942"/>
      <c r="BT113" s="942"/>
      <c r="BU113" s="942"/>
      <c r="BV113" s="942">
        <v>8846</v>
      </c>
      <c r="BW113" s="942"/>
      <c r="BX113" s="942"/>
      <c r="BY113" s="942"/>
      <c r="BZ113" s="942"/>
      <c r="CA113" s="942">
        <v>10349</v>
      </c>
      <c r="CB113" s="942"/>
      <c r="CC113" s="942"/>
      <c r="CD113" s="942"/>
      <c r="CE113" s="942"/>
      <c r="CF113" s="936">
        <v>0.1</v>
      </c>
      <c r="CG113" s="937"/>
      <c r="CH113" s="937"/>
      <c r="CI113" s="937"/>
      <c r="CJ113" s="937"/>
      <c r="CK113" s="964"/>
      <c r="CL113" s="965"/>
      <c r="CM113" s="938" t="s">
        <v>425</v>
      </c>
      <c r="CN113" s="939"/>
      <c r="CO113" s="939"/>
      <c r="CP113" s="939"/>
      <c r="CQ113" s="939"/>
      <c r="CR113" s="939"/>
      <c r="CS113" s="939"/>
      <c r="CT113" s="939"/>
      <c r="CU113" s="939"/>
      <c r="CV113" s="939"/>
      <c r="CW113" s="939"/>
      <c r="CX113" s="939"/>
      <c r="CY113" s="939"/>
      <c r="CZ113" s="939"/>
      <c r="DA113" s="939"/>
      <c r="DB113" s="939"/>
      <c r="DC113" s="939"/>
      <c r="DD113" s="939"/>
      <c r="DE113" s="939"/>
      <c r="DF113" s="940"/>
      <c r="DG113" s="974" t="s">
        <v>122</v>
      </c>
      <c r="DH113" s="975"/>
      <c r="DI113" s="975"/>
      <c r="DJ113" s="975"/>
      <c r="DK113" s="976"/>
      <c r="DL113" s="977" t="s">
        <v>122</v>
      </c>
      <c r="DM113" s="975"/>
      <c r="DN113" s="975"/>
      <c r="DO113" s="975"/>
      <c r="DP113" s="976"/>
      <c r="DQ113" s="977" t="s">
        <v>122</v>
      </c>
      <c r="DR113" s="975"/>
      <c r="DS113" s="975"/>
      <c r="DT113" s="975"/>
      <c r="DU113" s="976"/>
      <c r="DV113" s="978" t="s">
        <v>122</v>
      </c>
      <c r="DW113" s="979"/>
      <c r="DX113" s="979"/>
      <c r="DY113" s="979"/>
      <c r="DZ113" s="980"/>
    </row>
    <row r="114" spans="1:130" s="212" customFormat="1" ht="26.25" customHeight="1" x14ac:dyDescent="0.15">
      <c r="A114" s="970"/>
      <c r="B114" s="971"/>
      <c r="C114" s="939" t="s">
        <v>426</v>
      </c>
      <c r="D114" s="939"/>
      <c r="E114" s="939"/>
      <c r="F114" s="939"/>
      <c r="G114" s="939"/>
      <c r="H114" s="939"/>
      <c r="I114" s="939"/>
      <c r="J114" s="939"/>
      <c r="K114" s="939"/>
      <c r="L114" s="939"/>
      <c r="M114" s="939"/>
      <c r="N114" s="939"/>
      <c r="O114" s="939"/>
      <c r="P114" s="939"/>
      <c r="Q114" s="939"/>
      <c r="R114" s="939"/>
      <c r="S114" s="939"/>
      <c r="T114" s="939"/>
      <c r="U114" s="939"/>
      <c r="V114" s="939"/>
      <c r="W114" s="939"/>
      <c r="X114" s="939"/>
      <c r="Y114" s="939"/>
      <c r="Z114" s="940"/>
      <c r="AA114" s="974">
        <v>5103</v>
      </c>
      <c r="AB114" s="975"/>
      <c r="AC114" s="975"/>
      <c r="AD114" s="975"/>
      <c r="AE114" s="976"/>
      <c r="AF114" s="977">
        <v>2022</v>
      </c>
      <c r="AG114" s="975"/>
      <c r="AH114" s="975"/>
      <c r="AI114" s="975"/>
      <c r="AJ114" s="976"/>
      <c r="AK114" s="977">
        <v>2082</v>
      </c>
      <c r="AL114" s="975"/>
      <c r="AM114" s="975"/>
      <c r="AN114" s="975"/>
      <c r="AO114" s="976"/>
      <c r="AP114" s="978">
        <v>0</v>
      </c>
      <c r="AQ114" s="979"/>
      <c r="AR114" s="979"/>
      <c r="AS114" s="979"/>
      <c r="AT114" s="980"/>
      <c r="AU114" s="924"/>
      <c r="AV114" s="925"/>
      <c r="AW114" s="925"/>
      <c r="AX114" s="925"/>
      <c r="AY114" s="925"/>
      <c r="AZ114" s="938" t="s">
        <v>427</v>
      </c>
      <c r="BA114" s="939"/>
      <c r="BB114" s="939"/>
      <c r="BC114" s="939"/>
      <c r="BD114" s="939"/>
      <c r="BE114" s="939"/>
      <c r="BF114" s="939"/>
      <c r="BG114" s="939"/>
      <c r="BH114" s="939"/>
      <c r="BI114" s="939"/>
      <c r="BJ114" s="939"/>
      <c r="BK114" s="939"/>
      <c r="BL114" s="939"/>
      <c r="BM114" s="939"/>
      <c r="BN114" s="939"/>
      <c r="BO114" s="939"/>
      <c r="BP114" s="940"/>
      <c r="BQ114" s="941">
        <v>1975648</v>
      </c>
      <c r="BR114" s="942"/>
      <c r="BS114" s="942"/>
      <c r="BT114" s="942"/>
      <c r="BU114" s="942"/>
      <c r="BV114" s="942">
        <v>1940063</v>
      </c>
      <c r="BW114" s="942"/>
      <c r="BX114" s="942"/>
      <c r="BY114" s="942"/>
      <c r="BZ114" s="942"/>
      <c r="CA114" s="942">
        <v>1937405</v>
      </c>
      <c r="CB114" s="942"/>
      <c r="CC114" s="942"/>
      <c r="CD114" s="942"/>
      <c r="CE114" s="942"/>
      <c r="CF114" s="936">
        <v>24.2</v>
      </c>
      <c r="CG114" s="937"/>
      <c r="CH114" s="937"/>
      <c r="CI114" s="937"/>
      <c r="CJ114" s="937"/>
      <c r="CK114" s="964"/>
      <c r="CL114" s="965"/>
      <c r="CM114" s="938" t="s">
        <v>428</v>
      </c>
      <c r="CN114" s="939"/>
      <c r="CO114" s="939"/>
      <c r="CP114" s="939"/>
      <c r="CQ114" s="939"/>
      <c r="CR114" s="939"/>
      <c r="CS114" s="939"/>
      <c r="CT114" s="939"/>
      <c r="CU114" s="939"/>
      <c r="CV114" s="939"/>
      <c r="CW114" s="939"/>
      <c r="CX114" s="939"/>
      <c r="CY114" s="939"/>
      <c r="CZ114" s="939"/>
      <c r="DA114" s="939"/>
      <c r="DB114" s="939"/>
      <c r="DC114" s="939"/>
      <c r="DD114" s="939"/>
      <c r="DE114" s="939"/>
      <c r="DF114" s="940"/>
      <c r="DG114" s="974" t="s">
        <v>122</v>
      </c>
      <c r="DH114" s="975"/>
      <c r="DI114" s="975"/>
      <c r="DJ114" s="975"/>
      <c r="DK114" s="976"/>
      <c r="DL114" s="977" t="s">
        <v>122</v>
      </c>
      <c r="DM114" s="975"/>
      <c r="DN114" s="975"/>
      <c r="DO114" s="975"/>
      <c r="DP114" s="976"/>
      <c r="DQ114" s="977" t="s">
        <v>122</v>
      </c>
      <c r="DR114" s="975"/>
      <c r="DS114" s="975"/>
      <c r="DT114" s="975"/>
      <c r="DU114" s="976"/>
      <c r="DV114" s="978" t="s">
        <v>122</v>
      </c>
      <c r="DW114" s="979"/>
      <c r="DX114" s="979"/>
      <c r="DY114" s="979"/>
      <c r="DZ114" s="980"/>
    </row>
    <row r="115" spans="1:130" s="212" customFormat="1" ht="26.25" customHeight="1" x14ac:dyDescent="0.15">
      <c r="A115" s="970"/>
      <c r="B115" s="971"/>
      <c r="C115" s="939" t="s">
        <v>429</v>
      </c>
      <c r="D115" s="939"/>
      <c r="E115" s="939"/>
      <c r="F115" s="939"/>
      <c r="G115" s="939"/>
      <c r="H115" s="939"/>
      <c r="I115" s="939"/>
      <c r="J115" s="939"/>
      <c r="K115" s="939"/>
      <c r="L115" s="939"/>
      <c r="M115" s="939"/>
      <c r="N115" s="939"/>
      <c r="O115" s="939"/>
      <c r="P115" s="939"/>
      <c r="Q115" s="939"/>
      <c r="R115" s="939"/>
      <c r="S115" s="939"/>
      <c r="T115" s="939"/>
      <c r="U115" s="939"/>
      <c r="V115" s="939"/>
      <c r="W115" s="939"/>
      <c r="X115" s="939"/>
      <c r="Y115" s="939"/>
      <c r="Z115" s="940"/>
      <c r="AA115" s="953" t="s">
        <v>122</v>
      </c>
      <c r="AB115" s="954"/>
      <c r="AC115" s="954"/>
      <c r="AD115" s="954"/>
      <c r="AE115" s="955"/>
      <c r="AF115" s="956" t="s">
        <v>122</v>
      </c>
      <c r="AG115" s="954"/>
      <c r="AH115" s="954"/>
      <c r="AI115" s="954"/>
      <c r="AJ115" s="955"/>
      <c r="AK115" s="956" t="s">
        <v>122</v>
      </c>
      <c r="AL115" s="954"/>
      <c r="AM115" s="954"/>
      <c r="AN115" s="954"/>
      <c r="AO115" s="955"/>
      <c r="AP115" s="957" t="s">
        <v>122</v>
      </c>
      <c r="AQ115" s="958"/>
      <c r="AR115" s="958"/>
      <c r="AS115" s="958"/>
      <c r="AT115" s="959"/>
      <c r="AU115" s="924"/>
      <c r="AV115" s="925"/>
      <c r="AW115" s="925"/>
      <c r="AX115" s="925"/>
      <c r="AY115" s="925"/>
      <c r="AZ115" s="938" t="s">
        <v>430</v>
      </c>
      <c r="BA115" s="939"/>
      <c r="BB115" s="939"/>
      <c r="BC115" s="939"/>
      <c r="BD115" s="939"/>
      <c r="BE115" s="939"/>
      <c r="BF115" s="939"/>
      <c r="BG115" s="939"/>
      <c r="BH115" s="939"/>
      <c r="BI115" s="939"/>
      <c r="BJ115" s="939"/>
      <c r="BK115" s="939"/>
      <c r="BL115" s="939"/>
      <c r="BM115" s="939"/>
      <c r="BN115" s="939"/>
      <c r="BO115" s="939"/>
      <c r="BP115" s="940"/>
      <c r="BQ115" s="941" t="s">
        <v>122</v>
      </c>
      <c r="BR115" s="942"/>
      <c r="BS115" s="942"/>
      <c r="BT115" s="942"/>
      <c r="BU115" s="942"/>
      <c r="BV115" s="942" t="s">
        <v>122</v>
      </c>
      <c r="BW115" s="942"/>
      <c r="BX115" s="942"/>
      <c r="BY115" s="942"/>
      <c r="BZ115" s="942"/>
      <c r="CA115" s="942" t="s">
        <v>122</v>
      </c>
      <c r="CB115" s="942"/>
      <c r="CC115" s="942"/>
      <c r="CD115" s="942"/>
      <c r="CE115" s="942"/>
      <c r="CF115" s="936" t="s">
        <v>122</v>
      </c>
      <c r="CG115" s="937"/>
      <c r="CH115" s="937"/>
      <c r="CI115" s="937"/>
      <c r="CJ115" s="937"/>
      <c r="CK115" s="964"/>
      <c r="CL115" s="965"/>
      <c r="CM115" s="938" t="s">
        <v>431</v>
      </c>
      <c r="CN115" s="939"/>
      <c r="CO115" s="939"/>
      <c r="CP115" s="939"/>
      <c r="CQ115" s="939"/>
      <c r="CR115" s="939"/>
      <c r="CS115" s="939"/>
      <c r="CT115" s="939"/>
      <c r="CU115" s="939"/>
      <c r="CV115" s="939"/>
      <c r="CW115" s="939"/>
      <c r="CX115" s="939"/>
      <c r="CY115" s="939"/>
      <c r="CZ115" s="939"/>
      <c r="DA115" s="939"/>
      <c r="DB115" s="939"/>
      <c r="DC115" s="939"/>
      <c r="DD115" s="939"/>
      <c r="DE115" s="939"/>
      <c r="DF115" s="940"/>
      <c r="DG115" s="974" t="s">
        <v>122</v>
      </c>
      <c r="DH115" s="975"/>
      <c r="DI115" s="975"/>
      <c r="DJ115" s="975"/>
      <c r="DK115" s="976"/>
      <c r="DL115" s="977" t="s">
        <v>122</v>
      </c>
      <c r="DM115" s="975"/>
      <c r="DN115" s="975"/>
      <c r="DO115" s="975"/>
      <c r="DP115" s="976"/>
      <c r="DQ115" s="977" t="s">
        <v>122</v>
      </c>
      <c r="DR115" s="975"/>
      <c r="DS115" s="975"/>
      <c r="DT115" s="975"/>
      <c r="DU115" s="976"/>
      <c r="DV115" s="978" t="s">
        <v>122</v>
      </c>
      <c r="DW115" s="979"/>
      <c r="DX115" s="979"/>
      <c r="DY115" s="979"/>
      <c r="DZ115" s="980"/>
    </row>
    <row r="116" spans="1:130" s="212" customFormat="1" ht="26.25" customHeight="1" x14ac:dyDescent="0.15">
      <c r="A116" s="972"/>
      <c r="B116" s="973"/>
      <c r="C116" s="981" t="s">
        <v>432</v>
      </c>
      <c r="D116" s="981"/>
      <c r="E116" s="981"/>
      <c r="F116" s="981"/>
      <c r="G116" s="981"/>
      <c r="H116" s="981"/>
      <c r="I116" s="981"/>
      <c r="J116" s="981"/>
      <c r="K116" s="981"/>
      <c r="L116" s="981"/>
      <c r="M116" s="981"/>
      <c r="N116" s="981"/>
      <c r="O116" s="981"/>
      <c r="P116" s="981"/>
      <c r="Q116" s="981"/>
      <c r="R116" s="981"/>
      <c r="S116" s="981"/>
      <c r="T116" s="981"/>
      <c r="U116" s="981"/>
      <c r="V116" s="981"/>
      <c r="W116" s="981"/>
      <c r="X116" s="981"/>
      <c r="Y116" s="981"/>
      <c r="Z116" s="982"/>
      <c r="AA116" s="974" t="s">
        <v>122</v>
      </c>
      <c r="AB116" s="975"/>
      <c r="AC116" s="975"/>
      <c r="AD116" s="975"/>
      <c r="AE116" s="976"/>
      <c r="AF116" s="977" t="s">
        <v>122</v>
      </c>
      <c r="AG116" s="975"/>
      <c r="AH116" s="975"/>
      <c r="AI116" s="975"/>
      <c r="AJ116" s="976"/>
      <c r="AK116" s="977" t="s">
        <v>122</v>
      </c>
      <c r="AL116" s="975"/>
      <c r="AM116" s="975"/>
      <c r="AN116" s="975"/>
      <c r="AO116" s="976"/>
      <c r="AP116" s="978" t="s">
        <v>122</v>
      </c>
      <c r="AQ116" s="979"/>
      <c r="AR116" s="979"/>
      <c r="AS116" s="979"/>
      <c r="AT116" s="980"/>
      <c r="AU116" s="924"/>
      <c r="AV116" s="925"/>
      <c r="AW116" s="925"/>
      <c r="AX116" s="925"/>
      <c r="AY116" s="925"/>
      <c r="AZ116" s="983" t="s">
        <v>433</v>
      </c>
      <c r="BA116" s="984"/>
      <c r="BB116" s="984"/>
      <c r="BC116" s="984"/>
      <c r="BD116" s="984"/>
      <c r="BE116" s="984"/>
      <c r="BF116" s="984"/>
      <c r="BG116" s="984"/>
      <c r="BH116" s="984"/>
      <c r="BI116" s="984"/>
      <c r="BJ116" s="984"/>
      <c r="BK116" s="984"/>
      <c r="BL116" s="984"/>
      <c r="BM116" s="984"/>
      <c r="BN116" s="984"/>
      <c r="BO116" s="984"/>
      <c r="BP116" s="985"/>
      <c r="BQ116" s="941" t="s">
        <v>122</v>
      </c>
      <c r="BR116" s="942"/>
      <c r="BS116" s="942"/>
      <c r="BT116" s="942"/>
      <c r="BU116" s="942"/>
      <c r="BV116" s="942" t="s">
        <v>122</v>
      </c>
      <c r="BW116" s="942"/>
      <c r="BX116" s="942"/>
      <c r="BY116" s="942"/>
      <c r="BZ116" s="942"/>
      <c r="CA116" s="942" t="s">
        <v>122</v>
      </c>
      <c r="CB116" s="942"/>
      <c r="CC116" s="942"/>
      <c r="CD116" s="942"/>
      <c r="CE116" s="942"/>
      <c r="CF116" s="936" t="s">
        <v>122</v>
      </c>
      <c r="CG116" s="937"/>
      <c r="CH116" s="937"/>
      <c r="CI116" s="937"/>
      <c r="CJ116" s="937"/>
      <c r="CK116" s="964"/>
      <c r="CL116" s="965"/>
      <c r="CM116" s="938" t="s">
        <v>434</v>
      </c>
      <c r="CN116" s="939"/>
      <c r="CO116" s="939"/>
      <c r="CP116" s="939"/>
      <c r="CQ116" s="939"/>
      <c r="CR116" s="939"/>
      <c r="CS116" s="939"/>
      <c r="CT116" s="939"/>
      <c r="CU116" s="939"/>
      <c r="CV116" s="939"/>
      <c r="CW116" s="939"/>
      <c r="CX116" s="939"/>
      <c r="CY116" s="939"/>
      <c r="CZ116" s="939"/>
      <c r="DA116" s="939"/>
      <c r="DB116" s="939"/>
      <c r="DC116" s="939"/>
      <c r="DD116" s="939"/>
      <c r="DE116" s="939"/>
      <c r="DF116" s="940"/>
      <c r="DG116" s="974" t="s">
        <v>122</v>
      </c>
      <c r="DH116" s="975"/>
      <c r="DI116" s="975"/>
      <c r="DJ116" s="975"/>
      <c r="DK116" s="976"/>
      <c r="DL116" s="977" t="s">
        <v>122</v>
      </c>
      <c r="DM116" s="975"/>
      <c r="DN116" s="975"/>
      <c r="DO116" s="975"/>
      <c r="DP116" s="976"/>
      <c r="DQ116" s="977" t="s">
        <v>122</v>
      </c>
      <c r="DR116" s="975"/>
      <c r="DS116" s="975"/>
      <c r="DT116" s="975"/>
      <c r="DU116" s="976"/>
      <c r="DV116" s="978" t="s">
        <v>122</v>
      </c>
      <c r="DW116" s="979"/>
      <c r="DX116" s="979"/>
      <c r="DY116" s="979"/>
      <c r="DZ116" s="980"/>
    </row>
    <row r="117" spans="1:130" s="212" customFormat="1" ht="26.25" customHeight="1" x14ac:dyDescent="0.15">
      <c r="A117" s="92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993" t="s">
        <v>435</v>
      </c>
      <c r="Z117" s="910"/>
      <c r="AA117" s="994">
        <v>1907982</v>
      </c>
      <c r="AB117" s="995"/>
      <c r="AC117" s="995"/>
      <c r="AD117" s="995"/>
      <c r="AE117" s="996"/>
      <c r="AF117" s="997">
        <v>2000608</v>
      </c>
      <c r="AG117" s="995"/>
      <c r="AH117" s="995"/>
      <c r="AI117" s="995"/>
      <c r="AJ117" s="996"/>
      <c r="AK117" s="997">
        <v>2018270</v>
      </c>
      <c r="AL117" s="995"/>
      <c r="AM117" s="995"/>
      <c r="AN117" s="995"/>
      <c r="AO117" s="996"/>
      <c r="AP117" s="998"/>
      <c r="AQ117" s="999"/>
      <c r="AR117" s="999"/>
      <c r="AS117" s="999"/>
      <c r="AT117" s="1000"/>
      <c r="AU117" s="924"/>
      <c r="AV117" s="925"/>
      <c r="AW117" s="925"/>
      <c r="AX117" s="925"/>
      <c r="AY117" s="925"/>
      <c r="AZ117" s="990" t="s">
        <v>436</v>
      </c>
      <c r="BA117" s="991"/>
      <c r="BB117" s="991"/>
      <c r="BC117" s="991"/>
      <c r="BD117" s="991"/>
      <c r="BE117" s="991"/>
      <c r="BF117" s="991"/>
      <c r="BG117" s="991"/>
      <c r="BH117" s="991"/>
      <c r="BI117" s="991"/>
      <c r="BJ117" s="991"/>
      <c r="BK117" s="991"/>
      <c r="BL117" s="991"/>
      <c r="BM117" s="991"/>
      <c r="BN117" s="991"/>
      <c r="BO117" s="991"/>
      <c r="BP117" s="992"/>
      <c r="BQ117" s="941" t="s">
        <v>122</v>
      </c>
      <c r="BR117" s="942"/>
      <c r="BS117" s="942"/>
      <c r="BT117" s="942"/>
      <c r="BU117" s="942"/>
      <c r="BV117" s="942" t="s">
        <v>122</v>
      </c>
      <c r="BW117" s="942"/>
      <c r="BX117" s="942"/>
      <c r="BY117" s="942"/>
      <c r="BZ117" s="942"/>
      <c r="CA117" s="942" t="s">
        <v>122</v>
      </c>
      <c r="CB117" s="942"/>
      <c r="CC117" s="942"/>
      <c r="CD117" s="942"/>
      <c r="CE117" s="942"/>
      <c r="CF117" s="936" t="s">
        <v>122</v>
      </c>
      <c r="CG117" s="937"/>
      <c r="CH117" s="937"/>
      <c r="CI117" s="937"/>
      <c r="CJ117" s="937"/>
      <c r="CK117" s="964"/>
      <c r="CL117" s="965"/>
      <c r="CM117" s="938" t="s">
        <v>437</v>
      </c>
      <c r="CN117" s="939"/>
      <c r="CO117" s="939"/>
      <c r="CP117" s="939"/>
      <c r="CQ117" s="939"/>
      <c r="CR117" s="939"/>
      <c r="CS117" s="939"/>
      <c r="CT117" s="939"/>
      <c r="CU117" s="939"/>
      <c r="CV117" s="939"/>
      <c r="CW117" s="939"/>
      <c r="CX117" s="939"/>
      <c r="CY117" s="939"/>
      <c r="CZ117" s="939"/>
      <c r="DA117" s="939"/>
      <c r="DB117" s="939"/>
      <c r="DC117" s="939"/>
      <c r="DD117" s="939"/>
      <c r="DE117" s="939"/>
      <c r="DF117" s="940"/>
      <c r="DG117" s="974" t="s">
        <v>122</v>
      </c>
      <c r="DH117" s="975"/>
      <c r="DI117" s="975"/>
      <c r="DJ117" s="975"/>
      <c r="DK117" s="976"/>
      <c r="DL117" s="977" t="s">
        <v>122</v>
      </c>
      <c r="DM117" s="975"/>
      <c r="DN117" s="975"/>
      <c r="DO117" s="975"/>
      <c r="DP117" s="976"/>
      <c r="DQ117" s="977" t="s">
        <v>122</v>
      </c>
      <c r="DR117" s="975"/>
      <c r="DS117" s="975"/>
      <c r="DT117" s="975"/>
      <c r="DU117" s="976"/>
      <c r="DV117" s="978" t="s">
        <v>122</v>
      </c>
      <c r="DW117" s="979"/>
      <c r="DX117" s="979"/>
      <c r="DY117" s="979"/>
      <c r="DZ117" s="980"/>
    </row>
    <row r="118" spans="1:130" s="212" customFormat="1" ht="26.25" customHeight="1" x14ac:dyDescent="0.15">
      <c r="A118" s="928" t="s">
        <v>411</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08" t="s">
        <v>408</v>
      </c>
      <c r="AB118" s="909"/>
      <c r="AC118" s="909"/>
      <c r="AD118" s="909"/>
      <c r="AE118" s="910"/>
      <c r="AF118" s="908" t="s">
        <v>409</v>
      </c>
      <c r="AG118" s="909"/>
      <c r="AH118" s="909"/>
      <c r="AI118" s="909"/>
      <c r="AJ118" s="910"/>
      <c r="AK118" s="908" t="s">
        <v>294</v>
      </c>
      <c r="AL118" s="909"/>
      <c r="AM118" s="909"/>
      <c r="AN118" s="909"/>
      <c r="AO118" s="910"/>
      <c r="AP118" s="986" t="s">
        <v>410</v>
      </c>
      <c r="AQ118" s="987"/>
      <c r="AR118" s="987"/>
      <c r="AS118" s="987"/>
      <c r="AT118" s="988"/>
      <c r="AU118" s="924"/>
      <c r="AV118" s="925"/>
      <c r="AW118" s="925"/>
      <c r="AX118" s="925"/>
      <c r="AY118" s="925"/>
      <c r="AZ118" s="989" t="s">
        <v>438</v>
      </c>
      <c r="BA118" s="981"/>
      <c r="BB118" s="981"/>
      <c r="BC118" s="981"/>
      <c r="BD118" s="981"/>
      <c r="BE118" s="981"/>
      <c r="BF118" s="981"/>
      <c r="BG118" s="981"/>
      <c r="BH118" s="981"/>
      <c r="BI118" s="981"/>
      <c r="BJ118" s="981"/>
      <c r="BK118" s="981"/>
      <c r="BL118" s="981"/>
      <c r="BM118" s="981"/>
      <c r="BN118" s="981"/>
      <c r="BO118" s="981"/>
      <c r="BP118" s="982"/>
      <c r="BQ118" s="1015" t="s">
        <v>122</v>
      </c>
      <c r="BR118" s="1016"/>
      <c r="BS118" s="1016"/>
      <c r="BT118" s="1016"/>
      <c r="BU118" s="1016"/>
      <c r="BV118" s="1016" t="s">
        <v>122</v>
      </c>
      <c r="BW118" s="1016"/>
      <c r="BX118" s="1016"/>
      <c r="BY118" s="1016"/>
      <c r="BZ118" s="1016"/>
      <c r="CA118" s="1016" t="s">
        <v>122</v>
      </c>
      <c r="CB118" s="1016"/>
      <c r="CC118" s="1016"/>
      <c r="CD118" s="1016"/>
      <c r="CE118" s="1016"/>
      <c r="CF118" s="936" t="s">
        <v>122</v>
      </c>
      <c r="CG118" s="937"/>
      <c r="CH118" s="937"/>
      <c r="CI118" s="937"/>
      <c r="CJ118" s="937"/>
      <c r="CK118" s="964"/>
      <c r="CL118" s="965"/>
      <c r="CM118" s="938" t="s">
        <v>439</v>
      </c>
      <c r="CN118" s="939"/>
      <c r="CO118" s="939"/>
      <c r="CP118" s="939"/>
      <c r="CQ118" s="939"/>
      <c r="CR118" s="939"/>
      <c r="CS118" s="939"/>
      <c r="CT118" s="939"/>
      <c r="CU118" s="939"/>
      <c r="CV118" s="939"/>
      <c r="CW118" s="939"/>
      <c r="CX118" s="939"/>
      <c r="CY118" s="939"/>
      <c r="CZ118" s="939"/>
      <c r="DA118" s="939"/>
      <c r="DB118" s="939"/>
      <c r="DC118" s="939"/>
      <c r="DD118" s="939"/>
      <c r="DE118" s="939"/>
      <c r="DF118" s="940"/>
      <c r="DG118" s="974" t="s">
        <v>122</v>
      </c>
      <c r="DH118" s="975"/>
      <c r="DI118" s="975"/>
      <c r="DJ118" s="975"/>
      <c r="DK118" s="976"/>
      <c r="DL118" s="977" t="s">
        <v>122</v>
      </c>
      <c r="DM118" s="975"/>
      <c r="DN118" s="975"/>
      <c r="DO118" s="975"/>
      <c r="DP118" s="976"/>
      <c r="DQ118" s="977" t="s">
        <v>122</v>
      </c>
      <c r="DR118" s="975"/>
      <c r="DS118" s="975"/>
      <c r="DT118" s="975"/>
      <c r="DU118" s="976"/>
      <c r="DV118" s="978" t="s">
        <v>122</v>
      </c>
      <c r="DW118" s="979"/>
      <c r="DX118" s="979"/>
      <c r="DY118" s="979"/>
      <c r="DZ118" s="980"/>
    </row>
    <row r="119" spans="1:130" s="212" customFormat="1" ht="26.25" customHeight="1" x14ac:dyDescent="0.15">
      <c r="A119" s="1072" t="s">
        <v>414</v>
      </c>
      <c r="B119" s="963"/>
      <c r="C119" s="945" t="s">
        <v>415</v>
      </c>
      <c r="D119" s="913"/>
      <c r="E119" s="913"/>
      <c r="F119" s="913"/>
      <c r="G119" s="913"/>
      <c r="H119" s="913"/>
      <c r="I119" s="913"/>
      <c r="J119" s="913"/>
      <c r="K119" s="913"/>
      <c r="L119" s="913"/>
      <c r="M119" s="913"/>
      <c r="N119" s="913"/>
      <c r="O119" s="913"/>
      <c r="P119" s="913"/>
      <c r="Q119" s="913"/>
      <c r="R119" s="913"/>
      <c r="S119" s="913"/>
      <c r="T119" s="913"/>
      <c r="U119" s="913"/>
      <c r="V119" s="913"/>
      <c r="W119" s="913"/>
      <c r="X119" s="913"/>
      <c r="Y119" s="913"/>
      <c r="Z119" s="914"/>
      <c r="AA119" s="915" t="s">
        <v>122</v>
      </c>
      <c r="AB119" s="916"/>
      <c r="AC119" s="916"/>
      <c r="AD119" s="916"/>
      <c r="AE119" s="917"/>
      <c r="AF119" s="918" t="s">
        <v>122</v>
      </c>
      <c r="AG119" s="916"/>
      <c r="AH119" s="916"/>
      <c r="AI119" s="916"/>
      <c r="AJ119" s="917"/>
      <c r="AK119" s="918" t="s">
        <v>122</v>
      </c>
      <c r="AL119" s="916"/>
      <c r="AM119" s="916"/>
      <c r="AN119" s="916"/>
      <c r="AO119" s="917"/>
      <c r="AP119" s="919" t="s">
        <v>122</v>
      </c>
      <c r="AQ119" s="920"/>
      <c r="AR119" s="920"/>
      <c r="AS119" s="920"/>
      <c r="AT119" s="921"/>
      <c r="AU119" s="926"/>
      <c r="AV119" s="927"/>
      <c r="AW119" s="927"/>
      <c r="AX119" s="927"/>
      <c r="AY119" s="927"/>
      <c r="AZ119" s="233" t="s">
        <v>177</v>
      </c>
      <c r="BA119" s="233"/>
      <c r="BB119" s="233"/>
      <c r="BC119" s="233"/>
      <c r="BD119" s="233"/>
      <c r="BE119" s="233"/>
      <c r="BF119" s="233"/>
      <c r="BG119" s="233"/>
      <c r="BH119" s="233"/>
      <c r="BI119" s="233"/>
      <c r="BJ119" s="233"/>
      <c r="BK119" s="233"/>
      <c r="BL119" s="233"/>
      <c r="BM119" s="233"/>
      <c r="BN119" s="233"/>
      <c r="BO119" s="993" t="s">
        <v>440</v>
      </c>
      <c r="BP119" s="1021"/>
      <c r="BQ119" s="1015">
        <v>27803081</v>
      </c>
      <c r="BR119" s="1016"/>
      <c r="BS119" s="1016"/>
      <c r="BT119" s="1016"/>
      <c r="BU119" s="1016"/>
      <c r="BV119" s="1016">
        <v>27305391</v>
      </c>
      <c r="BW119" s="1016"/>
      <c r="BX119" s="1016"/>
      <c r="BY119" s="1016"/>
      <c r="BZ119" s="1016"/>
      <c r="CA119" s="1016">
        <v>26313544</v>
      </c>
      <c r="CB119" s="1016"/>
      <c r="CC119" s="1016"/>
      <c r="CD119" s="1016"/>
      <c r="CE119" s="1016"/>
      <c r="CF119" s="1017"/>
      <c r="CG119" s="1018"/>
      <c r="CH119" s="1018"/>
      <c r="CI119" s="1018"/>
      <c r="CJ119" s="1019"/>
      <c r="CK119" s="966"/>
      <c r="CL119" s="967"/>
      <c r="CM119" s="989" t="s">
        <v>441</v>
      </c>
      <c r="CN119" s="981"/>
      <c r="CO119" s="981"/>
      <c r="CP119" s="981"/>
      <c r="CQ119" s="981"/>
      <c r="CR119" s="981"/>
      <c r="CS119" s="981"/>
      <c r="CT119" s="981"/>
      <c r="CU119" s="981"/>
      <c r="CV119" s="981"/>
      <c r="CW119" s="981"/>
      <c r="CX119" s="981"/>
      <c r="CY119" s="981"/>
      <c r="CZ119" s="981"/>
      <c r="DA119" s="981"/>
      <c r="DB119" s="981"/>
      <c r="DC119" s="981"/>
      <c r="DD119" s="981"/>
      <c r="DE119" s="981"/>
      <c r="DF119" s="982"/>
      <c r="DG119" s="1020" t="s">
        <v>122</v>
      </c>
      <c r="DH119" s="1002"/>
      <c r="DI119" s="1002"/>
      <c r="DJ119" s="1002"/>
      <c r="DK119" s="1003"/>
      <c r="DL119" s="1001" t="s">
        <v>122</v>
      </c>
      <c r="DM119" s="1002"/>
      <c r="DN119" s="1002"/>
      <c r="DO119" s="1002"/>
      <c r="DP119" s="1003"/>
      <c r="DQ119" s="1001" t="s">
        <v>122</v>
      </c>
      <c r="DR119" s="1002"/>
      <c r="DS119" s="1002"/>
      <c r="DT119" s="1002"/>
      <c r="DU119" s="1003"/>
      <c r="DV119" s="1004" t="s">
        <v>122</v>
      </c>
      <c r="DW119" s="1005"/>
      <c r="DX119" s="1005"/>
      <c r="DY119" s="1005"/>
      <c r="DZ119" s="1006"/>
    </row>
    <row r="120" spans="1:130" s="212" customFormat="1" ht="26.25" customHeight="1" x14ac:dyDescent="0.15">
      <c r="A120" s="1073"/>
      <c r="B120" s="965"/>
      <c r="C120" s="938" t="s">
        <v>418</v>
      </c>
      <c r="D120" s="939"/>
      <c r="E120" s="939"/>
      <c r="F120" s="939"/>
      <c r="G120" s="939"/>
      <c r="H120" s="939"/>
      <c r="I120" s="939"/>
      <c r="J120" s="939"/>
      <c r="K120" s="939"/>
      <c r="L120" s="939"/>
      <c r="M120" s="939"/>
      <c r="N120" s="939"/>
      <c r="O120" s="939"/>
      <c r="P120" s="939"/>
      <c r="Q120" s="939"/>
      <c r="R120" s="939"/>
      <c r="S120" s="939"/>
      <c r="T120" s="939"/>
      <c r="U120" s="939"/>
      <c r="V120" s="939"/>
      <c r="W120" s="939"/>
      <c r="X120" s="939"/>
      <c r="Y120" s="939"/>
      <c r="Z120" s="940"/>
      <c r="AA120" s="974" t="s">
        <v>122</v>
      </c>
      <c r="AB120" s="975"/>
      <c r="AC120" s="975"/>
      <c r="AD120" s="975"/>
      <c r="AE120" s="976"/>
      <c r="AF120" s="977" t="s">
        <v>122</v>
      </c>
      <c r="AG120" s="975"/>
      <c r="AH120" s="975"/>
      <c r="AI120" s="975"/>
      <c r="AJ120" s="976"/>
      <c r="AK120" s="977" t="s">
        <v>122</v>
      </c>
      <c r="AL120" s="975"/>
      <c r="AM120" s="975"/>
      <c r="AN120" s="975"/>
      <c r="AO120" s="976"/>
      <c r="AP120" s="978" t="s">
        <v>122</v>
      </c>
      <c r="AQ120" s="979"/>
      <c r="AR120" s="979"/>
      <c r="AS120" s="979"/>
      <c r="AT120" s="980"/>
      <c r="AU120" s="1007" t="s">
        <v>442</v>
      </c>
      <c r="AV120" s="1008"/>
      <c r="AW120" s="1008"/>
      <c r="AX120" s="1008"/>
      <c r="AY120" s="1009"/>
      <c r="AZ120" s="945" t="s">
        <v>443</v>
      </c>
      <c r="BA120" s="913"/>
      <c r="BB120" s="913"/>
      <c r="BC120" s="913"/>
      <c r="BD120" s="913"/>
      <c r="BE120" s="913"/>
      <c r="BF120" s="913"/>
      <c r="BG120" s="913"/>
      <c r="BH120" s="913"/>
      <c r="BI120" s="913"/>
      <c r="BJ120" s="913"/>
      <c r="BK120" s="913"/>
      <c r="BL120" s="913"/>
      <c r="BM120" s="913"/>
      <c r="BN120" s="913"/>
      <c r="BO120" s="913"/>
      <c r="BP120" s="914"/>
      <c r="BQ120" s="946">
        <v>12600044</v>
      </c>
      <c r="BR120" s="947"/>
      <c r="BS120" s="947"/>
      <c r="BT120" s="947"/>
      <c r="BU120" s="947"/>
      <c r="BV120" s="947">
        <v>13058870</v>
      </c>
      <c r="BW120" s="947"/>
      <c r="BX120" s="947"/>
      <c r="BY120" s="947"/>
      <c r="BZ120" s="947"/>
      <c r="CA120" s="947">
        <v>13737562</v>
      </c>
      <c r="CB120" s="947"/>
      <c r="CC120" s="947"/>
      <c r="CD120" s="947"/>
      <c r="CE120" s="947"/>
      <c r="CF120" s="960">
        <v>171.6</v>
      </c>
      <c r="CG120" s="961"/>
      <c r="CH120" s="961"/>
      <c r="CI120" s="961"/>
      <c r="CJ120" s="961"/>
      <c r="CK120" s="1022" t="s">
        <v>444</v>
      </c>
      <c r="CL120" s="1023"/>
      <c r="CM120" s="1023"/>
      <c r="CN120" s="1023"/>
      <c r="CO120" s="1024"/>
      <c r="CP120" s="1030" t="s">
        <v>390</v>
      </c>
      <c r="CQ120" s="1031"/>
      <c r="CR120" s="1031"/>
      <c r="CS120" s="1031"/>
      <c r="CT120" s="1031"/>
      <c r="CU120" s="1031"/>
      <c r="CV120" s="1031"/>
      <c r="CW120" s="1031"/>
      <c r="CX120" s="1031"/>
      <c r="CY120" s="1031"/>
      <c r="CZ120" s="1031"/>
      <c r="DA120" s="1031"/>
      <c r="DB120" s="1031"/>
      <c r="DC120" s="1031"/>
      <c r="DD120" s="1031"/>
      <c r="DE120" s="1031"/>
      <c r="DF120" s="1032"/>
      <c r="DG120" s="946">
        <v>3902742</v>
      </c>
      <c r="DH120" s="947"/>
      <c r="DI120" s="947"/>
      <c r="DJ120" s="947"/>
      <c r="DK120" s="947"/>
      <c r="DL120" s="947">
        <v>4037706</v>
      </c>
      <c r="DM120" s="947"/>
      <c r="DN120" s="947"/>
      <c r="DO120" s="947"/>
      <c r="DP120" s="947"/>
      <c r="DQ120" s="947">
        <v>4048642</v>
      </c>
      <c r="DR120" s="947"/>
      <c r="DS120" s="947"/>
      <c r="DT120" s="947"/>
      <c r="DU120" s="947"/>
      <c r="DV120" s="948">
        <v>50.6</v>
      </c>
      <c r="DW120" s="948"/>
      <c r="DX120" s="948"/>
      <c r="DY120" s="948"/>
      <c r="DZ120" s="949"/>
    </row>
    <row r="121" spans="1:130" s="212" customFormat="1" ht="26.25" customHeight="1" x14ac:dyDescent="0.15">
      <c r="A121" s="1073"/>
      <c r="B121" s="965"/>
      <c r="C121" s="990" t="s">
        <v>445</v>
      </c>
      <c r="D121" s="991"/>
      <c r="E121" s="991"/>
      <c r="F121" s="991"/>
      <c r="G121" s="991"/>
      <c r="H121" s="991"/>
      <c r="I121" s="991"/>
      <c r="J121" s="991"/>
      <c r="K121" s="991"/>
      <c r="L121" s="991"/>
      <c r="M121" s="991"/>
      <c r="N121" s="991"/>
      <c r="O121" s="991"/>
      <c r="P121" s="991"/>
      <c r="Q121" s="991"/>
      <c r="R121" s="991"/>
      <c r="S121" s="991"/>
      <c r="T121" s="991"/>
      <c r="U121" s="991"/>
      <c r="V121" s="991"/>
      <c r="W121" s="991"/>
      <c r="X121" s="991"/>
      <c r="Y121" s="991"/>
      <c r="Z121" s="992"/>
      <c r="AA121" s="974" t="s">
        <v>122</v>
      </c>
      <c r="AB121" s="975"/>
      <c r="AC121" s="975"/>
      <c r="AD121" s="975"/>
      <c r="AE121" s="976"/>
      <c r="AF121" s="977" t="s">
        <v>122</v>
      </c>
      <c r="AG121" s="975"/>
      <c r="AH121" s="975"/>
      <c r="AI121" s="975"/>
      <c r="AJ121" s="976"/>
      <c r="AK121" s="977" t="s">
        <v>122</v>
      </c>
      <c r="AL121" s="975"/>
      <c r="AM121" s="975"/>
      <c r="AN121" s="975"/>
      <c r="AO121" s="976"/>
      <c r="AP121" s="978" t="s">
        <v>122</v>
      </c>
      <c r="AQ121" s="979"/>
      <c r="AR121" s="979"/>
      <c r="AS121" s="979"/>
      <c r="AT121" s="980"/>
      <c r="AU121" s="1010"/>
      <c r="AV121" s="1011"/>
      <c r="AW121" s="1011"/>
      <c r="AX121" s="1011"/>
      <c r="AY121" s="1012"/>
      <c r="AZ121" s="938" t="s">
        <v>446</v>
      </c>
      <c r="BA121" s="939"/>
      <c r="BB121" s="939"/>
      <c r="BC121" s="939"/>
      <c r="BD121" s="939"/>
      <c r="BE121" s="939"/>
      <c r="BF121" s="939"/>
      <c r="BG121" s="939"/>
      <c r="BH121" s="939"/>
      <c r="BI121" s="939"/>
      <c r="BJ121" s="939"/>
      <c r="BK121" s="939"/>
      <c r="BL121" s="939"/>
      <c r="BM121" s="939"/>
      <c r="BN121" s="939"/>
      <c r="BO121" s="939"/>
      <c r="BP121" s="940"/>
      <c r="BQ121" s="941">
        <v>34272</v>
      </c>
      <c r="BR121" s="942"/>
      <c r="BS121" s="942"/>
      <c r="BT121" s="942"/>
      <c r="BU121" s="942"/>
      <c r="BV121" s="942">
        <v>21613</v>
      </c>
      <c r="BW121" s="942"/>
      <c r="BX121" s="942"/>
      <c r="BY121" s="942"/>
      <c r="BZ121" s="942"/>
      <c r="CA121" s="942">
        <v>10664</v>
      </c>
      <c r="CB121" s="942"/>
      <c r="CC121" s="942"/>
      <c r="CD121" s="942"/>
      <c r="CE121" s="942"/>
      <c r="CF121" s="936">
        <v>0.1</v>
      </c>
      <c r="CG121" s="937"/>
      <c r="CH121" s="937"/>
      <c r="CI121" s="937"/>
      <c r="CJ121" s="937"/>
      <c r="CK121" s="1025"/>
      <c r="CL121" s="1026"/>
      <c r="CM121" s="1026"/>
      <c r="CN121" s="1026"/>
      <c r="CO121" s="1027"/>
      <c r="CP121" s="1035" t="s">
        <v>392</v>
      </c>
      <c r="CQ121" s="1036"/>
      <c r="CR121" s="1036"/>
      <c r="CS121" s="1036"/>
      <c r="CT121" s="1036"/>
      <c r="CU121" s="1036"/>
      <c r="CV121" s="1036"/>
      <c r="CW121" s="1036"/>
      <c r="CX121" s="1036"/>
      <c r="CY121" s="1036"/>
      <c r="CZ121" s="1036"/>
      <c r="DA121" s="1036"/>
      <c r="DB121" s="1036"/>
      <c r="DC121" s="1036"/>
      <c r="DD121" s="1036"/>
      <c r="DE121" s="1036"/>
      <c r="DF121" s="1037"/>
      <c r="DG121" s="941">
        <v>155521</v>
      </c>
      <c r="DH121" s="942"/>
      <c r="DI121" s="942"/>
      <c r="DJ121" s="942"/>
      <c r="DK121" s="942"/>
      <c r="DL121" s="942">
        <v>117231</v>
      </c>
      <c r="DM121" s="942"/>
      <c r="DN121" s="942"/>
      <c r="DO121" s="942"/>
      <c r="DP121" s="942"/>
      <c r="DQ121" s="942">
        <v>83126</v>
      </c>
      <c r="DR121" s="942"/>
      <c r="DS121" s="942"/>
      <c r="DT121" s="942"/>
      <c r="DU121" s="942"/>
      <c r="DV121" s="943">
        <v>1</v>
      </c>
      <c r="DW121" s="943"/>
      <c r="DX121" s="943"/>
      <c r="DY121" s="943"/>
      <c r="DZ121" s="944"/>
    </row>
    <row r="122" spans="1:130" s="212" customFormat="1" ht="26.25" customHeight="1" x14ac:dyDescent="0.15">
      <c r="A122" s="1073"/>
      <c r="B122" s="965"/>
      <c r="C122" s="938" t="s">
        <v>428</v>
      </c>
      <c r="D122" s="939"/>
      <c r="E122" s="939"/>
      <c r="F122" s="939"/>
      <c r="G122" s="939"/>
      <c r="H122" s="939"/>
      <c r="I122" s="939"/>
      <c r="J122" s="939"/>
      <c r="K122" s="939"/>
      <c r="L122" s="939"/>
      <c r="M122" s="939"/>
      <c r="N122" s="939"/>
      <c r="O122" s="939"/>
      <c r="P122" s="939"/>
      <c r="Q122" s="939"/>
      <c r="R122" s="939"/>
      <c r="S122" s="939"/>
      <c r="T122" s="939"/>
      <c r="U122" s="939"/>
      <c r="V122" s="939"/>
      <c r="W122" s="939"/>
      <c r="X122" s="939"/>
      <c r="Y122" s="939"/>
      <c r="Z122" s="940"/>
      <c r="AA122" s="974" t="s">
        <v>122</v>
      </c>
      <c r="AB122" s="975"/>
      <c r="AC122" s="975"/>
      <c r="AD122" s="975"/>
      <c r="AE122" s="976"/>
      <c r="AF122" s="977" t="s">
        <v>122</v>
      </c>
      <c r="AG122" s="975"/>
      <c r="AH122" s="975"/>
      <c r="AI122" s="975"/>
      <c r="AJ122" s="976"/>
      <c r="AK122" s="977" t="s">
        <v>122</v>
      </c>
      <c r="AL122" s="975"/>
      <c r="AM122" s="975"/>
      <c r="AN122" s="975"/>
      <c r="AO122" s="976"/>
      <c r="AP122" s="978" t="s">
        <v>122</v>
      </c>
      <c r="AQ122" s="979"/>
      <c r="AR122" s="979"/>
      <c r="AS122" s="979"/>
      <c r="AT122" s="980"/>
      <c r="AU122" s="1010"/>
      <c r="AV122" s="1011"/>
      <c r="AW122" s="1011"/>
      <c r="AX122" s="1011"/>
      <c r="AY122" s="1012"/>
      <c r="AZ122" s="989" t="s">
        <v>447</v>
      </c>
      <c r="BA122" s="981"/>
      <c r="BB122" s="981"/>
      <c r="BC122" s="981"/>
      <c r="BD122" s="981"/>
      <c r="BE122" s="981"/>
      <c r="BF122" s="981"/>
      <c r="BG122" s="981"/>
      <c r="BH122" s="981"/>
      <c r="BI122" s="981"/>
      <c r="BJ122" s="981"/>
      <c r="BK122" s="981"/>
      <c r="BL122" s="981"/>
      <c r="BM122" s="981"/>
      <c r="BN122" s="981"/>
      <c r="BO122" s="981"/>
      <c r="BP122" s="982"/>
      <c r="BQ122" s="1015">
        <v>16840082</v>
      </c>
      <c r="BR122" s="1016"/>
      <c r="BS122" s="1016"/>
      <c r="BT122" s="1016"/>
      <c r="BU122" s="1016"/>
      <c r="BV122" s="1016">
        <v>15930223</v>
      </c>
      <c r="BW122" s="1016"/>
      <c r="BX122" s="1016"/>
      <c r="BY122" s="1016"/>
      <c r="BZ122" s="1016"/>
      <c r="CA122" s="1016">
        <v>15234931</v>
      </c>
      <c r="CB122" s="1016"/>
      <c r="CC122" s="1016"/>
      <c r="CD122" s="1016"/>
      <c r="CE122" s="1016"/>
      <c r="CF122" s="1033">
        <v>190.3</v>
      </c>
      <c r="CG122" s="1034"/>
      <c r="CH122" s="1034"/>
      <c r="CI122" s="1034"/>
      <c r="CJ122" s="1034"/>
      <c r="CK122" s="1025"/>
      <c r="CL122" s="1026"/>
      <c r="CM122" s="1026"/>
      <c r="CN122" s="1026"/>
      <c r="CO122" s="1027"/>
      <c r="CP122" s="1035" t="s">
        <v>393</v>
      </c>
      <c r="CQ122" s="1036"/>
      <c r="CR122" s="1036"/>
      <c r="CS122" s="1036"/>
      <c r="CT122" s="1036"/>
      <c r="CU122" s="1036"/>
      <c r="CV122" s="1036"/>
      <c r="CW122" s="1036"/>
      <c r="CX122" s="1036"/>
      <c r="CY122" s="1036"/>
      <c r="CZ122" s="1036"/>
      <c r="DA122" s="1036"/>
      <c r="DB122" s="1036"/>
      <c r="DC122" s="1036"/>
      <c r="DD122" s="1036"/>
      <c r="DE122" s="1036"/>
      <c r="DF122" s="1037"/>
      <c r="DG122" s="941" t="s">
        <v>122</v>
      </c>
      <c r="DH122" s="942"/>
      <c r="DI122" s="942"/>
      <c r="DJ122" s="942"/>
      <c r="DK122" s="942"/>
      <c r="DL122" s="942" t="s">
        <v>122</v>
      </c>
      <c r="DM122" s="942"/>
      <c r="DN122" s="942"/>
      <c r="DO122" s="942"/>
      <c r="DP122" s="942"/>
      <c r="DQ122" s="942" t="s">
        <v>122</v>
      </c>
      <c r="DR122" s="942"/>
      <c r="DS122" s="942"/>
      <c r="DT122" s="942"/>
      <c r="DU122" s="942"/>
      <c r="DV122" s="943" t="s">
        <v>122</v>
      </c>
      <c r="DW122" s="943"/>
      <c r="DX122" s="943"/>
      <c r="DY122" s="943"/>
      <c r="DZ122" s="944"/>
    </row>
    <row r="123" spans="1:130" s="212" customFormat="1" ht="26.25" customHeight="1" x14ac:dyDescent="0.15">
      <c r="A123" s="1073"/>
      <c r="B123" s="965"/>
      <c r="C123" s="938" t="s">
        <v>434</v>
      </c>
      <c r="D123" s="939"/>
      <c r="E123" s="939"/>
      <c r="F123" s="939"/>
      <c r="G123" s="939"/>
      <c r="H123" s="939"/>
      <c r="I123" s="939"/>
      <c r="J123" s="939"/>
      <c r="K123" s="939"/>
      <c r="L123" s="939"/>
      <c r="M123" s="939"/>
      <c r="N123" s="939"/>
      <c r="O123" s="939"/>
      <c r="P123" s="939"/>
      <c r="Q123" s="939"/>
      <c r="R123" s="939"/>
      <c r="S123" s="939"/>
      <c r="T123" s="939"/>
      <c r="U123" s="939"/>
      <c r="V123" s="939"/>
      <c r="W123" s="939"/>
      <c r="X123" s="939"/>
      <c r="Y123" s="939"/>
      <c r="Z123" s="940"/>
      <c r="AA123" s="974" t="s">
        <v>122</v>
      </c>
      <c r="AB123" s="975"/>
      <c r="AC123" s="975"/>
      <c r="AD123" s="975"/>
      <c r="AE123" s="976"/>
      <c r="AF123" s="977" t="s">
        <v>122</v>
      </c>
      <c r="AG123" s="975"/>
      <c r="AH123" s="975"/>
      <c r="AI123" s="975"/>
      <c r="AJ123" s="976"/>
      <c r="AK123" s="977" t="s">
        <v>122</v>
      </c>
      <c r="AL123" s="975"/>
      <c r="AM123" s="975"/>
      <c r="AN123" s="975"/>
      <c r="AO123" s="976"/>
      <c r="AP123" s="978" t="s">
        <v>122</v>
      </c>
      <c r="AQ123" s="979"/>
      <c r="AR123" s="979"/>
      <c r="AS123" s="979"/>
      <c r="AT123" s="980"/>
      <c r="AU123" s="1013"/>
      <c r="AV123" s="1014"/>
      <c r="AW123" s="1014"/>
      <c r="AX123" s="1014"/>
      <c r="AY123" s="1014"/>
      <c r="AZ123" s="233" t="s">
        <v>177</v>
      </c>
      <c r="BA123" s="233"/>
      <c r="BB123" s="233"/>
      <c r="BC123" s="233"/>
      <c r="BD123" s="233"/>
      <c r="BE123" s="233"/>
      <c r="BF123" s="233"/>
      <c r="BG123" s="233"/>
      <c r="BH123" s="233"/>
      <c r="BI123" s="233"/>
      <c r="BJ123" s="233"/>
      <c r="BK123" s="233"/>
      <c r="BL123" s="233"/>
      <c r="BM123" s="233"/>
      <c r="BN123" s="233"/>
      <c r="BO123" s="993" t="s">
        <v>448</v>
      </c>
      <c r="BP123" s="1021"/>
      <c r="BQ123" s="1079">
        <v>29474398</v>
      </c>
      <c r="BR123" s="1080"/>
      <c r="BS123" s="1080"/>
      <c r="BT123" s="1080"/>
      <c r="BU123" s="1080"/>
      <c r="BV123" s="1080">
        <v>29010706</v>
      </c>
      <c r="BW123" s="1080"/>
      <c r="BX123" s="1080"/>
      <c r="BY123" s="1080"/>
      <c r="BZ123" s="1080"/>
      <c r="CA123" s="1080">
        <v>28983157</v>
      </c>
      <c r="CB123" s="1080"/>
      <c r="CC123" s="1080"/>
      <c r="CD123" s="1080"/>
      <c r="CE123" s="1080"/>
      <c r="CF123" s="1017"/>
      <c r="CG123" s="1018"/>
      <c r="CH123" s="1018"/>
      <c r="CI123" s="1018"/>
      <c r="CJ123" s="1019"/>
      <c r="CK123" s="1025"/>
      <c r="CL123" s="1026"/>
      <c r="CM123" s="1026"/>
      <c r="CN123" s="1026"/>
      <c r="CO123" s="1027"/>
      <c r="CP123" s="1035"/>
      <c r="CQ123" s="1036"/>
      <c r="CR123" s="1036"/>
      <c r="CS123" s="1036"/>
      <c r="CT123" s="1036"/>
      <c r="CU123" s="1036"/>
      <c r="CV123" s="1036"/>
      <c r="CW123" s="1036"/>
      <c r="CX123" s="1036"/>
      <c r="CY123" s="1036"/>
      <c r="CZ123" s="1036"/>
      <c r="DA123" s="1036"/>
      <c r="DB123" s="1036"/>
      <c r="DC123" s="1036"/>
      <c r="DD123" s="1036"/>
      <c r="DE123" s="1036"/>
      <c r="DF123" s="1037"/>
      <c r="DG123" s="974"/>
      <c r="DH123" s="975"/>
      <c r="DI123" s="975"/>
      <c r="DJ123" s="975"/>
      <c r="DK123" s="976"/>
      <c r="DL123" s="977"/>
      <c r="DM123" s="975"/>
      <c r="DN123" s="975"/>
      <c r="DO123" s="975"/>
      <c r="DP123" s="976"/>
      <c r="DQ123" s="977"/>
      <c r="DR123" s="975"/>
      <c r="DS123" s="975"/>
      <c r="DT123" s="975"/>
      <c r="DU123" s="976"/>
      <c r="DV123" s="978"/>
      <c r="DW123" s="979"/>
      <c r="DX123" s="979"/>
      <c r="DY123" s="979"/>
      <c r="DZ123" s="980"/>
    </row>
    <row r="124" spans="1:130" s="212" customFormat="1" ht="26.25" customHeight="1" thickBot="1" x14ac:dyDescent="0.2">
      <c r="A124" s="1073"/>
      <c r="B124" s="965"/>
      <c r="C124" s="938" t="s">
        <v>437</v>
      </c>
      <c r="D124" s="939"/>
      <c r="E124" s="939"/>
      <c r="F124" s="939"/>
      <c r="G124" s="939"/>
      <c r="H124" s="939"/>
      <c r="I124" s="939"/>
      <c r="J124" s="939"/>
      <c r="K124" s="939"/>
      <c r="L124" s="939"/>
      <c r="M124" s="939"/>
      <c r="N124" s="939"/>
      <c r="O124" s="939"/>
      <c r="P124" s="939"/>
      <c r="Q124" s="939"/>
      <c r="R124" s="939"/>
      <c r="S124" s="939"/>
      <c r="T124" s="939"/>
      <c r="U124" s="939"/>
      <c r="V124" s="939"/>
      <c r="W124" s="939"/>
      <c r="X124" s="939"/>
      <c r="Y124" s="939"/>
      <c r="Z124" s="940"/>
      <c r="AA124" s="974" t="s">
        <v>122</v>
      </c>
      <c r="AB124" s="975"/>
      <c r="AC124" s="975"/>
      <c r="AD124" s="975"/>
      <c r="AE124" s="976"/>
      <c r="AF124" s="977" t="s">
        <v>122</v>
      </c>
      <c r="AG124" s="975"/>
      <c r="AH124" s="975"/>
      <c r="AI124" s="975"/>
      <c r="AJ124" s="976"/>
      <c r="AK124" s="977" t="s">
        <v>122</v>
      </c>
      <c r="AL124" s="975"/>
      <c r="AM124" s="975"/>
      <c r="AN124" s="975"/>
      <c r="AO124" s="976"/>
      <c r="AP124" s="978" t="s">
        <v>122</v>
      </c>
      <c r="AQ124" s="979"/>
      <c r="AR124" s="979"/>
      <c r="AS124" s="979"/>
      <c r="AT124" s="980"/>
      <c r="AU124" s="1075" t="s">
        <v>449</v>
      </c>
      <c r="AV124" s="1076"/>
      <c r="AW124" s="1076"/>
      <c r="AX124" s="1076"/>
      <c r="AY124" s="1076"/>
      <c r="AZ124" s="1076"/>
      <c r="BA124" s="1076"/>
      <c r="BB124" s="1076"/>
      <c r="BC124" s="1076"/>
      <c r="BD124" s="1076"/>
      <c r="BE124" s="1076"/>
      <c r="BF124" s="1076"/>
      <c r="BG124" s="1076"/>
      <c r="BH124" s="1076"/>
      <c r="BI124" s="1076"/>
      <c r="BJ124" s="1076"/>
      <c r="BK124" s="1076"/>
      <c r="BL124" s="1076"/>
      <c r="BM124" s="1076"/>
      <c r="BN124" s="1076"/>
      <c r="BO124" s="1076"/>
      <c r="BP124" s="1077"/>
      <c r="BQ124" s="1078" t="s">
        <v>122</v>
      </c>
      <c r="BR124" s="1043"/>
      <c r="BS124" s="1043"/>
      <c r="BT124" s="1043"/>
      <c r="BU124" s="1043"/>
      <c r="BV124" s="1043" t="s">
        <v>122</v>
      </c>
      <c r="BW124" s="1043"/>
      <c r="BX124" s="1043"/>
      <c r="BY124" s="1043"/>
      <c r="BZ124" s="1043"/>
      <c r="CA124" s="1043" t="s">
        <v>122</v>
      </c>
      <c r="CB124" s="1043"/>
      <c r="CC124" s="1043"/>
      <c r="CD124" s="1043"/>
      <c r="CE124" s="1043"/>
      <c r="CF124" s="1044"/>
      <c r="CG124" s="1045"/>
      <c r="CH124" s="1045"/>
      <c r="CI124" s="1045"/>
      <c r="CJ124" s="1046"/>
      <c r="CK124" s="1028"/>
      <c r="CL124" s="1028"/>
      <c r="CM124" s="1028"/>
      <c r="CN124" s="1028"/>
      <c r="CO124" s="1029"/>
      <c r="CP124" s="1035" t="s">
        <v>450</v>
      </c>
      <c r="CQ124" s="1036"/>
      <c r="CR124" s="1036"/>
      <c r="CS124" s="1036"/>
      <c r="CT124" s="1036"/>
      <c r="CU124" s="1036"/>
      <c r="CV124" s="1036"/>
      <c r="CW124" s="1036"/>
      <c r="CX124" s="1036"/>
      <c r="CY124" s="1036"/>
      <c r="CZ124" s="1036"/>
      <c r="DA124" s="1036"/>
      <c r="DB124" s="1036"/>
      <c r="DC124" s="1036"/>
      <c r="DD124" s="1036"/>
      <c r="DE124" s="1036"/>
      <c r="DF124" s="1037"/>
      <c r="DG124" s="1020" t="s">
        <v>122</v>
      </c>
      <c r="DH124" s="1002"/>
      <c r="DI124" s="1002"/>
      <c r="DJ124" s="1002"/>
      <c r="DK124" s="1003"/>
      <c r="DL124" s="1001" t="s">
        <v>122</v>
      </c>
      <c r="DM124" s="1002"/>
      <c r="DN124" s="1002"/>
      <c r="DO124" s="1002"/>
      <c r="DP124" s="1003"/>
      <c r="DQ124" s="1001" t="s">
        <v>122</v>
      </c>
      <c r="DR124" s="1002"/>
      <c r="DS124" s="1002"/>
      <c r="DT124" s="1002"/>
      <c r="DU124" s="1003"/>
      <c r="DV124" s="1004" t="s">
        <v>122</v>
      </c>
      <c r="DW124" s="1005"/>
      <c r="DX124" s="1005"/>
      <c r="DY124" s="1005"/>
      <c r="DZ124" s="1006"/>
    </row>
    <row r="125" spans="1:130" s="212" customFormat="1" ht="26.25" customHeight="1" x14ac:dyDescent="0.15">
      <c r="A125" s="1073"/>
      <c r="B125" s="965"/>
      <c r="C125" s="938" t="s">
        <v>439</v>
      </c>
      <c r="D125" s="939"/>
      <c r="E125" s="939"/>
      <c r="F125" s="939"/>
      <c r="G125" s="939"/>
      <c r="H125" s="939"/>
      <c r="I125" s="939"/>
      <c r="J125" s="939"/>
      <c r="K125" s="939"/>
      <c r="L125" s="939"/>
      <c r="M125" s="939"/>
      <c r="N125" s="939"/>
      <c r="O125" s="939"/>
      <c r="P125" s="939"/>
      <c r="Q125" s="939"/>
      <c r="R125" s="939"/>
      <c r="S125" s="939"/>
      <c r="T125" s="939"/>
      <c r="U125" s="939"/>
      <c r="V125" s="939"/>
      <c r="W125" s="939"/>
      <c r="X125" s="939"/>
      <c r="Y125" s="939"/>
      <c r="Z125" s="940"/>
      <c r="AA125" s="974" t="s">
        <v>122</v>
      </c>
      <c r="AB125" s="975"/>
      <c r="AC125" s="975"/>
      <c r="AD125" s="975"/>
      <c r="AE125" s="976"/>
      <c r="AF125" s="977" t="s">
        <v>122</v>
      </c>
      <c r="AG125" s="975"/>
      <c r="AH125" s="975"/>
      <c r="AI125" s="975"/>
      <c r="AJ125" s="976"/>
      <c r="AK125" s="977" t="s">
        <v>122</v>
      </c>
      <c r="AL125" s="975"/>
      <c r="AM125" s="975"/>
      <c r="AN125" s="975"/>
      <c r="AO125" s="976"/>
      <c r="AP125" s="978" t="s">
        <v>122</v>
      </c>
      <c r="AQ125" s="979"/>
      <c r="AR125" s="979"/>
      <c r="AS125" s="979"/>
      <c r="AT125" s="980"/>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8" t="s">
        <v>451</v>
      </c>
      <c r="CL125" s="1023"/>
      <c r="CM125" s="1023"/>
      <c r="CN125" s="1023"/>
      <c r="CO125" s="1024"/>
      <c r="CP125" s="945" t="s">
        <v>452</v>
      </c>
      <c r="CQ125" s="913"/>
      <c r="CR125" s="913"/>
      <c r="CS125" s="913"/>
      <c r="CT125" s="913"/>
      <c r="CU125" s="913"/>
      <c r="CV125" s="913"/>
      <c r="CW125" s="913"/>
      <c r="CX125" s="913"/>
      <c r="CY125" s="913"/>
      <c r="CZ125" s="913"/>
      <c r="DA125" s="913"/>
      <c r="DB125" s="913"/>
      <c r="DC125" s="913"/>
      <c r="DD125" s="913"/>
      <c r="DE125" s="913"/>
      <c r="DF125" s="914"/>
      <c r="DG125" s="946" t="s">
        <v>122</v>
      </c>
      <c r="DH125" s="947"/>
      <c r="DI125" s="947"/>
      <c r="DJ125" s="947"/>
      <c r="DK125" s="947"/>
      <c r="DL125" s="947" t="s">
        <v>122</v>
      </c>
      <c r="DM125" s="947"/>
      <c r="DN125" s="947"/>
      <c r="DO125" s="947"/>
      <c r="DP125" s="947"/>
      <c r="DQ125" s="947" t="s">
        <v>122</v>
      </c>
      <c r="DR125" s="947"/>
      <c r="DS125" s="947"/>
      <c r="DT125" s="947"/>
      <c r="DU125" s="947"/>
      <c r="DV125" s="948" t="s">
        <v>122</v>
      </c>
      <c r="DW125" s="948"/>
      <c r="DX125" s="948"/>
      <c r="DY125" s="948"/>
      <c r="DZ125" s="949"/>
    </row>
    <row r="126" spans="1:130" s="212" customFormat="1" ht="26.25" customHeight="1" thickBot="1" x14ac:dyDescent="0.2">
      <c r="A126" s="1073"/>
      <c r="B126" s="965"/>
      <c r="C126" s="938" t="s">
        <v>441</v>
      </c>
      <c r="D126" s="939"/>
      <c r="E126" s="939"/>
      <c r="F126" s="939"/>
      <c r="G126" s="939"/>
      <c r="H126" s="939"/>
      <c r="I126" s="939"/>
      <c r="J126" s="939"/>
      <c r="K126" s="939"/>
      <c r="L126" s="939"/>
      <c r="M126" s="939"/>
      <c r="N126" s="939"/>
      <c r="O126" s="939"/>
      <c r="P126" s="939"/>
      <c r="Q126" s="939"/>
      <c r="R126" s="939"/>
      <c r="S126" s="939"/>
      <c r="T126" s="939"/>
      <c r="U126" s="939"/>
      <c r="V126" s="939"/>
      <c r="W126" s="939"/>
      <c r="X126" s="939"/>
      <c r="Y126" s="939"/>
      <c r="Z126" s="940"/>
      <c r="AA126" s="974" t="s">
        <v>122</v>
      </c>
      <c r="AB126" s="975"/>
      <c r="AC126" s="975"/>
      <c r="AD126" s="975"/>
      <c r="AE126" s="976"/>
      <c r="AF126" s="977" t="s">
        <v>122</v>
      </c>
      <c r="AG126" s="975"/>
      <c r="AH126" s="975"/>
      <c r="AI126" s="975"/>
      <c r="AJ126" s="976"/>
      <c r="AK126" s="977" t="s">
        <v>122</v>
      </c>
      <c r="AL126" s="975"/>
      <c r="AM126" s="975"/>
      <c r="AN126" s="975"/>
      <c r="AO126" s="976"/>
      <c r="AP126" s="978" t="s">
        <v>122</v>
      </c>
      <c r="AQ126" s="979"/>
      <c r="AR126" s="979"/>
      <c r="AS126" s="979"/>
      <c r="AT126" s="980"/>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9"/>
      <c r="CL126" s="1026"/>
      <c r="CM126" s="1026"/>
      <c r="CN126" s="1026"/>
      <c r="CO126" s="1027"/>
      <c r="CP126" s="938" t="s">
        <v>453</v>
      </c>
      <c r="CQ126" s="939"/>
      <c r="CR126" s="939"/>
      <c r="CS126" s="939"/>
      <c r="CT126" s="939"/>
      <c r="CU126" s="939"/>
      <c r="CV126" s="939"/>
      <c r="CW126" s="939"/>
      <c r="CX126" s="939"/>
      <c r="CY126" s="939"/>
      <c r="CZ126" s="939"/>
      <c r="DA126" s="939"/>
      <c r="DB126" s="939"/>
      <c r="DC126" s="939"/>
      <c r="DD126" s="939"/>
      <c r="DE126" s="939"/>
      <c r="DF126" s="940"/>
      <c r="DG126" s="941" t="s">
        <v>122</v>
      </c>
      <c r="DH126" s="942"/>
      <c r="DI126" s="942"/>
      <c r="DJ126" s="942"/>
      <c r="DK126" s="942"/>
      <c r="DL126" s="942" t="s">
        <v>122</v>
      </c>
      <c r="DM126" s="942"/>
      <c r="DN126" s="942"/>
      <c r="DO126" s="942"/>
      <c r="DP126" s="942"/>
      <c r="DQ126" s="942" t="s">
        <v>122</v>
      </c>
      <c r="DR126" s="942"/>
      <c r="DS126" s="942"/>
      <c r="DT126" s="942"/>
      <c r="DU126" s="942"/>
      <c r="DV126" s="943" t="s">
        <v>122</v>
      </c>
      <c r="DW126" s="943"/>
      <c r="DX126" s="943"/>
      <c r="DY126" s="943"/>
      <c r="DZ126" s="944"/>
    </row>
    <row r="127" spans="1:130" s="212" customFormat="1" ht="26.25" customHeight="1" x14ac:dyDescent="0.15">
      <c r="A127" s="1074"/>
      <c r="B127" s="967"/>
      <c r="C127" s="989" t="s">
        <v>454</v>
      </c>
      <c r="D127" s="981"/>
      <c r="E127" s="981"/>
      <c r="F127" s="981"/>
      <c r="G127" s="981"/>
      <c r="H127" s="981"/>
      <c r="I127" s="981"/>
      <c r="J127" s="981"/>
      <c r="K127" s="981"/>
      <c r="L127" s="981"/>
      <c r="M127" s="981"/>
      <c r="N127" s="981"/>
      <c r="O127" s="981"/>
      <c r="P127" s="981"/>
      <c r="Q127" s="981"/>
      <c r="R127" s="981"/>
      <c r="S127" s="981"/>
      <c r="T127" s="981"/>
      <c r="U127" s="981"/>
      <c r="V127" s="981"/>
      <c r="W127" s="981"/>
      <c r="X127" s="981"/>
      <c r="Y127" s="981"/>
      <c r="Z127" s="982"/>
      <c r="AA127" s="974" t="s">
        <v>122</v>
      </c>
      <c r="AB127" s="975"/>
      <c r="AC127" s="975"/>
      <c r="AD127" s="975"/>
      <c r="AE127" s="976"/>
      <c r="AF127" s="977" t="s">
        <v>122</v>
      </c>
      <c r="AG127" s="975"/>
      <c r="AH127" s="975"/>
      <c r="AI127" s="975"/>
      <c r="AJ127" s="976"/>
      <c r="AK127" s="977" t="s">
        <v>122</v>
      </c>
      <c r="AL127" s="975"/>
      <c r="AM127" s="975"/>
      <c r="AN127" s="975"/>
      <c r="AO127" s="976"/>
      <c r="AP127" s="978" t="s">
        <v>122</v>
      </c>
      <c r="AQ127" s="979"/>
      <c r="AR127" s="979"/>
      <c r="AS127" s="979"/>
      <c r="AT127" s="980"/>
      <c r="AU127" s="214"/>
      <c r="AV127" s="214"/>
      <c r="AW127" s="214"/>
      <c r="AX127" s="1047" t="s">
        <v>455</v>
      </c>
      <c r="AY127" s="1048"/>
      <c r="AZ127" s="1048"/>
      <c r="BA127" s="1048"/>
      <c r="BB127" s="1048"/>
      <c r="BC127" s="1048"/>
      <c r="BD127" s="1048"/>
      <c r="BE127" s="1049"/>
      <c r="BF127" s="1050" t="s">
        <v>456</v>
      </c>
      <c r="BG127" s="1048"/>
      <c r="BH127" s="1048"/>
      <c r="BI127" s="1048"/>
      <c r="BJ127" s="1048"/>
      <c r="BK127" s="1048"/>
      <c r="BL127" s="1049"/>
      <c r="BM127" s="1050" t="s">
        <v>457</v>
      </c>
      <c r="BN127" s="1048"/>
      <c r="BO127" s="1048"/>
      <c r="BP127" s="1048"/>
      <c r="BQ127" s="1048"/>
      <c r="BR127" s="1048"/>
      <c r="BS127" s="1049"/>
      <c r="BT127" s="1050" t="s">
        <v>458</v>
      </c>
      <c r="BU127" s="1048"/>
      <c r="BV127" s="1048"/>
      <c r="BW127" s="1048"/>
      <c r="BX127" s="1048"/>
      <c r="BY127" s="1048"/>
      <c r="BZ127" s="1071"/>
      <c r="CA127" s="214"/>
      <c r="CB127" s="214"/>
      <c r="CC127" s="214"/>
      <c r="CD127" s="237"/>
      <c r="CE127" s="237"/>
      <c r="CF127" s="237"/>
      <c r="CG127" s="214"/>
      <c r="CH127" s="214"/>
      <c r="CI127" s="214"/>
      <c r="CJ127" s="236"/>
      <c r="CK127" s="1039"/>
      <c r="CL127" s="1026"/>
      <c r="CM127" s="1026"/>
      <c r="CN127" s="1026"/>
      <c r="CO127" s="1027"/>
      <c r="CP127" s="938" t="s">
        <v>459</v>
      </c>
      <c r="CQ127" s="939"/>
      <c r="CR127" s="939"/>
      <c r="CS127" s="939"/>
      <c r="CT127" s="939"/>
      <c r="CU127" s="939"/>
      <c r="CV127" s="939"/>
      <c r="CW127" s="939"/>
      <c r="CX127" s="939"/>
      <c r="CY127" s="939"/>
      <c r="CZ127" s="939"/>
      <c r="DA127" s="939"/>
      <c r="DB127" s="939"/>
      <c r="DC127" s="939"/>
      <c r="DD127" s="939"/>
      <c r="DE127" s="939"/>
      <c r="DF127" s="940"/>
      <c r="DG127" s="941" t="s">
        <v>122</v>
      </c>
      <c r="DH127" s="942"/>
      <c r="DI127" s="942"/>
      <c r="DJ127" s="942"/>
      <c r="DK127" s="942"/>
      <c r="DL127" s="942" t="s">
        <v>122</v>
      </c>
      <c r="DM127" s="942"/>
      <c r="DN127" s="942"/>
      <c r="DO127" s="942"/>
      <c r="DP127" s="942"/>
      <c r="DQ127" s="942" t="s">
        <v>122</v>
      </c>
      <c r="DR127" s="942"/>
      <c r="DS127" s="942"/>
      <c r="DT127" s="942"/>
      <c r="DU127" s="942"/>
      <c r="DV127" s="943" t="s">
        <v>122</v>
      </c>
      <c r="DW127" s="943"/>
      <c r="DX127" s="943"/>
      <c r="DY127" s="943"/>
      <c r="DZ127" s="944"/>
    </row>
    <row r="128" spans="1:130" s="212" customFormat="1" ht="26.25" customHeight="1" thickBot="1" x14ac:dyDescent="0.2">
      <c r="A128" s="1057" t="s">
        <v>460</v>
      </c>
      <c r="B128" s="1058"/>
      <c r="C128" s="1058"/>
      <c r="D128" s="1058"/>
      <c r="E128" s="1058"/>
      <c r="F128" s="1058"/>
      <c r="G128" s="1058"/>
      <c r="H128" s="1058"/>
      <c r="I128" s="1058"/>
      <c r="J128" s="1058"/>
      <c r="K128" s="1058"/>
      <c r="L128" s="1058"/>
      <c r="M128" s="1058"/>
      <c r="N128" s="1058"/>
      <c r="O128" s="1058"/>
      <c r="P128" s="1058"/>
      <c r="Q128" s="1058"/>
      <c r="R128" s="1058"/>
      <c r="S128" s="1058"/>
      <c r="T128" s="1058"/>
      <c r="U128" s="1058"/>
      <c r="V128" s="1058"/>
      <c r="W128" s="1059" t="s">
        <v>461</v>
      </c>
      <c r="X128" s="1059"/>
      <c r="Y128" s="1059"/>
      <c r="Z128" s="1060"/>
      <c r="AA128" s="1061">
        <v>28681</v>
      </c>
      <c r="AB128" s="1062"/>
      <c r="AC128" s="1062"/>
      <c r="AD128" s="1062"/>
      <c r="AE128" s="1063"/>
      <c r="AF128" s="1064">
        <v>13039</v>
      </c>
      <c r="AG128" s="1062"/>
      <c r="AH128" s="1062"/>
      <c r="AI128" s="1062"/>
      <c r="AJ128" s="1063"/>
      <c r="AK128" s="1064">
        <v>11183</v>
      </c>
      <c r="AL128" s="1062"/>
      <c r="AM128" s="1062"/>
      <c r="AN128" s="1062"/>
      <c r="AO128" s="1063"/>
      <c r="AP128" s="1065"/>
      <c r="AQ128" s="1066"/>
      <c r="AR128" s="1066"/>
      <c r="AS128" s="1066"/>
      <c r="AT128" s="1067"/>
      <c r="AU128" s="214"/>
      <c r="AV128" s="214"/>
      <c r="AW128" s="214"/>
      <c r="AX128" s="912" t="s">
        <v>462</v>
      </c>
      <c r="AY128" s="913"/>
      <c r="AZ128" s="913"/>
      <c r="BA128" s="913"/>
      <c r="BB128" s="913"/>
      <c r="BC128" s="913"/>
      <c r="BD128" s="913"/>
      <c r="BE128" s="914"/>
      <c r="BF128" s="1068" t="s">
        <v>122</v>
      </c>
      <c r="BG128" s="1069"/>
      <c r="BH128" s="1069"/>
      <c r="BI128" s="1069"/>
      <c r="BJ128" s="1069"/>
      <c r="BK128" s="1069"/>
      <c r="BL128" s="1070"/>
      <c r="BM128" s="1068">
        <v>13.46</v>
      </c>
      <c r="BN128" s="1069"/>
      <c r="BO128" s="1069"/>
      <c r="BP128" s="1069"/>
      <c r="BQ128" s="1069"/>
      <c r="BR128" s="1069"/>
      <c r="BS128" s="1070"/>
      <c r="BT128" s="1068">
        <v>20</v>
      </c>
      <c r="BU128" s="1069"/>
      <c r="BV128" s="1069"/>
      <c r="BW128" s="1069"/>
      <c r="BX128" s="1069"/>
      <c r="BY128" s="1069"/>
      <c r="BZ128" s="1092"/>
      <c r="CA128" s="237"/>
      <c r="CB128" s="237"/>
      <c r="CC128" s="237"/>
      <c r="CD128" s="237"/>
      <c r="CE128" s="237"/>
      <c r="CF128" s="237"/>
      <c r="CG128" s="214"/>
      <c r="CH128" s="214"/>
      <c r="CI128" s="214"/>
      <c r="CJ128" s="236"/>
      <c r="CK128" s="1040"/>
      <c r="CL128" s="1041"/>
      <c r="CM128" s="1041"/>
      <c r="CN128" s="1041"/>
      <c r="CO128" s="1042"/>
      <c r="CP128" s="1051" t="s">
        <v>463</v>
      </c>
      <c r="CQ128" s="739"/>
      <c r="CR128" s="739"/>
      <c r="CS128" s="739"/>
      <c r="CT128" s="739"/>
      <c r="CU128" s="739"/>
      <c r="CV128" s="739"/>
      <c r="CW128" s="739"/>
      <c r="CX128" s="739"/>
      <c r="CY128" s="739"/>
      <c r="CZ128" s="739"/>
      <c r="DA128" s="739"/>
      <c r="DB128" s="739"/>
      <c r="DC128" s="739"/>
      <c r="DD128" s="739"/>
      <c r="DE128" s="739"/>
      <c r="DF128" s="1052"/>
      <c r="DG128" s="1053" t="s">
        <v>122</v>
      </c>
      <c r="DH128" s="1054"/>
      <c r="DI128" s="1054"/>
      <c r="DJ128" s="1054"/>
      <c r="DK128" s="1054"/>
      <c r="DL128" s="1054" t="s">
        <v>122</v>
      </c>
      <c r="DM128" s="1054"/>
      <c r="DN128" s="1054"/>
      <c r="DO128" s="1054"/>
      <c r="DP128" s="1054"/>
      <c r="DQ128" s="1054" t="s">
        <v>122</v>
      </c>
      <c r="DR128" s="1054"/>
      <c r="DS128" s="1054"/>
      <c r="DT128" s="1054"/>
      <c r="DU128" s="1054"/>
      <c r="DV128" s="1055" t="s">
        <v>122</v>
      </c>
      <c r="DW128" s="1055"/>
      <c r="DX128" s="1055"/>
      <c r="DY128" s="1055"/>
      <c r="DZ128" s="1056"/>
    </row>
    <row r="129" spans="1:131" s="212" customFormat="1" ht="26.25" customHeight="1" x14ac:dyDescent="0.15">
      <c r="A129" s="950" t="s">
        <v>102</v>
      </c>
      <c r="B129" s="951"/>
      <c r="C129" s="951"/>
      <c r="D129" s="951"/>
      <c r="E129" s="951"/>
      <c r="F129" s="951"/>
      <c r="G129" s="951"/>
      <c r="H129" s="951"/>
      <c r="I129" s="951"/>
      <c r="J129" s="951"/>
      <c r="K129" s="951"/>
      <c r="L129" s="951"/>
      <c r="M129" s="951"/>
      <c r="N129" s="951"/>
      <c r="O129" s="951"/>
      <c r="P129" s="951"/>
      <c r="Q129" s="951"/>
      <c r="R129" s="951"/>
      <c r="S129" s="951"/>
      <c r="T129" s="951"/>
      <c r="U129" s="951"/>
      <c r="V129" s="951"/>
      <c r="W129" s="1086" t="s">
        <v>464</v>
      </c>
      <c r="X129" s="1087"/>
      <c r="Y129" s="1087"/>
      <c r="Z129" s="1088"/>
      <c r="AA129" s="974">
        <v>9195681</v>
      </c>
      <c r="AB129" s="975"/>
      <c r="AC129" s="975"/>
      <c r="AD129" s="975"/>
      <c r="AE129" s="976"/>
      <c r="AF129" s="977">
        <v>9302578</v>
      </c>
      <c r="AG129" s="975"/>
      <c r="AH129" s="975"/>
      <c r="AI129" s="975"/>
      <c r="AJ129" s="976"/>
      <c r="AK129" s="977">
        <v>9298553</v>
      </c>
      <c r="AL129" s="975"/>
      <c r="AM129" s="975"/>
      <c r="AN129" s="975"/>
      <c r="AO129" s="976"/>
      <c r="AP129" s="1089"/>
      <c r="AQ129" s="1090"/>
      <c r="AR129" s="1090"/>
      <c r="AS129" s="1090"/>
      <c r="AT129" s="1091"/>
      <c r="AU129" s="215"/>
      <c r="AV129" s="215"/>
      <c r="AW129" s="215"/>
      <c r="AX129" s="1081" t="s">
        <v>465</v>
      </c>
      <c r="AY129" s="939"/>
      <c r="AZ129" s="939"/>
      <c r="BA129" s="939"/>
      <c r="BB129" s="939"/>
      <c r="BC129" s="939"/>
      <c r="BD129" s="939"/>
      <c r="BE129" s="940"/>
      <c r="BF129" s="1082" t="s">
        <v>122</v>
      </c>
      <c r="BG129" s="1083"/>
      <c r="BH129" s="1083"/>
      <c r="BI129" s="1083"/>
      <c r="BJ129" s="1083"/>
      <c r="BK129" s="1083"/>
      <c r="BL129" s="1084"/>
      <c r="BM129" s="1082">
        <v>18.46</v>
      </c>
      <c r="BN129" s="1083"/>
      <c r="BO129" s="1083"/>
      <c r="BP129" s="1083"/>
      <c r="BQ129" s="1083"/>
      <c r="BR129" s="1083"/>
      <c r="BS129" s="1084"/>
      <c r="BT129" s="1082">
        <v>30</v>
      </c>
      <c r="BU129" s="1083"/>
      <c r="BV129" s="1083"/>
      <c r="BW129" s="1083"/>
      <c r="BX129" s="1083"/>
      <c r="BY129" s="1083"/>
      <c r="BZ129" s="1085"/>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50" t="s">
        <v>466</v>
      </c>
      <c r="B130" s="951"/>
      <c r="C130" s="951"/>
      <c r="D130" s="951"/>
      <c r="E130" s="951"/>
      <c r="F130" s="951"/>
      <c r="G130" s="951"/>
      <c r="H130" s="951"/>
      <c r="I130" s="951"/>
      <c r="J130" s="951"/>
      <c r="K130" s="951"/>
      <c r="L130" s="951"/>
      <c r="M130" s="951"/>
      <c r="N130" s="951"/>
      <c r="O130" s="951"/>
      <c r="P130" s="951"/>
      <c r="Q130" s="951"/>
      <c r="R130" s="951"/>
      <c r="S130" s="951"/>
      <c r="T130" s="951"/>
      <c r="U130" s="951"/>
      <c r="V130" s="951"/>
      <c r="W130" s="1086" t="s">
        <v>467</v>
      </c>
      <c r="X130" s="1087"/>
      <c r="Y130" s="1087"/>
      <c r="Z130" s="1088"/>
      <c r="AA130" s="974">
        <v>1242485</v>
      </c>
      <c r="AB130" s="975"/>
      <c r="AC130" s="975"/>
      <c r="AD130" s="975"/>
      <c r="AE130" s="976"/>
      <c r="AF130" s="977">
        <v>1286919</v>
      </c>
      <c r="AG130" s="975"/>
      <c r="AH130" s="975"/>
      <c r="AI130" s="975"/>
      <c r="AJ130" s="976"/>
      <c r="AK130" s="977">
        <v>1294873</v>
      </c>
      <c r="AL130" s="975"/>
      <c r="AM130" s="975"/>
      <c r="AN130" s="975"/>
      <c r="AO130" s="976"/>
      <c r="AP130" s="1089"/>
      <c r="AQ130" s="1090"/>
      <c r="AR130" s="1090"/>
      <c r="AS130" s="1090"/>
      <c r="AT130" s="1091"/>
      <c r="AU130" s="215"/>
      <c r="AV130" s="215"/>
      <c r="AW130" s="215"/>
      <c r="AX130" s="1081" t="s">
        <v>468</v>
      </c>
      <c r="AY130" s="939"/>
      <c r="AZ130" s="939"/>
      <c r="BA130" s="939"/>
      <c r="BB130" s="939"/>
      <c r="BC130" s="939"/>
      <c r="BD130" s="939"/>
      <c r="BE130" s="940"/>
      <c r="BF130" s="1117">
        <v>8.5</v>
      </c>
      <c r="BG130" s="1118"/>
      <c r="BH130" s="1118"/>
      <c r="BI130" s="1118"/>
      <c r="BJ130" s="1118"/>
      <c r="BK130" s="1118"/>
      <c r="BL130" s="1119"/>
      <c r="BM130" s="1117">
        <v>25</v>
      </c>
      <c r="BN130" s="1118"/>
      <c r="BO130" s="1118"/>
      <c r="BP130" s="1118"/>
      <c r="BQ130" s="1118"/>
      <c r="BR130" s="1118"/>
      <c r="BS130" s="1119"/>
      <c r="BT130" s="1117">
        <v>35</v>
      </c>
      <c r="BU130" s="1118"/>
      <c r="BV130" s="1118"/>
      <c r="BW130" s="1118"/>
      <c r="BX130" s="1118"/>
      <c r="BY130" s="1118"/>
      <c r="BZ130" s="112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21"/>
      <c r="B131" s="1122"/>
      <c r="C131" s="1122"/>
      <c r="D131" s="1122"/>
      <c r="E131" s="1122"/>
      <c r="F131" s="1122"/>
      <c r="G131" s="1122"/>
      <c r="H131" s="1122"/>
      <c r="I131" s="1122"/>
      <c r="J131" s="1122"/>
      <c r="K131" s="1122"/>
      <c r="L131" s="1122"/>
      <c r="M131" s="1122"/>
      <c r="N131" s="1122"/>
      <c r="O131" s="1122"/>
      <c r="P131" s="1122"/>
      <c r="Q131" s="1122"/>
      <c r="R131" s="1122"/>
      <c r="S131" s="1122"/>
      <c r="T131" s="1122"/>
      <c r="U131" s="1122"/>
      <c r="V131" s="1122"/>
      <c r="W131" s="1123" t="s">
        <v>469</v>
      </c>
      <c r="X131" s="1124"/>
      <c r="Y131" s="1124"/>
      <c r="Z131" s="1125"/>
      <c r="AA131" s="1020">
        <v>7953196</v>
      </c>
      <c r="AB131" s="1002"/>
      <c r="AC131" s="1002"/>
      <c r="AD131" s="1002"/>
      <c r="AE131" s="1003"/>
      <c r="AF131" s="1001">
        <v>8015659</v>
      </c>
      <c r="AG131" s="1002"/>
      <c r="AH131" s="1002"/>
      <c r="AI131" s="1002"/>
      <c r="AJ131" s="1003"/>
      <c r="AK131" s="1001">
        <v>8003680</v>
      </c>
      <c r="AL131" s="1002"/>
      <c r="AM131" s="1002"/>
      <c r="AN131" s="1002"/>
      <c r="AO131" s="1003"/>
      <c r="AP131" s="1126"/>
      <c r="AQ131" s="1127"/>
      <c r="AR131" s="1127"/>
      <c r="AS131" s="1127"/>
      <c r="AT131" s="1128"/>
      <c r="AU131" s="215"/>
      <c r="AV131" s="215"/>
      <c r="AW131" s="215"/>
      <c r="AX131" s="1099" t="s">
        <v>470</v>
      </c>
      <c r="AY131" s="739"/>
      <c r="AZ131" s="739"/>
      <c r="BA131" s="739"/>
      <c r="BB131" s="739"/>
      <c r="BC131" s="739"/>
      <c r="BD131" s="739"/>
      <c r="BE131" s="1052"/>
      <c r="BF131" s="1100" t="s">
        <v>122</v>
      </c>
      <c r="BG131" s="1101"/>
      <c r="BH131" s="1101"/>
      <c r="BI131" s="1101"/>
      <c r="BJ131" s="1101"/>
      <c r="BK131" s="1101"/>
      <c r="BL131" s="1102"/>
      <c r="BM131" s="1100">
        <v>350</v>
      </c>
      <c r="BN131" s="1101"/>
      <c r="BO131" s="1101"/>
      <c r="BP131" s="1101"/>
      <c r="BQ131" s="1101"/>
      <c r="BR131" s="1101"/>
      <c r="BS131" s="1102"/>
      <c r="BT131" s="1103"/>
      <c r="BU131" s="1104"/>
      <c r="BV131" s="1104"/>
      <c r="BW131" s="1104"/>
      <c r="BX131" s="1104"/>
      <c r="BY131" s="1104"/>
      <c r="BZ131" s="1105"/>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6" t="s">
        <v>471</v>
      </c>
      <c r="B132" s="1107"/>
      <c r="C132" s="1107"/>
      <c r="D132" s="1107"/>
      <c r="E132" s="1107"/>
      <c r="F132" s="1107"/>
      <c r="G132" s="1107"/>
      <c r="H132" s="1107"/>
      <c r="I132" s="1107"/>
      <c r="J132" s="1107"/>
      <c r="K132" s="1107"/>
      <c r="L132" s="1107"/>
      <c r="M132" s="1107"/>
      <c r="N132" s="1107"/>
      <c r="O132" s="1107"/>
      <c r="P132" s="1107"/>
      <c r="Q132" s="1107"/>
      <c r="R132" s="1107"/>
      <c r="S132" s="1107"/>
      <c r="T132" s="1107"/>
      <c r="U132" s="1107"/>
      <c r="V132" s="1110" t="s">
        <v>472</v>
      </c>
      <c r="W132" s="1110"/>
      <c r="X132" s="1110"/>
      <c r="Y132" s="1110"/>
      <c r="Z132" s="1111"/>
      <c r="AA132" s="1112">
        <v>8.007045218</v>
      </c>
      <c r="AB132" s="1113"/>
      <c r="AC132" s="1113"/>
      <c r="AD132" s="1113"/>
      <c r="AE132" s="1114"/>
      <c r="AF132" s="1115">
        <v>8.7410155550000006</v>
      </c>
      <c r="AG132" s="1113"/>
      <c r="AH132" s="1113"/>
      <c r="AI132" s="1113"/>
      <c r="AJ132" s="1114"/>
      <c r="AK132" s="1115">
        <v>8.8985816520000007</v>
      </c>
      <c r="AL132" s="1113"/>
      <c r="AM132" s="1113"/>
      <c r="AN132" s="1113"/>
      <c r="AO132" s="1114"/>
      <c r="AP132" s="1017"/>
      <c r="AQ132" s="1018"/>
      <c r="AR132" s="1018"/>
      <c r="AS132" s="1018"/>
      <c r="AT132" s="1116"/>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8"/>
      <c r="B133" s="1109"/>
      <c r="C133" s="1109"/>
      <c r="D133" s="1109"/>
      <c r="E133" s="1109"/>
      <c r="F133" s="1109"/>
      <c r="G133" s="1109"/>
      <c r="H133" s="1109"/>
      <c r="I133" s="1109"/>
      <c r="J133" s="1109"/>
      <c r="K133" s="1109"/>
      <c r="L133" s="1109"/>
      <c r="M133" s="1109"/>
      <c r="N133" s="1109"/>
      <c r="O133" s="1109"/>
      <c r="P133" s="1109"/>
      <c r="Q133" s="1109"/>
      <c r="R133" s="1109"/>
      <c r="S133" s="1109"/>
      <c r="T133" s="1109"/>
      <c r="U133" s="1109"/>
      <c r="V133" s="1093" t="s">
        <v>473</v>
      </c>
      <c r="W133" s="1093"/>
      <c r="X133" s="1093"/>
      <c r="Y133" s="1093"/>
      <c r="Z133" s="1094"/>
      <c r="AA133" s="1095">
        <v>7.2</v>
      </c>
      <c r="AB133" s="1096"/>
      <c r="AC133" s="1096"/>
      <c r="AD133" s="1096"/>
      <c r="AE133" s="1097"/>
      <c r="AF133" s="1095">
        <v>7.9</v>
      </c>
      <c r="AG133" s="1096"/>
      <c r="AH133" s="1096"/>
      <c r="AI133" s="1096"/>
      <c r="AJ133" s="1097"/>
      <c r="AK133" s="1095">
        <v>8.5</v>
      </c>
      <c r="AL133" s="1096"/>
      <c r="AM133" s="1096"/>
      <c r="AN133" s="1096"/>
      <c r="AO133" s="1097"/>
      <c r="AP133" s="1044"/>
      <c r="AQ133" s="1045"/>
      <c r="AR133" s="1045"/>
      <c r="AS133" s="1045"/>
      <c r="AT133" s="1098"/>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9K7PAkvebpZG4D7e+7P7gSJyPukmCPdeMrnuQp5IGsSu49Zfy+wcwYwN/5HZ4W728Ku08dLH0vf/0s3I6DHazg==" saltValue="oac8T0d7zv62aYvmUFMHD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474</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okbb37OCa3oV/CFC0r1kzlIlvzVf2Q1XV5HWL41Gb7U2qtD6k+KT5sR4PylIbe3JhUID5L7nPtNgMBE3w1TTOA==" saltValue="I08uMpW9uqHyAtIAMnlQLA==" spinCount="100000" sheet="1" objects="1" scenarios="1"/>
  <dataConsolidate/>
  <phoneticPr fontId="2"/>
  <printOptions horizontalCentered="1" verticalCentered="1"/>
  <pageMargins left="0" right="0" top="0" bottom="0" header="0" footer="0"/>
  <pageSetup paperSize="9" scale="31" orientation="portrait" horizontalDpi="300" verticalDpi="300"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EUQP6J5yeQgc3pgziMbm93NCEMcuK4pWv/tIQtuLOtsPoKW83M+2rcj6O521GoHtNJ2xp3Y5uzo4uV7iRi5ELw==" saltValue="BE5ZfEoqDEauXIqv2GQssw=="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476</v>
      </c>
      <c r="AL6" s="248"/>
      <c r="AM6" s="248"/>
      <c r="AN6" s="248"/>
    </row>
    <row r="7" spans="1:46" ht="13.5" customHeight="1" x14ac:dyDescent="0.15">
      <c r="A7" s="247"/>
      <c r="AK7" s="250"/>
      <c r="AL7" s="251"/>
      <c r="AM7" s="251"/>
      <c r="AN7" s="252"/>
      <c r="AO7" s="1130" t="s">
        <v>477</v>
      </c>
      <c r="AP7" s="253"/>
      <c r="AQ7" s="254" t="s">
        <v>478</v>
      </c>
      <c r="AR7" s="255"/>
    </row>
    <row r="8" spans="1:46" x14ac:dyDescent="0.15">
      <c r="A8" s="247"/>
      <c r="AK8" s="256"/>
      <c r="AL8" s="257"/>
      <c r="AM8" s="257"/>
      <c r="AN8" s="258"/>
      <c r="AO8" s="1131"/>
      <c r="AP8" s="259" t="s">
        <v>479</v>
      </c>
      <c r="AQ8" s="260" t="s">
        <v>480</v>
      </c>
      <c r="AR8" s="261" t="s">
        <v>481</v>
      </c>
    </row>
    <row r="9" spans="1:46" x14ac:dyDescent="0.15">
      <c r="A9" s="247"/>
      <c r="AK9" s="1132" t="s">
        <v>482</v>
      </c>
      <c r="AL9" s="1133"/>
      <c r="AM9" s="1133"/>
      <c r="AN9" s="1134"/>
      <c r="AO9" s="262">
        <v>2577274</v>
      </c>
      <c r="AP9" s="262">
        <v>98776</v>
      </c>
      <c r="AQ9" s="263">
        <v>98214</v>
      </c>
      <c r="AR9" s="264">
        <v>0.6</v>
      </c>
    </row>
    <row r="10" spans="1:46" ht="13.5" customHeight="1" x14ac:dyDescent="0.15">
      <c r="A10" s="247"/>
      <c r="AK10" s="1132" t="s">
        <v>483</v>
      </c>
      <c r="AL10" s="1133"/>
      <c r="AM10" s="1133"/>
      <c r="AN10" s="1134"/>
      <c r="AO10" s="265">
        <v>336723</v>
      </c>
      <c r="AP10" s="265">
        <v>12905</v>
      </c>
      <c r="AQ10" s="266">
        <v>8330</v>
      </c>
      <c r="AR10" s="267">
        <v>54.9</v>
      </c>
    </row>
    <row r="11" spans="1:46" ht="13.5" customHeight="1" x14ac:dyDescent="0.15">
      <c r="A11" s="247"/>
      <c r="AK11" s="1132" t="s">
        <v>484</v>
      </c>
      <c r="AL11" s="1133"/>
      <c r="AM11" s="1133"/>
      <c r="AN11" s="1134"/>
      <c r="AO11" s="265">
        <v>50236</v>
      </c>
      <c r="AP11" s="265">
        <v>1925</v>
      </c>
      <c r="AQ11" s="266">
        <v>2236</v>
      </c>
      <c r="AR11" s="267">
        <v>-13.9</v>
      </c>
    </row>
    <row r="12" spans="1:46" ht="13.5" customHeight="1" x14ac:dyDescent="0.15">
      <c r="A12" s="247"/>
      <c r="AK12" s="1132" t="s">
        <v>485</v>
      </c>
      <c r="AL12" s="1133"/>
      <c r="AM12" s="1133"/>
      <c r="AN12" s="1134"/>
      <c r="AO12" s="265" t="s">
        <v>486</v>
      </c>
      <c r="AP12" s="265" t="s">
        <v>486</v>
      </c>
      <c r="AQ12" s="266">
        <v>12</v>
      </c>
      <c r="AR12" s="267" t="s">
        <v>486</v>
      </c>
    </row>
    <row r="13" spans="1:46" ht="13.5" customHeight="1" x14ac:dyDescent="0.15">
      <c r="A13" s="247"/>
      <c r="AK13" s="1132" t="s">
        <v>487</v>
      </c>
      <c r="AL13" s="1133"/>
      <c r="AM13" s="1133"/>
      <c r="AN13" s="1134"/>
      <c r="AO13" s="265">
        <v>56161</v>
      </c>
      <c r="AP13" s="265">
        <v>2152</v>
      </c>
      <c r="AQ13" s="266">
        <v>3111</v>
      </c>
      <c r="AR13" s="267">
        <v>-30.8</v>
      </c>
    </row>
    <row r="14" spans="1:46" ht="13.5" customHeight="1" x14ac:dyDescent="0.15">
      <c r="A14" s="247"/>
      <c r="AK14" s="1132" t="s">
        <v>488</v>
      </c>
      <c r="AL14" s="1133"/>
      <c r="AM14" s="1133"/>
      <c r="AN14" s="1134"/>
      <c r="AO14" s="265">
        <v>21268</v>
      </c>
      <c r="AP14" s="265">
        <v>815</v>
      </c>
      <c r="AQ14" s="266">
        <v>1882</v>
      </c>
      <c r="AR14" s="267">
        <v>-56.7</v>
      </c>
    </row>
    <row r="15" spans="1:46" ht="13.5" customHeight="1" x14ac:dyDescent="0.15">
      <c r="A15" s="247"/>
      <c r="AK15" s="1135" t="s">
        <v>489</v>
      </c>
      <c r="AL15" s="1136"/>
      <c r="AM15" s="1136"/>
      <c r="AN15" s="1137"/>
      <c r="AO15" s="265">
        <v>-147181</v>
      </c>
      <c r="AP15" s="265">
        <v>-5641</v>
      </c>
      <c r="AQ15" s="266">
        <v>-6411</v>
      </c>
      <c r="AR15" s="267">
        <v>-12</v>
      </c>
    </row>
    <row r="16" spans="1:46" x14ac:dyDescent="0.15">
      <c r="A16" s="247"/>
      <c r="AK16" s="1135" t="s">
        <v>177</v>
      </c>
      <c r="AL16" s="1136"/>
      <c r="AM16" s="1136"/>
      <c r="AN16" s="1137"/>
      <c r="AO16" s="265">
        <v>2894481</v>
      </c>
      <c r="AP16" s="265">
        <v>110934</v>
      </c>
      <c r="AQ16" s="266">
        <v>107373</v>
      </c>
      <c r="AR16" s="267">
        <v>3.3</v>
      </c>
    </row>
    <row r="17" spans="1:46" x14ac:dyDescent="0.15">
      <c r="A17" s="247"/>
    </row>
    <row r="18" spans="1:46" x14ac:dyDescent="0.15">
      <c r="A18" s="247"/>
      <c r="AQ18" s="268"/>
      <c r="AR18" s="268"/>
    </row>
    <row r="19" spans="1:46" x14ac:dyDescent="0.15">
      <c r="A19" s="247"/>
      <c r="AK19" s="243" t="s">
        <v>490</v>
      </c>
    </row>
    <row r="20" spans="1:46" x14ac:dyDescent="0.15">
      <c r="A20" s="247"/>
      <c r="AK20" s="269"/>
      <c r="AL20" s="270"/>
      <c r="AM20" s="270"/>
      <c r="AN20" s="271"/>
      <c r="AO20" s="272" t="s">
        <v>491</v>
      </c>
      <c r="AP20" s="273" t="s">
        <v>492</v>
      </c>
      <c r="AQ20" s="274" t="s">
        <v>493</v>
      </c>
      <c r="AR20" s="275"/>
    </row>
    <row r="21" spans="1:46" s="248" customFormat="1" x14ac:dyDescent="0.15">
      <c r="A21" s="276"/>
      <c r="AK21" s="1138" t="s">
        <v>494</v>
      </c>
      <c r="AL21" s="1139"/>
      <c r="AM21" s="1139"/>
      <c r="AN21" s="1140"/>
      <c r="AO21" s="277">
        <v>8.36</v>
      </c>
      <c r="AP21" s="278">
        <v>9.17</v>
      </c>
      <c r="AQ21" s="279">
        <v>-0.81</v>
      </c>
      <c r="AS21" s="280"/>
      <c r="AT21" s="276"/>
    </row>
    <row r="22" spans="1:46" s="248" customFormat="1" x14ac:dyDescent="0.15">
      <c r="A22" s="276"/>
      <c r="AK22" s="1138" t="s">
        <v>495</v>
      </c>
      <c r="AL22" s="1139"/>
      <c r="AM22" s="1139"/>
      <c r="AN22" s="1140"/>
      <c r="AO22" s="281">
        <v>98.6</v>
      </c>
      <c r="AP22" s="282">
        <v>97.5</v>
      </c>
      <c r="AQ22" s="283">
        <v>1.1000000000000001</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9" t="s">
        <v>496</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row>
    <row r="27" spans="1:46" x14ac:dyDescent="0.15">
      <c r="A27" s="288"/>
      <c r="AS27" s="243"/>
      <c r="AT27" s="243"/>
    </row>
    <row r="28" spans="1:46" ht="17.25" x14ac:dyDescent="0.15">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498</v>
      </c>
      <c r="AL29" s="248"/>
      <c r="AM29" s="248"/>
      <c r="AN29" s="248"/>
      <c r="AS29" s="290"/>
    </row>
    <row r="30" spans="1:46" ht="13.5" customHeight="1" x14ac:dyDescent="0.15">
      <c r="A30" s="247"/>
      <c r="AK30" s="250"/>
      <c r="AL30" s="251"/>
      <c r="AM30" s="251"/>
      <c r="AN30" s="252"/>
      <c r="AO30" s="1130" t="s">
        <v>477</v>
      </c>
      <c r="AP30" s="253"/>
      <c r="AQ30" s="254" t="s">
        <v>478</v>
      </c>
      <c r="AR30" s="255"/>
    </row>
    <row r="31" spans="1:46" x14ac:dyDescent="0.15">
      <c r="A31" s="247"/>
      <c r="AK31" s="256"/>
      <c r="AL31" s="257"/>
      <c r="AM31" s="257"/>
      <c r="AN31" s="258"/>
      <c r="AO31" s="1131"/>
      <c r="AP31" s="259" t="s">
        <v>479</v>
      </c>
      <c r="AQ31" s="260" t="s">
        <v>480</v>
      </c>
      <c r="AR31" s="261" t="s">
        <v>481</v>
      </c>
    </row>
    <row r="32" spans="1:46" ht="27" customHeight="1" x14ac:dyDescent="0.15">
      <c r="A32" s="247"/>
      <c r="AK32" s="1146" t="s">
        <v>499</v>
      </c>
      <c r="AL32" s="1147"/>
      <c r="AM32" s="1147"/>
      <c r="AN32" s="1148"/>
      <c r="AO32" s="291">
        <v>1774132</v>
      </c>
      <c r="AP32" s="291">
        <v>67995</v>
      </c>
      <c r="AQ32" s="292">
        <v>55954</v>
      </c>
      <c r="AR32" s="293">
        <v>21.5</v>
      </c>
    </row>
    <row r="33" spans="1:46" ht="13.5" customHeight="1" x14ac:dyDescent="0.15">
      <c r="A33" s="247"/>
      <c r="AK33" s="1146" t="s">
        <v>500</v>
      </c>
      <c r="AL33" s="1147"/>
      <c r="AM33" s="1147"/>
      <c r="AN33" s="1148"/>
      <c r="AO33" s="291" t="s">
        <v>486</v>
      </c>
      <c r="AP33" s="291" t="s">
        <v>486</v>
      </c>
      <c r="AQ33" s="292" t="s">
        <v>486</v>
      </c>
      <c r="AR33" s="293" t="s">
        <v>486</v>
      </c>
    </row>
    <row r="34" spans="1:46" ht="27" customHeight="1" x14ac:dyDescent="0.15">
      <c r="A34" s="247"/>
      <c r="AK34" s="1146" t="s">
        <v>501</v>
      </c>
      <c r="AL34" s="1147"/>
      <c r="AM34" s="1147"/>
      <c r="AN34" s="1148"/>
      <c r="AO34" s="291" t="s">
        <v>486</v>
      </c>
      <c r="AP34" s="291" t="s">
        <v>486</v>
      </c>
      <c r="AQ34" s="292">
        <v>1</v>
      </c>
      <c r="AR34" s="293" t="s">
        <v>486</v>
      </c>
    </row>
    <row r="35" spans="1:46" ht="27" customHeight="1" x14ac:dyDescent="0.15">
      <c r="A35" s="247"/>
      <c r="AK35" s="1146" t="s">
        <v>502</v>
      </c>
      <c r="AL35" s="1147"/>
      <c r="AM35" s="1147"/>
      <c r="AN35" s="1148"/>
      <c r="AO35" s="291">
        <v>242056</v>
      </c>
      <c r="AP35" s="291">
        <v>9277</v>
      </c>
      <c r="AQ35" s="292">
        <v>17691</v>
      </c>
      <c r="AR35" s="293">
        <v>-47.6</v>
      </c>
    </row>
    <row r="36" spans="1:46" ht="27" customHeight="1" x14ac:dyDescent="0.15">
      <c r="A36" s="247"/>
      <c r="AK36" s="1146" t="s">
        <v>503</v>
      </c>
      <c r="AL36" s="1147"/>
      <c r="AM36" s="1147"/>
      <c r="AN36" s="1148"/>
      <c r="AO36" s="291">
        <v>2082</v>
      </c>
      <c r="AP36" s="291">
        <v>80</v>
      </c>
      <c r="AQ36" s="292">
        <v>2603</v>
      </c>
      <c r="AR36" s="293">
        <v>-96.9</v>
      </c>
    </row>
    <row r="37" spans="1:46" ht="13.5" customHeight="1" x14ac:dyDescent="0.15">
      <c r="A37" s="247"/>
      <c r="AK37" s="1146" t="s">
        <v>504</v>
      </c>
      <c r="AL37" s="1147"/>
      <c r="AM37" s="1147"/>
      <c r="AN37" s="1148"/>
      <c r="AO37" s="291" t="s">
        <v>486</v>
      </c>
      <c r="AP37" s="291" t="s">
        <v>486</v>
      </c>
      <c r="AQ37" s="292">
        <v>579</v>
      </c>
      <c r="AR37" s="293" t="s">
        <v>486</v>
      </c>
    </row>
    <row r="38" spans="1:46" ht="27" customHeight="1" x14ac:dyDescent="0.15">
      <c r="A38" s="247"/>
      <c r="AK38" s="1149" t="s">
        <v>505</v>
      </c>
      <c r="AL38" s="1150"/>
      <c r="AM38" s="1150"/>
      <c r="AN38" s="1151"/>
      <c r="AO38" s="294" t="s">
        <v>486</v>
      </c>
      <c r="AP38" s="294" t="s">
        <v>486</v>
      </c>
      <c r="AQ38" s="295">
        <v>4</v>
      </c>
      <c r="AR38" s="283" t="s">
        <v>486</v>
      </c>
      <c r="AS38" s="290"/>
    </row>
    <row r="39" spans="1:46" x14ac:dyDescent="0.15">
      <c r="A39" s="247"/>
      <c r="AK39" s="1149" t="s">
        <v>506</v>
      </c>
      <c r="AL39" s="1150"/>
      <c r="AM39" s="1150"/>
      <c r="AN39" s="1151"/>
      <c r="AO39" s="291">
        <v>-11183</v>
      </c>
      <c r="AP39" s="291">
        <v>-429</v>
      </c>
      <c r="AQ39" s="292">
        <v>-4663</v>
      </c>
      <c r="AR39" s="293">
        <v>-90.8</v>
      </c>
      <c r="AS39" s="290"/>
    </row>
    <row r="40" spans="1:46" ht="27" customHeight="1" x14ac:dyDescent="0.15">
      <c r="A40" s="247"/>
      <c r="AK40" s="1146" t="s">
        <v>507</v>
      </c>
      <c r="AL40" s="1147"/>
      <c r="AM40" s="1147"/>
      <c r="AN40" s="1148"/>
      <c r="AO40" s="291">
        <v>-1294873</v>
      </c>
      <c r="AP40" s="291">
        <v>-49627</v>
      </c>
      <c r="AQ40" s="292">
        <v>-48945</v>
      </c>
      <c r="AR40" s="293">
        <v>1.4</v>
      </c>
      <c r="AS40" s="290"/>
    </row>
    <row r="41" spans="1:46" x14ac:dyDescent="0.15">
      <c r="A41" s="247"/>
      <c r="AK41" s="1152" t="s">
        <v>287</v>
      </c>
      <c r="AL41" s="1153"/>
      <c r="AM41" s="1153"/>
      <c r="AN41" s="1154"/>
      <c r="AO41" s="291">
        <v>712214</v>
      </c>
      <c r="AP41" s="291">
        <v>27296</v>
      </c>
      <c r="AQ41" s="292">
        <v>23225</v>
      </c>
      <c r="AR41" s="293">
        <v>17.5</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508</v>
      </c>
    </row>
    <row r="48" spans="1:46" x14ac:dyDescent="0.15">
      <c r="A48" s="247"/>
      <c r="AK48" s="301" t="s">
        <v>509</v>
      </c>
      <c r="AL48" s="301"/>
      <c r="AM48" s="301"/>
      <c r="AN48" s="301"/>
      <c r="AO48" s="301"/>
      <c r="AP48" s="301"/>
      <c r="AQ48" s="302"/>
      <c r="AR48" s="301"/>
    </row>
    <row r="49" spans="1:44" ht="13.5" customHeight="1" x14ac:dyDescent="0.15">
      <c r="A49" s="247"/>
      <c r="AK49" s="303"/>
      <c r="AL49" s="304"/>
      <c r="AM49" s="1141" t="s">
        <v>477</v>
      </c>
      <c r="AN49" s="1143" t="s">
        <v>510</v>
      </c>
      <c r="AO49" s="1144"/>
      <c r="AP49" s="1144"/>
      <c r="AQ49" s="1144"/>
      <c r="AR49" s="1145"/>
    </row>
    <row r="50" spans="1:44" x14ac:dyDescent="0.15">
      <c r="A50" s="247"/>
      <c r="AK50" s="305"/>
      <c r="AL50" s="306"/>
      <c r="AM50" s="1142"/>
      <c r="AN50" s="307" t="s">
        <v>511</v>
      </c>
      <c r="AO50" s="308" t="s">
        <v>512</v>
      </c>
      <c r="AP50" s="309" t="s">
        <v>513</v>
      </c>
      <c r="AQ50" s="310" t="s">
        <v>514</v>
      </c>
      <c r="AR50" s="311" t="s">
        <v>515</v>
      </c>
    </row>
    <row r="51" spans="1:44" x14ac:dyDescent="0.15">
      <c r="A51" s="247"/>
      <c r="AK51" s="303" t="s">
        <v>516</v>
      </c>
      <c r="AL51" s="304"/>
      <c r="AM51" s="312">
        <v>3407280</v>
      </c>
      <c r="AN51" s="313">
        <v>124163</v>
      </c>
      <c r="AO51" s="314">
        <v>15.7</v>
      </c>
      <c r="AP51" s="315">
        <v>92632</v>
      </c>
      <c r="AQ51" s="316">
        <v>-1.5</v>
      </c>
      <c r="AR51" s="317">
        <v>17.2</v>
      </c>
    </row>
    <row r="52" spans="1:44" x14ac:dyDescent="0.15">
      <c r="A52" s="247"/>
      <c r="AK52" s="318"/>
      <c r="AL52" s="319" t="s">
        <v>517</v>
      </c>
      <c r="AM52" s="320">
        <v>1943676</v>
      </c>
      <c r="AN52" s="321">
        <v>70829</v>
      </c>
      <c r="AO52" s="322">
        <v>-25.7</v>
      </c>
      <c r="AP52" s="323">
        <v>47978</v>
      </c>
      <c r="AQ52" s="324">
        <v>-2</v>
      </c>
      <c r="AR52" s="325">
        <v>-23.7</v>
      </c>
    </row>
    <row r="53" spans="1:44" x14ac:dyDescent="0.15">
      <c r="A53" s="247"/>
      <c r="AK53" s="303" t="s">
        <v>518</v>
      </c>
      <c r="AL53" s="304"/>
      <c r="AM53" s="312">
        <v>5788326</v>
      </c>
      <c r="AN53" s="313">
        <v>213749</v>
      </c>
      <c r="AO53" s="314">
        <v>72.2</v>
      </c>
      <c r="AP53" s="315">
        <v>69604</v>
      </c>
      <c r="AQ53" s="316">
        <v>-24.9</v>
      </c>
      <c r="AR53" s="317">
        <v>97.1</v>
      </c>
    </row>
    <row r="54" spans="1:44" x14ac:dyDescent="0.15">
      <c r="A54" s="247"/>
      <c r="AK54" s="318"/>
      <c r="AL54" s="319" t="s">
        <v>517</v>
      </c>
      <c r="AM54" s="320">
        <v>2133868</v>
      </c>
      <c r="AN54" s="321">
        <v>78799</v>
      </c>
      <c r="AO54" s="322">
        <v>11.3</v>
      </c>
      <c r="AP54" s="323">
        <v>36247</v>
      </c>
      <c r="AQ54" s="324">
        <v>-24.5</v>
      </c>
      <c r="AR54" s="325">
        <v>35.799999999999997</v>
      </c>
    </row>
    <row r="55" spans="1:44" x14ac:dyDescent="0.15">
      <c r="A55" s="247"/>
      <c r="AK55" s="303" t="s">
        <v>519</v>
      </c>
      <c r="AL55" s="304"/>
      <c r="AM55" s="312">
        <v>1995678</v>
      </c>
      <c r="AN55" s="313">
        <v>74616</v>
      </c>
      <c r="AO55" s="314">
        <v>-65.099999999999994</v>
      </c>
      <c r="AP55" s="315">
        <v>68410</v>
      </c>
      <c r="AQ55" s="316">
        <v>-1.7</v>
      </c>
      <c r="AR55" s="317">
        <v>-63.4</v>
      </c>
    </row>
    <row r="56" spans="1:44" x14ac:dyDescent="0.15">
      <c r="A56" s="247"/>
      <c r="AK56" s="318"/>
      <c r="AL56" s="319" t="s">
        <v>517</v>
      </c>
      <c r="AM56" s="320">
        <v>1185326</v>
      </c>
      <c r="AN56" s="321">
        <v>44318</v>
      </c>
      <c r="AO56" s="322">
        <v>-43.8</v>
      </c>
      <c r="AP56" s="323">
        <v>35086</v>
      </c>
      <c r="AQ56" s="324">
        <v>-3.2</v>
      </c>
      <c r="AR56" s="325">
        <v>-40.6</v>
      </c>
    </row>
    <row r="57" spans="1:44" x14ac:dyDescent="0.15">
      <c r="A57" s="247"/>
      <c r="AK57" s="303" t="s">
        <v>520</v>
      </c>
      <c r="AL57" s="304"/>
      <c r="AM57" s="312">
        <v>1960235</v>
      </c>
      <c r="AN57" s="313">
        <v>73899</v>
      </c>
      <c r="AO57" s="314">
        <v>-1</v>
      </c>
      <c r="AP57" s="315">
        <v>73019</v>
      </c>
      <c r="AQ57" s="316">
        <v>6.7</v>
      </c>
      <c r="AR57" s="317">
        <v>-7.7</v>
      </c>
    </row>
    <row r="58" spans="1:44" x14ac:dyDescent="0.15">
      <c r="A58" s="247"/>
      <c r="AK58" s="318"/>
      <c r="AL58" s="319" t="s">
        <v>517</v>
      </c>
      <c r="AM58" s="320">
        <v>1178374</v>
      </c>
      <c r="AN58" s="321">
        <v>44423</v>
      </c>
      <c r="AO58" s="322">
        <v>0.2</v>
      </c>
      <c r="AP58" s="323">
        <v>39427</v>
      </c>
      <c r="AQ58" s="324">
        <v>12.4</v>
      </c>
      <c r="AR58" s="325">
        <v>-12.2</v>
      </c>
    </row>
    <row r="59" spans="1:44" x14ac:dyDescent="0.15">
      <c r="A59" s="247"/>
      <c r="AK59" s="303" t="s">
        <v>521</v>
      </c>
      <c r="AL59" s="304"/>
      <c r="AM59" s="312">
        <v>1321745</v>
      </c>
      <c r="AN59" s="313">
        <v>50657</v>
      </c>
      <c r="AO59" s="314">
        <v>-31.5</v>
      </c>
      <c r="AP59" s="315">
        <v>76590</v>
      </c>
      <c r="AQ59" s="316">
        <v>4.9000000000000004</v>
      </c>
      <c r="AR59" s="317">
        <v>-36.4</v>
      </c>
    </row>
    <row r="60" spans="1:44" x14ac:dyDescent="0.15">
      <c r="A60" s="247"/>
      <c r="AK60" s="318"/>
      <c r="AL60" s="319" t="s">
        <v>517</v>
      </c>
      <c r="AM60" s="320">
        <v>887855</v>
      </c>
      <c r="AN60" s="321">
        <v>34028</v>
      </c>
      <c r="AO60" s="322">
        <v>-23.4</v>
      </c>
      <c r="AP60" s="323">
        <v>42387</v>
      </c>
      <c r="AQ60" s="324">
        <v>7.5</v>
      </c>
      <c r="AR60" s="325">
        <v>-30.9</v>
      </c>
    </row>
    <row r="61" spans="1:44" x14ac:dyDescent="0.15">
      <c r="A61" s="247"/>
      <c r="AK61" s="303" t="s">
        <v>522</v>
      </c>
      <c r="AL61" s="326"/>
      <c r="AM61" s="312">
        <v>2894653</v>
      </c>
      <c r="AN61" s="313">
        <v>107417</v>
      </c>
      <c r="AO61" s="314">
        <v>-1.9</v>
      </c>
      <c r="AP61" s="315">
        <v>76051</v>
      </c>
      <c r="AQ61" s="327">
        <v>-3.3</v>
      </c>
      <c r="AR61" s="317">
        <v>1.4</v>
      </c>
    </row>
    <row r="62" spans="1:44" x14ac:dyDescent="0.15">
      <c r="A62" s="247"/>
      <c r="AK62" s="318"/>
      <c r="AL62" s="319" t="s">
        <v>517</v>
      </c>
      <c r="AM62" s="320">
        <v>1465820</v>
      </c>
      <c r="AN62" s="321">
        <v>54479</v>
      </c>
      <c r="AO62" s="322">
        <v>-16.3</v>
      </c>
      <c r="AP62" s="323">
        <v>40225</v>
      </c>
      <c r="AQ62" s="324">
        <v>-2</v>
      </c>
      <c r="AR62" s="325">
        <v>-14.3</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Mn7+Ms/v+Q5m4PTHkfL1L84ebp13gR1mZe3ufqOfJXQjzQwf9PuJEhZrNEpX3I4z0AwgFy9aR2jIQB6hlvjqaw==" saltValue="qv0+JTGFbVsxwh+z89Ic/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42" orientation="portrait" horizontalDpi="300" verticalDpi="300"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474</v>
      </c>
    </row>
    <row r="121" spans="125:125" ht="13.5" hidden="1" customHeight="1" x14ac:dyDescent="0.15">
      <c r="DU121" s="241"/>
    </row>
  </sheetData>
  <sheetProtection algorithmName="SHA-512" hashValue="CIkceNNVVcDhTO+xXyMUH8+MXeN9KbmzfJ68z72L/eSXT7Mm6NCOXGsUvOMoupPwqXXm8Qv+HJDKXWgBWO5x8A==" saltValue="gnsGy9h6pnwrpqCYSSehg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474</v>
      </c>
    </row>
  </sheetData>
  <sheetProtection algorithmName="SHA-512" hashValue="BJFRt5ohegXTLUYBYH+s8B5/CkU1BHyq2gBU9ZeKYqRCercLEMK/MM5lww0t5EYBJQ2HaXCjse9zfmzhBB/ouw==" saltValue="Fzj/fWaUIRkcudyKQ9NcL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55" t="s">
        <v>3</v>
      </c>
      <c r="D47" s="1155"/>
      <c r="E47" s="1156"/>
      <c r="F47" s="11">
        <v>39.65</v>
      </c>
      <c r="G47" s="12">
        <v>38.26</v>
      </c>
      <c r="H47" s="12">
        <v>39.409999999999997</v>
      </c>
      <c r="I47" s="12">
        <v>38.97</v>
      </c>
      <c r="J47" s="13">
        <v>39.01</v>
      </c>
    </row>
    <row r="48" spans="2:10" ht="57.75" customHeight="1" x14ac:dyDescent="0.15">
      <c r="B48" s="14"/>
      <c r="C48" s="1157" t="s">
        <v>4</v>
      </c>
      <c r="D48" s="1157"/>
      <c r="E48" s="1158"/>
      <c r="F48" s="15">
        <v>6.04</v>
      </c>
      <c r="G48" s="16">
        <v>13.26</v>
      </c>
      <c r="H48" s="16">
        <v>10.79</v>
      </c>
      <c r="I48" s="16">
        <v>7.16</v>
      </c>
      <c r="J48" s="17">
        <v>15.15</v>
      </c>
    </row>
    <row r="49" spans="2:10" ht="57.75" customHeight="1" thickBot="1" x14ac:dyDescent="0.2">
      <c r="B49" s="18"/>
      <c r="C49" s="1159" t="s">
        <v>5</v>
      </c>
      <c r="D49" s="1159"/>
      <c r="E49" s="1160"/>
      <c r="F49" s="19" t="s">
        <v>529</v>
      </c>
      <c r="G49" s="20">
        <v>7.44</v>
      </c>
      <c r="H49" s="20" t="s">
        <v>530</v>
      </c>
      <c r="I49" s="20" t="s">
        <v>531</v>
      </c>
      <c r="J49" s="21">
        <v>8</v>
      </c>
    </row>
    <row r="50" spans="2:10" x14ac:dyDescent="0.15"/>
  </sheetData>
  <sheetProtection algorithmName="SHA-512" hashValue="oeKQmOhBe7ZezaP7AVdatJb9Cfkke+JSyMsEClat3RnMD3YDdBfDTLO8emE4sQNnYqx95nYrt7BzsYV2dFQEeQ==" saltValue="cxU89VJuoqwxUBsctUQNYQ=="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65" t="s">
        <v>532</v>
      </c>
      <c r="D34" s="1165"/>
      <c r="E34" s="1166"/>
      <c r="F34" s="32">
        <v>6.04</v>
      </c>
      <c r="G34" s="33">
        <v>13.25</v>
      </c>
      <c r="H34" s="33">
        <v>10.78</v>
      </c>
      <c r="I34" s="33">
        <v>7.16</v>
      </c>
      <c r="J34" s="34">
        <v>15.15</v>
      </c>
      <c r="K34" s="22"/>
      <c r="L34" s="22"/>
      <c r="M34" s="22"/>
      <c r="N34" s="22"/>
      <c r="O34" s="22"/>
      <c r="P34" s="22"/>
    </row>
    <row r="35" spans="1:16" ht="39" customHeight="1" x14ac:dyDescent="0.15">
      <c r="A35" s="22"/>
      <c r="B35" s="35"/>
      <c r="C35" s="1161" t="s">
        <v>533</v>
      </c>
      <c r="D35" s="1161"/>
      <c r="E35" s="1162"/>
      <c r="F35" s="36">
        <v>3.83</v>
      </c>
      <c r="G35" s="37">
        <v>4.07</v>
      </c>
      <c r="H35" s="37">
        <v>4.2</v>
      </c>
      <c r="I35" s="37">
        <v>4.18</v>
      </c>
      <c r="J35" s="38">
        <v>4.13</v>
      </c>
      <c r="K35" s="22"/>
      <c r="L35" s="22"/>
      <c r="M35" s="22"/>
      <c r="N35" s="22"/>
      <c r="O35" s="22"/>
      <c r="P35" s="22"/>
    </row>
    <row r="36" spans="1:16" ht="39" customHeight="1" x14ac:dyDescent="0.15">
      <c r="A36" s="22"/>
      <c r="B36" s="35"/>
      <c r="C36" s="1161" t="s">
        <v>534</v>
      </c>
      <c r="D36" s="1161"/>
      <c r="E36" s="1162"/>
      <c r="F36" s="36">
        <v>1.24</v>
      </c>
      <c r="G36" s="37">
        <v>1.49</v>
      </c>
      <c r="H36" s="37">
        <v>1.78</v>
      </c>
      <c r="I36" s="37">
        <v>1.97</v>
      </c>
      <c r="J36" s="38">
        <v>1.7</v>
      </c>
      <c r="K36" s="22"/>
      <c r="L36" s="22"/>
      <c r="M36" s="22"/>
      <c r="N36" s="22"/>
      <c r="O36" s="22"/>
      <c r="P36" s="22"/>
    </row>
    <row r="37" spans="1:16" ht="39" customHeight="1" x14ac:dyDescent="0.15">
      <c r="A37" s="22"/>
      <c r="B37" s="35"/>
      <c r="C37" s="1161" t="s">
        <v>535</v>
      </c>
      <c r="D37" s="1161"/>
      <c r="E37" s="1162"/>
      <c r="F37" s="36" t="s">
        <v>536</v>
      </c>
      <c r="G37" s="37">
        <v>0.75</v>
      </c>
      <c r="H37" s="37">
        <v>0.55000000000000004</v>
      </c>
      <c r="I37" s="37">
        <v>0.56999999999999995</v>
      </c>
      <c r="J37" s="38">
        <v>1.05</v>
      </c>
      <c r="K37" s="22"/>
      <c r="L37" s="22"/>
      <c r="M37" s="22"/>
      <c r="N37" s="22"/>
      <c r="O37" s="22"/>
      <c r="P37" s="22"/>
    </row>
    <row r="38" spans="1:16" ht="39" customHeight="1" x14ac:dyDescent="0.15">
      <c r="A38" s="22"/>
      <c r="B38" s="35"/>
      <c r="C38" s="1161" t="s">
        <v>537</v>
      </c>
      <c r="D38" s="1161"/>
      <c r="E38" s="1162"/>
      <c r="F38" s="36">
        <v>0.16</v>
      </c>
      <c r="G38" s="37">
        <v>0.2</v>
      </c>
      <c r="H38" s="37">
        <v>0.28000000000000003</v>
      </c>
      <c r="I38" s="37">
        <v>0.34</v>
      </c>
      <c r="J38" s="38">
        <v>0.37</v>
      </c>
      <c r="K38" s="22"/>
      <c r="L38" s="22"/>
      <c r="M38" s="22"/>
      <c r="N38" s="22"/>
      <c r="O38" s="22"/>
      <c r="P38" s="22"/>
    </row>
    <row r="39" spans="1:16" ht="39" customHeight="1" x14ac:dyDescent="0.15">
      <c r="A39" s="22"/>
      <c r="B39" s="35"/>
      <c r="C39" s="1161" t="s">
        <v>538</v>
      </c>
      <c r="D39" s="1161"/>
      <c r="E39" s="1162"/>
      <c r="F39" s="36">
        <v>0.09</v>
      </c>
      <c r="G39" s="37">
        <v>0.13</v>
      </c>
      <c r="H39" s="37">
        <v>0.13</v>
      </c>
      <c r="I39" s="37">
        <v>0.09</v>
      </c>
      <c r="J39" s="38">
        <v>0.11</v>
      </c>
      <c r="K39" s="22"/>
      <c r="L39" s="22"/>
      <c r="M39" s="22"/>
      <c r="N39" s="22"/>
      <c r="O39" s="22"/>
      <c r="P39" s="22"/>
    </row>
    <row r="40" spans="1:16" ht="39" customHeight="1" x14ac:dyDescent="0.15">
      <c r="A40" s="22"/>
      <c r="B40" s="35"/>
      <c r="C40" s="1161"/>
      <c r="D40" s="1161"/>
      <c r="E40" s="1162"/>
      <c r="F40" s="36"/>
      <c r="G40" s="37"/>
      <c r="H40" s="37"/>
      <c r="I40" s="37"/>
      <c r="J40" s="38"/>
      <c r="K40" s="22"/>
      <c r="L40" s="22"/>
      <c r="M40" s="22"/>
      <c r="N40" s="22"/>
      <c r="O40" s="22"/>
      <c r="P40" s="22"/>
    </row>
    <row r="41" spans="1:16" ht="39" customHeight="1" x14ac:dyDescent="0.15">
      <c r="A41" s="22"/>
      <c r="B41" s="35"/>
      <c r="C41" s="1161"/>
      <c r="D41" s="1161"/>
      <c r="E41" s="1162"/>
      <c r="F41" s="36"/>
      <c r="G41" s="37"/>
      <c r="H41" s="37"/>
      <c r="I41" s="37"/>
      <c r="J41" s="38"/>
      <c r="K41" s="22"/>
      <c r="L41" s="22"/>
      <c r="M41" s="22"/>
      <c r="N41" s="22"/>
      <c r="O41" s="22"/>
      <c r="P41" s="22"/>
    </row>
    <row r="42" spans="1:16" ht="39" customHeight="1" x14ac:dyDescent="0.15">
      <c r="A42" s="22"/>
      <c r="B42" s="39"/>
      <c r="C42" s="1161" t="s">
        <v>539</v>
      </c>
      <c r="D42" s="1161"/>
      <c r="E42" s="1162"/>
      <c r="F42" s="36" t="s">
        <v>486</v>
      </c>
      <c r="G42" s="37" t="s">
        <v>486</v>
      </c>
      <c r="H42" s="37" t="s">
        <v>486</v>
      </c>
      <c r="I42" s="37" t="s">
        <v>486</v>
      </c>
      <c r="J42" s="38" t="s">
        <v>486</v>
      </c>
      <c r="K42" s="22"/>
      <c r="L42" s="22"/>
      <c r="M42" s="22"/>
      <c r="N42" s="22"/>
      <c r="O42" s="22"/>
      <c r="P42" s="22"/>
    </row>
    <row r="43" spans="1:16" ht="39" customHeight="1" thickBot="1" x14ac:dyDescent="0.2">
      <c r="A43" s="22"/>
      <c r="B43" s="40"/>
      <c r="C43" s="1163" t="s">
        <v>540</v>
      </c>
      <c r="D43" s="1163"/>
      <c r="E43" s="1164"/>
      <c r="F43" s="41" t="s">
        <v>486</v>
      </c>
      <c r="G43" s="42" t="s">
        <v>486</v>
      </c>
      <c r="H43" s="42" t="s">
        <v>486</v>
      </c>
      <c r="I43" s="42" t="s">
        <v>486</v>
      </c>
      <c r="J43" s="43" t="s">
        <v>486</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g69RP3xsTtAYtcJlq97KE08OtQgXjCeYVDR/snuN2RaWZV7Rk3L/8pnVySJaoJ/vZxLTU94z7TnokzLlex31Kw==" saltValue="8/ZoRMLD2rWGzG4TFbcOl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15">
      <c r="A45" s="46"/>
      <c r="B45" s="1167" t="s">
        <v>9</v>
      </c>
      <c r="C45" s="1168"/>
      <c r="D45" s="56"/>
      <c r="E45" s="1173" t="s">
        <v>10</v>
      </c>
      <c r="F45" s="1173"/>
      <c r="G45" s="1173"/>
      <c r="H45" s="1173"/>
      <c r="I45" s="1173"/>
      <c r="J45" s="1174"/>
      <c r="K45" s="57">
        <v>1607</v>
      </c>
      <c r="L45" s="58">
        <v>1640</v>
      </c>
      <c r="M45" s="58">
        <v>1675</v>
      </c>
      <c r="N45" s="58">
        <v>1770</v>
      </c>
      <c r="O45" s="59">
        <v>1774</v>
      </c>
      <c r="P45" s="46"/>
      <c r="Q45" s="46"/>
      <c r="R45" s="46"/>
      <c r="S45" s="46"/>
      <c r="T45" s="46"/>
      <c r="U45" s="46"/>
    </row>
    <row r="46" spans="1:21" ht="30.75" customHeight="1" x14ac:dyDescent="0.15">
      <c r="A46" s="46"/>
      <c r="B46" s="1169"/>
      <c r="C46" s="1170"/>
      <c r="D46" s="60"/>
      <c r="E46" s="1175" t="s">
        <v>11</v>
      </c>
      <c r="F46" s="1175"/>
      <c r="G46" s="1175"/>
      <c r="H46" s="1175"/>
      <c r="I46" s="1175"/>
      <c r="J46" s="1176"/>
      <c r="K46" s="61" t="s">
        <v>486</v>
      </c>
      <c r="L46" s="62" t="s">
        <v>486</v>
      </c>
      <c r="M46" s="62" t="s">
        <v>486</v>
      </c>
      <c r="N46" s="62" t="s">
        <v>486</v>
      </c>
      <c r="O46" s="63" t="s">
        <v>486</v>
      </c>
      <c r="P46" s="46"/>
      <c r="Q46" s="46"/>
      <c r="R46" s="46"/>
      <c r="S46" s="46"/>
      <c r="T46" s="46"/>
      <c r="U46" s="46"/>
    </row>
    <row r="47" spans="1:21" ht="30.75" customHeight="1" x14ac:dyDescent="0.15">
      <c r="A47" s="46"/>
      <c r="B47" s="1169"/>
      <c r="C47" s="1170"/>
      <c r="D47" s="60"/>
      <c r="E47" s="1175" t="s">
        <v>12</v>
      </c>
      <c r="F47" s="1175"/>
      <c r="G47" s="1175"/>
      <c r="H47" s="1175"/>
      <c r="I47" s="1175"/>
      <c r="J47" s="1176"/>
      <c r="K47" s="61" t="s">
        <v>486</v>
      </c>
      <c r="L47" s="62" t="s">
        <v>486</v>
      </c>
      <c r="M47" s="62" t="s">
        <v>486</v>
      </c>
      <c r="N47" s="62" t="s">
        <v>486</v>
      </c>
      <c r="O47" s="63" t="s">
        <v>486</v>
      </c>
      <c r="P47" s="46"/>
      <c r="Q47" s="46"/>
      <c r="R47" s="46"/>
      <c r="S47" s="46"/>
      <c r="T47" s="46"/>
      <c r="U47" s="46"/>
    </row>
    <row r="48" spans="1:21" ht="30.75" customHeight="1" x14ac:dyDescent="0.15">
      <c r="A48" s="46"/>
      <c r="B48" s="1169"/>
      <c r="C48" s="1170"/>
      <c r="D48" s="60"/>
      <c r="E48" s="1175" t="s">
        <v>13</v>
      </c>
      <c r="F48" s="1175"/>
      <c r="G48" s="1175"/>
      <c r="H48" s="1175"/>
      <c r="I48" s="1175"/>
      <c r="J48" s="1176"/>
      <c r="K48" s="61">
        <v>208</v>
      </c>
      <c r="L48" s="62">
        <v>216</v>
      </c>
      <c r="M48" s="62">
        <v>228</v>
      </c>
      <c r="N48" s="62">
        <v>228</v>
      </c>
      <c r="O48" s="63">
        <v>242</v>
      </c>
      <c r="P48" s="46"/>
      <c r="Q48" s="46"/>
      <c r="R48" s="46"/>
      <c r="S48" s="46"/>
      <c r="T48" s="46"/>
      <c r="U48" s="46"/>
    </row>
    <row r="49" spans="1:21" ht="30.75" customHeight="1" x14ac:dyDescent="0.15">
      <c r="A49" s="46"/>
      <c r="B49" s="1169"/>
      <c r="C49" s="1170"/>
      <c r="D49" s="60"/>
      <c r="E49" s="1175" t="s">
        <v>14</v>
      </c>
      <c r="F49" s="1175"/>
      <c r="G49" s="1175"/>
      <c r="H49" s="1175"/>
      <c r="I49" s="1175"/>
      <c r="J49" s="1176"/>
      <c r="K49" s="61">
        <v>8</v>
      </c>
      <c r="L49" s="62">
        <v>8</v>
      </c>
      <c r="M49" s="62">
        <v>5</v>
      </c>
      <c r="N49" s="62">
        <v>2</v>
      </c>
      <c r="O49" s="63">
        <v>2</v>
      </c>
      <c r="P49" s="46"/>
      <c r="Q49" s="46"/>
      <c r="R49" s="46"/>
      <c r="S49" s="46"/>
      <c r="T49" s="46"/>
      <c r="U49" s="46"/>
    </row>
    <row r="50" spans="1:21" ht="30.75" customHeight="1" x14ac:dyDescent="0.15">
      <c r="A50" s="46"/>
      <c r="B50" s="1169"/>
      <c r="C50" s="1170"/>
      <c r="D50" s="60"/>
      <c r="E50" s="1175" t="s">
        <v>15</v>
      </c>
      <c r="F50" s="1175"/>
      <c r="G50" s="1175"/>
      <c r="H50" s="1175"/>
      <c r="I50" s="1175"/>
      <c r="J50" s="1176"/>
      <c r="K50" s="61" t="s">
        <v>486</v>
      </c>
      <c r="L50" s="62" t="s">
        <v>486</v>
      </c>
      <c r="M50" s="62" t="s">
        <v>486</v>
      </c>
      <c r="N50" s="62" t="s">
        <v>486</v>
      </c>
      <c r="O50" s="63" t="s">
        <v>486</v>
      </c>
      <c r="P50" s="46"/>
      <c r="Q50" s="46"/>
      <c r="R50" s="46"/>
      <c r="S50" s="46"/>
      <c r="T50" s="46"/>
      <c r="U50" s="46"/>
    </row>
    <row r="51" spans="1:21" ht="30.75" customHeight="1" x14ac:dyDescent="0.15">
      <c r="A51" s="46"/>
      <c r="B51" s="1171"/>
      <c r="C51" s="1172"/>
      <c r="D51" s="64"/>
      <c r="E51" s="1175" t="s">
        <v>16</v>
      </c>
      <c r="F51" s="1175"/>
      <c r="G51" s="1175"/>
      <c r="H51" s="1175"/>
      <c r="I51" s="1175"/>
      <c r="J51" s="1176"/>
      <c r="K51" s="61" t="s">
        <v>486</v>
      </c>
      <c r="L51" s="62" t="s">
        <v>486</v>
      </c>
      <c r="M51" s="62" t="s">
        <v>486</v>
      </c>
      <c r="N51" s="62" t="s">
        <v>486</v>
      </c>
      <c r="O51" s="63" t="s">
        <v>486</v>
      </c>
      <c r="P51" s="46"/>
      <c r="Q51" s="46"/>
      <c r="R51" s="46"/>
      <c r="S51" s="46"/>
      <c r="T51" s="46"/>
      <c r="U51" s="46"/>
    </row>
    <row r="52" spans="1:21" ht="30.75" customHeight="1" x14ac:dyDescent="0.15">
      <c r="A52" s="46"/>
      <c r="B52" s="1177" t="s">
        <v>17</v>
      </c>
      <c r="C52" s="1178"/>
      <c r="D52" s="64"/>
      <c r="E52" s="1175" t="s">
        <v>18</v>
      </c>
      <c r="F52" s="1175"/>
      <c r="G52" s="1175"/>
      <c r="H52" s="1175"/>
      <c r="I52" s="1175"/>
      <c r="J52" s="1176"/>
      <c r="K52" s="61">
        <v>1305</v>
      </c>
      <c r="L52" s="62">
        <v>1271</v>
      </c>
      <c r="M52" s="62">
        <v>1271</v>
      </c>
      <c r="N52" s="62">
        <v>1299</v>
      </c>
      <c r="O52" s="63">
        <v>1306</v>
      </c>
      <c r="P52" s="46"/>
      <c r="Q52" s="46"/>
      <c r="R52" s="46"/>
      <c r="S52" s="46"/>
      <c r="T52" s="46"/>
      <c r="U52" s="46"/>
    </row>
    <row r="53" spans="1:21" ht="30.75" customHeight="1" thickBot="1" x14ac:dyDescent="0.2">
      <c r="A53" s="46"/>
      <c r="B53" s="1179" t="s">
        <v>19</v>
      </c>
      <c r="C53" s="1180"/>
      <c r="D53" s="65"/>
      <c r="E53" s="1181" t="s">
        <v>20</v>
      </c>
      <c r="F53" s="1181"/>
      <c r="G53" s="1181"/>
      <c r="H53" s="1181"/>
      <c r="I53" s="1181"/>
      <c r="J53" s="1182"/>
      <c r="K53" s="66">
        <v>518</v>
      </c>
      <c r="L53" s="67">
        <v>593</v>
      </c>
      <c r="M53" s="67">
        <v>637</v>
      </c>
      <c r="N53" s="67">
        <v>701</v>
      </c>
      <c r="O53" s="68">
        <v>712</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15">
      <c r="B58" s="1183" t="s">
        <v>24</v>
      </c>
      <c r="C58" s="1184"/>
      <c r="D58" s="1189" t="s">
        <v>25</v>
      </c>
      <c r="E58" s="1190"/>
      <c r="F58" s="1190"/>
      <c r="G58" s="1190"/>
      <c r="H58" s="1190"/>
      <c r="I58" s="1190"/>
      <c r="J58" s="1191"/>
      <c r="K58" s="81"/>
      <c r="L58" s="82"/>
      <c r="M58" s="82"/>
      <c r="N58" s="82"/>
      <c r="O58" s="83"/>
    </row>
    <row r="59" spans="1:21" ht="31.5" customHeight="1" x14ac:dyDescent="0.15">
      <c r="B59" s="1185"/>
      <c r="C59" s="1186"/>
      <c r="D59" s="1192" t="s">
        <v>26</v>
      </c>
      <c r="E59" s="1193"/>
      <c r="F59" s="1193"/>
      <c r="G59" s="1193"/>
      <c r="H59" s="1193"/>
      <c r="I59" s="1193"/>
      <c r="J59" s="1194"/>
      <c r="K59" s="84"/>
      <c r="L59" s="85"/>
      <c r="M59" s="85"/>
      <c r="N59" s="85"/>
      <c r="O59" s="86"/>
    </row>
    <row r="60" spans="1:21" ht="31.5" customHeight="1" thickBot="1" x14ac:dyDescent="0.2">
      <c r="B60" s="1187"/>
      <c r="C60" s="1188"/>
      <c r="D60" s="1195" t="s">
        <v>27</v>
      </c>
      <c r="E60" s="1196"/>
      <c r="F60" s="1196"/>
      <c r="G60" s="1196"/>
      <c r="H60" s="1196"/>
      <c r="I60" s="1196"/>
      <c r="J60" s="1197"/>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Dl66VJl+BsMqO0SNmNUA+Yle7HJTOYYAU7ZgtK0JFMWLddKewLSEA+IlPSVcHIFmFsrElTlmPz+S0GVm2gP0BQ==" saltValue="ok1X2XWGJMdMOe/vuTXox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524</v>
      </c>
      <c r="J40" s="101" t="s">
        <v>525</v>
      </c>
      <c r="K40" s="101" t="s">
        <v>526</v>
      </c>
      <c r="L40" s="101" t="s">
        <v>527</v>
      </c>
      <c r="M40" s="102" t="s">
        <v>528</v>
      </c>
    </row>
    <row r="41" spans="2:13" ht="27.75" customHeight="1" x14ac:dyDescent="0.15">
      <c r="B41" s="1198" t="s">
        <v>30</v>
      </c>
      <c r="C41" s="1199"/>
      <c r="D41" s="103"/>
      <c r="E41" s="1204" t="s">
        <v>31</v>
      </c>
      <c r="F41" s="1204"/>
      <c r="G41" s="1204"/>
      <c r="H41" s="1205"/>
      <c r="I41" s="330">
        <v>20435</v>
      </c>
      <c r="J41" s="331">
        <v>22395</v>
      </c>
      <c r="K41" s="331">
        <v>21763</v>
      </c>
      <c r="L41" s="331">
        <v>21202</v>
      </c>
      <c r="M41" s="332">
        <v>20234</v>
      </c>
    </row>
    <row r="42" spans="2:13" ht="27.75" customHeight="1" x14ac:dyDescent="0.15">
      <c r="B42" s="1200"/>
      <c r="C42" s="1201"/>
      <c r="D42" s="104"/>
      <c r="E42" s="1206" t="s">
        <v>32</v>
      </c>
      <c r="F42" s="1206"/>
      <c r="G42" s="1206"/>
      <c r="H42" s="1207"/>
      <c r="I42" s="333" t="s">
        <v>486</v>
      </c>
      <c r="J42" s="334" t="s">
        <v>486</v>
      </c>
      <c r="K42" s="334" t="s">
        <v>486</v>
      </c>
      <c r="L42" s="334" t="s">
        <v>486</v>
      </c>
      <c r="M42" s="335" t="s">
        <v>486</v>
      </c>
    </row>
    <row r="43" spans="2:13" ht="27.75" customHeight="1" x14ac:dyDescent="0.15">
      <c r="B43" s="1200"/>
      <c r="C43" s="1201"/>
      <c r="D43" s="104"/>
      <c r="E43" s="1206" t="s">
        <v>33</v>
      </c>
      <c r="F43" s="1206"/>
      <c r="G43" s="1206"/>
      <c r="H43" s="1207"/>
      <c r="I43" s="333">
        <v>3756</v>
      </c>
      <c r="J43" s="334">
        <v>3923</v>
      </c>
      <c r="K43" s="334">
        <v>4058</v>
      </c>
      <c r="L43" s="334">
        <v>4155</v>
      </c>
      <c r="M43" s="335">
        <v>4132</v>
      </c>
    </row>
    <row r="44" spans="2:13" ht="27.75" customHeight="1" x14ac:dyDescent="0.15">
      <c r="B44" s="1200"/>
      <c r="C44" s="1201"/>
      <c r="D44" s="104"/>
      <c r="E44" s="1206" t="s">
        <v>34</v>
      </c>
      <c r="F44" s="1206"/>
      <c r="G44" s="1206"/>
      <c r="H44" s="1207"/>
      <c r="I44" s="333">
        <v>20</v>
      </c>
      <c r="J44" s="334">
        <v>12</v>
      </c>
      <c r="K44" s="334">
        <v>6</v>
      </c>
      <c r="L44" s="334">
        <v>9</v>
      </c>
      <c r="M44" s="335">
        <v>10</v>
      </c>
    </row>
    <row r="45" spans="2:13" ht="27.75" customHeight="1" x14ac:dyDescent="0.15">
      <c r="B45" s="1200"/>
      <c r="C45" s="1201"/>
      <c r="D45" s="104"/>
      <c r="E45" s="1206" t="s">
        <v>35</v>
      </c>
      <c r="F45" s="1206"/>
      <c r="G45" s="1206"/>
      <c r="H45" s="1207"/>
      <c r="I45" s="333">
        <v>2053</v>
      </c>
      <c r="J45" s="334">
        <v>1991</v>
      </c>
      <c r="K45" s="334">
        <v>1976</v>
      </c>
      <c r="L45" s="334">
        <v>1940</v>
      </c>
      <c r="M45" s="335">
        <v>1937</v>
      </c>
    </row>
    <row r="46" spans="2:13" ht="27.75" customHeight="1" x14ac:dyDescent="0.15">
      <c r="B46" s="1200"/>
      <c r="C46" s="1201"/>
      <c r="D46" s="105"/>
      <c r="E46" s="1206" t="s">
        <v>36</v>
      </c>
      <c r="F46" s="1206"/>
      <c r="G46" s="1206"/>
      <c r="H46" s="1207"/>
      <c r="I46" s="333" t="s">
        <v>486</v>
      </c>
      <c r="J46" s="334" t="s">
        <v>486</v>
      </c>
      <c r="K46" s="334" t="s">
        <v>486</v>
      </c>
      <c r="L46" s="334" t="s">
        <v>486</v>
      </c>
      <c r="M46" s="335" t="s">
        <v>486</v>
      </c>
    </row>
    <row r="47" spans="2:13" ht="27.75" customHeight="1" x14ac:dyDescent="0.15">
      <c r="B47" s="1200"/>
      <c r="C47" s="1201"/>
      <c r="D47" s="106"/>
      <c r="E47" s="1208" t="s">
        <v>37</v>
      </c>
      <c r="F47" s="1209"/>
      <c r="G47" s="1209"/>
      <c r="H47" s="1210"/>
      <c r="I47" s="333" t="s">
        <v>486</v>
      </c>
      <c r="J47" s="334" t="s">
        <v>486</v>
      </c>
      <c r="K47" s="334" t="s">
        <v>486</v>
      </c>
      <c r="L47" s="334" t="s">
        <v>486</v>
      </c>
      <c r="M47" s="335" t="s">
        <v>486</v>
      </c>
    </row>
    <row r="48" spans="2:13" ht="27.75" customHeight="1" x14ac:dyDescent="0.15">
      <c r="B48" s="1200"/>
      <c r="C48" s="1201"/>
      <c r="D48" s="104"/>
      <c r="E48" s="1206" t="s">
        <v>38</v>
      </c>
      <c r="F48" s="1206"/>
      <c r="G48" s="1206"/>
      <c r="H48" s="1207"/>
      <c r="I48" s="333" t="s">
        <v>486</v>
      </c>
      <c r="J48" s="334" t="s">
        <v>486</v>
      </c>
      <c r="K48" s="334" t="s">
        <v>486</v>
      </c>
      <c r="L48" s="334" t="s">
        <v>486</v>
      </c>
      <c r="M48" s="335" t="s">
        <v>486</v>
      </c>
    </row>
    <row r="49" spans="2:13" ht="27.75" customHeight="1" x14ac:dyDescent="0.15">
      <c r="B49" s="1202"/>
      <c r="C49" s="1203"/>
      <c r="D49" s="104"/>
      <c r="E49" s="1206" t="s">
        <v>39</v>
      </c>
      <c r="F49" s="1206"/>
      <c r="G49" s="1206"/>
      <c r="H49" s="1207"/>
      <c r="I49" s="333" t="s">
        <v>486</v>
      </c>
      <c r="J49" s="334" t="s">
        <v>486</v>
      </c>
      <c r="K49" s="334" t="s">
        <v>486</v>
      </c>
      <c r="L49" s="334" t="s">
        <v>486</v>
      </c>
      <c r="M49" s="335" t="s">
        <v>486</v>
      </c>
    </row>
    <row r="50" spans="2:13" ht="27.75" customHeight="1" x14ac:dyDescent="0.15">
      <c r="B50" s="1211" t="s">
        <v>40</v>
      </c>
      <c r="C50" s="1212"/>
      <c r="D50" s="107"/>
      <c r="E50" s="1206" t="s">
        <v>41</v>
      </c>
      <c r="F50" s="1206"/>
      <c r="G50" s="1206"/>
      <c r="H50" s="1207"/>
      <c r="I50" s="333">
        <v>11781</v>
      </c>
      <c r="J50" s="334">
        <v>11964</v>
      </c>
      <c r="K50" s="334">
        <v>12600</v>
      </c>
      <c r="L50" s="334">
        <v>13059</v>
      </c>
      <c r="M50" s="335">
        <v>13738</v>
      </c>
    </row>
    <row r="51" spans="2:13" ht="27.75" customHeight="1" x14ac:dyDescent="0.15">
      <c r="B51" s="1200"/>
      <c r="C51" s="1201"/>
      <c r="D51" s="104"/>
      <c r="E51" s="1206" t="s">
        <v>42</v>
      </c>
      <c r="F51" s="1206"/>
      <c r="G51" s="1206"/>
      <c r="H51" s="1207"/>
      <c r="I51" s="333">
        <v>93</v>
      </c>
      <c r="J51" s="334">
        <v>62</v>
      </c>
      <c r="K51" s="334">
        <v>34</v>
      </c>
      <c r="L51" s="334">
        <v>22</v>
      </c>
      <c r="M51" s="335">
        <v>11</v>
      </c>
    </row>
    <row r="52" spans="2:13" ht="27.75" customHeight="1" x14ac:dyDescent="0.15">
      <c r="B52" s="1202"/>
      <c r="C52" s="1203"/>
      <c r="D52" s="104"/>
      <c r="E52" s="1206" t="s">
        <v>43</v>
      </c>
      <c r="F52" s="1206"/>
      <c r="G52" s="1206"/>
      <c r="H52" s="1207"/>
      <c r="I52" s="333">
        <v>16149</v>
      </c>
      <c r="J52" s="334">
        <v>17040</v>
      </c>
      <c r="K52" s="334">
        <v>16840</v>
      </c>
      <c r="L52" s="334">
        <v>15930</v>
      </c>
      <c r="M52" s="335">
        <v>15235</v>
      </c>
    </row>
    <row r="53" spans="2:13" ht="27.75" customHeight="1" thickBot="1" x14ac:dyDescent="0.2">
      <c r="B53" s="1213" t="s">
        <v>19</v>
      </c>
      <c r="C53" s="1214"/>
      <c r="D53" s="108"/>
      <c r="E53" s="1215" t="s">
        <v>44</v>
      </c>
      <c r="F53" s="1215"/>
      <c r="G53" s="1215"/>
      <c r="H53" s="1216"/>
      <c r="I53" s="336">
        <v>-1759</v>
      </c>
      <c r="J53" s="337">
        <v>-746</v>
      </c>
      <c r="K53" s="337">
        <v>-1671</v>
      </c>
      <c r="L53" s="337">
        <v>-1705</v>
      </c>
      <c r="M53" s="338">
        <v>-2670</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dhE3vSzVDMvxCH0Kn+biIV+Rl8poB56ZaEKHJbGnQaVeICceh7g+CeheKIL3WbEp351LroP3HKQKppEO4UAzKg==" saltValue="NdZh+K1Qv3dpOAQAnjEzJ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526</v>
      </c>
      <c r="G54" s="117" t="s">
        <v>527</v>
      </c>
      <c r="H54" s="118" t="s">
        <v>528</v>
      </c>
    </row>
    <row r="55" spans="2:8" ht="52.5" customHeight="1" x14ac:dyDescent="0.15">
      <c r="B55" s="119"/>
      <c r="C55" s="1225" t="s">
        <v>46</v>
      </c>
      <c r="D55" s="1225"/>
      <c r="E55" s="1226"/>
      <c r="F55" s="339">
        <v>3624</v>
      </c>
      <c r="G55" s="339">
        <v>3625</v>
      </c>
      <c r="H55" s="340">
        <v>3627</v>
      </c>
    </row>
    <row r="56" spans="2:8" ht="52.5" customHeight="1" x14ac:dyDescent="0.15">
      <c r="B56" s="120"/>
      <c r="C56" s="1227" t="s">
        <v>47</v>
      </c>
      <c r="D56" s="1227"/>
      <c r="E56" s="1228"/>
      <c r="F56" s="341">
        <v>382</v>
      </c>
      <c r="G56" s="341">
        <v>382</v>
      </c>
      <c r="H56" s="342">
        <v>440</v>
      </c>
    </row>
    <row r="57" spans="2:8" ht="53.25" customHeight="1" x14ac:dyDescent="0.15">
      <c r="B57" s="120"/>
      <c r="C57" s="1229" t="s">
        <v>48</v>
      </c>
      <c r="D57" s="1229"/>
      <c r="E57" s="1230"/>
      <c r="F57" s="343">
        <v>9889</v>
      </c>
      <c r="G57" s="343">
        <v>10346</v>
      </c>
      <c r="H57" s="344">
        <v>10966</v>
      </c>
    </row>
    <row r="58" spans="2:8" ht="45.75" customHeight="1" x14ac:dyDescent="0.15">
      <c r="B58" s="121"/>
      <c r="C58" s="1217" t="s">
        <v>546</v>
      </c>
      <c r="D58" s="1218"/>
      <c r="E58" s="1219"/>
      <c r="F58" s="345">
        <v>4469</v>
      </c>
      <c r="G58" s="345">
        <v>4838</v>
      </c>
      <c r="H58" s="346">
        <v>5462</v>
      </c>
    </row>
    <row r="59" spans="2:8" ht="45.75" customHeight="1" x14ac:dyDescent="0.15">
      <c r="B59" s="121"/>
      <c r="C59" s="1217" t="s">
        <v>547</v>
      </c>
      <c r="D59" s="1218"/>
      <c r="E59" s="1219"/>
      <c r="F59" s="345">
        <v>1365</v>
      </c>
      <c r="G59" s="345">
        <v>1365</v>
      </c>
      <c r="H59" s="346">
        <v>1363</v>
      </c>
    </row>
    <row r="60" spans="2:8" ht="45.75" customHeight="1" x14ac:dyDescent="0.15">
      <c r="B60" s="121"/>
      <c r="C60" s="1217" t="s">
        <v>548</v>
      </c>
      <c r="D60" s="1218"/>
      <c r="E60" s="1219"/>
      <c r="F60" s="345">
        <v>1267</v>
      </c>
      <c r="G60" s="345">
        <v>1261</v>
      </c>
      <c r="H60" s="346">
        <v>1243</v>
      </c>
    </row>
    <row r="61" spans="2:8" ht="45.75" customHeight="1" x14ac:dyDescent="0.15">
      <c r="B61" s="121"/>
      <c r="C61" s="1217" t="s">
        <v>549</v>
      </c>
      <c r="D61" s="1218"/>
      <c r="E61" s="1219"/>
      <c r="F61" s="345">
        <v>915</v>
      </c>
      <c r="G61" s="345">
        <v>1021</v>
      </c>
      <c r="H61" s="346">
        <v>1047</v>
      </c>
    </row>
    <row r="62" spans="2:8" ht="45.75" customHeight="1" thickBot="1" x14ac:dyDescent="0.2">
      <c r="B62" s="122"/>
      <c r="C62" s="1220" t="s">
        <v>550</v>
      </c>
      <c r="D62" s="1221"/>
      <c r="E62" s="1222"/>
      <c r="F62" s="347">
        <v>807</v>
      </c>
      <c r="G62" s="347">
        <v>801</v>
      </c>
      <c r="H62" s="348">
        <v>794</v>
      </c>
    </row>
    <row r="63" spans="2:8" ht="52.5" customHeight="1" thickBot="1" x14ac:dyDescent="0.2">
      <c r="B63" s="123"/>
      <c r="C63" s="1223" t="s">
        <v>49</v>
      </c>
      <c r="D63" s="1223"/>
      <c r="E63" s="1224"/>
      <c r="F63" s="349">
        <v>13895</v>
      </c>
      <c r="G63" s="349">
        <v>14353</v>
      </c>
      <c r="H63" s="350">
        <v>15033</v>
      </c>
    </row>
    <row r="64" spans="2:8" x14ac:dyDescent="0.15"/>
  </sheetData>
  <sheetProtection algorithmName="SHA-512" hashValue="E2erjr5n1GROLczwrJh3mdyZ4xfAljF64U/frofVJYiVEEhtbXOhZj8JGWgHlQ2rkn4nK5S2T7qclhRaMXSsrQ==" saltValue="KQwizUGEgWzJrMpJmhBaC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9F1C5-4A4B-4613-8053-35BC1F2D2F17}">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566</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31" t="s">
        <v>567</v>
      </c>
      <c r="AO43" s="1232"/>
      <c r="AP43" s="1232"/>
      <c r="AQ43" s="1232"/>
      <c r="AR43" s="1232"/>
      <c r="AS43" s="1232"/>
      <c r="AT43" s="1232"/>
      <c r="AU43" s="1232"/>
      <c r="AV43" s="1232"/>
      <c r="AW43" s="1232"/>
      <c r="AX43" s="1232"/>
      <c r="AY43" s="1232"/>
      <c r="AZ43" s="1232"/>
      <c r="BA43" s="1232"/>
      <c r="BB43" s="1232"/>
      <c r="BC43" s="1232"/>
      <c r="BD43" s="1232"/>
      <c r="BE43" s="1232"/>
      <c r="BF43" s="1232"/>
      <c r="BG43" s="1232"/>
      <c r="BH43" s="1232"/>
      <c r="BI43" s="1232"/>
      <c r="BJ43" s="1232"/>
      <c r="BK43" s="1232"/>
      <c r="BL43" s="1232"/>
      <c r="BM43" s="1232"/>
      <c r="BN43" s="1232"/>
      <c r="BO43" s="1232"/>
      <c r="BP43" s="1232"/>
      <c r="BQ43" s="1232"/>
      <c r="BR43" s="1232"/>
      <c r="BS43" s="1232"/>
      <c r="BT43" s="1232"/>
      <c r="BU43" s="1232"/>
      <c r="BV43" s="1232"/>
      <c r="BW43" s="1232"/>
      <c r="BX43" s="1232"/>
      <c r="BY43" s="1232"/>
      <c r="BZ43" s="1232"/>
      <c r="CA43" s="1232"/>
      <c r="CB43" s="1232"/>
      <c r="CC43" s="1232"/>
      <c r="CD43" s="1232"/>
      <c r="CE43" s="1232"/>
      <c r="CF43" s="1232"/>
      <c r="CG43" s="1232"/>
      <c r="CH43" s="1232"/>
      <c r="CI43" s="1232"/>
      <c r="CJ43" s="1232"/>
      <c r="CK43" s="1232"/>
      <c r="CL43" s="1232"/>
      <c r="CM43" s="1232"/>
      <c r="CN43" s="1232"/>
      <c r="CO43" s="1232"/>
      <c r="CP43" s="1232"/>
      <c r="CQ43" s="1232"/>
      <c r="CR43" s="1232"/>
      <c r="CS43" s="1232"/>
      <c r="CT43" s="1232"/>
      <c r="CU43" s="1232"/>
      <c r="CV43" s="1232"/>
      <c r="CW43" s="1232"/>
      <c r="CX43" s="1232"/>
      <c r="CY43" s="1232"/>
      <c r="CZ43" s="1232"/>
      <c r="DA43" s="1232"/>
      <c r="DB43" s="1232"/>
      <c r="DC43" s="1233"/>
    </row>
    <row r="44" spans="2:109" x14ac:dyDescent="0.15">
      <c r="B44" s="247"/>
      <c r="AN44" s="1234"/>
      <c r="AO44" s="1235"/>
      <c r="AP44" s="1235"/>
      <c r="AQ44" s="1235"/>
      <c r="AR44" s="1235"/>
      <c r="AS44" s="1235"/>
      <c r="AT44" s="1235"/>
      <c r="AU44" s="1235"/>
      <c r="AV44" s="1235"/>
      <c r="AW44" s="1235"/>
      <c r="AX44" s="1235"/>
      <c r="AY44" s="1235"/>
      <c r="AZ44" s="1235"/>
      <c r="BA44" s="1235"/>
      <c r="BB44" s="1235"/>
      <c r="BC44" s="1235"/>
      <c r="BD44" s="1235"/>
      <c r="BE44" s="1235"/>
      <c r="BF44" s="1235"/>
      <c r="BG44" s="1235"/>
      <c r="BH44" s="1235"/>
      <c r="BI44" s="1235"/>
      <c r="BJ44" s="1235"/>
      <c r="BK44" s="1235"/>
      <c r="BL44" s="1235"/>
      <c r="BM44" s="1235"/>
      <c r="BN44" s="1235"/>
      <c r="BO44" s="1235"/>
      <c r="BP44" s="1235"/>
      <c r="BQ44" s="1235"/>
      <c r="BR44" s="1235"/>
      <c r="BS44" s="1235"/>
      <c r="BT44" s="1235"/>
      <c r="BU44" s="1235"/>
      <c r="BV44" s="1235"/>
      <c r="BW44" s="1235"/>
      <c r="BX44" s="1235"/>
      <c r="BY44" s="1235"/>
      <c r="BZ44" s="1235"/>
      <c r="CA44" s="1235"/>
      <c r="CB44" s="1235"/>
      <c r="CC44" s="1235"/>
      <c r="CD44" s="1235"/>
      <c r="CE44" s="1235"/>
      <c r="CF44" s="1235"/>
      <c r="CG44" s="1235"/>
      <c r="CH44" s="1235"/>
      <c r="CI44" s="1235"/>
      <c r="CJ44" s="1235"/>
      <c r="CK44" s="1235"/>
      <c r="CL44" s="1235"/>
      <c r="CM44" s="1235"/>
      <c r="CN44" s="1235"/>
      <c r="CO44" s="1235"/>
      <c r="CP44" s="1235"/>
      <c r="CQ44" s="1235"/>
      <c r="CR44" s="1235"/>
      <c r="CS44" s="1235"/>
      <c r="CT44" s="1235"/>
      <c r="CU44" s="1235"/>
      <c r="CV44" s="1235"/>
      <c r="CW44" s="1235"/>
      <c r="CX44" s="1235"/>
      <c r="CY44" s="1235"/>
      <c r="CZ44" s="1235"/>
      <c r="DA44" s="1235"/>
      <c r="DB44" s="1235"/>
      <c r="DC44" s="1236"/>
    </row>
    <row r="45" spans="2:109" x14ac:dyDescent="0.15">
      <c r="B45" s="247"/>
      <c r="AN45" s="1234"/>
      <c r="AO45" s="1235"/>
      <c r="AP45" s="1235"/>
      <c r="AQ45" s="1235"/>
      <c r="AR45" s="1235"/>
      <c r="AS45" s="1235"/>
      <c r="AT45" s="1235"/>
      <c r="AU45" s="1235"/>
      <c r="AV45" s="1235"/>
      <c r="AW45" s="1235"/>
      <c r="AX45" s="1235"/>
      <c r="AY45" s="1235"/>
      <c r="AZ45" s="1235"/>
      <c r="BA45" s="1235"/>
      <c r="BB45" s="1235"/>
      <c r="BC45" s="1235"/>
      <c r="BD45" s="1235"/>
      <c r="BE45" s="1235"/>
      <c r="BF45" s="1235"/>
      <c r="BG45" s="1235"/>
      <c r="BH45" s="1235"/>
      <c r="BI45" s="1235"/>
      <c r="BJ45" s="1235"/>
      <c r="BK45" s="1235"/>
      <c r="BL45" s="1235"/>
      <c r="BM45" s="1235"/>
      <c r="BN45" s="1235"/>
      <c r="BO45" s="1235"/>
      <c r="BP45" s="1235"/>
      <c r="BQ45" s="1235"/>
      <c r="BR45" s="1235"/>
      <c r="BS45" s="1235"/>
      <c r="BT45" s="1235"/>
      <c r="BU45" s="1235"/>
      <c r="BV45" s="1235"/>
      <c r="BW45" s="1235"/>
      <c r="BX45" s="1235"/>
      <c r="BY45" s="1235"/>
      <c r="BZ45" s="1235"/>
      <c r="CA45" s="1235"/>
      <c r="CB45" s="1235"/>
      <c r="CC45" s="1235"/>
      <c r="CD45" s="1235"/>
      <c r="CE45" s="1235"/>
      <c r="CF45" s="1235"/>
      <c r="CG45" s="1235"/>
      <c r="CH45" s="1235"/>
      <c r="CI45" s="1235"/>
      <c r="CJ45" s="1235"/>
      <c r="CK45" s="1235"/>
      <c r="CL45" s="1235"/>
      <c r="CM45" s="1235"/>
      <c r="CN45" s="1235"/>
      <c r="CO45" s="1235"/>
      <c r="CP45" s="1235"/>
      <c r="CQ45" s="1235"/>
      <c r="CR45" s="1235"/>
      <c r="CS45" s="1235"/>
      <c r="CT45" s="1235"/>
      <c r="CU45" s="1235"/>
      <c r="CV45" s="1235"/>
      <c r="CW45" s="1235"/>
      <c r="CX45" s="1235"/>
      <c r="CY45" s="1235"/>
      <c r="CZ45" s="1235"/>
      <c r="DA45" s="1235"/>
      <c r="DB45" s="1235"/>
      <c r="DC45" s="1236"/>
    </row>
    <row r="46" spans="2:109" x14ac:dyDescent="0.15">
      <c r="B46" s="247"/>
      <c r="AN46" s="1234"/>
      <c r="AO46" s="1235"/>
      <c r="AP46" s="1235"/>
      <c r="AQ46" s="1235"/>
      <c r="AR46" s="1235"/>
      <c r="AS46" s="1235"/>
      <c r="AT46" s="1235"/>
      <c r="AU46" s="1235"/>
      <c r="AV46" s="1235"/>
      <c r="AW46" s="1235"/>
      <c r="AX46" s="1235"/>
      <c r="AY46" s="1235"/>
      <c r="AZ46" s="1235"/>
      <c r="BA46" s="1235"/>
      <c r="BB46" s="1235"/>
      <c r="BC46" s="1235"/>
      <c r="BD46" s="1235"/>
      <c r="BE46" s="1235"/>
      <c r="BF46" s="1235"/>
      <c r="BG46" s="1235"/>
      <c r="BH46" s="1235"/>
      <c r="BI46" s="1235"/>
      <c r="BJ46" s="1235"/>
      <c r="BK46" s="1235"/>
      <c r="BL46" s="1235"/>
      <c r="BM46" s="1235"/>
      <c r="BN46" s="1235"/>
      <c r="BO46" s="1235"/>
      <c r="BP46" s="1235"/>
      <c r="BQ46" s="1235"/>
      <c r="BR46" s="1235"/>
      <c r="BS46" s="1235"/>
      <c r="BT46" s="1235"/>
      <c r="BU46" s="1235"/>
      <c r="BV46" s="1235"/>
      <c r="BW46" s="1235"/>
      <c r="BX46" s="1235"/>
      <c r="BY46" s="1235"/>
      <c r="BZ46" s="1235"/>
      <c r="CA46" s="1235"/>
      <c r="CB46" s="1235"/>
      <c r="CC46" s="1235"/>
      <c r="CD46" s="1235"/>
      <c r="CE46" s="1235"/>
      <c r="CF46" s="1235"/>
      <c r="CG46" s="1235"/>
      <c r="CH46" s="1235"/>
      <c r="CI46" s="1235"/>
      <c r="CJ46" s="1235"/>
      <c r="CK46" s="1235"/>
      <c r="CL46" s="1235"/>
      <c r="CM46" s="1235"/>
      <c r="CN46" s="1235"/>
      <c r="CO46" s="1235"/>
      <c r="CP46" s="1235"/>
      <c r="CQ46" s="1235"/>
      <c r="CR46" s="1235"/>
      <c r="CS46" s="1235"/>
      <c r="CT46" s="1235"/>
      <c r="CU46" s="1235"/>
      <c r="CV46" s="1235"/>
      <c r="CW46" s="1235"/>
      <c r="CX46" s="1235"/>
      <c r="CY46" s="1235"/>
      <c r="CZ46" s="1235"/>
      <c r="DA46" s="1235"/>
      <c r="DB46" s="1235"/>
      <c r="DC46" s="1236"/>
    </row>
    <row r="47" spans="2:109" x14ac:dyDescent="0.15">
      <c r="B47" s="247"/>
      <c r="AN47" s="1237"/>
      <c r="AO47" s="1238"/>
      <c r="AP47" s="1238"/>
      <c r="AQ47" s="1238"/>
      <c r="AR47" s="1238"/>
      <c r="AS47" s="1238"/>
      <c r="AT47" s="1238"/>
      <c r="AU47" s="1238"/>
      <c r="AV47" s="1238"/>
      <c r="AW47" s="1238"/>
      <c r="AX47" s="1238"/>
      <c r="AY47" s="1238"/>
      <c r="AZ47" s="1238"/>
      <c r="BA47" s="1238"/>
      <c r="BB47" s="1238"/>
      <c r="BC47" s="1238"/>
      <c r="BD47" s="1238"/>
      <c r="BE47" s="1238"/>
      <c r="BF47" s="1238"/>
      <c r="BG47" s="1238"/>
      <c r="BH47" s="1238"/>
      <c r="BI47" s="1238"/>
      <c r="BJ47" s="1238"/>
      <c r="BK47" s="1238"/>
      <c r="BL47" s="1238"/>
      <c r="BM47" s="1238"/>
      <c r="BN47" s="1238"/>
      <c r="BO47" s="1238"/>
      <c r="BP47" s="1238"/>
      <c r="BQ47" s="1238"/>
      <c r="BR47" s="1238"/>
      <c r="BS47" s="1238"/>
      <c r="BT47" s="1238"/>
      <c r="BU47" s="1238"/>
      <c r="BV47" s="1238"/>
      <c r="BW47" s="1238"/>
      <c r="BX47" s="1238"/>
      <c r="BY47" s="1238"/>
      <c r="BZ47" s="1238"/>
      <c r="CA47" s="1238"/>
      <c r="CB47" s="1238"/>
      <c r="CC47" s="1238"/>
      <c r="CD47" s="1238"/>
      <c r="CE47" s="1238"/>
      <c r="CF47" s="1238"/>
      <c r="CG47" s="1238"/>
      <c r="CH47" s="1238"/>
      <c r="CI47" s="1238"/>
      <c r="CJ47" s="1238"/>
      <c r="CK47" s="1238"/>
      <c r="CL47" s="1238"/>
      <c r="CM47" s="1238"/>
      <c r="CN47" s="1238"/>
      <c r="CO47" s="1238"/>
      <c r="CP47" s="1238"/>
      <c r="CQ47" s="1238"/>
      <c r="CR47" s="1238"/>
      <c r="CS47" s="1238"/>
      <c r="CT47" s="1238"/>
      <c r="CU47" s="1238"/>
      <c r="CV47" s="1238"/>
      <c r="CW47" s="1238"/>
      <c r="CX47" s="1238"/>
      <c r="CY47" s="1238"/>
      <c r="CZ47" s="1238"/>
      <c r="DA47" s="1238"/>
      <c r="DB47" s="1238"/>
      <c r="DC47" s="1239"/>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568</v>
      </c>
    </row>
    <row r="50" spans="1:109" x14ac:dyDescent="0.15">
      <c r="B50" s="247"/>
      <c r="G50" s="1240"/>
      <c r="H50" s="1240"/>
      <c r="I50" s="1240"/>
      <c r="J50" s="1240"/>
      <c r="K50" s="360"/>
      <c r="L50" s="360"/>
      <c r="M50" s="361"/>
      <c r="N50" s="361"/>
      <c r="AN50" s="1241"/>
      <c r="AO50" s="1242"/>
      <c r="AP50" s="1242"/>
      <c r="AQ50" s="1242"/>
      <c r="AR50" s="1242"/>
      <c r="AS50" s="1242"/>
      <c r="AT50" s="1242"/>
      <c r="AU50" s="1242"/>
      <c r="AV50" s="1242"/>
      <c r="AW50" s="1242"/>
      <c r="AX50" s="1242"/>
      <c r="AY50" s="1242"/>
      <c r="AZ50" s="1242"/>
      <c r="BA50" s="1242"/>
      <c r="BB50" s="1242"/>
      <c r="BC50" s="1242"/>
      <c r="BD50" s="1242"/>
      <c r="BE50" s="1242"/>
      <c r="BF50" s="1242"/>
      <c r="BG50" s="1242"/>
      <c r="BH50" s="1242"/>
      <c r="BI50" s="1242"/>
      <c r="BJ50" s="1242"/>
      <c r="BK50" s="1242"/>
      <c r="BL50" s="1242"/>
      <c r="BM50" s="1242"/>
      <c r="BN50" s="1242"/>
      <c r="BO50" s="1243"/>
      <c r="BP50" s="1244" t="s">
        <v>524</v>
      </c>
      <c r="BQ50" s="1244"/>
      <c r="BR50" s="1244"/>
      <c r="BS50" s="1244"/>
      <c r="BT50" s="1244"/>
      <c r="BU50" s="1244"/>
      <c r="BV50" s="1244"/>
      <c r="BW50" s="1244"/>
      <c r="BX50" s="1244" t="s">
        <v>525</v>
      </c>
      <c r="BY50" s="1244"/>
      <c r="BZ50" s="1244"/>
      <c r="CA50" s="1244"/>
      <c r="CB50" s="1244"/>
      <c r="CC50" s="1244"/>
      <c r="CD50" s="1244"/>
      <c r="CE50" s="1244"/>
      <c r="CF50" s="1244" t="s">
        <v>526</v>
      </c>
      <c r="CG50" s="1244"/>
      <c r="CH50" s="1244"/>
      <c r="CI50" s="1244"/>
      <c r="CJ50" s="1244"/>
      <c r="CK50" s="1244"/>
      <c r="CL50" s="1244"/>
      <c r="CM50" s="1244"/>
      <c r="CN50" s="1244" t="s">
        <v>527</v>
      </c>
      <c r="CO50" s="1244"/>
      <c r="CP50" s="1244"/>
      <c r="CQ50" s="1244"/>
      <c r="CR50" s="1244"/>
      <c r="CS50" s="1244"/>
      <c r="CT50" s="1244"/>
      <c r="CU50" s="1244"/>
      <c r="CV50" s="1244" t="s">
        <v>528</v>
      </c>
      <c r="CW50" s="1244"/>
      <c r="CX50" s="1244"/>
      <c r="CY50" s="1244"/>
      <c r="CZ50" s="1244"/>
      <c r="DA50" s="1244"/>
      <c r="DB50" s="1244"/>
      <c r="DC50" s="1244"/>
    </row>
    <row r="51" spans="1:109" ht="13.5" customHeight="1" x14ac:dyDescent="0.15">
      <c r="B51" s="247"/>
      <c r="G51" s="1250"/>
      <c r="H51" s="1250"/>
      <c r="I51" s="1248"/>
      <c r="J51" s="1248"/>
      <c r="K51" s="1246"/>
      <c r="L51" s="1246"/>
      <c r="M51" s="1246"/>
      <c r="N51" s="1246"/>
      <c r="AM51" s="359"/>
      <c r="AN51" s="1247" t="s">
        <v>569</v>
      </c>
      <c r="AO51" s="1247"/>
      <c r="AP51" s="1247"/>
      <c r="AQ51" s="1247"/>
      <c r="AR51" s="1247"/>
      <c r="AS51" s="1247"/>
      <c r="AT51" s="1247"/>
      <c r="AU51" s="1247"/>
      <c r="AV51" s="1247"/>
      <c r="AW51" s="1247"/>
      <c r="AX51" s="1247"/>
      <c r="AY51" s="1247"/>
      <c r="AZ51" s="1247"/>
      <c r="BA51" s="1247"/>
      <c r="BB51" s="1247" t="s">
        <v>570</v>
      </c>
      <c r="BC51" s="1247"/>
      <c r="BD51" s="1247"/>
      <c r="BE51" s="1247"/>
      <c r="BF51" s="1247"/>
      <c r="BG51" s="1247"/>
      <c r="BH51" s="1247"/>
      <c r="BI51" s="1247"/>
      <c r="BJ51" s="1247"/>
      <c r="BK51" s="1247"/>
      <c r="BL51" s="1247"/>
      <c r="BM51" s="1247"/>
      <c r="BN51" s="1247"/>
      <c r="BO51" s="1247"/>
      <c r="BP51" s="1245"/>
      <c r="BQ51" s="1245"/>
      <c r="BR51" s="1245"/>
      <c r="BS51" s="1245"/>
      <c r="BT51" s="1245"/>
      <c r="BU51" s="1245"/>
      <c r="BV51" s="1245"/>
      <c r="BW51" s="1245"/>
      <c r="BX51" s="1245"/>
      <c r="BY51" s="1245"/>
      <c r="BZ51" s="1245"/>
      <c r="CA51" s="1245"/>
      <c r="CB51" s="1245"/>
      <c r="CC51" s="1245"/>
      <c r="CD51" s="1245"/>
      <c r="CE51" s="1245"/>
      <c r="CF51" s="1245"/>
      <c r="CG51" s="1245"/>
      <c r="CH51" s="1245"/>
      <c r="CI51" s="1245"/>
      <c r="CJ51" s="1245"/>
      <c r="CK51" s="1245"/>
      <c r="CL51" s="1245"/>
      <c r="CM51" s="1245"/>
      <c r="CN51" s="1245"/>
      <c r="CO51" s="1245"/>
      <c r="CP51" s="1245"/>
      <c r="CQ51" s="1245"/>
      <c r="CR51" s="1245"/>
      <c r="CS51" s="1245"/>
      <c r="CT51" s="1245"/>
      <c r="CU51" s="1245"/>
      <c r="CV51" s="1245"/>
      <c r="CW51" s="1245"/>
      <c r="CX51" s="1245"/>
      <c r="CY51" s="1245"/>
      <c r="CZ51" s="1245"/>
      <c r="DA51" s="1245"/>
      <c r="DB51" s="1245"/>
      <c r="DC51" s="1245"/>
    </row>
    <row r="52" spans="1:109" x14ac:dyDescent="0.15">
      <c r="B52" s="247"/>
      <c r="G52" s="1250"/>
      <c r="H52" s="1250"/>
      <c r="I52" s="1248"/>
      <c r="J52" s="1248"/>
      <c r="K52" s="1246"/>
      <c r="L52" s="1246"/>
      <c r="M52" s="1246"/>
      <c r="N52" s="1246"/>
      <c r="AM52" s="359"/>
      <c r="AN52" s="1247"/>
      <c r="AO52" s="1247"/>
      <c r="AP52" s="1247"/>
      <c r="AQ52" s="1247"/>
      <c r="AR52" s="1247"/>
      <c r="AS52" s="1247"/>
      <c r="AT52" s="1247"/>
      <c r="AU52" s="1247"/>
      <c r="AV52" s="1247"/>
      <c r="AW52" s="1247"/>
      <c r="AX52" s="1247"/>
      <c r="AY52" s="1247"/>
      <c r="AZ52" s="1247"/>
      <c r="BA52" s="1247"/>
      <c r="BB52" s="1247"/>
      <c r="BC52" s="1247"/>
      <c r="BD52" s="1247"/>
      <c r="BE52" s="1247"/>
      <c r="BF52" s="1247"/>
      <c r="BG52" s="1247"/>
      <c r="BH52" s="1247"/>
      <c r="BI52" s="1247"/>
      <c r="BJ52" s="1247"/>
      <c r="BK52" s="1247"/>
      <c r="BL52" s="1247"/>
      <c r="BM52" s="1247"/>
      <c r="BN52" s="1247"/>
      <c r="BO52" s="1247"/>
      <c r="BP52" s="1245"/>
      <c r="BQ52" s="1245"/>
      <c r="BR52" s="1245"/>
      <c r="BS52" s="1245"/>
      <c r="BT52" s="1245"/>
      <c r="BU52" s="1245"/>
      <c r="BV52" s="1245"/>
      <c r="BW52" s="1245"/>
      <c r="BX52" s="1245"/>
      <c r="BY52" s="1245"/>
      <c r="BZ52" s="1245"/>
      <c r="CA52" s="1245"/>
      <c r="CB52" s="1245"/>
      <c r="CC52" s="1245"/>
      <c r="CD52" s="1245"/>
      <c r="CE52" s="1245"/>
      <c r="CF52" s="1245"/>
      <c r="CG52" s="1245"/>
      <c r="CH52" s="1245"/>
      <c r="CI52" s="1245"/>
      <c r="CJ52" s="1245"/>
      <c r="CK52" s="1245"/>
      <c r="CL52" s="1245"/>
      <c r="CM52" s="1245"/>
      <c r="CN52" s="1245"/>
      <c r="CO52" s="1245"/>
      <c r="CP52" s="1245"/>
      <c r="CQ52" s="1245"/>
      <c r="CR52" s="1245"/>
      <c r="CS52" s="1245"/>
      <c r="CT52" s="1245"/>
      <c r="CU52" s="1245"/>
      <c r="CV52" s="1245"/>
      <c r="CW52" s="1245"/>
      <c r="CX52" s="1245"/>
      <c r="CY52" s="1245"/>
      <c r="CZ52" s="1245"/>
      <c r="DA52" s="1245"/>
      <c r="DB52" s="1245"/>
      <c r="DC52" s="1245"/>
    </row>
    <row r="53" spans="1:109" x14ac:dyDescent="0.15">
      <c r="A53" s="358"/>
      <c r="B53" s="247"/>
      <c r="G53" s="1250"/>
      <c r="H53" s="1250"/>
      <c r="I53" s="1240"/>
      <c r="J53" s="1240"/>
      <c r="K53" s="1246"/>
      <c r="L53" s="1246"/>
      <c r="M53" s="1246"/>
      <c r="N53" s="1246"/>
      <c r="AM53" s="359"/>
      <c r="AN53" s="1247"/>
      <c r="AO53" s="1247"/>
      <c r="AP53" s="1247"/>
      <c r="AQ53" s="1247"/>
      <c r="AR53" s="1247"/>
      <c r="AS53" s="1247"/>
      <c r="AT53" s="1247"/>
      <c r="AU53" s="1247"/>
      <c r="AV53" s="1247"/>
      <c r="AW53" s="1247"/>
      <c r="AX53" s="1247"/>
      <c r="AY53" s="1247"/>
      <c r="AZ53" s="1247"/>
      <c r="BA53" s="1247"/>
      <c r="BB53" s="1247" t="s">
        <v>571</v>
      </c>
      <c r="BC53" s="1247"/>
      <c r="BD53" s="1247"/>
      <c r="BE53" s="1247"/>
      <c r="BF53" s="1247"/>
      <c r="BG53" s="1247"/>
      <c r="BH53" s="1247"/>
      <c r="BI53" s="1247"/>
      <c r="BJ53" s="1247"/>
      <c r="BK53" s="1247"/>
      <c r="BL53" s="1247"/>
      <c r="BM53" s="1247"/>
      <c r="BN53" s="1247"/>
      <c r="BO53" s="1247"/>
      <c r="BP53" s="1245">
        <v>64.7</v>
      </c>
      <c r="BQ53" s="1245"/>
      <c r="BR53" s="1245"/>
      <c r="BS53" s="1245"/>
      <c r="BT53" s="1245"/>
      <c r="BU53" s="1245"/>
      <c r="BV53" s="1245"/>
      <c r="BW53" s="1245"/>
      <c r="BX53" s="1245">
        <v>62</v>
      </c>
      <c r="BY53" s="1245"/>
      <c r="BZ53" s="1245"/>
      <c r="CA53" s="1245"/>
      <c r="CB53" s="1245"/>
      <c r="CC53" s="1245"/>
      <c r="CD53" s="1245"/>
      <c r="CE53" s="1245"/>
      <c r="CF53" s="1245">
        <v>63.4</v>
      </c>
      <c r="CG53" s="1245"/>
      <c r="CH53" s="1245"/>
      <c r="CI53" s="1245"/>
      <c r="CJ53" s="1245"/>
      <c r="CK53" s="1245"/>
      <c r="CL53" s="1245"/>
      <c r="CM53" s="1245"/>
      <c r="CN53" s="1245">
        <v>64.8</v>
      </c>
      <c r="CO53" s="1245"/>
      <c r="CP53" s="1245"/>
      <c r="CQ53" s="1245"/>
      <c r="CR53" s="1245"/>
      <c r="CS53" s="1245"/>
      <c r="CT53" s="1245"/>
      <c r="CU53" s="1245"/>
      <c r="CV53" s="1245">
        <v>66.400000000000006</v>
      </c>
      <c r="CW53" s="1245"/>
      <c r="CX53" s="1245"/>
      <c r="CY53" s="1245"/>
      <c r="CZ53" s="1245"/>
      <c r="DA53" s="1245"/>
      <c r="DB53" s="1245"/>
      <c r="DC53" s="1245"/>
    </row>
    <row r="54" spans="1:109" x14ac:dyDescent="0.15">
      <c r="A54" s="358"/>
      <c r="B54" s="247"/>
      <c r="G54" s="1250"/>
      <c r="H54" s="1250"/>
      <c r="I54" s="1240"/>
      <c r="J54" s="1240"/>
      <c r="K54" s="1246"/>
      <c r="L54" s="1246"/>
      <c r="M54" s="1246"/>
      <c r="N54" s="1246"/>
      <c r="AM54" s="359"/>
      <c r="AN54" s="1247"/>
      <c r="AO54" s="1247"/>
      <c r="AP54" s="1247"/>
      <c r="AQ54" s="1247"/>
      <c r="AR54" s="1247"/>
      <c r="AS54" s="1247"/>
      <c r="AT54" s="1247"/>
      <c r="AU54" s="1247"/>
      <c r="AV54" s="1247"/>
      <c r="AW54" s="1247"/>
      <c r="AX54" s="1247"/>
      <c r="AY54" s="1247"/>
      <c r="AZ54" s="1247"/>
      <c r="BA54" s="1247"/>
      <c r="BB54" s="1247"/>
      <c r="BC54" s="1247"/>
      <c r="BD54" s="1247"/>
      <c r="BE54" s="1247"/>
      <c r="BF54" s="1247"/>
      <c r="BG54" s="1247"/>
      <c r="BH54" s="1247"/>
      <c r="BI54" s="1247"/>
      <c r="BJ54" s="1247"/>
      <c r="BK54" s="1247"/>
      <c r="BL54" s="1247"/>
      <c r="BM54" s="1247"/>
      <c r="BN54" s="1247"/>
      <c r="BO54" s="1247"/>
      <c r="BP54" s="1245"/>
      <c r="BQ54" s="1245"/>
      <c r="BR54" s="1245"/>
      <c r="BS54" s="1245"/>
      <c r="BT54" s="1245"/>
      <c r="BU54" s="1245"/>
      <c r="BV54" s="1245"/>
      <c r="BW54" s="1245"/>
      <c r="BX54" s="1245"/>
      <c r="BY54" s="1245"/>
      <c r="BZ54" s="1245"/>
      <c r="CA54" s="1245"/>
      <c r="CB54" s="1245"/>
      <c r="CC54" s="1245"/>
      <c r="CD54" s="1245"/>
      <c r="CE54" s="1245"/>
      <c r="CF54" s="1245"/>
      <c r="CG54" s="1245"/>
      <c r="CH54" s="1245"/>
      <c r="CI54" s="1245"/>
      <c r="CJ54" s="1245"/>
      <c r="CK54" s="1245"/>
      <c r="CL54" s="1245"/>
      <c r="CM54" s="1245"/>
      <c r="CN54" s="1245"/>
      <c r="CO54" s="1245"/>
      <c r="CP54" s="1245"/>
      <c r="CQ54" s="1245"/>
      <c r="CR54" s="1245"/>
      <c r="CS54" s="1245"/>
      <c r="CT54" s="1245"/>
      <c r="CU54" s="1245"/>
      <c r="CV54" s="1245"/>
      <c r="CW54" s="1245"/>
      <c r="CX54" s="1245"/>
      <c r="CY54" s="1245"/>
      <c r="CZ54" s="1245"/>
      <c r="DA54" s="1245"/>
      <c r="DB54" s="1245"/>
      <c r="DC54" s="1245"/>
    </row>
    <row r="55" spans="1:109" x14ac:dyDescent="0.15">
      <c r="A55" s="358"/>
      <c r="B55" s="247"/>
      <c r="G55" s="1240"/>
      <c r="H55" s="1240"/>
      <c r="I55" s="1240"/>
      <c r="J55" s="1240"/>
      <c r="K55" s="1246"/>
      <c r="L55" s="1246"/>
      <c r="M55" s="1246"/>
      <c r="N55" s="1246"/>
      <c r="AN55" s="1244" t="s">
        <v>572</v>
      </c>
      <c r="AO55" s="1244"/>
      <c r="AP55" s="1244"/>
      <c r="AQ55" s="1244"/>
      <c r="AR55" s="1244"/>
      <c r="AS55" s="1244"/>
      <c r="AT55" s="1244"/>
      <c r="AU55" s="1244"/>
      <c r="AV55" s="1244"/>
      <c r="AW55" s="1244"/>
      <c r="AX55" s="1244"/>
      <c r="AY55" s="1244"/>
      <c r="AZ55" s="1244"/>
      <c r="BA55" s="1244"/>
      <c r="BB55" s="1247" t="s">
        <v>570</v>
      </c>
      <c r="BC55" s="1247"/>
      <c r="BD55" s="1247"/>
      <c r="BE55" s="1247"/>
      <c r="BF55" s="1247"/>
      <c r="BG55" s="1247"/>
      <c r="BH55" s="1247"/>
      <c r="BI55" s="1247"/>
      <c r="BJ55" s="1247"/>
      <c r="BK55" s="1247"/>
      <c r="BL55" s="1247"/>
      <c r="BM55" s="1247"/>
      <c r="BN55" s="1247"/>
      <c r="BO55" s="1247"/>
      <c r="BP55" s="1245">
        <v>41.5</v>
      </c>
      <c r="BQ55" s="1245"/>
      <c r="BR55" s="1245"/>
      <c r="BS55" s="1245"/>
      <c r="BT55" s="1245"/>
      <c r="BU55" s="1245"/>
      <c r="BV55" s="1245"/>
      <c r="BW55" s="1245"/>
      <c r="BX55" s="1245">
        <v>25.4</v>
      </c>
      <c r="BY55" s="1245"/>
      <c r="BZ55" s="1245"/>
      <c r="CA55" s="1245"/>
      <c r="CB55" s="1245"/>
      <c r="CC55" s="1245"/>
      <c r="CD55" s="1245"/>
      <c r="CE55" s="1245"/>
      <c r="CF55" s="1245">
        <v>17.600000000000001</v>
      </c>
      <c r="CG55" s="1245"/>
      <c r="CH55" s="1245"/>
      <c r="CI55" s="1245"/>
      <c r="CJ55" s="1245"/>
      <c r="CK55" s="1245"/>
      <c r="CL55" s="1245"/>
      <c r="CM55" s="1245"/>
      <c r="CN55" s="1245">
        <v>17.2</v>
      </c>
      <c r="CO55" s="1245"/>
      <c r="CP55" s="1245"/>
      <c r="CQ55" s="1245"/>
      <c r="CR55" s="1245"/>
      <c r="CS55" s="1245"/>
      <c r="CT55" s="1245"/>
      <c r="CU55" s="1245"/>
      <c r="CV55" s="1245">
        <v>16.100000000000001</v>
      </c>
      <c r="CW55" s="1245"/>
      <c r="CX55" s="1245"/>
      <c r="CY55" s="1245"/>
      <c r="CZ55" s="1245"/>
      <c r="DA55" s="1245"/>
      <c r="DB55" s="1245"/>
      <c r="DC55" s="1245"/>
    </row>
    <row r="56" spans="1:109" x14ac:dyDescent="0.15">
      <c r="A56" s="358"/>
      <c r="B56" s="247"/>
      <c r="G56" s="1240"/>
      <c r="H56" s="1240"/>
      <c r="I56" s="1240"/>
      <c r="J56" s="1240"/>
      <c r="K56" s="1246"/>
      <c r="L56" s="1246"/>
      <c r="M56" s="1246"/>
      <c r="N56" s="1246"/>
      <c r="AN56" s="1244"/>
      <c r="AO56" s="1244"/>
      <c r="AP56" s="1244"/>
      <c r="AQ56" s="1244"/>
      <c r="AR56" s="1244"/>
      <c r="AS56" s="1244"/>
      <c r="AT56" s="1244"/>
      <c r="AU56" s="1244"/>
      <c r="AV56" s="1244"/>
      <c r="AW56" s="1244"/>
      <c r="AX56" s="1244"/>
      <c r="AY56" s="1244"/>
      <c r="AZ56" s="1244"/>
      <c r="BA56" s="1244"/>
      <c r="BB56" s="1247"/>
      <c r="BC56" s="1247"/>
      <c r="BD56" s="1247"/>
      <c r="BE56" s="1247"/>
      <c r="BF56" s="1247"/>
      <c r="BG56" s="1247"/>
      <c r="BH56" s="1247"/>
      <c r="BI56" s="1247"/>
      <c r="BJ56" s="1247"/>
      <c r="BK56" s="1247"/>
      <c r="BL56" s="1247"/>
      <c r="BM56" s="1247"/>
      <c r="BN56" s="1247"/>
      <c r="BO56" s="1247"/>
      <c r="BP56" s="1245"/>
      <c r="BQ56" s="1245"/>
      <c r="BR56" s="1245"/>
      <c r="BS56" s="1245"/>
      <c r="BT56" s="1245"/>
      <c r="BU56" s="1245"/>
      <c r="BV56" s="1245"/>
      <c r="BW56" s="1245"/>
      <c r="BX56" s="1245"/>
      <c r="BY56" s="1245"/>
      <c r="BZ56" s="1245"/>
      <c r="CA56" s="1245"/>
      <c r="CB56" s="1245"/>
      <c r="CC56" s="1245"/>
      <c r="CD56" s="1245"/>
      <c r="CE56" s="1245"/>
      <c r="CF56" s="1245"/>
      <c r="CG56" s="1245"/>
      <c r="CH56" s="1245"/>
      <c r="CI56" s="1245"/>
      <c r="CJ56" s="1245"/>
      <c r="CK56" s="1245"/>
      <c r="CL56" s="1245"/>
      <c r="CM56" s="1245"/>
      <c r="CN56" s="1245"/>
      <c r="CO56" s="1245"/>
      <c r="CP56" s="1245"/>
      <c r="CQ56" s="1245"/>
      <c r="CR56" s="1245"/>
      <c r="CS56" s="1245"/>
      <c r="CT56" s="1245"/>
      <c r="CU56" s="1245"/>
      <c r="CV56" s="1245"/>
      <c r="CW56" s="1245"/>
      <c r="CX56" s="1245"/>
      <c r="CY56" s="1245"/>
      <c r="CZ56" s="1245"/>
      <c r="DA56" s="1245"/>
      <c r="DB56" s="1245"/>
      <c r="DC56" s="1245"/>
    </row>
    <row r="57" spans="1:109" s="358" customFormat="1" x14ac:dyDescent="0.15">
      <c r="B57" s="362"/>
      <c r="G57" s="1240"/>
      <c r="H57" s="1240"/>
      <c r="I57" s="1249"/>
      <c r="J57" s="1249"/>
      <c r="K57" s="1246"/>
      <c r="L57" s="1246"/>
      <c r="M57" s="1246"/>
      <c r="N57" s="1246"/>
      <c r="AM57" s="243"/>
      <c r="AN57" s="1244"/>
      <c r="AO57" s="1244"/>
      <c r="AP57" s="1244"/>
      <c r="AQ57" s="1244"/>
      <c r="AR57" s="1244"/>
      <c r="AS57" s="1244"/>
      <c r="AT57" s="1244"/>
      <c r="AU57" s="1244"/>
      <c r="AV57" s="1244"/>
      <c r="AW57" s="1244"/>
      <c r="AX57" s="1244"/>
      <c r="AY57" s="1244"/>
      <c r="AZ57" s="1244"/>
      <c r="BA57" s="1244"/>
      <c r="BB57" s="1247" t="s">
        <v>571</v>
      </c>
      <c r="BC57" s="1247"/>
      <c r="BD57" s="1247"/>
      <c r="BE57" s="1247"/>
      <c r="BF57" s="1247"/>
      <c r="BG57" s="1247"/>
      <c r="BH57" s="1247"/>
      <c r="BI57" s="1247"/>
      <c r="BJ57" s="1247"/>
      <c r="BK57" s="1247"/>
      <c r="BL57" s="1247"/>
      <c r="BM57" s="1247"/>
      <c r="BN57" s="1247"/>
      <c r="BO57" s="1247"/>
      <c r="BP57" s="1245">
        <v>61.7</v>
      </c>
      <c r="BQ57" s="1245"/>
      <c r="BR57" s="1245"/>
      <c r="BS57" s="1245"/>
      <c r="BT57" s="1245"/>
      <c r="BU57" s="1245"/>
      <c r="BV57" s="1245"/>
      <c r="BW57" s="1245"/>
      <c r="BX57" s="1245">
        <v>63.2</v>
      </c>
      <c r="BY57" s="1245"/>
      <c r="BZ57" s="1245"/>
      <c r="CA57" s="1245"/>
      <c r="CB57" s="1245"/>
      <c r="CC57" s="1245"/>
      <c r="CD57" s="1245"/>
      <c r="CE57" s="1245"/>
      <c r="CF57" s="1245">
        <v>65.3</v>
      </c>
      <c r="CG57" s="1245"/>
      <c r="CH57" s="1245"/>
      <c r="CI57" s="1245"/>
      <c r="CJ57" s="1245"/>
      <c r="CK57" s="1245"/>
      <c r="CL57" s="1245"/>
      <c r="CM57" s="1245"/>
      <c r="CN57" s="1245">
        <v>66.900000000000006</v>
      </c>
      <c r="CO57" s="1245"/>
      <c r="CP57" s="1245"/>
      <c r="CQ57" s="1245"/>
      <c r="CR57" s="1245"/>
      <c r="CS57" s="1245"/>
      <c r="CT57" s="1245"/>
      <c r="CU57" s="1245"/>
      <c r="CV57" s="1245">
        <v>68.099999999999994</v>
      </c>
      <c r="CW57" s="1245"/>
      <c r="CX57" s="1245"/>
      <c r="CY57" s="1245"/>
      <c r="CZ57" s="1245"/>
      <c r="DA57" s="1245"/>
      <c r="DB57" s="1245"/>
      <c r="DC57" s="1245"/>
      <c r="DD57" s="363"/>
      <c r="DE57" s="362"/>
    </row>
    <row r="58" spans="1:109" s="358" customFormat="1" x14ac:dyDescent="0.15">
      <c r="A58" s="243"/>
      <c r="B58" s="362"/>
      <c r="G58" s="1240"/>
      <c r="H58" s="1240"/>
      <c r="I58" s="1249"/>
      <c r="J58" s="1249"/>
      <c r="K58" s="1246"/>
      <c r="L58" s="1246"/>
      <c r="M58" s="1246"/>
      <c r="N58" s="1246"/>
      <c r="AM58" s="243"/>
      <c r="AN58" s="1244"/>
      <c r="AO58" s="1244"/>
      <c r="AP58" s="1244"/>
      <c r="AQ58" s="1244"/>
      <c r="AR58" s="1244"/>
      <c r="AS58" s="1244"/>
      <c r="AT58" s="1244"/>
      <c r="AU58" s="1244"/>
      <c r="AV58" s="1244"/>
      <c r="AW58" s="1244"/>
      <c r="AX58" s="1244"/>
      <c r="AY58" s="1244"/>
      <c r="AZ58" s="1244"/>
      <c r="BA58" s="1244"/>
      <c r="BB58" s="1247"/>
      <c r="BC58" s="1247"/>
      <c r="BD58" s="1247"/>
      <c r="BE58" s="1247"/>
      <c r="BF58" s="1247"/>
      <c r="BG58" s="1247"/>
      <c r="BH58" s="1247"/>
      <c r="BI58" s="1247"/>
      <c r="BJ58" s="1247"/>
      <c r="BK58" s="1247"/>
      <c r="BL58" s="1247"/>
      <c r="BM58" s="1247"/>
      <c r="BN58" s="1247"/>
      <c r="BO58" s="1247"/>
      <c r="BP58" s="1245"/>
      <c r="BQ58" s="1245"/>
      <c r="BR58" s="1245"/>
      <c r="BS58" s="1245"/>
      <c r="BT58" s="1245"/>
      <c r="BU58" s="1245"/>
      <c r="BV58" s="1245"/>
      <c r="BW58" s="1245"/>
      <c r="BX58" s="1245"/>
      <c r="BY58" s="1245"/>
      <c r="BZ58" s="1245"/>
      <c r="CA58" s="1245"/>
      <c r="CB58" s="1245"/>
      <c r="CC58" s="1245"/>
      <c r="CD58" s="1245"/>
      <c r="CE58" s="1245"/>
      <c r="CF58" s="1245"/>
      <c r="CG58" s="1245"/>
      <c r="CH58" s="1245"/>
      <c r="CI58" s="1245"/>
      <c r="CJ58" s="1245"/>
      <c r="CK58" s="1245"/>
      <c r="CL58" s="1245"/>
      <c r="CM58" s="1245"/>
      <c r="CN58" s="1245"/>
      <c r="CO58" s="1245"/>
      <c r="CP58" s="1245"/>
      <c r="CQ58" s="1245"/>
      <c r="CR58" s="1245"/>
      <c r="CS58" s="1245"/>
      <c r="CT58" s="1245"/>
      <c r="CU58" s="1245"/>
      <c r="CV58" s="1245"/>
      <c r="CW58" s="1245"/>
      <c r="CX58" s="1245"/>
      <c r="CY58" s="1245"/>
      <c r="CZ58" s="1245"/>
      <c r="DA58" s="1245"/>
      <c r="DB58" s="1245"/>
      <c r="DC58" s="1245"/>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573</v>
      </c>
    </row>
    <row r="64" spans="1:109" x14ac:dyDescent="0.15">
      <c r="B64" s="247"/>
      <c r="G64" s="357"/>
      <c r="I64" s="369"/>
      <c r="J64" s="369"/>
      <c r="K64" s="369"/>
      <c r="L64" s="369"/>
      <c r="M64" s="369"/>
      <c r="N64" s="370"/>
      <c r="AM64" s="357"/>
      <c r="AN64" s="357" t="s">
        <v>566</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31" t="s">
        <v>574</v>
      </c>
      <c r="AO65" s="1232"/>
      <c r="AP65" s="1232"/>
      <c r="AQ65" s="1232"/>
      <c r="AR65" s="1232"/>
      <c r="AS65" s="1232"/>
      <c r="AT65" s="1232"/>
      <c r="AU65" s="1232"/>
      <c r="AV65" s="1232"/>
      <c r="AW65" s="1232"/>
      <c r="AX65" s="1232"/>
      <c r="AY65" s="1232"/>
      <c r="AZ65" s="1232"/>
      <c r="BA65" s="1232"/>
      <c r="BB65" s="1232"/>
      <c r="BC65" s="1232"/>
      <c r="BD65" s="1232"/>
      <c r="BE65" s="1232"/>
      <c r="BF65" s="1232"/>
      <c r="BG65" s="1232"/>
      <c r="BH65" s="1232"/>
      <c r="BI65" s="1232"/>
      <c r="BJ65" s="1232"/>
      <c r="BK65" s="1232"/>
      <c r="BL65" s="1232"/>
      <c r="BM65" s="1232"/>
      <c r="BN65" s="1232"/>
      <c r="BO65" s="1232"/>
      <c r="BP65" s="1232"/>
      <c r="BQ65" s="1232"/>
      <c r="BR65" s="1232"/>
      <c r="BS65" s="1232"/>
      <c r="BT65" s="1232"/>
      <c r="BU65" s="1232"/>
      <c r="BV65" s="1232"/>
      <c r="BW65" s="1232"/>
      <c r="BX65" s="1232"/>
      <c r="BY65" s="1232"/>
      <c r="BZ65" s="1232"/>
      <c r="CA65" s="1232"/>
      <c r="CB65" s="1232"/>
      <c r="CC65" s="1232"/>
      <c r="CD65" s="1232"/>
      <c r="CE65" s="1232"/>
      <c r="CF65" s="1232"/>
      <c r="CG65" s="1232"/>
      <c r="CH65" s="1232"/>
      <c r="CI65" s="1232"/>
      <c r="CJ65" s="1232"/>
      <c r="CK65" s="1232"/>
      <c r="CL65" s="1232"/>
      <c r="CM65" s="1232"/>
      <c r="CN65" s="1232"/>
      <c r="CO65" s="1232"/>
      <c r="CP65" s="1232"/>
      <c r="CQ65" s="1232"/>
      <c r="CR65" s="1232"/>
      <c r="CS65" s="1232"/>
      <c r="CT65" s="1232"/>
      <c r="CU65" s="1232"/>
      <c r="CV65" s="1232"/>
      <c r="CW65" s="1232"/>
      <c r="CX65" s="1232"/>
      <c r="CY65" s="1232"/>
      <c r="CZ65" s="1232"/>
      <c r="DA65" s="1232"/>
      <c r="DB65" s="1232"/>
      <c r="DC65" s="1233"/>
    </row>
    <row r="66" spans="2:107" x14ac:dyDescent="0.15">
      <c r="B66" s="247"/>
      <c r="AN66" s="1234"/>
      <c r="AO66" s="1235"/>
      <c r="AP66" s="1235"/>
      <c r="AQ66" s="1235"/>
      <c r="AR66" s="1235"/>
      <c r="AS66" s="1235"/>
      <c r="AT66" s="1235"/>
      <c r="AU66" s="1235"/>
      <c r="AV66" s="1235"/>
      <c r="AW66" s="1235"/>
      <c r="AX66" s="1235"/>
      <c r="AY66" s="1235"/>
      <c r="AZ66" s="1235"/>
      <c r="BA66" s="1235"/>
      <c r="BB66" s="1235"/>
      <c r="BC66" s="1235"/>
      <c r="BD66" s="1235"/>
      <c r="BE66" s="1235"/>
      <c r="BF66" s="1235"/>
      <c r="BG66" s="1235"/>
      <c r="BH66" s="1235"/>
      <c r="BI66" s="1235"/>
      <c r="BJ66" s="1235"/>
      <c r="BK66" s="1235"/>
      <c r="BL66" s="1235"/>
      <c r="BM66" s="1235"/>
      <c r="BN66" s="1235"/>
      <c r="BO66" s="1235"/>
      <c r="BP66" s="1235"/>
      <c r="BQ66" s="1235"/>
      <c r="BR66" s="1235"/>
      <c r="BS66" s="1235"/>
      <c r="BT66" s="1235"/>
      <c r="BU66" s="1235"/>
      <c r="BV66" s="1235"/>
      <c r="BW66" s="1235"/>
      <c r="BX66" s="1235"/>
      <c r="BY66" s="1235"/>
      <c r="BZ66" s="1235"/>
      <c r="CA66" s="1235"/>
      <c r="CB66" s="1235"/>
      <c r="CC66" s="1235"/>
      <c r="CD66" s="1235"/>
      <c r="CE66" s="1235"/>
      <c r="CF66" s="1235"/>
      <c r="CG66" s="1235"/>
      <c r="CH66" s="1235"/>
      <c r="CI66" s="1235"/>
      <c r="CJ66" s="1235"/>
      <c r="CK66" s="1235"/>
      <c r="CL66" s="1235"/>
      <c r="CM66" s="1235"/>
      <c r="CN66" s="1235"/>
      <c r="CO66" s="1235"/>
      <c r="CP66" s="1235"/>
      <c r="CQ66" s="1235"/>
      <c r="CR66" s="1235"/>
      <c r="CS66" s="1235"/>
      <c r="CT66" s="1235"/>
      <c r="CU66" s="1235"/>
      <c r="CV66" s="1235"/>
      <c r="CW66" s="1235"/>
      <c r="CX66" s="1235"/>
      <c r="CY66" s="1235"/>
      <c r="CZ66" s="1235"/>
      <c r="DA66" s="1235"/>
      <c r="DB66" s="1235"/>
      <c r="DC66" s="1236"/>
    </row>
    <row r="67" spans="2:107" x14ac:dyDescent="0.15">
      <c r="B67" s="247"/>
      <c r="AN67" s="1234"/>
      <c r="AO67" s="1235"/>
      <c r="AP67" s="1235"/>
      <c r="AQ67" s="1235"/>
      <c r="AR67" s="1235"/>
      <c r="AS67" s="1235"/>
      <c r="AT67" s="1235"/>
      <c r="AU67" s="1235"/>
      <c r="AV67" s="1235"/>
      <c r="AW67" s="1235"/>
      <c r="AX67" s="1235"/>
      <c r="AY67" s="1235"/>
      <c r="AZ67" s="1235"/>
      <c r="BA67" s="1235"/>
      <c r="BB67" s="1235"/>
      <c r="BC67" s="1235"/>
      <c r="BD67" s="1235"/>
      <c r="BE67" s="1235"/>
      <c r="BF67" s="1235"/>
      <c r="BG67" s="1235"/>
      <c r="BH67" s="1235"/>
      <c r="BI67" s="1235"/>
      <c r="BJ67" s="1235"/>
      <c r="BK67" s="1235"/>
      <c r="BL67" s="1235"/>
      <c r="BM67" s="1235"/>
      <c r="BN67" s="1235"/>
      <c r="BO67" s="1235"/>
      <c r="BP67" s="1235"/>
      <c r="BQ67" s="1235"/>
      <c r="BR67" s="1235"/>
      <c r="BS67" s="1235"/>
      <c r="BT67" s="1235"/>
      <c r="BU67" s="1235"/>
      <c r="BV67" s="1235"/>
      <c r="BW67" s="1235"/>
      <c r="BX67" s="1235"/>
      <c r="BY67" s="1235"/>
      <c r="BZ67" s="1235"/>
      <c r="CA67" s="1235"/>
      <c r="CB67" s="1235"/>
      <c r="CC67" s="1235"/>
      <c r="CD67" s="1235"/>
      <c r="CE67" s="1235"/>
      <c r="CF67" s="1235"/>
      <c r="CG67" s="1235"/>
      <c r="CH67" s="1235"/>
      <c r="CI67" s="1235"/>
      <c r="CJ67" s="1235"/>
      <c r="CK67" s="1235"/>
      <c r="CL67" s="1235"/>
      <c r="CM67" s="1235"/>
      <c r="CN67" s="1235"/>
      <c r="CO67" s="1235"/>
      <c r="CP67" s="1235"/>
      <c r="CQ67" s="1235"/>
      <c r="CR67" s="1235"/>
      <c r="CS67" s="1235"/>
      <c r="CT67" s="1235"/>
      <c r="CU67" s="1235"/>
      <c r="CV67" s="1235"/>
      <c r="CW67" s="1235"/>
      <c r="CX67" s="1235"/>
      <c r="CY67" s="1235"/>
      <c r="CZ67" s="1235"/>
      <c r="DA67" s="1235"/>
      <c r="DB67" s="1235"/>
      <c r="DC67" s="1236"/>
    </row>
    <row r="68" spans="2:107" x14ac:dyDescent="0.15">
      <c r="B68" s="247"/>
      <c r="AN68" s="1234"/>
      <c r="AO68" s="1235"/>
      <c r="AP68" s="1235"/>
      <c r="AQ68" s="1235"/>
      <c r="AR68" s="1235"/>
      <c r="AS68" s="1235"/>
      <c r="AT68" s="1235"/>
      <c r="AU68" s="1235"/>
      <c r="AV68" s="1235"/>
      <c r="AW68" s="1235"/>
      <c r="AX68" s="1235"/>
      <c r="AY68" s="1235"/>
      <c r="AZ68" s="1235"/>
      <c r="BA68" s="1235"/>
      <c r="BB68" s="1235"/>
      <c r="BC68" s="1235"/>
      <c r="BD68" s="1235"/>
      <c r="BE68" s="1235"/>
      <c r="BF68" s="1235"/>
      <c r="BG68" s="1235"/>
      <c r="BH68" s="1235"/>
      <c r="BI68" s="1235"/>
      <c r="BJ68" s="1235"/>
      <c r="BK68" s="1235"/>
      <c r="BL68" s="1235"/>
      <c r="BM68" s="1235"/>
      <c r="BN68" s="1235"/>
      <c r="BO68" s="1235"/>
      <c r="BP68" s="1235"/>
      <c r="BQ68" s="1235"/>
      <c r="BR68" s="1235"/>
      <c r="BS68" s="1235"/>
      <c r="BT68" s="1235"/>
      <c r="BU68" s="1235"/>
      <c r="BV68" s="1235"/>
      <c r="BW68" s="1235"/>
      <c r="BX68" s="1235"/>
      <c r="BY68" s="1235"/>
      <c r="BZ68" s="1235"/>
      <c r="CA68" s="1235"/>
      <c r="CB68" s="1235"/>
      <c r="CC68" s="1235"/>
      <c r="CD68" s="1235"/>
      <c r="CE68" s="1235"/>
      <c r="CF68" s="1235"/>
      <c r="CG68" s="1235"/>
      <c r="CH68" s="1235"/>
      <c r="CI68" s="1235"/>
      <c r="CJ68" s="1235"/>
      <c r="CK68" s="1235"/>
      <c r="CL68" s="1235"/>
      <c r="CM68" s="1235"/>
      <c r="CN68" s="1235"/>
      <c r="CO68" s="1235"/>
      <c r="CP68" s="1235"/>
      <c r="CQ68" s="1235"/>
      <c r="CR68" s="1235"/>
      <c r="CS68" s="1235"/>
      <c r="CT68" s="1235"/>
      <c r="CU68" s="1235"/>
      <c r="CV68" s="1235"/>
      <c r="CW68" s="1235"/>
      <c r="CX68" s="1235"/>
      <c r="CY68" s="1235"/>
      <c r="CZ68" s="1235"/>
      <c r="DA68" s="1235"/>
      <c r="DB68" s="1235"/>
      <c r="DC68" s="1236"/>
    </row>
    <row r="69" spans="2:107" x14ac:dyDescent="0.15">
      <c r="B69" s="247"/>
      <c r="AN69" s="1237"/>
      <c r="AO69" s="1238"/>
      <c r="AP69" s="1238"/>
      <c r="AQ69" s="1238"/>
      <c r="AR69" s="1238"/>
      <c r="AS69" s="1238"/>
      <c r="AT69" s="1238"/>
      <c r="AU69" s="1238"/>
      <c r="AV69" s="1238"/>
      <c r="AW69" s="1238"/>
      <c r="AX69" s="1238"/>
      <c r="AY69" s="1238"/>
      <c r="AZ69" s="1238"/>
      <c r="BA69" s="1238"/>
      <c r="BB69" s="1238"/>
      <c r="BC69" s="1238"/>
      <c r="BD69" s="1238"/>
      <c r="BE69" s="1238"/>
      <c r="BF69" s="1238"/>
      <c r="BG69" s="1238"/>
      <c r="BH69" s="1238"/>
      <c r="BI69" s="1238"/>
      <c r="BJ69" s="1238"/>
      <c r="BK69" s="1238"/>
      <c r="BL69" s="1238"/>
      <c r="BM69" s="1238"/>
      <c r="BN69" s="1238"/>
      <c r="BO69" s="1238"/>
      <c r="BP69" s="1238"/>
      <c r="BQ69" s="1238"/>
      <c r="BR69" s="1238"/>
      <c r="BS69" s="1238"/>
      <c r="BT69" s="1238"/>
      <c r="BU69" s="1238"/>
      <c r="BV69" s="1238"/>
      <c r="BW69" s="1238"/>
      <c r="BX69" s="1238"/>
      <c r="BY69" s="1238"/>
      <c r="BZ69" s="1238"/>
      <c r="CA69" s="1238"/>
      <c r="CB69" s="1238"/>
      <c r="CC69" s="1238"/>
      <c r="CD69" s="1238"/>
      <c r="CE69" s="1238"/>
      <c r="CF69" s="1238"/>
      <c r="CG69" s="1238"/>
      <c r="CH69" s="1238"/>
      <c r="CI69" s="1238"/>
      <c r="CJ69" s="1238"/>
      <c r="CK69" s="1238"/>
      <c r="CL69" s="1238"/>
      <c r="CM69" s="1238"/>
      <c r="CN69" s="1238"/>
      <c r="CO69" s="1238"/>
      <c r="CP69" s="1238"/>
      <c r="CQ69" s="1238"/>
      <c r="CR69" s="1238"/>
      <c r="CS69" s="1238"/>
      <c r="CT69" s="1238"/>
      <c r="CU69" s="1238"/>
      <c r="CV69" s="1238"/>
      <c r="CW69" s="1238"/>
      <c r="CX69" s="1238"/>
      <c r="CY69" s="1238"/>
      <c r="CZ69" s="1238"/>
      <c r="DA69" s="1238"/>
      <c r="DB69" s="1238"/>
      <c r="DC69" s="1239"/>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568</v>
      </c>
    </row>
    <row r="72" spans="2:107" x14ac:dyDescent="0.15">
      <c r="B72" s="247"/>
      <c r="G72" s="1240"/>
      <c r="H72" s="1240"/>
      <c r="I72" s="1240"/>
      <c r="J72" s="1240"/>
      <c r="K72" s="360"/>
      <c r="L72" s="360"/>
      <c r="M72" s="361"/>
      <c r="N72" s="361"/>
      <c r="AN72" s="1241"/>
      <c r="AO72" s="1242"/>
      <c r="AP72" s="1242"/>
      <c r="AQ72" s="1242"/>
      <c r="AR72" s="1242"/>
      <c r="AS72" s="1242"/>
      <c r="AT72" s="1242"/>
      <c r="AU72" s="1242"/>
      <c r="AV72" s="1242"/>
      <c r="AW72" s="1242"/>
      <c r="AX72" s="1242"/>
      <c r="AY72" s="1242"/>
      <c r="AZ72" s="1242"/>
      <c r="BA72" s="1242"/>
      <c r="BB72" s="1242"/>
      <c r="BC72" s="1242"/>
      <c r="BD72" s="1242"/>
      <c r="BE72" s="1242"/>
      <c r="BF72" s="1242"/>
      <c r="BG72" s="1242"/>
      <c r="BH72" s="1242"/>
      <c r="BI72" s="1242"/>
      <c r="BJ72" s="1242"/>
      <c r="BK72" s="1242"/>
      <c r="BL72" s="1242"/>
      <c r="BM72" s="1242"/>
      <c r="BN72" s="1242"/>
      <c r="BO72" s="1243"/>
      <c r="BP72" s="1244" t="s">
        <v>524</v>
      </c>
      <c r="BQ72" s="1244"/>
      <c r="BR72" s="1244"/>
      <c r="BS72" s="1244"/>
      <c r="BT72" s="1244"/>
      <c r="BU72" s="1244"/>
      <c r="BV72" s="1244"/>
      <c r="BW72" s="1244"/>
      <c r="BX72" s="1244" t="s">
        <v>525</v>
      </c>
      <c r="BY72" s="1244"/>
      <c r="BZ72" s="1244"/>
      <c r="CA72" s="1244"/>
      <c r="CB72" s="1244"/>
      <c r="CC72" s="1244"/>
      <c r="CD72" s="1244"/>
      <c r="CE72" s="1244"/>
      <c r="CF72" s="1244" t="s">
        <v>526</v>
      </c>
      <c r="CG72" s="1244"/>
      <c r="CH72" s="1244"/>
      <c r="CI72" s="1244"/>
      <c r="CJ72" s="1244"/>
      <c r="CK72" s="1244"/>
      <c r="CL72" s="1244"/>
      <c r="CM72" s="1244"/>
      <c r="CN72" s="1244" t="s">
        <v>527</v>
      </c>
      <c r="CO72" s="1244"/>
      <c r="CP72" s="1244"/>
      <c r="CQ72" s="1244"/>
      <c r="CR72" s="1244"/>
      <c r="CS72" s="1244"/>
      <c r="CT72" s="1244"/>
      <c r="CU72" s="1244"/>
      <c r="CV72" s="1244" t="s">
        <v>528</v>
      </c>
      <c r="CW72" s="1244"/>
      <c r="CX72" s="1244"/>
      <c r="CY72" s="1244"/>
      <c r="CZ72" s="1244"/>
      <c r="DA72" s="1244"/>
      <c r="DB72" s="1244"/>
      <c r="DC72" s="1244"/>
    </row>
    <row r="73" spans="2:107" x14ac:dyDescent="0.15">
      <c r="B73" s="247"/>
      <c r="G73" s="1250"/>
      <c r="H73" s="1250"/>
      <c r="I73" s="1250"/>
      <c r="J73" s="1250"/>
      <c r="K73" s="1251"/>
      <c r="L73" s="1251"/>
      <c r="M73" s="1251"/>
      <c r="N73" s="1251"/>
      <c r="AM73" s="359"/>
      <c r="AN73" s="1247" t="s">
        <v>569</v>
      </c>
      <c r="AO73" s="1247"/>
      <c r="AP73" s="1247"/>
      <c r="AQ73" s="1247"/>
      <c r="AR73" s="1247"/>
      <c r="AS73" s="1247"/>
      <c r="AT73" s="1247"/>
      <c r="AU73" s="1247"/>
      <c r="AV73" s="1247"/>
      <c r="AW73" s="1247"/>
      <c r="AX73" s="1247"/>
      <c r="AY73" s="1247"/>
      <c r="AZ73" s="1247"/>
      <c r="BA73" s="1247"/>
      <c r="BB73" s="1247" t="s">
        <v>570</v>
      </c>
      <c r="BC73" s="1247"/>
      <c r="BD73" s="1247"/>
      <c r="BE73" s="1247"/>
      <c r="BF73" s="1247"/>
      <c r="BG73" s="1247"/>
      <c r="BH73" s="1247"/>
      <c r="BI73" s="1247"/>
      <c r="BJ73" s="1247"/>
      <c r="BK73" s="1247"/>
      <c r="BL73" s="1247"/>
      <c r="BM73" s="1247"/>
      <c r="BN73" s="1247"/>
      <c r="BO73" s="1247"/>
      <c r="BP73" s="1245"/>
      <c r="BQ73" s="1245"/>
      <c r="BR73" s="1245"/>
      <c r="BS73" s="1245"/>
      <c r="BT73" s="1245"/>
      <c r="BU73" s="1245"/>
      <c r="BV73" s="1245"/>
      <c r="BW73" s="1245"/>
      <c r="BX73" s="1245"/>
      <c r="BY73" s="1245"/>
      <c r="BZ73" s="1245"/>
      <c r="CA73" s="1245"/>
      <c r="CB73" s="1245"/>
      <c r="CC73" s="1245"/>
      <c r="CD73" s="1245"/>
      <c r="CE73" s="1245"/>
      <c r="CF73" s="1245"/>
      <c r="CG73" s="1245"/>
      <c r="CH73" s="1245"/>
      <c r="CI73" s="1245"/>
      <c r="CJ73" s="1245"/>
      <c r="CK73" s="1245"/>
      <c r="CL73" s="1245"/>
      <c r="CM73" s="1245"/>
      <c r="CN73" s="1245"/>
      <c r="CO73" s="1245"/>
      <c r="CP73" s="1245"/>
      <c r="CQ73" s="1245"/>
      <c r="CR73" s="1245"/>
      <c r="CS73" s="1245"/>
      <c r="CT73" s="1245"/>
      <c r="CU73" s="1245"/>
      <c r="CV73" s="1245"/>
      <c r="CW73" s="1245"/>
      <c r="CX73" s="1245"/>
      <c r="CY73" s="1245"/>
      <c r="CZ73" s="1245"/>
      <c r="DA73" s="1245"/>
      <c r="DB73" s="1245"/>
      <c r="DC73" s="1245"/>
    </row>
    <row r="74" spans="2:107" x14ac:dyDescent="0.15">
      <c r="B74" s="247"/>
      <c r="G74" s="1250"/>
      <c r="H74" s="1250"/>
      <c r="I74" s="1250"/>
      <c r="J74" s="1250"/>
      <c r="K74" s="1251"/>
      <c r="L74" s="1251"/>
      <c r="M74" s="1251"/>
      <c r="N74" s="1251"/>
      <c r="AM74" s="359"/>
      <c r="AN74" s="1247"/>
      <c r="AO74" s="1247"/>
      <c r="AP74" s="1247"/>
      <c r="AQ74" s="1247"/>
      <c r="AR74" s="1247"/>
      <c r="AS74" s="1247"/>
      <c r="AT74" s="1247"/>
      <c r="AU74" s="1247"/>
      <c r="AV74" s="1247"/>
      <c r="AW74" s="1247"/>
      <c r="AX74" s="1247"/>
      <c r="AY74" s="1247"/>
      <c r="AZ74" s="1247"/>
      <c r="BA74" s="1247"/>
      <c r="BB74" s="1247"/>
      <c r="BC74" s="1247"/>
      <c r="BD74" s="1247"/>
      <c r="BE74" s="1247"/>
      <c r="BF74" s="1247"/>
      <c r="BG74" s="1247"/>
      <c r="BH74" s="1247"/>
      <c r="BI74" s="1247"/>
      <c r="BJ74" s="1247"/>
      <c r="BK74" s="1247"/>
      <c r="BL74" s="1247"/>
      <c r="BM74" s="1247"/>
      <c r="BN74" s="1247"/>
      <c r="BO74" s="1247"/>
      <c r="BP74" s="1245"/>
      <c r="BQ74" s="1245"/>
      <c r="BR74" s="1245"/>
      <c r="BS74" s="1245"/>
      <c r="BT74" s="1245"/>
      <c r="BU74" s="1245"/>
      <c r="BV74" s="1245"/>
      <c r="BW74" s="1245"/>
      <c r="BX74" s="1245"/>
      <c r="BY74" s="1245"/>
      <c r="BZ74" s="1245"/>
      <c r="CA74" s="1245"/>
      <c r="CB74" s="1245"/>
      <c r="CC74" s="1245"/>
      <c r="CD74" s="1245"/>
      <c r="CE74" s="1245"/>
      <c r="CF74" s="1245"/>
      <c r="CG74" s="1245"/>
      <c r="CH74" s="1245"/>
      <c r="CI74" s="1245"/>
      <c r="CJ74" s="1245"/>
      <c r="CK74" s="1245"/>
      <c r="CL74" s="1245"/>
      <c r="CM74" s="1245"/>
      <c r="CN74" s="1245"/>
      <c r="CO74" s="1245"/>
      <c r="CP74" s="1245"/>
      <c r="CQ74" s="1245"/>
      <c r="CR74" s="1245"/>
      <c r="CS74" s="1245"/>
      <c r="CT74" s="1245"/>
      <c r="CU74" s="1245"/>
      <c r="CV74" s="1245"/>
      <c r="CW74" s="1245"/>
      <c r="CX74" s="1245"/>
      <c r="CY74" s="1245"/>
      <c r="CZ74" s="1245"/>
      <c r="DA74" s="1245"/>
      <c r="DB74" s="1245"/>
      <c r="DC74" s="1245"/>
    </row>
    <row r="75" spans="2:107" x14ac:dyDescent="0.15">
      <c r="B75" s="247"/>
      <c r="G75" s="1250"/>
      <c r="H75" s="1250"/>
      <c r="I75" s="1240"/>
      <c r="J75" s="1240"/>
      <c r="K75" s="1246"/>
      <c r="L75" s="1246"/>
      <c r="M75" s="1246"/>
      <c r="N75" s="1246"/>
      <c r="AM75" s="359"/>
      <c r="AN75" s="1247"/>
      <c r="AO75" s="1247"/>
      <c r="AP75" s="1247"/>
      <c r="AQ75" s="1247"/>
      <c r="AR75" s="1247"/>
      <c r="AS75" s="1247"/>
      <c r="AT75" s="1247"/>
      <c r="AU75" s="1247"/>
      <c r="AV75" s="1247"/>
      <c r="AW75" s="1247"/>
      <c r="AX75" s="1247"/>
      <c r="AY75" s="1247"/>
      <c r="AZ75" s="1247"/>
      <c r="BA75" s="1247"/>
      <c r="BB75" s="1247" t="s">
        <v>575</v>
      </c>
      <c r="BC75" s="1247"/>
      <c r="BD75" s="1247"/>
      <c r="BE75" s="1247"/>
      <c r="BF75" s="1247"/>
      <c r="BG75" s="1247"/>
      <c r="BH75" s="1247"/>
      <c r="BI75" s="1247"/>
      <c r="BJ75" s="1247"/>
      <c r="BK75" s="1247"/>
      <c r="BL75" s="1247"/>
      <c r="BM75" s="1247"/>
      <c r="BN75" s="1247"/>
      <c r="BO75" s="1247"/>
      <c r="BP75" s="1245">
        <v>5.9</v>
      </c>
      <c r="BQ75" s="1245"/>
      <c r="BR75" s="1245"/>
      <c r="BS75" s="1245"/>
      <c r="BT75" s="1245"/>
      <c r="BU75" s="1245"/>
      <c r="BV75" s="1245"/>
      <c r="BW75" s="1245"/>
      <c r="BX75" s="1245">
        <v>6.5</v>
      </c>
      <c r="BY75" s="1245"/>
      <c r="BZ75" s="1245"/>
      <c r="CA75" s="1245"/>
      <c r="CB75" s="1245"/>
      <c r="CC75" s="1245"/>
      <c r="CD75" s="1245"/>
      <c r="CE75" s="1245"/>
      <c r="CF75" s="1245">
        <v>7.2</v>
      </c>
      <c r="CG75" s="1245"/>
      <c r="CH75" s="1245"/>
      <c r="CI75" s="1245"/>
      <c r="CJ75" s="1245"/>
      <c r="CK75" s="1245"/>
      <c r="CL75" s="1245"/>
      <c r="CM75" s="1245"/>
      <c r="CN75" s="1245">
        <v>7.9</v>
      </c>
      <c r="CO75" s="1245"/>
      <c r="CP75" s="1245"/>
      <c r="CQ75" s="1245"/>
      <c r="CR75" s="1245"/>
      <c r="CS75" s="1245"/>
      <c r="CT75" s="1245"/>
      <c r="CU75" s="1245"/>
      <c r="CV75" s="1245">
        <v>8.5</v>
      </c>
      <c r="CW75" s="1245"/>
      <c r="CX75" s="1245"/>
      <c r="CY75" s="1245"/>
      <c r="CZ75" s="1245"/>
      <c r="DA75" s="1245"/>
      <c r="DB75" s="1245"/>
      <c r="DC75" s="1245"/>
    </row>
    <row r="76" spans="2:107" x14ac:dyDescent="0.15">
      <c r="B76" s="247"/>
      <c r="G76" s="1250"/>
      <c r="H76" s="1250"/>
      <c r="I76" s="1240"/>
      <c r="J76" s="1240"/>
      <c r="K76" s="1246"/>
      <c r="L76" s="1246"/>
      <c r="M76" s="1246"/>
      <c r="N76" s="1246"/>
      <c r="AM76" s="359"/>
      <c r="AN76" s="1247"/>
      <c r="AO76" s="1247"/>
      <c r="AP76" s="1247"/>
      <c r="AQ76" s="1247"/>
      <c r="AR76" s="1247"/>
      <c r="AS76" s="1247"/>
      <c r="AT76" s="1247"/>
      <c r="AU76" s="1247"/>
      <c r="AV76" s="1247"/>
      <c r="AW76" s="1247"/>
      <c r="AX76" s="1247"/>
      <c r="AY76" s="1247"/>
      <c r="AZ76" s="1247"/>
      <c r="BA76" s="1247"/>
      <c r="BB76" s="1247"/>
      <c r="BC76" s="1247"/>
      <c r="BD76" s="1247"/>
      <c r="BE76" s="1247"/>
      <c r="BF76" s="1247"/>
      <c r="BG76" s="1247"/>
      <c r="BH76" s="1247"/>
      <c r="BI76" s="1247"/>
      <c r="BJ76" s="1247"/>
      <c r="BK76" s="1247"/>
      <c r="BL76" s="1247"/>
      <c r="BM76" s="1247"/>
      <c r="BN76" s="1247"/>
      <c r="BO76" s="1247"/>
      <c r="BP76" s="1245"/>
      <c r="BQ76" s="1245"/>
      <c r="BR76" s="1245"/>
      <c r="BS76" s="1245"/>
      <c r="BT76" s="1245"/>
      <c r="BU76" s="1245"/>
      <c r="BV76" s="1245"/>
      <c r="BW76" s="1245"/>
      <c r="BX76" s="1245"/>
      <c r="BY76" s="1245"/>
      <c r="BZ76" s="1245"/>
      <c r="CA76" s="1245"/>
      <c r="CB76" s="1245"/>
      <c r="CC76" s="1245"/>
      <c r="CD76" s="1245"/>
      <c r="CE76" s="1245"/>
      <c r="CF76" s="1245"/>
      <c r="CG76" s="1245"/>
      <c r="CH76" s="1245"/>
      <c r="CI76" s="1245"/>
      <c r="CJ76" s="1245"/>
      <c r="CK76" s="1245"/>
      <c r="CL76" s="1245"/>
      <c r="CM76" s="1245"/>
      <c r="CN76" s="1245"/>
      <c r="CO76" s="1245"/>
      <c r="CP76" s="1245"/>
      <c r="CQ76" s="1245"/>
      <c r="CR76" s="1245"/>
      <c r="CS76" s="1245"/>
      <c r="CT76" s="1245"/>
      <c r="CU76" s="1245"/>
      <c r="CV76" s="1245"/>
      <c r="CW76" s="1245"/>
      <c r="CX76" s="1245"/>
      <c r="CY76" s="1245"/>
      <c r="CZ76" s="1245"/>
      <c r="DA76" s="1245"/>
      <c r="DB76" s="1245"/>
      <c r="DC76" s="1245"/>
    </row>
    <row r="77" spans="2:107" x14ac:dyDescent="0.15">
      <c r="B77" s="247"/>
      <c r="G77" s="1240"/>
      <c r="H77" s="1240"/>
      <c r="I77" s="1240"/>
      <c r="J77" s="1240"/>
      <c r="K77" s="1251"/>
      <c r="L77" s="1251"/>
      <c r="M77" s="1251"/>
      <c r="N77" s="1251"/>
      <c r="AN77" s="1244" t="s">
        <v>572</v>
      </c>
      <c r="AO77" s="1244"/>
      <c r="AP77" s="1244"/>
      <c r="AQ77" s="1244"/>
      <c r="AR77" s="1244"/>
      <c r="AS77" s="1244"/>
      <c r="AT77" s="1244"/>
      <c r="AU77" s="1244"/>
      <c r="AV77" s="1244"/>
      <c r="AW77" s="1244"/>
      <c r="AX77" s="1244"/>
      <c r="AY77" s="1244"/>
      <c r="AZ77" s="1244"/>
      <c r="BA77" s="1244"/>
      <c r="BB77" s="1247" t="s">
        <v>570</v>
      </c>
      <c r="BC77" s="1247"/>
      <c r="BD77" s="1247"/>
      <c r="BE77" s="1247"/>
      <c r="BF77" s="1247"/>
      <c r="BG77" s="1247"/>
      <c r="BH77" s="1247"/>
      <c r="BI77" s="1247"/>
      <c r="BJ77" s="1247"/>
      <c r="BK77" s="1247"/>
      <c r="BL77" s="1247"/>
      <c r="BM77" s="1247"/>
      <c r="BN77" s="1247"/>
      <c r="BO77" s="1247"/>
      <c r="BP77" s="1245">
        <v>41.5</v>
      </c>
      <c r="BQ77" s="1245"/>
      <c r="BR77" s="1245"/>
      <c r="BS77" s="1245"/>
      <c r="BT77" s="1245"/>
      <c r="BU77" s="1245"/>
      <c r="BV77" s="1245"/>
      <c r="BW77" s="1245"/>
      <c r="BX77" s="1245">
        <v>25.4</v>
      </c>
      <c r="BY77" s="1245"/>
      <c r="BZ77" s="1245"/>
      <c r="CA77" s="1245"/>
      <c r="CB77" s="1245"/>
      <c r="CC77" s="1245"/>
      <c r="CD77" s="1245"/>
      <c r="CE77" s="1245"/>
      <c r="CF77" s="1245">
        <v>17.600000000000001</v>
      </c>
      <c r="CG77" s="1245"/>
      <c r="CH77" s="1245"/>
      <c r="CI77" s="1245"/>
      <c r="CJ77" s="1245"/>
      <c r="CK77" s="1245"/>
      <c r="CL77" s="1245"/>
      <c r="CM77" s="1245"/>
      <c r="CN77" s="1245">
        <v>17.2</v>
      </c>
      <c r="CO77" s="1245"/>
      <c r="CP77" s="1245"/>
      <c r="CQ77" s="1245"/>
      <c r="CR77" s="1245"/>
      <c r="CS77" s="1245"/>
      <c r="CT77" s="1245"/>
      <c r="CU77" s="1245"/>
      <c r="CV77" s="1245">
        <v>16.100000000000001</v>
      </c>
      <c r="CW77" s="1245"/>
      <c r="CX77" s="1245"/>
      <c r="CY77" s="1245"/>
      <c r="CZ77" s="1245"/>
      <c r="DA77" s="1245"/>
      <c r="DB77" s="1245"/>
      <c r="DC77" s="1245"/>
    </row>
    <row r="78" spans="2:107" x14ac:dyDescent="0.15">
      <c r="B78" s="247"/>
      <c r="G78" s="1240"/>
      <c r="H78" s="1240"/>
      <c r="I78" s="1240"/>
      <c r="J78" s="1240"/>
      <c r="K78" s="1251"/>
      <c r="L78" s="1251"/>
      <c r="M78" s="1251"/>
      <c r="N78" s="1251"/>
      <c r="AN78" s="1244"/>
      <c r="AO78" s="1244"/>
      <c r="AP78" s="1244"/>
      <c r="AQ78" s="1244"/>
      <c r="AR78" s="1244"/>
      <c r="AS78" s="1244"/>
      <c r="AT78" s="1244"/>
      <c r="AU78" s="1244"/>
      <c r="AV78" s="1244"/>
      <c r="AW78" s="1244"/>
      <c r="AX78" s="1244"/>
      <c r="AY78" s="1244"/>
      <c r="AZ78" s="1244"/>
      <c r="BA78" s="1244"/>
      <c r="BB78" s="1247"/>
      <c r="BC78" s="1247"/>
      <c r="BD78" s="1247"/>
      <c r="BE78" s="1247"/>
      <c r="BF78" s="1247"/>
      <c r="BG78" s="1247"/>
      <c r="BH78" s="1247"/>
      <c r="BI78" s="1247"/>
      <c r="BJ78" s="1247"/>
      <c r="BK78" s="1247"/>
      <c r="BL78" s="1247"/>
      <c r="BM78" s="1247"/>
      <c r="BN78" s="1247"/>
      <c r="BO78" s="1247"/>
      <c r="BP78" s="1245"/>
      <c r="BQ78" s="1245"/>
      <c r="BR78" s="1245"/>
      <c r="BS78" s="1245"/>
      <c r="BT78" s="1245"/>
      <c r="BU78" s="1245"/>
      <c r="BV78" s="1245"/>
      <c r="BW78" s="1245"/>
      <c r="BX78" s="1245"/>
      <c r="BY78" s="1245"/>
      <c r="BZ78" s="1245"/>
      <c r="CA78" s="1245"/>
      <c r="CB78" s="1245"/>
      <c r="CC78" s="1245"/>
      <c r="CD78" s="1245"/>
      <c r="CE78" s="1245"/>
      <c r="CF78" s="1245"/>
      <c r="CG78" s="1245"/>
      <c r="CH78" s="1245"/>
      <c r="CI78" s="1245"/>
      <c r="CJ78" s="1245"/>
      <c r="CK78" s="1245"/>
      <c r="CL78" s="1245"/>
      <c r="CM78" s="1245"/>
      <c r="CN78" s="1245"/>
      <c r="CO78" s="1245"/>
      <c r="CP78" s="1245"/>
      <c r="CQ78" s="1245"/>
      <c r="CR78" s="1245"/>
      <c r="CS78" s="1245"/>
      <c r="CT78" s="1245"/>
      <c r="CU78" s="1245"/>
      <c r="CV78" s="1245"/>
      <c r="CW78" s="1245"/>
      <c r="CX78" s="1245"/>
      <c r="CY78" s="1245"/>
      <c r="CZ78" s="1245"/>
      <c r="DA78" s="1245"/>
      <c r="DB78" s="1245"/>
      <c r="DC78" s="1245"/>
    </row>
    <row r="79" spans="2:107" x14ac:dyDescent="0.15">
      <c r="B79" s="247"/>
      <c r="G79" s="1240"/>
      <c r="H79" s="1240"/>
      <c r="I79" s="1249"/>
      <c r="J79" s="1249"/>
      <c r="K79" s="1252"/>
      <c r="L79" s="1252"/>
      <c r="M79" s="1252"/>
      <c r="N79" s="1252"/>
      <c r="AN79" s="1244"/>
      <c r="AO79" s="1244"/>
      <c r="AP79" s="1244"/>
      <c r="AQ79" s="1244"/>
      <c r="AR79" s="1244"/>
      <c r="AS79" s="1244"/>
      <c r="AT79" s="1244"/>
      <c r="AU79" s="1244"/>
      <c r="AV79" s="1244"/>
      <c r="AW79" s="1244"/>
      <c r="AX79" s="1244"/>
      <c r="AY79" s="1244"/>
      <c r="AZ79" s="1244"/>
      <c r="BA79" s="1244"/>
      <c r="BB79" s="1247" t="s">
        <v>575</v>
      </c>
      <c r="BC79" s="1247"/>
      <c r="BD79" s="1247"/>
      <c r="BE79" s="1247"/>
      <c r="BF79" s="1247"/>
      <c r="BG79" s="1247"/>
      <c r="BH79" s="1247"/>
      <c r="BI79" s="1247"/>
      <c r="BJ79" s="1247"/>
      <c r="BK79" s="1247"/>
      <c r="BL79" s="1247"/>
      <c r="BM79" s="1247"/>
      <c r="BN79" s="1247"/>
      <c r="BO79" s="1247"/>
      <c r="BP79" s="1245">
        <v>9.1999999999999993</v>
      </c>
      <c r="BQ79" s="1245"/>
      <c r="BR79" s="1245"/>
      <c r="BS79" s="1245"/>
      <c r="BT79" s="1245"/>
      <c r="BU79" s="1245"/>
      <c r="BV79" s="1245"/>
      <c r="BW79" s="1245"/>
      <c r="BX79" s="1245">
        <v>8.3000000000000007</v>
      </c>
      <c r="BY79" s="1245"/>
      <c r="BZ79" s="1245"/>
      <c r="CA79" s="1245"/>
      <c r="CB79" s="1245"/>
      <c r="CC79" s="1245"/>
      <c r="CD79" s="1245"/>
      <c r="CE79" s="1245"/>
      <c r="CF79" s="1245">
        <v>8.4</v>
      </c>
      <c r="CG79" s="1245"/>
      <c r="CH79" s="1245"/>
      <c r="CI79" s="1245"/>
      <c r="CJ79" s="1245"/>
      <c r="CK79" s="1245"/>
      <c r="CL79" s="1245"/>
      <c r="CM79" s="1245"/>
      <c r="CN79" s="1245">
        <v>8.6</v>
      </c>
      <c r="CO79" s="1245"/>
      <c r="CP79" s="1245"/>
      <c r="CQ79" s="1245"/>
      <c r="CR79" s="1245"/>
      <c r="CS79" s="1245"/>
      <c r="CT79" s="1245"/>
      <c r="CU79" s="1245"/>
      <c r="CV79" s="1245">
        <v>8.6999999999999993</v>
      </c>
      <c r="CW79" s="1245"/>
      <c r="CX79" s="1245"/>
      <c r="CY79" s="1245"/>
      <c r="CZ79" s="1245"/>
      <c r="DA79" s="1245"/>
      <c r="DB79" s="1245"/>
      <c r="DC79" s="1245"/>
    </row>
    <row r="80" spans="2:107" x14ac:dyDescent="0.15">
      <c r="B80" s="247"/>
      <c r="G80" s="1240"/>
      <c r="H80" s="1240"/>
      <c r="I80" s="1249"/>
      <c r="J80" s="1249"/>
      <c r="K80" s="1252"/>
      <c r="L80" s="1252"/>
      <c r="M80" s="1252"/>
      <c r="N80" s="1252"/>
      <c r="AN80" s="1244"/>
      <c r="AO80" s="1244"/>
      <c r="AP80" s="1244"/>
      <c r="AQ80" s="1244"/>
      <c r="AR80" s="1244"/>
      <c r="AS80" s="1244"/>
      <c r="AT80" s="1244"/>
      <c r="AU80" s="1244"/>
      <c r="AV80" s="1244"/>
      <c r="AW80" s="1244"/>
      <c r="AX80" s="1244"/>
      <c r="AY80" s="1244"/>
      <c r="AZ80" s="1244"/>
      <c r="BA80" s="1244"/>
      <c r="BB80" s="1247"/>
      <c r="BC80" s="1247"/>
      <c r="BD80" s="1247"/>
      <c r="BE80" s="1247"/>
      <c r="BF80" s="1247"/>
      <c r="BG80" s="1247"/>
      <c r="BH80" s="1247"/>
      <c r="BI80" s="1247"/>
      <c r="BJ80" s="1247"/>
      <c r="BK80" s="1247"/>
      <c r="BL80" s="1247"/>
      <c r="BM80" s="1247"/>
      <c r="BN80" s="1247"/>
      <c r="BO80" s="1247"/>
      <c r="BP80" s="1245"/>
      <c r="BQ80" s="1245"/>
      <c r="BR80" s="1245"/>
      <c r="BS80" s="1245"/>
      <c r="BT80" s="1245"/>
      <c r="BU80" s="1245"/>
      <c r="BV80" s="1245"/>
      <c r="BW80" s="1245"/>
      <c r="BX80" s="1245"/>
      <c r="BY80" s="1245"/>
      <c r="BZ80" s="1245"/>
      <c r="CA80" s="1245"/>
      <c r="CB80" s="1245"/>
      <c r="CC80" s="1245"/>
      <c r="CD80" s="1245"/>
      <c r="CE80" s="1245"/>
      <c r="CF80" s="1245"/>
      <c r="CG80" s="1245"/>
      <c r="CH80" s="1245"/>
      <c r="CI80" s="1245"/>
      <c r="CJ80" s="1245"/>
      <c r="CK80" s="1245"/>
      <c r="CL80" s="1245"/>
      <c r="CM80" s="1245"/>
      <c r="CN80" s="1245"/>
      <c r="CO80" s="1245"/>
      <c r="CP80" s="1245"/>
      <c r="CQ80" s="1245"/>
      <c r="CR80" s="1245"/>
      <c r="CS80" s="1245"/>
      <c r="CT80" s="1245"/>
      <c r="CU80" s="1245"/>
      <c r="CV80" s="1245"/>
      <c r="CW80" s="1245"/>
      <c r="CX80" s="1245"/>
      <c r="CY80" s="1245"/>
      <c r="CZ80" s="1245"/>
      <c r="DA80" s="1245"/>
      <c r="DB80" s="1245"/>
      <c r="DC80" s="1245"/>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b3Nlm77TqVBirPb08OoW81SSu3hQYBsLIVTs+G41rJZqs5UHLpYmGjrwb0iFheOZvXF3Ix+HxsXePZlrsog2Uw==" saltValue="q2opYQa2gjvv2b37ANlVF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B3B93-BE51-47B5-A2E2-30641C1067B5}">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474</v>
      </c>
    </row>
  </sheetData>
  <sheetProtection algorithmName="SHA-512" hashValue="Y3PVFbkLKd9IRaf7Dl4hA4O52B3q4E8GK+Qm9uun733yPOWqkppFQgMOyPUMl8+zkhn7qBKgct1f0eDtSHuzRg==" saltValue="hxo5nS91kuqADPiVbdBNB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169C3-60A0-494A-AA25-CE423BC6B4FE}">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474</v>
      </c>
    </row>
  </sheetData>
  <sheetProtection algorithmName="SHA-512" hashValue="rEPuS37XQc3mK9nBp8AAzIYPa2qVPirAfdh/PLIu51/1mBvtMKeRNQ0BSNGqMsiNl+CCYFb1bnHPtJLHAFBYnA==" saltValue="JmK5VaTWztVcZnkWr6Pd1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523</v>
      </c>
      <c r="G2" s="137"/>
      <c r="H2" s="138"/>
    </row>
    <row r="3" spans="1:8" x14ac:dyDescent="0.15">
      <c r="A3" s="134" t="s">
        <v>516</v>
      </c>
      <c r="B3" s="139"/>
      <c r="C3" s="140"/>
      <c r="D3" s="141">
        <v>124163</v>
      </c>
      <c r="E3" s="142"/>
      <c r="F3" s="143">
        <v>92632</v>
      </c>
      <c r="G3" s="144"/>
      <c r="H3" s="145"/>
    </row>
    <row r="4" spans="1:8" x14ac:dyDescent="0.15">
      <c r="A4" s="146"/>
      <c r="B4" s="147"/>
      <c r="C4" s="148"/>
      <c r="D4" s="149">
        <v>70829</v>
      </c>
      <c r="E4" s="150"/>
      <c r="F4" s="151">
        <v>47978</v>
      </c>
      <c r="G4" s="152"/>
      <c r="H4" s="153"/>
    </row>
    <row r="5" spans="1:8" x14ac:dyDescent="0.15">
      <c r="A5" s="134" t="s">
        <v>518</v>
      </c>
      <c r="B5" s="139"/>
      <c r="C5" s="140"/>
      <c r="D5" s="141">
        <v>213749</v>
      </c>
      <c r="E5" s="142"/>
      <c r="F5" s="143">
        <v>69604</v>
      </c>
      <c r="G5" s="144"/>
      <c r="H5" s="145"/>
    </row>
    <row r="6" spans="1:8" x14ac:dyDescent="0.15">
      <c r="A6" s="146"/>
      <c r="B6" s="147"/>
      <c r="C6" s="148"/>
      <c r="D6" s="149">
        <v>78799</v>
      </c>
      <c r="E6" s="150"/>
      <c r="F6" s="151">
        <v>36247</v>
      </c>
      <c r="G6" s="152"/>
      <c r="H6" s="153"/>
    </row>
    <row r="7" spans="1:8" x14ac:dyDescent="0.15">
      <c r="A7" s="134" t="s">
        <v>519</v>
      </c>
      <c r="B7" s="139"/>
      <c r="C7" s="140"/>
      <c r="D7" s="141">
        <v>74616</v>
      </c>
      <c r="E7" s="142"/>
      <c r="F7" s="143">
        <v>68410</v>
      </c>
      <c r="G7" s="144"/>
      <c r="H7" s="145"/>
    </row>
    <row r="8" spans="1:8" x14ac:dyDescent="0.15">
      <c r="A8" s="146"/>
      <c r="B8" s="147"/>
      <c r="C8" s="148"/>
      <c r="D8" s="149">
        <v>44318</v>
      </c>
      <c r="E8" s="150"/>
      <c r="F8" s="151">
        <v>35086</v>
      </c>
      <c r="G8" s="152"/>
      <c r="H8" s="153"/>
    </row>
    <row r="9" spans="1:8" x14ac:dyDescent="0.15">
      <c r="A9" s="134" t="s">
        <v>520</v>
      </c>
      <c r="B9" s="139"/>
      <c r="C9" s="140"/>
      <c r="D9" s="141">
        <v>73899</v>
      </c>
      <c r="E9" s="142"/>
      <c r="F9" s="143">
        <v>73019</v>
      </c>
      <c r="G9" s="144"/>
      <c r="H9" s="145"/>
    </row>
    <row r="10" spans="1:8" x14ac:dyDescent="0.15">
      <c r="A10" s="146"/>
      <c r="B10" s="147"/>
      <c r="C10" s="148"/>
      <c r="D10" s="149">
        <v>44423</v>
      </c>
      <c r="E10" s="150"/>
      <c r="F10" s="151">
        <v>39427</v>
      </c>
      <c r="G10" s="152"/>
      <c r="H10" s="153"/>
    </row>
    <row r="11" spans="1:8" x14ac:dyDescent="0.15">
      <c r="A11" s="134" t="s">
        <v>521</v>
      </c>
      <c r="B11" s="139"/>
      <c r="C11" s="140"/>
      <c r="D11" s="141">
        <v>50657</v>
      </c>
      <c r="E11" s="142"/>
      <c r="F11" s="143">
        <v>76590</v>
      </c>
      <c r="G11" s="144"/>
      <c r="H11" s="145"/>
    </row>
    <row r="12" spans="1:8" x14ac:dyDescent="0.15">
      <c r="A12" s="146"/>
      <c r="B12" s="147"/>
      <c r="C12" s="154"/>
      <c r="D12" s="149">
        <v>34028</v>
      </c>
      <c r="E12" s="150"/>
      <c r="F12" s="151">
        <v>42387</v>
      </c>
      <c r="G12" s="152"/>
      <c r="H12" s="153"/>
    </row>
    <row r="13" spans="1:8" x14ac:dyDescent="0.15">
      <c r="A13" s="134"/>
      <c r="B13" s="139"/>
      <c r="C13" s="140"/>
      <c r="D13" s="141">
        <v>107417</v>
      </c>
      <c r="E13" s="142"/>
      <c r="F13" s="143">
        <v>76051</v>
      </c>
      <c r="G13" s="155"/>
      <c r="H13" s="145"/>
    </row>
    <row r="14" spans="1:8" x14ac:dyDescent="0.15">
      <c r="A14" s="146"/>
      <c r="B14" s="147"/>
      <c r="C14" s="148"/>
      <c r="D14" s="149">
        <v>54479</v>
      </c>
      <c r="E14" s="150"/>
      <c r="F14" s="151">
        <v>40225</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6.04</v>
      </c>
      <c r="C19" s="156">
        <f>ROUND(VALUE(SUBSTITUTE(実質収支比率等に係る経年分析!G$48,"▲","-")),2)</f>
        <v>13.26</v>
      </c>
      <c r="D19" s="156">
        <f>ROUND(VALUE(SUBSTITUTE(実質収支比率等に係る経年分析!H$48,"▲","-")),2)</f>
        <v>10.79</v>
      </c>
      <c r="E19" s="156">
        <f>ROUND(VALUE(SUBSTITUTE(実質収支比率等に係る経年分析!I$48,"▲","-")),2)</f>
        <v>7.16</v>
      </c>
      <c r="F19" s="156">
        <f>ROUND(VALUE(SUBSTITUTE(実質収支比率等に係る経年分析!J$48,"▲","-")),2)</f>
        <v>15.15</v>
      </c>
    </row>
    <row r="20" spans="1:11" x14ac:dyDescent="0.15">
      <c r="A20" s="156" t="s">
        <v>53</v>
      </c>
      <c r="B20" s="156">
        <f>ROUND(VALUE(SUBSTITUTE(実質収支比率等に係る経年分析!F$47,"▲","-")),2)</f>
        <v>39.65</v>
      </c>
      <c r="C20" s="156">
        <f>ROUND(VALUE(SUBSTITUTE(実質収支比率等に係る経年分析!G$47,"▲","-")),2)</f>
        <v>38.26</v>
      </c>
      <c r="D20" s="156">
        <f>ROUND(VALUE(SUBSTITUTE(実質収支比率等に係る経年分析!H$47,"▲","-")),2)</f>
        <v>39.409999999999997</v>
      </c>
      <c r="E20" s="156">
        <f>ROUND(VALUE(SUBSTITUTE(実質収支比率等に係る経年分析!I$47,"▲","-")),2)</f>
        <v>38.97</v>
      </c>
      <c r="F20" s="156">
        <f>ROUND(VALUE(SUBSTITUTE(実質収支比率等に係る経年分析!J$47,"▲","-")),2)</f>
        <v>39.01</v>
      </c>
    </row>
    <row r="21" spans="1:11" x14ac:dyDescent="0.15">
      <c r="A21" s="156" t="s">
        <v>54</v>
      </c>
      <c r="B21" s="156">
        <f>IF(ISNUMBER(VALUE(SUBSTITUTE(実質収支比率等に係る経年分析!F$49,"▲","-"))),ROUND(VALUE(SUBSTITUTE(実質収支比率等に係る経年分析!F$49,"▲","-")),2),NA())</f>
        <v>-4.1399999999999997</v>
      </c>
      <c r="C21" s="156">
        <f>IF(ISNUMBER(VALUE(SUBSTITUTE(実質収支比率等に係る経年分析!G$49,"▲","-"))),ROUND(VALUE(SUBSTITUTE(実質収支比率等に係る経年分析!G$49,"▲","-")),2),NA())</f>
        <v>7.44</v>
      </c>
      <c r="D21" s="156">
        <f>IF(ISNUMBER(VALUE(SUBSTITUTE(実質収支比率等に係る経年分析!H$49,"▲","-"))),ROUND(VALUE(SUBSTITUTE(実質収支比率等に係る経年分析!H$49,"▲","-")),2),NA())</f>
        <v>-2.84</v>
      </c>
      <c r="E21" s="156">
        <f>IF(ISNUMBER(VALUE(SUBSTITUTE(実質収支比率等に係る経年分析!I$49,"▲","-"))),ROUND(VALUE(SUBSTITUTE(実質収支比率等に係る経年分析!I$49,"▲","-")),2),NA())</f>
        <v>-3.48</v>
      </c>
      <c r="F21" s="156">
        <f>IF(ISNUMBER(VALUE(SUBSTITUTE(実質収支比率等に係る経年分析!J$49,"▲","-"))),ROUND(VALUE(SUBSTITUTE(実質収支比率等に係る経年分析!J$49,"▲","-")),2),NA())</f>
        <v>8</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0.09</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0.11</v>
      </c>
    </row>
    <row r="32" spans="1:11" x14ac:dyDescent="0.15">
      <c r="A32" s="157" t="str">
        <f>IF(連結実質赤字比率に係る赤字・黒字の構成分析!C$38="",NA(),連結実質赤字比率に係る赤字・黒字の構成分析!C$38)</f>
        <v>簡易水道事業会計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0.28000000000000003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0.37</v>
      </c>
    </row>
    <row r="33" spans="1:16" x14ac:dyDescent="0.15">
      <c r="A33" s="157" t="str">
        <f>IF(連結実質赤字比率に係る赤字・黒字の構成分析!C$37="",NA(),連結実質赤字比率に係る赤字・黒字の構成分析!C$37)</f>
        <v>国民健康保険特別会計</v>
      </c>
      <c r="B33" s="157">
        <f>IF(ROUND(VALUE(SUBSTITUTE(連結実質赤字比率に係る赤字・黒字の構成分析!F$37,"▲", "-")), 2) &lt; 0, ABS(ROUND(VALUE(SUBSTITUTE(連結実質赤字比率に係る赤字・黒字の構成分析!F$37,"▲", "-")), 2)), NA())</f>
        <v>2.48</v>
      </c>
      <c r="C33" s="157" t="e">
        <f>IF(ROUND(VALUE(SUBSTITUTE(連結実質赤字比率に係る赤字・黒字の構成分析!F$37,"▲", "-")), 2) &gt;= 0, ABS(ROUND(VALUE(SUBSTITUTE(連結実質赤字比率に係る赤字・黒字の構成分析!F$37,"▲", "-")), 2)), NA())</f>
        <v>#N/A</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0.75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0.55000000000000004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0.56999999999999995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1.05</v>
      </c>
    </row>
    <row r="34" spans="1:16" x14ac:dyDescent="0.15">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1.24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1.49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1.78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1.97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1.7</v>
      </c>
    </row>
    <row r="35" spans="1:16" x14ac:dyDescent="0.15">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3.83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4.07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4.18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4.13</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6.04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13.25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10.78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7.16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15.15</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1305</v>
      </c>
      <c r="E42" s="158"/>
      <c r="F42" s="158"/>
      <c r="G42" s="158">
        <f>'実質公債費比率（分子）の構造'!L$52</f>
        <v>1271</v>
      </c>
      <c r="H42" s="158"/>
      <c r="I42" s="158"/>
      <c r="J42" s="158">
        <f>'実質公債費比率（分子）の構造'!M$52</f>
        <v>1271</v>
      </c>
      <c r="K42" s="158"/>
      <c r="L42" s="158"/>
      <c r="M42" s="158">
        <f>'実質公債費比率（分子）の構造'!N$52</f>
        <v>1299</v>
      </c>
      <c r="N42" s="158"/>
      <c r="O42" s="158"/>
      <c r="P42" s="158">
        <f>'実質公債費比率（分子）の構造'!O$52</f>
        <v>1306</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8</v>
      </c>
      <c r="C45" s="158"/>
      <c r="D45" s="158"/>
      <c r="E45" s="158">
        <f>'実質公債費比率（分子）の構造'!L$49</f>
        <v>8</v>
      </c>
      <c r="F45" s="158"/>
      <c r="G45" s="158"/>
      <c r="H45" s="158">
        <f>'実質公債費比率（分子）の構造'!M$49</f>
        <v>5</v>
      </c>
      <c r="I45" s="158"/>
      <c r="J45" s="158"/>
      <c r="K45" s="158">
        <f>'実質公債費比率（分子）の構造'!N$49</f>
        <v>2</v>
      </c>
      <c r="L45" s="158"/>
      <c r="M45" s="158"/>
      <c r="N45" s="158">
        <f>'実質公債費比率（分子）の構造'!O$49</f>
        <v>2</v>
      </c>
      <c r="O45" s="158"/>
      <c r="P45" s="158"/>
    </row>
    <row r="46" spans="1:16" x14ac:dyDescent="0.15">
      <c r="A46" s="158" t="s">
        <v>64</v>
      </c>
      <c r="B46" s="158">
        <f>'実質公債費比率（分子）の構造'!K$48</f>
        <v>208</v>
      </c>
      <c r="C46" s="158"/>
      <c r="D46" s="158"/>
      <c r="E46" s="158">
        <f>'実質公債費比率（分子）の構造'!L$48</f>
        <v>216</v>
      </c>
      <c r="F46" s="158"/>
      <c r="G46" s="158"/>
      <c r="H46" s="158">
        <f>'実質公債費比率（分子）の構造'!M$48</f>
        <v>228</v>
      </c>
      <c r="I46" s="158"/>
      <c r="J46" s="158"/>
      <c r="K46" s="158">
        <f>'実質公債費比率（分子）の構造'!N$48</f>
        <v>228</v>
      </c>
      <c r="L46" s="158"/>
      <c r="M46" s="158"/>
      <c r="N46" s="158">
        <f>'実質公債費比率（分子）の構造'!O$48</f>
        <v>242</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1607</v>
      </c>
      <c r="C49" s="158"/>
      <c r="D49" s="158"/>
      <c r="E49" s="158">
        <f>'実質公債費比率（分子）の構造'!L$45</f>
        <v>1640</v>
      </c>
      <c r="F49" s="158"/>
      <c r="G49" s="158"/>
      <c r="H49" s="158">
        <f>'実質公債費比率（分子）の構造'!M$45</f>
        <v>1675</v>
      </c>
      <c r="I49" s="158"/>
      <c r="J49" s="158"/>
      <c r="K49" s="158">
        <f>'実質公債費比率（分子）の構造'!N$45</f>
        <v>1770</v>
      </c>
      <c r="L49" s="158"/>
      <c r="M49" s="158"/>
      <c r="N49" s="158">
        <f>'実質公債費比率（分子）の構造'!O$45</f>
        <v>1774</v>
      </c>
      <c r="O49" s="158"/>
      <c r="P49" s="158"/>
    </row>
    <row r="50" spans="1:16" x14ac:dyDescent="0.15">
      <c r="A50" s="158" t="s">
        <v>67</v>
      </c>
      <c r="B50" s="158" t="e">
        <f>NA()</f>
        <v>#N/A</v>
      </c>
      <c r="C50" s="158">
        <f>IF(ISNUMBER('実質公債費比率（分子）の構造'!K$53),'実質公債費比率（分子）の構造'!K$53,NA())</f>
        <v>518</v>
      </c>
      <c r="D50" s="158" t="e">
        <f>NA()</f>
        <v>#N/A</v>
      </c>
      <c r="E50" s="158" t="e">
        <f>NA()</f>
        <v>#N/A</v>
      </c>
      <c r="F50" s="158">
        <f>IF(ISNUMBER('実質公債費比率（分子）の構造'!L$53),'実質公債費比率（分子）の構造'!L$53,NA())</f>
        <v>593</v>
      </c>
      <c r="G50" s="158" t="e">
        <f>NA()</f>
        <v>#N/A</v>
      </c>
      <c r="H50" s="158" t="e">
        <f>NA()</f>
        <v>#N/A</v>
      </c>
      <c r="I50" s="158">
        <f>IF(ISNUMBER('実質公債費比率（分子）の構造'!M$53),'実質公債費比率（分子）の構造'!M$53,NA())</f>
        <v>637</v>
      </c>
      <c r="J50" s="158" t="e">
        <f>NA()</f>
        <v>#N/A</v>
      </c>
      <c r="K50" s="158" t="e">
        <f>NA()</f>
        <v>#N/A</v>
      </c>
      <c r="L50" s="158">
        <f>IF(ISNUMBER('実質公債費比率（分子）の構造'!N$53),'実質公債費比率（分子）の構造'!N$53,NA())</f>
        <v>701</v>
      </c>
      <c r="M50" s="158" t="e">
        <f>NA()</f>
        <v>#N/A</v>
      </c>
      <c r="N50" s="158" t="e">
        <f>NA()</f>
        <v>#N/A</v>
      </c>
      <c r="O50" s="158">
        <f>IF(ISNUMBER('実質公債費比率（分子）の構造'!O$53),'実質公債費比率（分子）の構造'!O$53,NA())</f>
        <v>712</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16149</v>
      </c>
      <c r="E56" s="157"/>
      <c r="F56" s="157"/>
      <c r="G56" s="157">
        <f>'将来負担比率（分子）の構造'!J$52</f>
        <v>17040</v>
      </c>
      <c r="H56" s="157"/>
      <c r="I56" s="157"/>
      <c r="J56" s="157">
        <f>'将来負担比率（分子）の構造'!K$52</f>
        <v>16840</v>
      </c>
      <c r="K56" s="157"/>
      <c r="L56" s="157"/>
      <c r="M56" s="157">
        <f>'将来負担比率（分子）の構造'!L$52</f>
        <v>15930</v>
      </c>
      <c r="N56" s="157"/>
      <c r="O56" s="157"/>
      <c r="P56" s="157">
        <f>'将来負担比率（分子）の構造'!M$52</f>
        <v>15235</v>
      </c>
    </row>
    <row r="57" spans="1:16" x14ac:dyDescent="0.15">
      <c r="A57" s="157" t="s">
        <v>42</v>
      </c>
      <c r="B57" s="157"/>
      <c r="C57" s="157"/>
      <c r="D57" s="157">
        <f>'将来負担比率（分子）の構造'!I$51</f>
        <v>93</v>
      </c>
      <c r="E57" s="157"/>
      <c r="F57" s="157"/>
      <c r="G57" s="157">
        <f>'将来負担比率（分子）の構造'!J$51</f>
        <v>62</v>
      </c>
      <c r="H57" s="157"/>
      <c r="I57" s="157"/>
      <c r="J57" s="157">
        <f>'将来負担比率（分子）の構造'!K$51</f>
        <v>34</v>
      </c>
      <c r="K57" s="157"/>
      <c r="L57" s="157"/>
      <c r="M57" s="157">
        <f>'将来負担比率（分子）の構造'!L$51</f>
        <v>22</v>
      </c>
      <c r="N57" s="157"/>
      <c r="O57" s="157"/>
      <c r="P57" s="157">
        <f>'将来負担比率（分子）の構造'!M$51</f>
        <v>11</v>
      </c>
    </row>
    <row r="58" spans="1:16" x14ac:dyDescent="0.15">
      <c r="A58" s="157" t="s">
        <v>41</v>
      </c>
      <c r="B58" s="157"/>
      <c r="C58" s="157"/>
      <c r="D58" s="157">
        <f>'将来負担比率（分子）の構造'!I$50</f>
        <v>11781</v>
      </c>
      <c r="E58" s="157"/>
      <c r="F58" s="157"/>
      <c r="G58" s="157">
        <f>'将来負担比率（分子）の構造'!J$50</f>
        <v>11964</v>
      </c>
      <c r="H58" s="157"/>
      <c r="I58" s="157"/>
      <c r="J58" s="157">
        <f>'将来負担比率（分子）の構造'!K$50</f>
        <v>12600</v>
      </c>
      <c r="K58" s="157"/>
      <c r="L58" s="157"/>
      <c r="M58" s="157">
        <f>'将来負担比率（分子）の構造'!L$50</f>
        <v>13059</v>
      </c>
      <c r="N58" s="157"/>
      <c r="O58" s="157"/>
      <c r="P58" s="157">
        <f>'将来負担比率（分子）の構造'!M$50</f>
        <v>13738</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2053</v>
      </c>
      <c r="C62" s="157"/>
      <c r="D62" s="157"/>
      <c r="E62" s="157">
        <f>'将来負担比率（分子）の構造'!J$45</f>
        <v>1991</v>
      </c>
      <c r="F62" s="157"/>
      <c r="G62" s="157"/>
      <c r="H62" s="157">
        <f>'将来負担比率（分子）の構造'!K$45</f>
        <v>1976</v>
      </c>
      <c r="I62" s="157"/>
      <c r="J62" s="157"/>
      <c r="K62" s="157">
        <f>'将来負担比率（分子）の構造'!L$45</f>
        <v>1940</v>
      </c>
      <c r="L62" s="157"/>
      <c r="M62" s="157"/>
      <c r="N62" s="157">
        <f>'将来負担比率（分子）の構造'!M$45</f>
        <v>1937</v>
      </c>
      <c r="O62" s="157"/>
      <c r="P62" s="157"/>
    </row>
    <row r="63" spans="1:16" x14ac:dyDescent="0.15">
      <c r="A63" s="157" t="s">
        <v>34</v>
      </c>
      <c r="B63" s="157">
        <f>'将来負担比率（分子）の構造'!I$44</f>
        <v>20</v>
      </c>
      <c r="C63" s="157"/>
      <c r="D63" s="157"/>
      <c r="E63" s="157">
        <f>'将来負担比率（分子）の構造'!J$44</f>
        <v>12</v>
      </c>
      <c r="F63" s="157"/>
      <c r="G63" s="157"/>
      <c r="H63" s="157">
        <f>'将来負担比率（分子）の構造'!K$44</f>
        <v>6</v>
      </c>
      <c r="I63" s="157"/>
      <c r="J63" s="157"/>
      <c r="K63" s="157">
        <f>'将来負担比率（分子）の構造'!L$44</f>
        <v>9</v>
      </c>
      <c r="L63" s="157"/>
      <c r="M63" s="157"/>
      <c r="N63" s="157">
        <f>'将来負担比率（分子）の構造'!M$44</f>
        <v>10</v>
      </c>
      <c r="O63" s="157"/>
      <c r="P63" s="157"/>
    </row>
    <row r="64" spans="1:16" x14ac:dyDescent="0.15">
      <c r="A64" s="157" t="s">
        <v>33</v>
      </c>
      <c r="B64" s="157">
        <f>'将来負担比率（分子）の構造'!I$43</f>
        <v>3756</v>
      </c>
      <c r="C64" s="157"/>
      <c r="D64" s="157"/>
      <c r="E64" s="157">
        <f>'将来負担比率（分子）の構造'!J$43</f>
        <v>3923</v>
      </c>
      <c r="F64" s="157"/>
      <c r="G64" s="157"/>
      <c r="H64" s="157">
        <f>'将来負担比率（分子）の構造'!K$43</f>
        <v>4058</v>
      </c>
      <c r="I64" s="157"/>
      <c r="J64" s="157"/>
      <c r="K64" s="157">
        <f>'将来負担比率（分子）の構造'!L$43</f>
        <v>4155</v>
      </c>
      <c r="L64" s="157"/>
      <c r="M64" s="157"/>
      <c r="N64" s="157">
        <f>'将来負担比率（分子）の構造'!M$43</f>
        <v>4132</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20435</v>
      </c>
      <c r="C66" s="157"/>
      <c r="D66" s="157"/>
      <c r="E66" s="157">
        <f>'将来負担比率（分子）の構造'!J$41</f>
        <v>22395</v>
      </c>
      <c r="F66" s="157"/>
      <c r="G66" s="157"/>
      <c r="H66" s="157">
        <f>'将来負担比率（分子）の構造'!K$41</f>
        <v>21763</v>
      </c>
      <c r="I66" s="157"/>
      <c r="J66" s="157"/>
      <c r="K66" s="157">
        <f>'将来負担比率（分子）の構造'!L$41</f>
        <v>21202</v>
      </c>
      <c r="L66" s="157"/>
      <c r="M66" s="157"/>
      <c r="N66" s="157">
        <f>'将来負担比率（分子）の構造'!M$41</f>
        <v>20234</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3624</v>
      </c>
      <c r="C72" s="161">
        <f>基金残高に係る経年分析!G55</f>
        <v>3625</v>
      </c>
      <c r="D72" s="161">
        <f>基金残高に係る経年分析!H55</f>
        <v>3627</v>
      </c>
    </row>
    <row r="73" spans="1:16" x14ac:dyDescent="0.15">
      <c r="A73" s="160" t="s">
        <v>74</v>
      </c>
      <c r="B73" s="161">
        <f>基金残高に係る経年分析!F56</f>
        <v>382</v>
      </c>
      <c r="C73" s="161">
        <f>基金残高に係る経年分析!G56</f>
        <v>382</v>
      </c>
      <c r="D73" s="161">
        <f>基金残高に係る経年分析!H56</f>
        <v>440</v>
      </c>
    </row>
    <row r="74" spans="1:16" x14ac:dyDescent="0.15">
      <c r="A74" s="160" t="s">
        <v>75</v>
      </c>
      <c r="B74" s="161">
        <f>基金残高に係る経年分析!F57</f>
        <v>9889</v>
      </c>
      <c r="C74" s="161">
        <f>基金残高に係る経年分析!G57</f>
        <v>10346</v>
      </c>
      <c r="D74" s="161">
        <f>基金残高に係る経年分析!H57</f>
        <v>10966</v>
      </c>
    </row>
  </sheetData>
  <sheetProtection algorithmName="SHA-512" hashValue="0wIJWeu7AuVtIAQgULposO5wely4dxjy9Rr2tDUoayw1S6SvsV3wonpGX+cKhSMQevUB5Vjx6CaEJWDf9UPC5w==" saltValue="rQxicc5eiBp2rBnxa0s0EA=="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浦　菜摘</dc:creator>
  <cp:lastModifiedBy>浦　菜摘</cp:lastModifiedBy>
  <dcterms:created xsi:type="dcterms:W3CDTF">2026-09-17T02:47:46Z</dcterms:created>
  <dcterms:modified xsi:type="dcterms:W3CDTF">2026-09-25T07:48:19Z</dcterms:modified>
</cp:coreProperties>
</file>