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63DC1703-DD66-4D7E-ABB6-0DAB5B76B82F}" xr6:coauthVersionLast="47" xr6:coauthVersionMax="47" xr10:uidLastSave="{00000000-0000-0000-0000-000000000000}"/>
  <bookViews>
    <workbookView xWindow="20370" yWindow="-120" windowWidth="29040" windowHeight="15840" tabRatio="9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88" i="12" l="1"/>
  <c r="AP88" i="12"/>
  <c r="AF88"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W41" i="10" s="1"/>
  <c r="BW42" i="10" s="1"/>
  <c r="BW43" i="10" s="1"/>
  <c r="BE34" i="10"/>
  <c r="C34" i="10"/>
  <c r="U34" i="10" s="1"/>
  <c r="U35" i="10" l="1"/>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<sst xmlns="http://schemas.openxmlformats.org/spreadsheetml/2006/main" count="1138" uniqueCount="580">
  <si>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</si>
  <si>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</si>
  <si>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</si>
  <si>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</si>
  <si>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</si>
  <si>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</si>
  <si>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</si>
  <si>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</si>
  <si>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</si>
  <si>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</si>
  <si>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</si>
  <si>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</si>
  <si>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</si>
  <si>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</si>
  <si>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</si>
  <si>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</si>
  <si>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</si>
  <si>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</si>
  <si>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</si>
  <si>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</si>
  <si>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</si>
  <si>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</si>
  <si>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</si>
  <si>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</si>
  <si>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</si>
  <si>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</si>
  <si>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</si>
  <si>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</si>
  <si>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</si>
  <si>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</si>
  <si>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</si>
  <si>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</si>
  <si>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</si>
  <si>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</si>
  <si>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</si>
  <si>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</si>
  <si>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</si>
  <si>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</si>
  <si>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</si>
  <si>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</si>
  <si>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</si>
  <si>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</si>
  <si>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</si>
  <si>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</si>
  <si>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</si>
  <si>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</si>
  <si>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</si>
  <si>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</si>
  <si>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</si>
  <si>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</si>
  <si>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</si>
  <si>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</si>
  <si>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</si>
  <si>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</si>
  <si>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</si>
  <si>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</si>
  <si>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</si>
  <si>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</si>
  <si>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</si>
  <si>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</si>
  <si>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</si>
  <si>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</si>
  <si>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</si>
  <si>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</si>
  <si>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</si>
  <si>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</si>
  <si>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</si>
  <si>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</si>
  <si>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</si>
  <si>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</si>
  <si>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</si>
  <si>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</si>
  <si>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</si>
  <si>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</si>
  <si>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</si>
  <si>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</si>
  <si>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</si>
  <si>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</si>
  <si>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</si>
  <si>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</si>
  <si>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</si>
  <si>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</si>
  <si>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</si>
  <si>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</si>
  <si>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</si>
  <si>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</si>
  <si>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</si>
  <si>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</si>
  <si>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</si>
  <si>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</si>
  <si>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</si>
  <si>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</si>
  <si>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</si>
  <si>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</si>
  <si>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古賀市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</si>
  <si>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</si>
  <si>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</si>
  <si>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</si>
  <si>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</si>
  <si>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</si>
  <si>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</si>
  <si>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</si>
  <si>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</si>
  <si>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</si>
  <si>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</si>
  <si>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</si>
  <si>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</si>
  <si>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</si>
  <si>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</si>
  <si>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</si>
  <si>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</si>
  <si>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</si>
  <si>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</si>
  <si>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</si>
  <si>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</si>
  <si>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</si>
  <si>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</si>
  <si>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</si>
  <si>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</si>
  <si>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</si>
  <si>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</si>
  <si>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</si>
  <si>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</si>
  <si>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</si>
  <si>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</si>
  <si>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</si>
  <si>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</si>
  <si>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</si>
  <si>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</si>
  <si>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</si>
  <si>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</si>
  <si>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</si>
  <si>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</si>
  <si>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</si>
  <si>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</si>
  <si>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</si>
  <si>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</si>
  <si>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</si>
  <si>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</si>
  <si>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</si>
  <si>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</si>
  <si>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</si>
  <si>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</si>
  <si>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</si>
  <si>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</si>
  <si>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</si>
  <si>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</si>
  <si>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</si>
  <si>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</si>
  <si>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</si>
  <si>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</si>
  <si>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</si>
  <si>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</si>
  <si>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</si>
  <si>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</si>
  <si>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</si>
  <si>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</si>
  <si>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</si>
  <si>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</si>
  <si>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</si>
  <si>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</si>
  <si>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</si>
  <si>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</si>
  <si>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</si>
  <si>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</si>
  <si>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</si>
  <si>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</si>
  <si>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</si>
  <si>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</si>
  <si>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</si>
  <si>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</si>
  <si>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</si>
  <si>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</si>
  <si>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</si>
  <si>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</si>
  <si>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</si>
  <si>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</si>
  <si>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</si>
  <si>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</si>
  <si>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</si>
  <si>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</si>
  <si>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</si>
  <si>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</si>
  <si>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</si>
  <si>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</si>
  <si>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</si>
  <si>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</si>
  <si>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</si>
  <si>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</si>
  <si>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</si>
  <si>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</si>
  <si>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</si>
  <si>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</si>
  <si>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</si>
  <si>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</si>
  <si>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</si>
  <si>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</si>
  <si>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</si>
  <si>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</si>
  <si>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</si>
  <si>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</si>
  <si>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</si>
  <si>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</si>
  <si>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</si>
  <si>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福岡県古賀市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</si>
  <si>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</si>
  <si>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</si>
  <si>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</si>
  <si>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</si>
  <si>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</si>
  <si>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</si>
  <si>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</si>
  <si>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</si>
  <si>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</si>
  <si>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</si>
  <si>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</si>
  <si>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</si>
  <si>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</si>
  <si>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</si>
  <si>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</si>
  <si>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</si>
  <si>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</si>
  <si>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</si>
  <si>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</si>
  <si>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</si>
  <si>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</si>
  <si>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</si>
  <si>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</si>
  <si>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</si>
  <si>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</si>
  <si>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</si>
  <si>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</si>
  <si>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</si>
  <si>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</si>
  <si>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</si>
  <si>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</si>
  <si>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</si>
  <si>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</si>
  <si>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</si>
  <si>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</si>
  <si>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</si>
  <si>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</si>
  <si>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</si>
  <si>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</si>
  <si>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</si>
  <si>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</si>
  <si>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</si>
  <si>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</si>
  <si>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</si>
  <si>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</si>
  <si>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</si>
  <si>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</si>
  <si>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</si>
  <si>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</si>
  <si>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</si>
  <si>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</si>
  <si>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</si>
  <si>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</si>
  <si>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</si>
  <si>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</si>
  <si>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</si>
  <si>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</si>
  <si>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</si>
  <si>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</si>
  <si>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</si>
  <si>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</si>
  <si>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</si>
  <si>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</si>
  <si>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</si>
  <si>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</si>
  <si>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</si>
  <si>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</si>
  <si>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</si>
  <si>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</si>
  <si>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</si>
  <si>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</si>
  <si>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</si>
  <si>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</si>
  <si>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</si>
  <si>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</si>
  <si>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</si>
  <si>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</si>
  <si>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</si>
  <si>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</si>
  <si>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</si>
  <si>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</si>
  <si>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</si>
  <si>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</si>
  <si>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</si>
  <si>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</si>
  <si>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</si>
  <si>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</si>
  <si>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</si>
  <si>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</si>
  <si>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</si>
  <si>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</si>
  <si>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</si>
  <si>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</si>
  <si>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</si>
  <si>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</si>
  <si>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</si>
  <si>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</si>
  <si>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</si>
  <si>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</si>
  <si>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</si>
  <si>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</si>
  <si>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</si>
  <si>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</si>
  <si>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</si>
  <si>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</si>
  <si>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</si>
  <si>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</si>
  <si>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</si>
  <si>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</si>
  <si>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</si>
  <si>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</si>
  <si>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</si>
  <si>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</si>
  <si>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</si>
  <si>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</si>
  <si>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</si>
  <si>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</si>
  <si>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</si>
  <si>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</si>
  <si>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</si>
  <si>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</si>
  <si>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</si>
  <si>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</si>
  <si>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</si>
  <si>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</si>
  <si>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</si>
  <si>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</si>
  <si>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</si>
  <si>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</si>
  <si>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</si>
  <si>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</si>
  <si>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</si>
  <si>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</si>
  <si>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</si>
  <si>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</si>
  <si>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</si>
  <si>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</si>
  <si>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</si>
  <si>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</si>
  <si>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</si>
  <si>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</si>
  <si>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</si>
  <si>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</si>
  <si>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</si>
  <si>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</si>
  <si>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</si>
  <si>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</si>
  <si>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</si>
  <si>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</si>
  <si>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</si>
  <si>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福岡県古賀市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</si>
  <si>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</si>
  <si>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</si>
  <si>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</si>
  <si>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</si>
  <si>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</si>
  <si>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</si>
  <si>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</si>
  <si>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</si>
  <si>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</si>
  <si>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</si>
  <si>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</si>
  <si>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</si>
  <si>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</si>
  <si>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</si>
  <si>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</si>
  <si>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</si>
  <si>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</si>
  <si>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</si>
  <si>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</si>
  <si>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</si>
  <si>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</si>
  <si>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</si>
  <si>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</si>
  <si>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</si>
  <si>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</si>
  <si>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</si>
  <si>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</si>
  <si>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</si>
  <si>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</si>
  <si>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</si>
  <si>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</si>
  <si>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</si>
  <si>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</si>
  <si>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</si>
  <si>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</si>
  <si>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</si>
  <si>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</si>
  <si>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</si>
  <si>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</si>
  <si>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</si>
  <si>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</si>
  <si>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</si>
  <si>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</si>
  <si>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</si>
  <si>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</si>
  <si>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</si>
  <si>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</si>
  <si>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</si>
  <si>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</si>
  <si>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</si>
  <si>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</si>
  <si>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</si>
  <si>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</si>
  <si>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</si>
  <si>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</si>
  <si>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</si>
  <si>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</si>
  <si>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</si>
  <si>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</si>
  <si>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</si>
  <si>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</si>
  <si>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</si>
  <si>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</si>
  <si>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</si>
  <si>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</si>
  <si>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</si>
  <si>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</si>
  <si>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</si>
  <si>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</si>
  <si>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</si>
  <si>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</si>
  <si>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</si>
  <si>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</si>
  <si>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</si>
  <si>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</si>
  <si>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</si>
  <si>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</si>
  <si>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</si>
  <si>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</si>
  <si>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</si>
  <si>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</si>
  <si>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</si>
  <si>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</si>
  <si>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</si>
  <si>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</si>
  <si>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</si>
  <si>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</si>
  <si>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</si>
  <si>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</si>
  <si>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</si>
  <si>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</si>
  <si>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</si>
  <si>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</si>
  <si>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</si>
  <si>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</si>
  <si>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</si>
  <si>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</si>
  <si>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</si>
  <si>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</si>
  <si>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</si>
  <si>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</si>
  <si>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</si>
  <si>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</si>
  <si>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</si>
  <si>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</si>
  <si>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</si>
  <si>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</si>
  <si>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</si>
  <si>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</si>
  <si>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</si>
  <si>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</si>
  <si>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</si>
  <si>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</si>
  <si>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</si>
  <si>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</si>
  <si>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</si>
  <si>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</si>
  <si>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</si>
  <si>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</si>
  <si>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</si>
  <si>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</si>
  <si>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</si>
  <si>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</si>
  <si>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</si>
  <si>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</si>
  <si>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</si>
  <si>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</si>
  <si>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</si>
  <si>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</si>
  <si>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</si>
  <si>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</si>
  <si>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</si>
  <si>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</si>
  <si>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</si>
  <si>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</si>
  <si>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</si>
  <si>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</si>
  <si>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</si>
  <si>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</si>
  <si>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</si>
  <si>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</si>
  <si>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</si>
  <si>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</si>
  <si>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</si>
  <si>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</si>
  <si>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</si>
  <si>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</si>
  <si>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</si>
  <si>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</si>
  <si>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</si>
  <si>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</si>
  <si>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</si>
  <si>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</si>
  <si>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</si>
  <si>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</si>
  <si>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</si>
  <si>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</si>
  <si>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</si>
  <si>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</si>
  <si>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</si>
  <si>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</si>
  <si>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</si>
  <si>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</si>
  <si>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</si>
  <si>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</si>
  <si>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</si>
  <si>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</si>
  <si>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</si>
  <si>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</si>
  <si>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</si>
  <si>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</si>
  <si>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</si>
  <si>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</si>
  <si>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</si>
  <si>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5.92</t>
  </si>
  <si>
    <t>▲ 2.50</t>
  </si>
  <si>
    <t>一般会計</t>
  </si>
  <si>
    <t>水道事業会計</t>
  </si>
  <si>
    <t>下水道事業会計</t>
  </si>
  <si>
    <t>国民健康保険特別会計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</si>
  <si>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</si>
  <si>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</si>
  <si>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</si>
  <si>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</si>
  <si>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</si>
  <si>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</si>
  <si>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</si>
  <si>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</si>
  <si>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</si>
  <si>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</si>
  <si>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福岡地区水道企業団</t>
  </si>
  <si>
    <t>玄界環境組合</t>
  </si>
  <si>
    <t>古賀高等学校組合</t>
  </si>
  <si>
    <t>北筑昇華苑組合</t>
  </si>
  <si>
    <t>粕屋北部消防組合(一般会計)</t>
  </si>
  <si>
    <t>粕屋北部消防組合(休日診療所事業特別会計)</t>
  </si>
  <si>
    <t>福岡県市町村消防団員等公務災害補償組合</t>
  </si>
  <si>
    <t>福岡県市町村職員退職手当組合(一般会計)</t>
    <rPh sb="6" eb="8">
      <t>ショクイン</t>
    </rPh>
    <phoneticPr fontId="3"/>
  </si>
  <si>
    <t>福岡県市町村職員退職手当組合(基金特別会計)</t>
    <rPh sb="6" eb="8">
      <t>ショクイン</t>
    </rPh>
    <phoneticPr fontId="3"/>
  </si>
  <si>
    <t>糟屋郡自治会館組合</t>
  </si>
  <si>
    <t>福岡県自治振興組合(一般会計)</t>
    <rPh sb="10" eb="12">
      <t>イッパン</t>
    </rPh>
    <rPh sb="12" eb="14">
      <t>カイケイ</t>
    </rPh>
    <phoneticPr fontId="3"/>
  </si>
  <si>
    <t>福岡県自治振興組合(公文書館事業特別会計)</t>
    <rPh sb="10" eb="14">
      <t>コウブンショカン</t>
    </rPh>
    <rPh sb="14" eb="16">
      <t>ジギョウ</t>
    </rPh>
    <rPh sb="16" eb="18">
      <t>トクベツ</t>
    </rPh>
    <rPh sb="18" eb="20">
      <t>カイケイ</t>
    </rPh>
    <phoneticPr fontId="3"/>
  </si>
  <si>
    <t>福岡都市圏広域行政事業組合(一般会計)</t>
  </si>
  <si>
    <t>福岡都市圏広域行政事業組合(流域連携事業特別会計)</t>
  </si>
  <si>
    <t>福岡都市圏広域行政事業組合(競艇事業特別会計)</t>
  </si>
  <si>
    <t>福岡県後期高齢者医療広域連合(一般会計)</t>
  </si>
  <si>
    <t>福岡県後期高齢者医療広域連合(後期高齢者医療特別会計)</t>
  </si>
  <si>
    <t>古賀市土地開発公社</t>
    <rPh sb="0" eb="3">
      <t>コガシ</t>
    </rPh>
    <rPh sb="3" eb="5">
      <t>トチ</t>
    </rPh>
    <rPh sb="5" eb="7">
      <t>カイハツ</t>
    </rPh>
    <rPh sb="7" eb="9">
      <t>コウシャ</t>
    </rPh>
    <phoneticPr fontId="2"/>
  </si>
  <si>
    <t>公共施設等総合管理基金</t>
    <rPh sb="0" eb="2">
      <t>コウキョウ</t>
    </rPh>
    <rPh sb="2" eb="4">
      <t>シセツ</t>
    </rPh>
    <rPh sb="4" eb="5">
      <t>トウ</t>
    </rPh>
    <rPh sb="5" eb="7">
      <t>ソウゴウ</t>
    </rPh>
    <rPh sb="7" eb="9">
      <t>カンリ</t>
    </rPh>
    <rPh sb="9" eb="11">
      <t>キキン</t>
    </rPh>
    <phoneticPr fontId="5"/>
  </si>
  <si>
    <t>ふるさと応援寄附基金</t>
    <rPh sb="4" eb="6">
      <t>オウエン</t>
    </rPh>
    <rPh sb="6" eb="8">
      <t>キフ</t>
    </rPh>
    <rPh sb="8" eb="10">
      <t>キキン</t>
    </rPh>
    <phoneticPr fontId="5"/>
  </si>
  <si>
    <t>森林環境譲与税基金</t>
    <rPh sb="0" eb="2">
      <t>シンリン</t>
    </rPh>
    <rPh sb="2" eb="7">
      <t>カンキョウジョウヨゼイ</t>
    </rPh>
    <rPh sb="7" eb="9">
      <t>キキン</t>
    </rPh>
    <phoneticPr fontId="5"/>
  </si>
  <si>
    <t>-</t>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</si>
  <si>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</si>
  <si>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</si>
  <si>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</si>
  <si>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</si>
  <si>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</si>
  <si>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</si>
  <si>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例年、充当可能財源が将来負担額を上回っているため、将来負担比率は発生していない。
また、実質公債費比率は類似団体と比較して低い水準にあり、令和4年度までは標準税収入額等の増加や公債費等の減少により低下傾向にあったが、小中学校大規模改造工事や汚泥再生処理センター建替工事に係る起債償還が始まったことにより令和5年度より増加に転じ、令和6年度においても増加した。
今後、老朽化施設改修などの新規起債により実質公債費比率は増加傾向が見込まれるため、これまで以上に公債費の適正化に取り組んでいく必要がある。</t>
    <rPh sb="164" eb="166">
      <t>レイワ</t>
    </rPh>
    <rPh sb="167" eb="169">
      <t>ネンド</t>
    </rPh>
    <rPh sb="174" eb="176">
      <t>ゾウカ</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</si>
  <si>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</si>
  <si>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</si>
  <si>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</si>
  <si>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例年、充当可能財源が将来負担額を上回っているため、将来負担比率は発生していない。
一方、有形固定資産減価償却率は上昇傾向にあり、公共施設等総合管理計画に基づき、今後、老朽化対策に取り組んでいく。</t>
    <rPh sb="0" eb="2">
      <t>レイネン</t>
    </rPh>
    <rPh sb="3" eb="5">
      <t>ジュウトウ</t>
    </rPh>
    <rPh sb="5" eb="7">
      <t>カノウ</t>
    </rPh>
    <rPh sb="7" eb="9">
      <t>ザイゲン</t>
    </rPh>
    <rPh sb="10" eb="12">
      <t>ショウライ</t>
    </rPh>
    <rPh sb="12" eb="14">
      <t>フタン</t>
    </rPh>
    <rPh sb="14" eb="15">
      <t>ガク</t>
    </rPh>
    <rPh sb="16" eb="18">
      <t>ウワマワ</t>
    </rPh>
    <rPh sb="25" eb="27">
      <t>ショウライ</t>
    </rPh>
    <rPh sb="27" eb="29">
      <t>フタン</t>
    </rPh>
    <rPh sb="29" eb="31">
      <t>ヒリツ</t>
    </rPh>
    <rPh sb="32" eb="34">
      <t>ハッセイ</t>
    </rPh>
    <rPh sb="41" eb="43">
      <t>イッポウ</t>
    </rPh>
    <rPh sb="44" eb="46">
      <t>ユウケイ</t>
    </rPh>
    <rPh sb="46" eb="48">
      <t>コテイ</t>
    </rPh>
    <rPh sb="48" eb="50">
      <t>シサン</t>
    </rPh>
    <rPh sb="50" eb="52">
      <t>ゲンカ</t>
    </rPh>
    <rPh sb="52" eb="54">
      <t>ショウキャク</t>
    </rPh>
    <rPh sb="54" eb="55">
      <t>リツ</t>
    </rPh>
    <rPh sb="56" eb="58">
      <t>ジョウショウ</t>
    </rPh>
    <rPh sb="58" eb="60">
      <t>ケイコウ</t>
    </rPh>
    <rPh sb="64" eb="66">
      <t>コウキョウ</t>
    </rPh>
    <rPh sb="66" eb="68">
      <t>シセツ</t>
    </rPh>
    <rPh sb="68" eb="69">
      <t>トウ</t>
    </rPh>
    <rPh sb="69" eb="71">
      <t>ソウゴウ</t>
    </rPh>
    <rPh sb="71" eb="73">
      <t>カンリ</t>
    </rPh>
    <rPh sb="73" eb="75">
      <t>ケイカク</t>
    </rPh>
    <rPh sb="76" eb="77">
      <t>モト</t>
    </rPh>
    <rPh sb="80" eb="82">
      <t>コンゴ</t>
    </rPh>
    <rPh sb="83" eb="86">
      <t>ロウキュウカ</t>
    </rPh>
    <rPh sb="86" eb="88">
      <t>タイサク</t>
    </rPh>
    <rPh sb="89" eb="90">
      <t>ト</t>
    </rPh>
    <rPh sb="91" eb="92">
      <t>ク</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</si>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</sst>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DFFC31B-5B84-4770-9699-3721547DB0C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1C50-49EE-9D5F-506B4D6B584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20750</c:v>
                </c:pt>
                <c:pt idx="1">
                  <c:v>27604</c:v>
                </c:pt>
                <c:pt idx="2">
                  <c:v>57999</c:v>
                </c:pt>
                <c:pt idx="3">
                  <c:v>54877</c:v>
                </c:pt>
                <c:pt idx="4">
                  <c:v>33186</c:v>
                </c:pt>
              </c:numCache>
            </c:numRef>
          </c:val>
          <c:smooth val="0"/>
          <c:extLst>
            <c:ext xmlns:c16="http://schemas.microsoft.com/office/drawing/2014/chart" uri="{C3380CC4-5D6E-409C-BE32-E72D297353CC}">
              <c16:uniqueId val="{00000001-1C50-49EE-9D5F-506B4D6B584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12.34</c:v>
                </c:pt>
                <c:pt idx="1">
                  <c:v>15.97</c:v>
                </c:pt>
                <c:pt idx="2">
                  <c:v>10.98</c:v>
                </c:pt>
                <c:pt idx="3">
                  <c:v>8.4700000000000006</c:v>
                </c:pt>
                <c:pt idx="4">
                  <c:v>13.76</c:v>
                </c:pt>
              </c:numCache>
            </c:numRef>
          </c:val>
          <c:extLst>
            <c:ext xmlns:c16="http://schemas.microsoft.com/office/drawing/2014/chart" uri="{C3380CC4-5D6E-409C-BE32-E72D297353CC}">
              <c16:uniqueId val="{00000000-DA61-4A45-98B3-A4404F3FF7A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21.47</c:v>
                </c:pt>
                <c:pt idx="1">
                  <c:v>25.45</c:v>
                </c:pt>
                <c:pt idx="2">
                  <c:v>25.3</c:v>
                </c:pt>
                <c:pt idx="3">
                  <c:v>24.91</c:v>
                </c:pt>
                <c:pt idx="4">
                  <c:v>21.67</c:v>
                </c:pt>
              </c:numCache>
            </c:numRef>
          </c:val>
          <c:extLst>
            <c:ext xmlns:c16="http://schemas.microsoft.com/office/drawing/2014/chart" uri="{C3380CC4-5D6E-409C-BE32-E72D297353CC}">
              <c16:uniqueId val="{00000001-DA61-4A45-98B3-A4404F3FF7A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7.42</c:v>
                </c:pt>
                <c:pt idx="1">
                  <c:v>10.37</c:v>
                </c:pt>
                <c:pt idx="2">
                  <c:v>-5.92</c:v>
                </c:pt>
                <c:pt idx="3">
                  <c:v>-2.5</c:v>
                </c:pt>
                <c:pt idx="4">
                  <c:v>4.1900000000000004</c:v>
                </c:pt>
              </c:numCache>
            </c:numRef>
          </c:val>
          <c:smooth val="0"/>
          <c:extLst>
            <c:ext xmlns:c16="http://schemas.microsoft.com/office/drawing/2014/chart" uri="{C3380CC4-5D6E-409C-BE32-E72D297353CC}">
              <c16:uniqueId val="{00000002-DA61-4A45-98B3-A4404F3FF7A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1.58</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F82-45CB-8644-9DD98B364D9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F82-45CB-8644-9DD98B364D9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F82-45CB-8644-9DD98B364D9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9F82-45CB-8644-9DD98B364D9C}"/>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0.01</c:v>
                </c:pt>
                <c:pt idx="6">
                  <c:v>#N/A</c:v>
                </c:pt>
                <c:pt idx="7">
                  <c:v>0.02</c:v>
                </c:pt>
                <c:pt idx="8">
                  <c:v>#N/A</c:v>
                </c:pt>
                <c:pt idx="9">
                  <c:v>0.11</c:v>
                </c:pt>
              </c:numCache>
            </c:numRef>
          </c:val>
          <c:extLst>
            <c:ext xmlns:c16="http://schemas.microsoft.com/office/drawing/2014/chart" uri="{C3380CC4-5D6E-409C-BE32-E72D297353CC}">
              <c16:uniqueId val="{00000004-9F82-45CB-8644-9DD98B364D9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#N/A</c:v>
                </c:pt>
                <c:pt idx="3">
                  <c:v>0.49</c:v>
                </c:pt>
                <c:pt idx="4">
                  <c:v>#N/A</c:v>
                </c:pt>
                <c:pt idx="5">
                  <c:v>0.55000000000000004</c:v>
                </c:pt>
                <c:pt idx="6">
                  <c:v>#N/A</c:v>
                </c:pt>
                <c:pt idx="7">
                  <c:v>0.3</c:v>
                </c:pt>
                <c:pt idx="8">
                  <c:v>#N/A</c:v>
                </c:pt>
                <c:pt idx="9">
                  <c:v>0.52</c:v>
                </c:pt>
              </c:numCache>
            </c:numRef>
          </c:val>
          <c:extLst>
            <c:ext xmlns:c16="http://schemas.microsoft.com/office/drawing/2014/chart" uri="{C3380CC4-5D6E-409C-BE32-E72D297353CC}">
              <c16:uniqueId val="{00000005-9F82-45CB-8644-9DD98B364D9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1.17</c:v>
                </c:pt>
                <c:pt idx="2">
                  <c:v>#N/A</c:v>
                </c:pt>
                <c:pt idx="3">
                  <c:v>0.68</c:v>
                </c:pt>
                <c:pt idx="4">
                  <c:v>#N/A</c:v>
                </c:pt>
                <c:pt idx="5">
                  <c:v>0.53</c:v>
                </c:pt>
                <c:pt idx="6">
                  <c:v>#N/A</c:v>
                </c:pt>
                <c:pt idx="7">
                  <c:v>0.37</c:v>
                </c:pt>
                <c:pt idx="8">
                  <c:v>#N/A</c:v>
                </c:pt>
                <c:pt idx="9">
                  <c:v>0.66</c:v>
                </c:pt>
              </c:numCache>
            </c:numRef>
          </c:val>
          <c:extLst>
            <c:ext xmlns:c16="http://schemas.microsoft.com/office/drawing/2014/chart" uri="{C3380CC4-5D6E-409C-BE32-E72D297353CC}">
              <c16:uniqueId val="{00000006-9F82-45CB-8644-9DD98B364D9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2.0499999999999998</c:v>
                </c:pt>
                <c:pt idx="2">
                  <c:v>#N/A</c:v>
                </c:pt>
                <c:pt idx="3">
                  <c:v>3.14</c:v>
                </c:pt>
                <c:pt idx="4">
                  <c:v>#N/A</c:v>
                </c:pt>
                <c:pt idx="5">
                  <c:v>2.04</c:v>
                </c:pt>
                <c:pt idx="6">
                  <c:v>#N/A</c:v>
                </c:pt>
                <c:pt idx="7">
                  <c:v>2.77</c:v>
                </c:pt>
                <c:pt idx="8">
                  <c:v>#N/A</c:v>
                </c:pt>
                <c:pt idx="9">
                  <c:v>3.25</c:v>
                </c:pt>
              </c:numCache>
            </c:numRef>
          </c:val>
          <c:extLst>
            <c:ext xmlns:c16="http://schemas.microsoft.com/office/drawing/2014/chart" uri="{C3380CC4-5D6E-409C-BE32-E72D297353CC}">
              <c16:uniqueId val="{00000007-9F82-45CB-8644-9DD98B364D9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11.39</c:v>
                </c:pt>
                <c:pt idx="2">
                  <c:v>#N/A</c:v>
                </c:pt>
                <c:pt idx="3">
                  <c:v>8.9700000000000006</c:v>
                </c:pt>
                <c:pt idx="4">
                  <c:v>#N/A</c:v>
                </c:pt>
                <c:pt idx="5">
                  <c:v>7.75</c:v>
                </c:pt>
                <c:pt idx="6">
                  <c:v>#N/A</c:v>
                </c:pt>
                <c:pt idx="7">
                  <c:v>6.19</c:v>
                </c:pt>
                <c:pt idx="8">
                  <c:v>#N/A</c:v>
                </c:pt>
                <c:pt idx="9">
                  <c:v>3.41</c:v>
                </c:pt>
              </c:numCache>
            </c:numRef>
          </c:val>
          <c:extLst>
            <c:ext xmlns:c16="http://schemas.microsoft.com/office/drawing/2014/chart" uri="{C3380CC4-5D6E-409C-BE32-E72D297353CC}">
              <c16:uniqueId val="{00000008-9F82-45CB-8644-9DD98B364D9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12.12</c:v>
                </c:pt>
                <c:pt idx="2">
                  <c:v>#N/A</c:v>
                </c:pt>
                <c:pt idx="3">
                  <c:v>15.96</c:v>
                </c:pt>
                <c:pt idx="4">
                  <c:v>#N/A</c:v>
                </c:pt>
                <c:pt idx="5">
                  <c:v>10.97</c:v>
                </c:pt>
                <c:pt idx="6">
                  <c:v>#N/A</c:v>
                </c:pt>
                <c:pt idx="7">
                  <c:v>8.4700000000000006</c:v>
                </c:pt>
                <c:pt idx="8">
                  <c:v>#N/A</c:v>
                </c:pt>
                <c:pt idx="9">
                  <c:v>13.75</c:v>
                </c:pt>
              </c:numCache>
            </c:numRef>
          </c:val>
          <c:extLst>
            <c:ext xmlns:c16="http://schemas.microsoft.com/office/drawing/2014/chart" uri="{C3380CC4-5D6E-409C-BE32-E72D297353CC}">
              <c16:uniqueId val="{00000009-9F82-45CB-8644-9DD98B364D9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1458</c:v>
                </c:pt>
                <c:pt idx="5">
                  <c:v>1444</c:v>
                </c:pt>
                <c:pt idx="8">
                  <c:v>1416</c:v>
                </c:pt>
                <c:pt idx="11">
                  <c:v>1375</c:v>
                </c:pt>
                <c:pt idx="14">
                  <c:v>1363</c:v>
                </c:pt>
              </c:numCache>
            </c:numRef>
          </c:val>
          <c:extLst>
            <c:ext xmlns:c16="http://schemas.microsoft.com/office/drawing/2014/chart" uri="{C3380CC4-5D6E-409C-BE32-E72D297353CC}">
              <c16:uniqueId val="{00000000-3DA3-471D-A53A-D285FA96EC0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DA3-471D-A53A-D285FA96EC0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81</c:v>
                </c:pt>
                <c:pt idx="3">
                  <c:v>80</c:v>
                </c:pt>
                <c:pt idx="6">
                  <c:v>80</c:v>
                </c:pt>
                <c:pt idx="9">
                  <c:v>53</c:v>
                </c:pt>
                <c:pt idx="12">
                  <c:v>51</c:v>
                </c:pt>
              </c:numCache>
            </c:numRef>
          </c:val>
          <c:extLst>
            <c:ext xmlns:c16="http://schemas.microsoft.com/office/drawing/2014/chart" uri="{C3380CC4-5D6E-409C-BE32-E72D297353CC}">
              <c16:uniqueId val="{00000002-3DA3-471D-A53A-D285FA96EC0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58</c:v>
                </c:pt>
                <c:pt idx="3">
                  <c:v>52</c:v>
                </c:pt>
                <c:pt idx="6">
                  <c:v>55</c:v>
                </c:pt>
                <c:pt idx="9">
                  <c:v>27</c:v>
                </c:pt>
                <c:pt idx="12">
                  <c:v>31</c:v>
                </c:pt>
              </c:numCache>
            </c:numRef>
          </c:val>
          <c:extLst>
            <c:ext xmlns:c16="http://schemas.microsoft.com/office/drawing/2014/chart" uri="{C3380CC4-5D6E-409C-BE32-E72D297353CC}">
              <c16:uniqueId val="{00000003-3DA3-471D-A53A-D285FA96EC0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439</c:v>
                </c:pt>
                <c:pt idx="3">
                  <c:v>505</c:v>
                </c:pt>
                <c:pt idx="6">
                  <c:v>433</c:v>
                </c:pt>
                <c:pt idx="9">
                  <c:v>495</c:v>
                </c:pt>
                <c:pt idx="12">
                  <c:v>449</c:v>
                </c:pt>
              </c:numCache>
            </c:numRef>
          </c:val>
          <c:extLst>
            <c:ext xmlns:c16="http://schemas.microsoft.com/office/drawing/2014/chart" uri="{C3380CC4-5D6E-409C-BE32-E72D297353CC}">
              <c16:uniqueId val="{00000004-3DA3-471D-A53A-D285FA96EC0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DA3-471D-A53A-D285FA96EC0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DA3-471D-A53A-D285FA96EC0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1275</c:v>
                </c:pt>
                <c:pt idx="3">
                  <c:v>1325</c:v>
                </c:pt>
                <c:pt idx="6">
                  <c:v>1439</c:v>
                </c:pt>
                <c:pt idx="9">
                  <c:v>1499</c:v>
                </c:pt>
                <c:pt idx="12">
                  <c:v>1557</c:v>
                </c:pt>
              </c:numCache>
            </c:numRef>
          </c:val>
          <c:extLst>
            <c:ext xmlns:c16="http://schemas.microsoft.com/office/drawing/2014/chart" uri="{C3380CC4-5D6E-409C-BE32-E72D297353CC}">
              <c16:uniqueId val="{00000007-3DA3-471D-A53A-D285FA96EC0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395</c:v>
                </c:pt>
                <c:pt idx="2">
                  <c:v>#N/A</c:v>
                </c:pt>
                <c:pt idx="3">
                  <c:v>#N/A</c:v>
                </c:pt>
                <c:pt idx="4">
                  <c:v>518</c:v>
                </c:pt>
                <c:pt idx="5">
                  <c:v>#N/A</c:v>
                </c:pt>
                <c:pt idx="6">
                  <c:v>#N/A</c:v>
                </c:pt>
                <c:pt idx="7">
                  <c:v>591</c:v>
                </c:pt>
                <c:pt idx="8">
                  <c:v>#N/A</c:v>
                </c:pt>
                <c:pt idx="9">
                  <c:v>#N/A</c:v>
                </c:pt>
                <c:pt idx="10">
                  <c:v>699</c:v>
                </c:pt>
                <c:pt idx="11">
                  <c:v>#N/A</c:v>
                </c:pt>
                <c:pt idx="12">
                  <c:v>#N/A</c:v>
                </c:pt>
                <c:pt idx="13">
                  <c:v>725</c:v>
                </c:pt>
                <c:pt idx="14">
                  <c:v>#N/A</c:v>
                </c:pt>
              </c:numCache>
            </c:numRef>
          </c:val>
          <c:smooth val="0"/>
          <c:extLst>
            <c:ext xmlns:c16="http://schemas.microsoft.com/office/drawing/2014/chart" uri="{C3380CC4-5D6E-409C-BE32-E72D297353CC}">
              <c16:uniqueId val="{00000008-3DA3-471D-A53A-D285FA96EC0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17314</c:v>
                </c:pt>
                <c:pt idx="5">
                  <c:v>17307</c:v>
                </c:pt>
                <c:pt idx="8">
                  <c:v>17077</c:v>
                </c:pt>
                <c:pt idx="11">
                  <c:v>17003</c:v>
                </c:pt>
                <c:pt idx="14">
                  <c:v>16512</c:v>
                </c:pt>
              </c:numCache>
            </c:numRef>
          </c:val>
          <c:extLst>
            <c:ext xmlns:c16="http://schemas.microsoft.com/office/drawing/2014/chart" uri="{C3380CC4-5D6E-409C-BE32-E72D297353CC}">
              <c16:uniqueId val="{00000000-1817-4D1B-A9E3-EE79B4433EC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320</c:v>
                </c:pt>
                <c:pt idx="5">
                  <c:v>229</c:v>
                </c:pt>
                <c:pt idx="8">
                  <c:v>234</c:v>
                </c:pt>
                <c:pt idx="11">
                  <c:v>122</c:v>
                </c:pt>
                <c:pt idx="14">
                  <c:v>114</c:v>
                </c:pt>
              </c:numCache>
            </c:numRef>
          </c:val>
          <c:extLst>
            <c:ext xmlns:c16="http://schemas.microsoft.com/office/drawing/2014/chart" uri="{C3380CC4-5D6E-409C-BE32-E72D297353CC}">
              <c16:uniqueId val="{00000001-1817-4D1B-A9E3-EE79B4433EC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6416</c:v>
                </c:pt>
                <c:pt idx="5">
                  <c:v>8009</c:v>
                </c:pt>
                <c:pt idx="8">
                  <c:v>9317</c:v>
                </c:pt>
                <c:pt idx="11">
                  <c:v>9831</c:v>
                </c:pt>
                <c:pt idx="14">
                  <c:v>9598</c:v>
                </c:pt>
              </c:numCache>
            </c:numRef>
          </c:val>
          <c:extLst>
            <c:ext xmlns:c16="http://schemas.microsoft.com/office/drawing/2014/chart" uri="{C3380CC4-5D6E-409C-BE32-E72D297353CC}">
              <c16:uniqueId val="{00000002-1817-4D1B-A9E3-EE79B4433EC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817-4D1B-A9E3-EE79B4433EC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817-4D1B-A9E3-EE79B4433EC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173</c:v>
                </c:pt>
                <c:pt idx="3">
                  <c:v>279</c:v>
                </c:pt>
                <c:pt idx="6">
                  <c:v>81</c:v>
                </c:pt>
                <c:pt idx="9">
                  <c:v>9</c:v>
                </c:pt>
                <c:pt idx="12">
                  <c:v>10</c:v>
                </c:pt>
              </c:numCache>
            </c:numRef>
          </c:val>
          <c:extLst>
            <c:ext xmlns:c16="http://schemas.microsoft.com/office/drawing/2014/chart" uri="{C3380CC4-5D6E-409C-BE32-E72D297353CC}">
              <c16:uniqueId val="{00000005-1817-4D1B-A9E3-EE79B4433EC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817-4D1B-A9E3-EE79B4433EC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576</c:v>
                </c:pt>
                <c:pt idx="3">
                  <c:v>467</c:v>
                </c:pt>
                <c:pt idx="6">
                  <c:v>394</c:v>
                </c:pt>
                <c:pt idx="9">
                  <c:v>398</c:v>
                </c:pt>
                <c:pt idx="12">
                  <c:v>371</c:v>
                </c:pt>
              </c:numCache>
            </c:numRef>
          </c:val>
          <c:extLst>
            <c:ext xmlns:c16="http://schemas.microsoft.com/office/drawing/2014/chart" uri="{C3380CC4-5D6E-409C-BE32-E72D297353CC}">
              <c16:uniqueId val="{00000007-1817-4D1B-A9E3-EE79B4433EC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5803</c:v>
                </c:pt>
                <c:pt idx="3">
                  <c:v>5522</c:v>
                </c:pt>
                <c:pt idx="6">
                  <c:v>4688</c:v>
                </c:pt>
                <c:pt idx="9">
                  <c:v>4793</c:v>
                </c:pt>
                <c:pt idx="12">
                  <c:v>4435</c:v>
                </c:pt>
              </c:numCache>
            </c:numRef>
          </c:val>
          <c:extLst>
            <c:ext xmlns:c16="http://schemas.microsoft.com/office/drawing/2014/chart" uri="{C3380CC4-5D6E-409C-BE32-E72D297353CC}">
              <c16:uniqueId val="{00000008-1817-4D1B-A9E3-EE79B4433EC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817-4D1B-A9E3-EE79B4433EC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13888</c:v>
                </c:pt>
                <c:pt idx="3">
                  <c:v>14429</c:v>
                </c:pt>
                <c:pt idx="6">
                  <c:v>15108</c:v>
                </c:pt>
                <c:pt idx="9">
                  <c:v>15887</c:v>
                </c:pt>
                <c:pt idx="12">
                  <c:v>15640</c:v>
                </c:pt>
              </c:numCache>
            </c:numRef>
          </c:val>
          <c:extLst>
            <c:ext xmlns:c16="http://schemas.microsoft.com/office/drawing/2014/chart" uri="{C3380CC4-5D6E-409C-BE32-E72D297353CC}">
              <c16:uniqueId val="{0000000A-1817-4D1B-A9E3-EE79B4433EC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817-4D1B-A9E3-EE79B4433EC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3278</c:v>
                </c:pt>
                <c:pt idx="1">
                  <c:v>3263</c:v>
                </c:pt>
                <c:pt idx="2">
                  <c:v>3033</c:v>
                </c:pt>
              </c:numCache>
            </c:numRef>
          </c:val>
          <c:extLst>
            <c:ext xmlns:c16="http://schemas.microsoft.com/office/drawing/2014/chart" uri="{C3380CC4-5D6E-409C-BE32-E72D297353CC}">
              <c16:uniqueId val="{00000000-AFC5-4E6D-B69B-F916C479DCE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783</c:v>
                </c:pt>
                <c:pt idx="1">
                  <c:v>844</c:v>
                </c:pt>
                <c:pt idx="2">
                  <c:v>1027</c:v>
                </c:pt>
              </c:numCache>
            </c:numRef>
          </c:val>
          <c:extLst>
            <c:ext xmlns:c16="http://schemas.microsoft.com/office/drawing/2014/chart" uri="{C3380CC4-5D6E-409C-BE32-E72D297353CC}">
              <c16:uniqueId val="{00000001-AFC5-4E6D-B69B-F916C479DCE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4240</c:v>
                </c:pt>
                <c:pt idx="1">
                  <c:v>4854</c:v>
                </c:pt>
                <c:pt idx="2">
                  <c:v>4724</c:v>
                </c:pt>
              </c:numCache>
            </c:numRef>
          </c:val>
          <c:extLst>
            <c:ext xmlns:c16="http://schemas.microsoft.com/office/drawing/2014/chart" uri="{C3380CC4-5D6E-409C-BE32-E72D297353CC}">
              <c16:uniqueId val="{00000002-AFC5-4E6D-B69B-F916C479DCE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{C19EC5AA-5F17-4EAB-AB01-8CB1A5021C05}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94F-4ED6-950F-C8FADE91E42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{505DB5EB-6FE8-42A1-B4E5-5D51306E9B84}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94F-4ED6-950F-C8FADE91E42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{17DF8E0F-9427-4130-AFDC-0572DFEA26E2}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94F-4ED6-950F-C8FADE91E42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{40F3C456-F034-4D2E-A21D-85018241A85C}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94F-4ED6-950F-C8FADE91E42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{E555D752-B606-4040-9183-C03E8829904E}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94F-4ED6-950F-C8FADE91E42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{E0D3F3FB-F430-4029-925E-22BFDB18B159}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94F-4ED6-950F-C8FADE91E42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{F2863052-E885-4499-93F0-5F9317DAAB9B}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94F-4ED6-950F-C8FADE91E42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{CC4FF0DF-2CF7-4D81-B90D-81ACFB23905B}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94F-4ED6-950F-C8FADE91E42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{F6F94A73-7FAB-4550-BCC6-D5B39B485BC3}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94F-4ED6-950F-C8FADE91E42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54.9</c:v>
                </c:pt>
                <c:pt idx="8">
                  <c:v>55.3</c:v>
                </c:pt>
                <c:pt idx="16">
                  <c:v>56.1</c:v>
                </c:pt>
                <c:pt idx="24">
                  <c:v>56.6</c:v>
                </c:pt>
                <c:pt idx="32">
                  <c:v>57.8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94F-4ED6-950F-C8FADE91E42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{854B3CAB-CBF6-448E-9DA1-50B2F0841354}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94F-4ED6-950F-C8FADE91E42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{C06F6CEC-F2E6-4B46-8A17-844E1B186B1F}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94F-4ED6-950F-C8FADE91E42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{6B99AD24-8161-4143-B7B5-0B70C70D2857}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94F-4ED6-950F-C8FADE91E42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{BAB32278-AA01-412E-8BF5-1366025EAE6A}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94F-4ED6-950F-C8FADE91E42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{21BA1166-959E-416B-8AEE-9BE208A951EB}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94F-4ED6-950F-C8FADE91E42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{4638C32C-50F1-44AF-A572-B1B480C69A12}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94F-4ED6-950F-C8FADE91E42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{F7F99BD4-EE23-420A-A741-20313AF4644D}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94F-4ED6-950F-C8FADE91E42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{C788E913-0F57-4179-8729-85C10E6B0FA1}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94F-4ED6-950F-C8FADE91E42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{703B38C5-1635-4847-9F0A-CDD58B19AA69}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94F-4ED6-950F-C8FADE91E42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E94F-4ED6-950F-C8FADE91E422}"/>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{D45056A9-5688-4FC2-A50A-691C1D327648}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689-4695-9EFF-B44815FBCA2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{F534BBBE-BE4A-42D9-8D4C-F1D3DC26F349}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689-4695-9EFF-B44815FBCA2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{F96193C2-1598-4E9E-A71C-1B012744775A}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689-4695-9EFF-B44815FBCA2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{943EAE3A-4318-4EA2-870A-5F8242F68416}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689-4695-9EFF-B44815FBCA2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{C3FAE7C0-F418-4A7C-A2BE-495372015F21}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689-4695-9EFF-B44815FBCA2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{8A73EA1C-B0FB-4289-8C44-C0FF47BE05AE}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689-4695-9EFF-B44815FBCA2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{FE0B2BA3-F02A-4888-A2B3-3A5AB84D72D0}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689-4695-9EFF-B44815FBCA2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{15D53291-0C21-4A03-A63E-AE19BE804458}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689-4695-9EFF-B44815FBCA2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{AF17D0F2-7499-4E81-99E5-478C737DB818}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689-4695-9EFF-B44815FBCA2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c:v>
                </c:pt>
                <c:pt idx="8">
                  <c:v>4.5</c:v>
                </c:pt>
                <c:pt idx="16">
                  <c:v>4.4000000000000004</c:v>
                </c:pt>
                <c:pt idx="24">
                  <c:v>5.0999999999999996</c:v>
                </c:pt>
                <c:pt idx="32">
                  <c:v>5.5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689-4695-9EFF-B44815FBCA2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{C0D44CB7-F932-48B7-8679-C61ABB716D70}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689-4695-9EFF-B44815FBCA2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{B67337A2-2702-4C10-8E04-41E93DBE1B92}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689-4695-9EFF-B44815FBCA2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{53A48EF1-248B-4979-84F1-CEE022580A85}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689-4695-9EFF-B44815FBCA2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{B4099E50-7ED5-45E0-94DA-B6E7C37D88F5}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689-4695-9EFF-B44815FBCA2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{40E9F8C1-14DD-4283-B0A9-B1055BF222F4}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689-4695-9EFF-B44815FBCA2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{B0A1CC1F-BF8A-4E81-B856-924E6628FD1D}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689-4695-9EFF-B44815FBCA2C}"/>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{D6D493BF-5069-41CB-A957-40039BD30DFA}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689-4695-9EFF-B44815FBCA2C}"/>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{61BD2EF7-89D5-4186-92DE-EB0C10661A40}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689-4695-9EFF-B44815FBCA2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{C67439FF-B6AE-4725-A0E6-44F7E674D7CC}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689-4695-9EFF-B44815FBCA2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8689-4695-9EFF-B44815FBCA2C}"/>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59,184
57,841
42.07
29,055,304
26,983,122
1,925,367
13,993,278
15,640,081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財政力指数は横ばい傾向にあるが、依然として類似団体内平均値を下回っている。今後も更なる徴収業務の強化に取り組むとともに、歳出削減を図り、財政基盤の強化に努める。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45508</xdr:rowOff>
    </xdr:from>
    <xdr:to>
      <xdr:col>23</xdr:col>
      <xdr:colOff>133350</xdr:colOff>
      <xdr:row>42</xdr:row>
      <xdr:rowOff>45508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464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45508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263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5292</xdr:rowOff>
    </xdr:from>
    <xdr:to>
      <xdr:col>15</xdr:col>
      <xdr:colOff>82550</xdr:colOff>
      <xdr:row>42</xdr:row>
      <xdr:rowOff>25400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061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136525</xdr:rowOff>
    </xdr:from>
    <xdr:to>
      <xdr:col>11</xdr:col>
      <xdr:colOff>31750</xdr:colOff>
      <xdr:row>42</xdr:row>
      <xdr:rowOff>5292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6597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166158</xdr:rowOff>
    </xdr:from>
    <xdr:to>
      <xdr:col>23</xdr:col>
      <xdr:colOff>184150</xdr:colOff>
      <xdr:row>42</xdr:row>
      <xdr:rowOff>96308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138235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67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166158</xdr:rowOff>
    </xdr:from>
    <xdr:to>
      <xdr:col>19</xdr:col>
      <xdr:colOff>184150</xdr:colOff>
      <xdr:row>42</xdr:row>
      <xdr:rowOff>96308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81085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81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125942</xdr:rowOff>
    </xdr:from>
    <xdr:to>
      <xdr:col>11</xdr:col>
      <xdr:colOff>82550</xdr:colOff>
      <xdr:row>42</xdr:row>
      <xdr:rowOff>56092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40869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4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85725</xdr:rowOff>
    </xdr:from>
    <xdr:to>
      <xdr:col>7</xdr:col>
      <xdr:colOff>31750</xdr:colOff>
      <xdr:row>42</xdr:row>
      <xdr:rowOff>15875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652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経常一般財源は</a:t>
          </a:r>
          <a:r>
            <a:rPr kumimoji="1" lang="ja-JP" altLang="ja-JP" sz="1100">
              <a:solidFill>
                <a:schemeClr val="dk1"/>
              </a:solidFill>
              <a:effectLst/>
              <a:latin typeface="+mn-lt"/>
              <a:ea typeface="+mn-ea"/>
              <a:cs typeface="+mn-cs"/>
            </a:rPr>
            <a:t>歳入</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歳出</a:t>
          </a:r>
          <a:r>
            <a:rPr kumimoji="1" lang="ja-JP" altLang="en-US" sz="1100">
              <a:solidFill>
                <a:schemeClr val="dk1"/>
              </a:solidFill>
              <a:effectLst/>
              <a:latin typeface="+mn-lt"/>
              <a:ea typeface="+mn-ea"/>
              <a:cs typeface="+mn-cs"/>
            </a:rPr>
            <a:t>ともに増加しているが歳入の増加の影響が大きく</a:t>
          </a:r>
          <a:r>
            <a:rPr kumimoji="1" lang="ja-JP" altLang="ja-JP" sz="1100">
              <a:solidFill>
                <a:schemeClr val="dk1"/>
              </a:solidFill>
              <a:effectLst/>
              <a:latin typeface="+mn-lt"/>
              <a:ea typeface="+mn-ea"/>
              <a:cs typeface="+mn-cs"/>
            </a:rPr>
            <a:t>、経常収支比率は</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した。類似団体内平均値を</a:t>
          </a:r>
          <a:r>
            <a:rPr kumimoji="1" lang="en-US" altLang="ja-JP" sz="1100">
              <a:solidFill>
                <a:schemeClr val="dk1"/>
              </a:solidFill>
              <a:effectLst/>
              <a:latin typeface="+mn-lt"/>
              <a:ea typeface="+mn-ea"/>
              <a:cs typeface="+mn-cs"/>
            </a:rPr>
            <a:t>3.4</a:t>
          </a:r>
          <a:r>
            <a:rPr kumimoji="1" lang="ja-JP" altLang="ja-JP" sz="1100">
              <a:solidFill>
                <a:schemeClr val="dk1"/>
              </a:solidFill>
              <a:effectLst/>
              <a:latin typeface="+mn-lt"/>
              <a:ea typeface="+mn-ea"/>
              <a:cs typeface="+mn-cs"/>
            </a:rPr>
            <a:t>ポイント下回っている。今後、扶助費や公債費の増加により、経常収支比率の抜本的改善は見込めないが、事務事業の見直し、扶助費の資格審査等の適正化による抑制等により経常経費の削減に努める。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35878</xdr:rowOff>
    </xdr:from>
    <xdr:to>
      <xdr:col>23</xdr:col>
      <xdr:colOff>133350</xdr:colOff>
      <xdr:row>64</xdr:row>
      <xdr:rowOff>27305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837228"/>
          <a:ext cx="838200" cy="16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62547</xdr:rowOff>
    </xdr:from>
    <xdr:to>
      <xdr:col>19</xdr:col>
      <xdr:colOff>133350</xdr:colOff>
      <xdr:row>64</xdr:row>
      <xdr:rowOff>27305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692447"/>
          <a:ext cx="889000" cy="30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164147</xdr:rowOff>
    </xdr:from>
    <xdr:to>
      <xdr:col>15</xdr:col>
      <xdr:colOff>82550</xdr:colOff>
      <xdr:row>62</xdr:row>
      <xdr:rowOff>62547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51147"/>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164147</xdr:rowOff>
    </xdr:from>
    <xdr:to>
      <xdr:col>11</xdr:col>
      <xdr:colOff>31750</xdr:colOff>
      <xdr:row>63</xdr:row>
      <xdr:rowOff>41910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51147"/>
          <a:ext cx="889000" cy="39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156528</xdr:rowOff>
    </xdr:from>
    <xdr:to>
      <xdr:col>23</xdr:col>
      <xdr:colOff>184150</xdr:colOff>
      <xdr:row>63</xdr:row>
      <xdr:rowOff>86678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78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1605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3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147955</xdr:rowOff>
    </xdr:from>
    <xdr:to>
      <xdr:col>19</xdr:col>
      <xdr:colOff>184150</xdr:colOff>
      <xdr:row>64</xdr:row>
      <xdr:rowOff>78105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88282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718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11747</xdr:rowOff>
    </xdr:from>
    <xdr:to>
      <xdr:col>15</xdr:col>
      <xdr:colOff>133350</xdr:colOff>
      <xdr:row>62</xdr:row>
      <xdr:rowOff>113347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4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123524</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10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113347</xdr:rowOff>
    </xdr:from>
    <xdr:to>
      <xdr:col>11</xdr:col>
      <xdr:colOff>82550</xdr:colOff>
      <xdr:row>61</xdr:row>
      <xdr:rowOff>43497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0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53674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69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162560</xdr:rowOff>
    </xdr:from>
    <xdr:to>
      <xdr:col>7</xdr:col>
      <xdr:colOff>31750</xdr:colOff>
      <xdr:row>63</xdr:row>
      <xdr:rowOff>92710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102887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[124,454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ふるさと応援寄附金が急増した平成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から返礼品やシステム利用料等の増加で物件費が増加しているものの、類似団体内平均値を下回っており、引き続き民間への委託による人件費の削減や公共施設等総合管理計画（個別施設計画）に基づき、不要な維持補修費をかけないようコスト縮減を図っ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106308</xdr:rowOff>
    </xdr:from>
    <xdr:to>
      <xdr:col>23</xdr:col>
      <xdr:colOff>133350</xdr:colOff>
      <xdr:row>80</xdr:row>
      <xdr:rowOff>111511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22308"/>
          <a:ext cx="838200" cy="5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89122</xdr:rowOff>
    </xdr:from>
    <xdr:to>
      <xdr:col>19</xdr:col>
      <xdr:colOff>133350</xdr:colOff>
      <xdr:row>80</xdr:row>
      <xdr:rowOff>106308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805122"/>
          <a:ext cx="889000" cy="1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55671</xdr:rowOff>
    </xdr:from>
    <xdr:to>
      <xdr:col>15</xdr:col>
      <xdr:colOff>82550</xdr:colOff>
      <xdr:row>80</xdr:row>
      <xdr:rowOff>89122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771671"/>
          <a:ext cx="889000" cy="33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43326</xdr:rowOff>
    </xdr:from>
    <xdr:to>
      <xdr:col>11</xdr:col>
      <xdr:colOff>31750</xdr:colOff>
      <xdr:row>80</xdr:row>
      <xdr:rowOff>55671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59326"/>
          <a:ext cx="8890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60711</xdr:rowOff>
    </xdr:from>
    <xdr:to>
      <xdr:col>23</xdr:col>
      <xdr:colOff>184150</xdr:colOff>
      <xdr:row>80</xdr:row>
      <xdr:rowOff>162311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7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153438</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97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55508</xdr:rowOff>
    </xdr:from>
    <xdr:to>
      <xdr:col>19</xdr:col>
      <xdr:colOff>184150</xdr:colOff>
      <xdr:row>80</xdr:row>
      <xdr:rowOff>157108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7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167285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40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38322</xdr:rowOff>
    </xdr:from>
    <xdr:to>
      <xdr:col>15</xdr:col>
      <xdr:colOff>133350</xdr:colOff>
      <xdr:row>80</xdr:row>
      <xdr:rowOff>139922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54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150099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23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4871</xdr:rowOff>
    </xdr:from>
    <xdr:to>
      <xdr:col>11</xdr:col>
      <xdr:colOff>82550</xdr:colOff>
      <xdr:row>80</xdr:row>
      <xdr:rowOff>106471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2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116648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489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163976</xdr:rowOff>
    </xdr:from>
    <xdr:to>
      <xdr:col>7</xdr:col>
      <xdr:colOff>31750</xdr:colOff>
      <xdr:row>80</xdr:row>
      <xdr:rowOff>94126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0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104303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477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95</a:t>
          </a:r>
          <a:r>
            <a:rPr kumimoji="1" lang="ja-JP" altLang="ja-JP" sz="1100">
              <a:solidFill>
                <a:schemeClr val="dk1"/>
              </a:solidFill>
              <a:effectLst/>
              <a:latin typeface="+mn-lt"/>
              <a:ea typeface="+mn-ea"/>
              <a:cs typeface="+mn-cs"/>
            </a:rPr>
            <a:t>を下回って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類似団体平均との差が広がる傾向にあ</a:t>
          </a:r>
          <a:r>
            <a:rPr kumimoji="1" lang="ja-JP" altLang="en-US" sz="1100">
              <a:solidFill>
                <a:schemeClr val="dk1"/>
              </a:solidFill>
              <a:effectLst/>
              <a:latin typeface="+mn-lt"/>
              <a:ea typeface="+mn-ea"/>
              <a:cs typeface="+mn-cs"/>
            </a:rPr>
            <a:t>ったが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年度においては当該数値の差は若干改善された。</a:t>
          </a:r>
          <a:r>
            <a:rPr kumimoji="1" lang="ja-JP" altLang="ja-JP" sz="1100">
              <a:solidFill>
                <a:schemeClr val="dk1"/>
              </a:solidFill>
              <a:effectLst/>
              <a:latin typeface="+mn-lt"/>
              <a:ea typeface="+mn-ea"/>
              <a:cs typeface="+mn-cs"/>
            </a:rPr>
            <a:t>給与水準については、国の動向等に注視し、適正化に努める。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20461</xdr:rowOff>
    </xdr:from>
    <xdr:to>
      <xdr:col>81</xdr:col>
      <xdr:colOff>44450</xdr:colOff>
      <xdr:row>88</xdr:row>
      <xdr:rowOff>120650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07911"/>
          <a:ext cx="0" cy="13003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92727</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8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120650</xdr:rowOff>
    </xdr:from>
    <xdr:to>
      <xdr:col>81</xdr:col>
      <xdr:colOff>133350</xdr:colOff>
      <xdr:row>88</xdr:row>
      <xdr:rowOff>120650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0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106838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20461</xdr:rowOff>
    </xdr:from>
    <xdr:to>
      <xdr:col>81</xdr:col>
      <xdr:colOff>133350</xdr:colOff>
      <xdr:row>81</xdr:row>
      <xdr:rowOff>20461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07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138289</xdr:rowOff>
    </xdr:from>
    <xdr:to>
      <xdr:col>81</xdr:col>
      <xdr:colOff>44450</xdr:colOff>
      <xdr:row>81</xdr:row>
      <xdr:rowOff>47272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3854289"/>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30638</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3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58561</xdr:rowOff>
    </xdr:from>
    <xdr:to>
      <xdr:col>81</xdr:col>
      <xdr:colOff>95250</xdr:colOff>
      <xdr:row>84</xdr:row>
      <xdr:rowOff>160161</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6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138289</xdr:rowOff>
    </xdr:from>
    <xdr:to>
      <xdr:col>77</xdr:col>
      <xdr:colOff>44450</xdr:colOff>
      <xdr:row>81</xdr:row>
      <xdr:rowOff>7055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385428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58561</xdr:rowOff>
    </xdr:from>
    <xdr:to>
      <xdr:col>77</xdr:col>
      <xdr:colOff>95250</xdr:colOff>
      <xdr:row>84</xdr:row>
      <xdr:rowOff>160161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6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144938</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4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7055</xdr:rowOff>
    </xdr:from>
    <xdr:to>
      <xdr:col>72</xdr:col>
      <xdr:colOff>203200</xdr:colOff>
      <xdr:row>81</xdr:row>
      <xdr:rowOff>74084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3894505"/>
          <a:ext cx="8890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58561</xdr:rowOff>
    </xdr:from>
    <xdr:to>
      <xdr:col>73</xdr:col>
      <xdr:colOff>44450</xdr:colOff>
      <xdr:row>84</xdr:row>
      <xdr:rowOff>160161</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46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144938</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4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74084</xdr:rowOff>
    </xdr:from>
    <xdr:to>
      <xdr:col>68</xdr:col>
      <xdr:colOff>152400</xdr:colOff>
      <xdr:row>81</xdr:row>
      <xdr:rowOff>74084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39615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158343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167922</xdr:rowOff>
    </xdr:from>
    <xdr:to>
      <xdr:col>81</xdr:col>
      <xdr:colOff>95250</xdr:colOff>
      <xdr:row>81</xdr:row>
      <xdr:rowOff>98072</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388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89199</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805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87489</xdr:rowOff>
    </xdr:from>
    <xdr:to>
      <xdr:col>77</xdr:col>
      <xdr:colOff>95250</xdr:colOff>
      <xdr:row>81</xdr:row>
      <xdr:rowOff>17639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380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27816</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572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127705</xdr:rowOff>
    </xdr:from>
    <xdr:to>
      <xdr:col>73</xdr:col>
      <xdr:colOff>44450</xdr:colOff>
      <xdr:row>81</xdr:row>
      <xdr:rowOff>57855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384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68032</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612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23284</xdr:rowOff>
    </xdr:from>
    <xdr:to>
      <xdr:col>68</xdr:col>
      <xdr:colOff>203200</xdr:colOff>
      <xdr:row>81</xdr:row>
      <xdr:rowOff>124884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391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135061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67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23284</xdr:rowOff>
    </xdr:from>
    <xdr:to>
      <xdr:col>64</xdr:col>
      <xdr:colOff>152400</xdr:colOff>
      <xdr:row>81</xdr:row>
      <xdr:rowOff>124884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391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135061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67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数値はほぼ横ばいで、類似団体内平均値を下回ったまま推移しており、今後も同水準を維持しながら、適正な定員管理に努める。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126471</xdr:rowOff>
    </xdr:from>
    <xdr:to>
      <xdr:col>81</xdr:col>
      <xdr:colOff>44450</xdr:colOff>
      <xdr:row>59</xdr:row>
      <xdr:rowOff>146579</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6179800" y="10242021"/>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146579</xdr:rowOff>
    </xdr:from>
    <xdr:to>
      <xdr:col>77</xdr:col>
      <xdr:colOff>44450</xdr:colOff>
      <xdr:row>59</xdr:row>
      <xdr:rowOff>154622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5290800" y="10262129"/>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154622</xdr:rowOff>
    </xdr:from>
    <xdr:to>
      <xdr:col>72</xdr:col>
      <xdr:colOff>203200</xdr:colOff>
      <xdr:row>59</xdr:row>
      <xdr:rowOff>156633</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4401800" y="10270172"/>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152612</xdr:rowOff>
    </xdr:from>
    <xdr:to>
      <xdr:col>68</xdr:col>
      <xdr:colOff>152400</xdr:colOff>
      <xdr:row>59</xdr:row>
      <xdr:rowOff>156633</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268162"/>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46372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50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75671</xdr:rowOff>
    </xdr:from>
    <xdr:to>
      <xdr:col>81</xdr:col>
      <xdr:colOff>95250</xdr:colOff>
      <xdr:row>60</xdr:row>
      <xdr:rowOff>5821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19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92198</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036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95779</xdr:rowOff>
    </xdr:from>
    <xdr:to>
      <xdr:col>77</xdr:col>
      <xdr:colOff>95250</xdr:colOff>
      <xdr:row>60</xdr:row>
      <xdr:rowOff>25929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21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36106</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99802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103822</xdr:rowOff>
    </xdr:from>
    <xdr:to>
      <xdr:col>73</xdr:col>
      <xdr:colOff>44450</xdr:colOff>
      <xdr:row>60</xdr:row>
      <xdr:rowOff>33972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21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44149</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9988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105833</xdr:rowOff>
    </xdr:from>
    <xdr:to>
      <xdr:col>68</xdr:col>
      <xdr:colOff>203200</xdr:colOff>
      <xdr:row>60</xdr:row>
      <xdr:rowOff>35983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46160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999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101812</xdr:rowOff>
    </xdr:from>
    <xdr:to>
      <xdr:col>64</xdr:col>
      <xdr:colOff>152400</xdr:colOff>
      <xdr:row>60</xdr:row>
      <xdr:rowOff>31962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21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42139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998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元利償還金額の増加等により前年度比</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増加したが、引き続き類似団体内平均値を下回っている。今後も増加が見込まれることから、緊急度・住民ニーズを的確に把握した事業の選択により、起債に大きく頼ることのない財政運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135044</xdr:rowOff>
    </xdr:from>
    <xdr:to>
      <xdr:col>81</xdr:col>
      <xdr:colOff>44450</xdr:colOff>
      <xdr:row>40</xdr:row>
      <xdr:rowOff>167217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993044"/>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78740</xdr:rowOff>
    </xdr:from>
    <xdr:to>
      <xdr:col>77</xdr:col>
      <xdr:colOff>44450</xdr:colOff>
      <xdr:row>40</xdr:row>
      <xdr:rowOff>135044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93674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78740</xdr:rowOff>
    </xdr:from>
    <xdr:to>
      <xdr:col>72</xdr:col>
      <xdr:colOff>203200</xdr:colOff>
      <xdr:row>40</xdr:row>
      <xdr:rowOff>86783</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693674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86783</xdr:rowOff>
    </xdr:from>
    <xdr:to>
      <xdr:col>68</xdr:col>
      <xdr:colOff>152400</xdr:colOff>
      <xdr:row>40</xdr:row>
      <xdr:rowOff>127000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69447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87647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132944</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84244</xdr:rowOff>
    </xdr:from>
    <xdr:to>
      <xdr:col>77</xdr:col>
      <xdr:colOff>95250</xdr:colOff>
      <xdr:row>41</xdr:row>
      <xdr:rowOff>14394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24571</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711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27940</xdr:rowOff>
    </xdr:from>
    <xdr:to>
      <xdr:col>73</xdr:col>
      <xdr:colOff>44450</xdr:colOff>
      <xdr:row>40</xdr:row>
      <xdr:rowOff>129540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139717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35983</xdr:rowOff>
    </xdr:from>
    <xdr:to>
      <xdr:col>68</xdr:col>
      <xdr:colOff>203200</xdr:colOff>
      <xdr:row>40</xdr:row>
      <xdr:rowOff>137583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147760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76200</xdr:rowOff>
    </xdr:from>
    <xdr:to>
      <xdr:col>64</xdr:col>
      <xdr:colOff>152400</xdr:colOff>
      <xdr:row>41</xdr:row>
      <xdr:rowOff>6350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16527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例年、充当可能財源が将来負担額を上回っているため、将来負担比率は発生していない。今後も後世への負担を少しでも軽減するよう、将来負担額の適正化を図り、財政の健全化に努める。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59,184
57,841
42.07
29,055,304
26,983,122
1,925,367
13,993,278
15,640,081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行財政改革等の結果、近年は類似団体内平均値を下回っているが、ほぼ横ばいの状態である。一方で、ラスパイレス指数は低い状態で推移していることから、ラスパイレス指数には含まれない会計年度任用職員の増や地域手当率の増加などが影響しており、民間委託や業務の効率化などを進め、人件費の適正な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127000</xdr:rowOff>
    </xdr:from>
    <xdr:to>
      <xdr:col>24</xdr:col>
      <xdr:colOff>25400</xdr:colOff>
      <xdr:row>36</xdr:row>
      <xdr:rowOff>140716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29920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94996</xdr:rowOff>
    </xdr:from>
    <xdr:to>
      <xdr:col>19</xdr:col>
      <xdr:colOff>187325</xdr:colOff>
      <xdr:row>36</xdr:row>
      <xdr:rowOff>140716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6719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72136</xdr:rowOff>
    </xdr:from>
    <xdr:to>
      <xdr:col>15</xdr:col>
      <xdr:colOff>98425</xdr:colOff>
      <xdr:row>36</xdr:row>
      <xdr:rowOff>94996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4433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72136</xdr:rowOff>
    </xdr:from>
    <xdr:to>
      <xdr:col>11</xdr:col>
      <xdr:colOff>9525</xdr:colOff>
      <xdr:row>37</xdr:row>
      <xdr:rowOff>1270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4433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92727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89916</xdr:rowOff>
    </xdr:from>
    <xdr:to>
      <xdr:col>20</xdr:col>
      <xdr:colOff>38100</xdr:colOff>
      <xdr:row>37</xdr:row>
      <xdr:rowOff>20066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30243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30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44196</xdr:rowOff>
    </xdr:from>
    <xdr:to>
      <xdr:col>15</xdr:col>
      <xdr:colOff>149225</xdr:colOff>
      <xdr:row>36</xdr:row>
      <xdr:rowOff>145796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155973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21336</xdr:rowOff>
    </xdr:from>
    <xdr:to>
      <xdr:col>11</xdr:col>
      <xdr:colOff>60325</xdr:colOff>
      <xdr:row>36</xdr:row>
      <xdr:rowOff>122936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133113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121920</xdr:rowOff>
    </xdr:from>
    <xdr:to>
      <xdr:col>6</xdr:col>
      <xdr:colOff>171450</xdr:colOff>
      <xdr:row>37</xdr:row>
      <xdr:rowOff>52070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62247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行財政改革により、職員人件費等から委託料（物件費）へシフトした結果、恒常的に類似団体平均を上回っていたが、平成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年度からは類似団体内平均値を下回り、今年度は</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ポイント下回った。今後も指定管理者制度の導入、民間委託の実施等により競争に伴うコスト削減を進め、物件費の適正化に努める。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41275</xdr:rowOff>
    </xdr:from>
    <xdr:to>
      <xdr:col>82</xdr:col>
      <xdr:colOff>107950</xdr:colOff>
      <xdr:row>15</xdr:row>
      <xdr:rowOff>50800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261302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3175</xdr:rowOff>
    </xdr:from>
    <xdr:to>
      <xdr:col>78</xdr:col>
      <xdr:colOff>69850</xdr:colOff>
      <xdr:row>15</xdr:row>
      <xdr:rowOff>50800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5749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60325</xdr:rowOff>
    </xdr:from>
    <xdr:to>
      <xdr:col>73</xdr:col>
      <xdr:colOff>180975</xdr:colOff>
      <xdr:row>15</xdr:row>
      <xdr:rowOff>3175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46062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60325</xdr:rowOff>
    </xdr:from>
    <xdr:to>
      <xdr:col>69</xdr:col>
      <xdr:colOff>92075</xdr:colOff>
      <xdr:row>15</xdr:row>
      <xdr:rowOff>31750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46062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161925</xdr:rowOff>
    </xdr:from>
    <xdr:to>
      <xdr:col>82</xdr:col>
      <xdr:colOff>158750</xdr:colOff>
      <xdr:row>15</xdr:row>
      <xdr:rowOff>92075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56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7002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407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0</xdr:rowOff>
    </xdr:from>
    <xdr:to>
      <xdr:col>78</xdr:col>
      <xdr:colOff>120650</xdr:colOff>
      <xdr:row>15</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57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111777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340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123825</xdr:rowOff>
    </xdr:from>
    <xdr:to>
      <xdr:col>74</xdr:col>
      <xdr:colOff>31750</xdr:colOff>
      <xdr:row>15</xdr:row>
      <xdr:rowOff>53975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52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64152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29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9525</xdr:rowOff>
    </xdr:from>
    <xdr:to>
      <xdr:col>69</xdr:col>
      <xdr:colOff>142875</xdr:colOff>
      <xdr:row>14</xdr:row>
      <xdr:rowOff>111125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40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121302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17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152400</xdr:rowOff>
    </xdr:from>
    <xdr:to>
      <xdr:col>65</xdr:col>
      <xdr:colOff>53975</xdr:colOff>
      <xdr:row>15</xdr:row>
      <xdr:rowOff>82550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92727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例年、類似団体内平均値と同程度で推移しており、今年度は類似団体内平均値を</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ポイント上回っている。今後、社会保障給付の増加が見込まれるが、資格審査等の適正化や単独扶助事業の見直し等により、扶助費の増加を引き続き抑制していく必要がある。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88900</xdr:rowOff>
    </xdr:from>
    <xdr:to>
      <xdr:col>24</xdr:col>
      <xdr:colOff>25400</xdr:colOff>
      <xdr:row>56</xdr:row>
      <xdr:rowOff>155575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690100"/>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146050</xdr:rowOff>
    </xdr:from>
    <xdr:to>
      <xdr:col>19</xdr:col>
      <xdr:colOff>187325</xdr:colOff>
      <xdr:row>56</xdr:row>
      <xdr:rowOff>88900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5758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136525</xdr:rowOff>
    </xdr:from>
    <xdr:to>
      <xdr:col>15</xdr:col>
      <xdr:colOff>98425</xdr:colOff>
      <xdr:row>55</xdr:row>
      <xdr:rowOff>146050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5662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136525</xdr:rowOff>
    </xdr:from>
    <xdr:to>
      <xdr:col>11</xdr:col>
      <xdr:colOff>9525</xdr:colOff>
      <xdr:row>55</xdr:row>
      <xdr:rowOff>155575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5662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104775</xdr:rowOff>
    </xdr:from>
    <xdr:to>
      <xdr:col>24</xdr:col>
      <xdr:colOff>76200</xdr:colOff>
      <xdr:row>57</xdr:row>
      <xdr:rowOff>34925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70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76852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678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38100</xdr:rowOff>
    </xdr:from>
    <xdr:to>
      <xdr:col>20</xdr:col>
      <xdr:colOff>38100</xdr:colOff>
      <xdr:row>56</xdr:row>
      <xdr:rowOff>139700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95250</xdr:rowOff>
    </xdr:from>
    <xdr:to>
      <xdr:col>15</xdr:col>
      <xdr:colOff>149225</xdr:colOff>
      <xdr:row>56</xdr:row>
      <xdr:rowOff>25400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35577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85725</xdr:rowOff>
    </xdr:from>
    <xdr:to>
      <xdr:col>11</xdr:col>
      <xdr:colOff>60325</xdr:colOff>
      <xdr:row>56</xdr:row>
      <xdr:rowOff>15875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51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60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53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特別会計繰出金等の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により前年度より</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し、類似団体内平均値</a:t>
          </a:r>
          <a:r>
            <a:rPr kumimoji="1" lang="ja-JP" altLang="en-US" sz="1100">
              <a:solidFill>
                <a:schemeClr val="dk1"/>
              </a:solidFill>
              <a:effectLst/>
              <a:latin typeface="+mn-lt"/>
              <a:ea typeface="+mn-ea"/>
              <a:cs typeface="+mn-cs"/>
            </a:rPr>
            <a:t>と同率となった</a:t>
          </a:r>
          <a:r>
            <a:rPr kumimoji="1" lang="ja-JP" altLang="ja-JP" sz="1100">
              <a:solidFill>
                <a:schemeClr val="dk1"/>
              </a:solidFill>
              <a:effectLst/>
              <a:latin typeface="+mn-lt"/>
              <a:ea typeface="+mn-ea"/>
              <a:cs typeface="+mn-cs"/>
            </a:rPr>
            <a:t>。特別会計繰出金については、引き続き利用者負担の適正化を図り、普通会計の負担額を減らすことができるよう努める。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97282</xdr:rowOff>
    </xdr:from>
    <xdr:to>
      <xdr:col>82</xdr:col>
      <xdr:colOff>107950</xdr:colOff>
      <xdr:row>58</xdr:row>
      <xdr:rowOff>81280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869932"/>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88138</xdr:rowOff>
    </xdr:from>
    <xdr:to>
      <xdr:col>78</xdr:col>
      <xdr:colOff>69850</xdr:colOff>
      <xdr:row>58</xdr:row>
      <xdr:rowOff>81280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860788"/>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51562</xdr:rowOff>
    </xdr:from>
    <xdr:to>
      <xdr:col>73</xdr:col>
      <xdr:colOff>180975</xdr:colOff>
      <xdr:row>57</xdr:row>
      <xdr:rowOff>88138</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8242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51562</xdr:rowOff>
    </xdr:from>
    <xdr:to>
      <xdr:col>69</xdr:col>
      <xdr:colOff>92075</xdr:colOff>
      <xdr:row>58</xdr:row>
      <xdr:rowOff>26416</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824212"/>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18559</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791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30480</xdr:rowOff>
    </xdr:from>
    <xdr:to>
      <xdr:col>78</xdr:col>
      <xdr:colOff>120650</xdr:colOff>
      <xdr:row>58</xdr:row>
      <xdr:rowOff>132080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116857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06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37338</xdr:rowOff>
    </xdr:from>
    <xdr:to>
      <xdr:col>74</xdr:col>
      <xdr:colOff>31750</xdr:colOff>
      <xdr:row>57</xdr:row>
      <xdr:rowOff>138938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80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123715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896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762</xdr:rowOff>
    </xdr:from>
    <xdr:to>
      <xdr:col>69</xdr:col>
      <xdr:colOff>142875</xdr:colOff>
      <xdr:row>57</xdr:row>
      <xdr:rowOff>102362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87139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85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91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ふるさと応援寄附返礼品に要する経費等</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により前年度比</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となった。今後も、その他団体への補助については、明確な基準を設けて、必要性の低い補助金の見直しや廃止を行っていく。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143002</xdr:rowOff>
    </xdr:from>
    <xdr:to>
      <xdr:col>82</xdr:col>
      <xdr:colOff>107950</xdr:colOff>
      <xdr:row>38</xdr:row>
      <xdr:rowOff>8128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48665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170434</xdr:rowOff>
    </xdr:from>
    <xdr:to>
      <xdr:col>78</xdr:col>
      <xdr:colOff>69850</xdr:colOff>
      <xdr:row>38</xdr:row>
      <xdr:rowOff>8128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5140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147574</xdr:rowOff>
    </xdr:from>
    <xdr:to>
      <xdr:col>73</xdr:col>
      <xdr:colOff>180975</xdr:colOff>
      <xdr:row>37</xdr:row>
      <xdr:rowOff>170434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49122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147574</xdr:rowOff>
    </xdr:from>
    <xdr:to>
      <xdr:col>69</xdr:col>
      <xdr:colOff>92075</xdr:colOff>
      <xdr:row>37</xdr:row>
      <xdr:rowOff>156718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4912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92202</xdr:rowOff>
    </xdr:from>
    <xdr:to>
      <xdr:col>82</xdr:col>
      <xdr:colOff>158750</xdr:colOff>
      <xdr:row>38</xdr:row>
      <xdr:rowOff>22352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64279</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128778</xdr:rowOff>
    </xdr:from>
    <xdr:to>
      <xdr:col>78</xdr:col>
      <xdr:colOff>120650</xdr:colOff>
      <xdr:row>38</xdr:row>
      <xdr:rowOff>58928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43705</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119634</xdr:rowOff>
    </xdr:from>
    <xdr:to>
      <xdr:col>74</xdr:col>
      <xdr:colOff>31750</xdr:colOff>
      <xdr:row>38</xdr:row>
      <xdr:rowOff>49785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34561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96774</xdr:rowOff>
    </xdr:from>
    <xdr:to>
      <xdr:col>69</xdr:col>
      <xdr:colOff>142875</xdr:colOff>
      <xdr:row>38</xdr:row>
      <xdr:rowOff>26924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11701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105918</xdr:rowOff>
    </xdr:from>
    <xdr:to>
      <xdr:col>65</xdr:col>
      <xdr:colOff>53975</xdr:colOff>
      <xdr:row>38</xdr:row>
      <xdr:rowOff>36068</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20845</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今年度は、類似団体内平均値を</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ポイント下回っている。今後、平成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年度中に実施した繰上償還により一時的には公債費の減少が見込まれるが、一方で、平成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実施した生涯学習センターの建替えに係る起債償還が始まっており、公共施設の改修等により、今後は増加傾向に転じる見込みで、償還財源の確保に努めるとともに、引き続き起債対象の普通建設事業等を慎重に判断しながら進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77470</xdr:rowOff>
    </xdr:from>
    <xdr:to>
      <xdr:col>24</xdr:col>
      <xdr:colOff>25400</xdr:colOff>
      <xdr:row>75</xdr:row>
      <xdr:rowOff>115570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9362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85090</xdr:rowOff>
    </xdr:from>
    <xdr:to>
      <xdr:col>19</xdr:col>
      <xdr:colOff>187325</xdr:colOff>
      <xdr:row>75</xdr:row>
      <xdr:rowOff>115570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29438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157480</xdr:rowOff>
    </xdr:from>
    <xdr:to>
      <xdr:col>15</xdr:col>
      <xdr:colOff>98425</xdr:colOff>
      <xdr:row>75</xdr:row>
      <xdr:rowOff>85090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8447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157480</xdr:rowOff>
    </xdr:from>
    <xdr:to>
      <xdr:col>11</xdr:col>
      <xdr:colOff>9525</xdr:colOff>
      <xdr:row>75</xdr:row>
      <xdr:rowOff>46990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8447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26670</xdr:rowOff>
    </xdr:from>
    <xdr:to>
      <xdr:col>24</xdr:col>
      <xdr:colOff>76200</xdr:colOff>
      <xdr:row>75</xdr:row>
      <xdr:rowOff>128270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43197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64770</xdr:rowOff>
    </xdr:from>
    <xdr:to>
      <xdr:col>20</xdr:col>
      <xdr:colOff>38100</xdr:colOff>
      <xdr:row>75</xdr:row>
      <xdr:rowOff>166370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5097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69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34290</xdr:rowOff>
    </xdr:from>
    <xdr:to>
      <xdr:col>15</xdr:col>
      <xdr:colOff>149225</xdr:colOff>
      <xdr:row>75</xdr:row>
      <xdr:rowOff>135890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146067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106680</xdr:rowOff>
    </xdr:from>
    <xdr:to>
      <xdr:col>11</xdr:col>
      <xdr:colOff>60325</xdr:colOff>
      <xdr:row>75</xdr:row>
      <xdr:rowOff>36830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47007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56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167640</xdr:rowOff>
    </xdr:from>
    <xdr:to>
      <xdr:col>6</xdr:col>
      <xdr:colOff>171450</xdr:colOff>
      <xdr:row>75</xdr:row>
      <xdr:rowOff>97790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107967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62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普通建設事業費等</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により、昨年度と比較し</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し、類似団体内平均値を</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回っている。今後はＤＸでの業務効率化等により経常的経費の削減を目指し、政策的事業に必要な財源の確保に努める。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17272</xdr:rowOff>
    </xdr:from>
    <xdr:to>
      <xdr:col>82</xdr:col>
      <xdr:colOff>107950</xdr:colOff>
      <xdr:row>76</xdr:row>
      <xdr:rowOff>117856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047472"/>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74422</xdr:rowOff>
    </xdr:from>
    <xdr:to>
      <xdr:col>78</xdr:col>
      <xdr:colOff>69850</xdr:colOff>
      <xdr:row>76</xdr:row>
      <xdr:rowOff>117856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933172"/>
          <a:ext cx="889000" cy="2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122428</xdr:rowOff>
    </xdr:from>
    <xdr:to>
      <xdr:col>73</xdr:col>
      <xdr:colOff>180975</xdr:colOff>
      <xdr:row>75</xdr:row>
      <xdr:rowOff>74422</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809728"/>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122428</xdr:rowOff>
    </xdr:from>
    <xdr:to>
      <xdr:col>69</xdr:col>
      <xdr:colOff>92075</xdr:colOff>
      <xdr:row>76</xdr:row>
      <xdr:rowOff>40132</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809728"/>
          <a:ext cx="889000" cy="2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137922</xdr:rowOff>
    </xdr:from>
    <xdr:to>
      <xdr:col>82</xdr:col>
      <xdr:colOff>158750</xdr:colOff>
      <xdr:row>76</xdr:row>
      <xdr:rowOff>68072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154449</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84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67056</xdr:rowOff>
    </xdr:from>
    <xdr:to>
      <xdr:col>78</xdr:col>
      <xdr:colOff>120650</xdr:colOff>
      <xdr:row>76</xdr:row>
      <xdr:rowOff>168656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153433</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1836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23622</xdr:rowOff>
    </xdr:from>
    <xdr:to>
      <xdr:col>74</xdr:col>
      <xdr:colOff>31750</xdr:colOff>
      <xdr:row>75</xdr:row>
      <xdr:rowOff>125222</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135399</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65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71628</xdr:rowOff>
    </xdr:from>
    <xdr:to>
      <xdr:col>69</xdr:col>
      <xdr:colOff>142875</xdr:colOff>
      <xdr:row>75</xdr:row>
      <xdr:rowOff>1778</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75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158005</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845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160782</xdr:rowOff>
    </xdr:from>
    <xdr:to>
      <xdr:col>65</xdr:col>
      <xdr:colOff>53975</xdr:colOff>
      <xdr:row>76</xdr:row>
      <xdr:rowOff>90932</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75709</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105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52578</xdr:rowOff>
    </xdr:from>
    <xdr:to>
      <xdr:col>29</xdr:col>
      <xdr:colOff>127000</xdr:colOff>
      <xdr:row>19</xdr:row>
      <xdr:rowOff>110033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57753"/>
          <a:ext cx="647700" cy="574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110033</xdr:rowOff>
    </xdr:from>
    <xdr:to>
      <xdr:col>26</xdr:col>
      <xdr:colOff>50800</xdr:colOff>
      <xdr:row>19</xdr:row>
      <xdr:rowOff>133553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15208"/>
          <a:ext cx="698500" cy="235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133553</xdr:rowOff>
    </xdr:from>
    <xdr:to>
      <xdr:col>22</xdr:col>
      <xdr:colOff>114300</xdr:colOff>
      <xdr:row>19</xdr:row>
      <xdr:rowOff>148552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38728"/>
          <a:ext cx="698500" cy="149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148552</xdr:rowOff>
    </xdr:from>
    <xdr:to>
      <xdr:col>18</xdr:col>
      <xdr:colOff>177800</xdr:colOff>
      <xdr:row>19</xdr:row>
      <xdr:rowOff>156909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53727"/>
          <a:ext cx="698500" cy="83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1778</xdr:rowOff>
    </xdr:from>
    <xdr:to>
      <xdr:col>29</xdr:col>
      <xdr:colOff>177800</xdr:colOff>
      <xdr:row>19</xdr:row>
      <xdr:rowOff>103378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069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145305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79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59233</xdr:rowOff>
    </xdr:from>
    <xdr:to>
      <xdr:col>26</xdr:col>
      <xdr:colOff>101600</xdr:colOff>
      <xdr:row>19</xdr:row>
      <xdr:rowOff>160833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644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145610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50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82753</xdr:rowOff>
    </xdr:from>
    <xdr:to>
      <xdr:col>22</xdr:col>
      <xdr:colOff>165100</xdr:colOff>
      <xdr:row>20</xdr:row>
      <xdr:rowOff>12903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879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169130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74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97752</xdr:rowOff>
    </xdr:from>
    <xdr:to>
      <xdr:col>19</xdr:col>
      <xdr:colOff>38100</xdr:colOff>
      <xdr:row>20</xdr:row>
      <xdr:rowOff>27902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029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12679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89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106109</xdr:rowOff>
    </xdr:from>
    <xdr:to>
      <xdr:col>15</xdr:col>
      <xdr:colOff>101600</xdr:colOff>
      <xdr:row>20</xdr:row>
      <xdr:rowOff>36259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112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21036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9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274513</xdr:rowOff>
    </xdr:from>
    <xdr:to>
      <xdr:col>29</xdr:col>
      <xdr:colOff>127000</xdr:colOff>
      <xdr:row>35</xdr:row>
      <xdr:rowOff>288914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884863"/>
          <a:ext cx="647700" cy="144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259290</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69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288914</xdr:rowOff>
    </xdr:from>
    <xdr:to>
      <xdr:col>26</xdr:col>
      <xdr:colOff>50800</xdr:colOff>
      <xdr:row>36</xdr:row>
      <xdr:rowOff>5221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899264"/>
          <a:ext cx="698500" cy="592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5221</xdr:rowOff>
    </xdr:from>
    <xdr:to>
      <xdr:col>22</xdr:col>
      <xdr:colOff>114300</xdr:colOff>
      <xdr:row>36</xdr:row>
      <xdr:rowOff>46108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58471"/>
          <a:ext cx="698500" cy="408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46108</xdr:rowOff>
    </xdr:from>
    <xdr:to>
      <xdr:col>18</xdr:col>
      <xdr:colOff>177800</xdr:colOff>
      <xdr:row>36</xdr:row>
      <xdr:rowOff>114786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999358"/>
          <a:ext cx="698500" cy="686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223713</xdr:rowOff>
    </xdr:from>
    <xdr:to>
      <xdr:col>29</xdr:col>
      <xdr:colOff>177800</xdr:colOff>
      <xdr:row>35</xdr:row>
      <xdr:rowOff>325313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340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68790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67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238114</xdr:rowOff>
    </xdr:from>
    <xdr:to>
      <xdr:col>26</xdr:col>
      <xdr:colOff>101600</xdr:colOff>
      <xdr:row>35</xdr:row>
      <xdr:rowOff>339714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484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324491</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34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297321</xdr:rowOff>
    </xdr:from>
    <xdr:to>
      <xdr:col>22</xdr:col>
      <xdr:colOff>165100</xdr:colOff>
      <xdr:row>36</xdr:row>
      <xdr:rowOff>56021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076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40798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94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338208</xdr:rowOff>
    </xdr:from>
    <xdr:to>
      <xdr:col>19</xdr:col>
      <xdr:colOff>38100</xdr:colOff>
      <xdr:row>36</xdr:row>
      <xdr:rowOff>96908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48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81685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34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63986</xdr:rowOff>
    </xdr:from>
    <xdr:to>
      <xdr:col>15</xdr:col>
      <xdr:colOff>101600</xdr:colOff>
      <xdr:row>36</xdr:row>
      <xdr:rowOff>165586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172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150363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03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59,184
57,841
42.07
29,055,304
26,983,122
1,925,367
13,993,278
15,640,081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108202</xdr:rowOff>
    </xdr:from>
    <xdr:to>
      <xdr:col>24</xdr:col>
      <xdr:colOff>63500</xdr:colOff>
      <xdr:row>37</xdr:row>
      <xdr:rowOff>165140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51852"/>
          <a:ext cx="838200" cy="56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165140</xdr:rowOff>
    </xdr:from>
    <xdr:to>
      <xdr:col>19</xdr:col>
      <xdr:colOff>177800</xdr:colOff>
      <xdr:row>38</xdr:row>
      <xdr:rowOff>32324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08790"/>
          <a:ext cx="889000" cy="38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32324</xdr:rowOff>
    </xdr:from>
    <xdr:to>
      <xdr:col>15</xdr:col>
      <xdr:colOff>50800</xdr:colOff>
      <xdr:row>38</xdr:row>
      <xdr:rowOff>40667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47424"/>
          <a:ext cx="889000" cy="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40667</xdr:rowOff>
    </xdr:from>
    <xdr:to>
      <xdr:col>10</xdr:col>
      <xdr:colOff>114300</xdr:colOff>
      <xdr:row>38</xdr:row>
      <xdr:rowOff>64556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55767"/>
          <a:ext cx="889000" cy="2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57402</xdr:rowOff>
    </xdr:from>
    <xdr:to>
      <xdr:col>24</xdr:col>
      <xdr:colOff>114300</xdr:colOff>
      <xdr:row>37</xdr:row>
      <xdr:rowOff>159003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0105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35829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79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114340</xdr:rowOff>
    </xdr:from>
    <xdr:to>
      <xdr:col>20</xdr:col>
      <xdr:colOff>38100</xdr:colOff>
      <xdr:row>38</xdr:row>
      <xdr:rowOff>44490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5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35617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5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152973</xdr:rowOff>
    </xdr:from>
    <xdr:to>
      <xdr:col>15</xdr:col>
      <xdr:colOff>101600</xdr:colOff>
      <xdr:row>38</xdr:row>
      <xdr:rowOff>83124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9662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74251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89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161317</xdr:rowOff>
    </xdr:from>
    <xdr:to>
      <xdr:col>10</xdr:col>
      <xdr:colOff>165100</xdr:colOff>
      <xdr:row>38</xdr:row>
      <xdr:rowOff>91467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0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82594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9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13756</xdr:rowOff>
    </xdr:from>
    <xdr:to>
      <xdr:col>6</xdr:col>
      <xdr:colOff>38100</xdr:colOff>
      <xdr:row>38</xdr:row>
      <xdr:rowOff>115356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2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106483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21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59262</xdr:rowOff>
    </xdr:from>
    <xdr:to>
      <xdr:col>24</xdr:col>
      <xdr:colOff>63500</xdr:colOff>
      <xdr:row>58</xdr:row>
      <xdr:rowOff>66061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3797300" y="10003362"/>
          <a:ext cx="838200" cy="6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59262</xdr:rowOff>
    </xdr:from>
    <xdr:to>
      <xdr:col>19</xdr:col>
      <xdr:colOff>177800</xdr:colOff>
      <xdr:row>58</xdr:row>
      <xdr:rowOff>68171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908300" y="10003362"/>
          <a:ext cx="889000" cy="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68171</xdr:rowOff>
    </xdr:from>
    <xdr:to>
      <xdr:col>15</xdr:col>
      <xdr:colOff>50800</xdr:colOff>
      <xdr:row>58</xdr:row>
      <xdr:rowOff>95534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12271"/>
          <a:ext cx="889000" cy="2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95534</xdr:rowOff>
    </xdr:from>
    <xdr:to>
      <xdr:col>10</xdr:col>
      <xdr:colOff>114300</xdr:colOff>
      <xdr:row>58</xdr:row>
      <xdr:rowOff>102905</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39634"/>
          <a:ext cx="889000" cy="7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15261</xdr:rowOff>
    </xdr:from>
    <xdr:to>
      <xdr:col>24</xdr:col>
      <xdr:colOff>114300</xdr:colOff>
      <xdr:row>58</xdr:row>
      <xdr:rowOff>116861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59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131883</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8462</xdr:rowOff>
    </xdr:from>
    <xdr:to>
      <xdr:col>20</xdr:col>
      <xdr:colOff>38100</xdr:colOff>
      <xdr:row>58</xdr:row>
      <xdr:rowOff>110062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5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101189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45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17371</xdr:rowOff>
    </xdr:from>
    <xdr:to>
      <xdr:col>15</xdr:col>
      <xdr:colOff>101600</xdr:colOff>
      <xdr:row>58</xdr:row>
      <xdr:rowOff>118971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6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110098</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54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44734</xdr:rowOff>
    </xdr:from>
    <xdr:to>
      <xdr:col>10</xdr:col>
      <xdr:colOff>165100</xdr:colOff>
      <xdr:row>58</xdr:row>
      <xdr:rowOff>146334</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8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137461</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81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52105</xdr:rowOff>
    </xdr:from>
    <xdr:to>
      <xdr:col>6</xdr:col>
      <xdr:colOff>38100</xdr:colOff>
      <xdr:row>58</xdr:row>
      <xdr:rowOff>153705</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9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144832</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62852</xdr:rowOff>
    </xdr:from>
    <xdr:to>
      <xdr:col>24</xdr:col>
      <xdr:colOff>63500</xdr:colOff>
      <xdr:row>78</xdr:row>
      <xdr:rowOff>66511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435952"/>
          <a:ext cx="8382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62852</xdr:rowOff>
    </xdr:from>
    <xdr:to>
      <xdr:col>19</xdr:col>
      <xdr:colOff>177800</xdr:colOff>
      <xdr:row>78</xdr:row>
      <xdr:rowOff>69786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435952"/>
          <a:ext cx="88900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52299</xdr:rowOff>
    </xdr:from>
    <xdr:to>
      <xdr:col>15</xdr:col>
      <xdr:colOff>50800</xdr:colOff>
      <xdr:row>78</xdr:row>
      <xdr:rowOff>69786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425399"/>
          <a:ext cx="889000" cy="1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52299</xdr:rowOff>
    </xdr:from>
    <xdr:to>
      <xdr:col>10</xdr:col>
      <xdr:colOff>114300</xdr:colOff>
      <xdr:row>78</xdr:row>
      <xdr:rowOff>59500</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425399"/>
          <a:ext cx="889000" cy="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15711</xdr:rowOff>
    </xdr:from>
    <xdr:to>
      <xdr:col>24</xdr:col>
      <xdr:colOff>114300</xdr:colOff>
      <xdr:row>78</xdr:row>
      <xdr:rowOff>117311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38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165588</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6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12052</xdr:rowOff>
    </xdr:from>
    <xdr:to>
      <xdr:col>20</xdr:col>
      <xdr:colOff>38100</xdr:colOff>
      <xdr:row>78</xdr:row>
      <xdr:rowOff>113652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3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104779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4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18986</xdr:rowOff>
    </xdr:from>
    <xdr:to>
      <xdr:col>15</xdr:col>
      <xdr:colOff>101600</xdr:colOff>
      <xdr:row>78</xdr:row>
      <xdr:rowOff>120586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3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111713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48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1499</xdr:rowOff>
    </xdr:from>
    <xdr:to>
      <xdr:col>10</xdr:col>
      <xdr:colOff>165100</xdr:colOff>
      <xdr:row>78</xdr:row>
      <xdr:rowOff>103099</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374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94226</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467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8700</xdr:rowOff>
    </xdr:from>
    <xdr:to>
      <xdr:col>6</xdr:col>
      <xdr:colOff>38100</xdr:colOff>
      <xdr:row>78</xdr:row>
      <xdr:rowOff>110300</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3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101427</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4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131612</xdr:rowOff>
    </xdr:from>
    <xdr:to>
      <xdr:col>24</xdr:col>
      <xdr:colOff>63500</xdr:colOff>
      <xdr:row>97</xdr:row>
      <xdr:rowOff>76780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590812"/>
          <a:ext cx="838200" cy="11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76780</xdr:rowOff>
    </xdr:from>
    <xdr:to>
      <xdr:col>19</xdr:col>
      <xdr:colOff>177800</xdr:colOff>
      <xdr:row>98</xdr:row>
      <xdr:rowOff>65677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707430"/>
          <a:ext cx="889000" cy="160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1397</xdr:rowOff>
    </xdr:from>
    <xdr:to>
      <xdr:col>15</xdr:col>
      <xdr:colOff>50800</xdr:colOff>
      <xdr:row>98</xdr:row>
      <xdr:rowOff>65677</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632047"/>
          <a:ext cx="889000" cy="23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77421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536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1397</xdr:rowOff>
    </xdr:from>
    <xdr:to>
      <xdr:col>10</xdr:col>
      <xdr:colOff>114300</xdr:colOff>
      <xdr:row>98</xdr:row>
      <xdr:rowOff>101665</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632047"/>
          <a:ext cx="889000" cy="27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80812</xdr:rowOff>
    </xdr:from>
    <xdr:to>
      <xdr:col>24</xdr:col>
      <xdr:colOff>114300</xdr:colOff>
      <xdr:row>97</xdr:row>
      <xdr:rowOff>10962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540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103689</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391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25980</xdr:rowOff>
    </xdr:from>
    <xdr:to>
      <xdr:col>20</xdr:col>
      <xdr:colOff>38100</xdr:colOff>
      <xdr:row>97</xdr:row>
      <xdr:rowOff>127580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65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144107</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4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14877</xdr:rowOff>
    </xdr:from>
    <xdr:to>
      <xdr:col>15</xdr:col>
      <xdr:colOff>101600</xdr:colOff>
      <xdr:row>98</xdr:row>
      <xdr:rowOff>116477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81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107604</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909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122047</xdr:rowOff>
    </xdr:from>
    <xdr:to>
      <xdr:col>10</xdr:col>
      <xdr:colOff>165100</xdr:colOff>
      <xdr:row>97</xdr:row>
      <xdr:rowOff>52197</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581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68724</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356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50865</xdr:rowOff>
    </xdr:from>
    <xdr:to>
      <xdr:col>6</xdr:col>
      <xdr:colOff>38100</xdr:colOff>
      <xdr:row>98</xdr:row>
      <xdr:rowOff>152465</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85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168992</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628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67348</xdr:rowOff>
    </xdr:from>
    <xdr:to>
      <xdr:col>55</xdr:col>
      <xdr:colOff>0</xdr:colOff>
      <xdr:row>36</xdr:row>
      <xdr:rowOff>84303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239548"/>
          <a:ext cx="838200" cy="16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36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52946</xdr:rowOff>
    </xdr:from>
    <xdr:to>
      <xdr:col>50</xdr:col>
      <xdr:colOff>114300</xdr:colOff>
      <xdr:row>36</xdr:row>
      <xdr:rowOff>84303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225146"/>
          <a:ext cx="889000" cy="31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52946</xdr:rowOff>
    </xdr:from>
    <xdr:to>
      <xdr:col>45</xdr:col>
      <xdr:colOff>177800</xdr:colOff>
      <xdr:row>36</xdr:row>
      <xdr:rowOff>119614</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25146"/>
          <a:ext cx="889000" cy="6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47651</xdr:rowOff>
    </xdr:from>
    <xdr:to>
      <xdr:col>41</xdr:col>
      <xdr:colOff>50800</xdr:colOff>
      <xdr:row>36</xdr:row>
      <xdr:rowOff>119614</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534051"/>
          <a:ext cx="889000" cy="757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16548</xdr:rowOff>
    </xdr:from>
    <xdr:to>
      <xdr:col>55</xdr:col>
      <xdr:colOff>50800</xdr:colOff>
      <xdr:row>36</xdr:row>
      <xdr:rowOff>118148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18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39425</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04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33503</xdr:rowOff>
    </xdr:from>
    <xdr:to>
      <xdr:col>50</xdr:col>
      <xdr:colOff>165100</xdr:colOff>
      <xdr:row>36</xdr:row>
      <xdr:rowOff>135103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205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151630</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598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2146</xdr:rowOff>
    </xdr:from>
    <xdr:to>
      <xdr:col>46</xdr:col>
      <xdr:colOff>38100</xdr:colOff>
      <xdr:row>36</xdr:row>
      <xdr:rowOff>103746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17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120273</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5949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68814</xdr:rowOff>
    </xdr:from>
    <xdr:to>
      <xdr:col>41</xdr:col>
      <xdr:colOff>101600</xdr:colOff>
      <xdr:row>36</xdr:row>
      <xdr:rowOff>170414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24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15491</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016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168301</xdr:rowOff>
    </xdr:from>
    <xdr:to>
      <xdr:col>36</xdr:col>
      <xdr:colOff>165100</xdr:colOff>
      <xdr:row>32</xdr:row>
      <xdr:rowOff>98451</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483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114978</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258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15853</xdr:rowOff>
    </xdr:from>
    <xdr:to>
      <xdr:col>55</xdr:col>
      <xdr:colOff>0</xdr:colOff>
      <xdr:row>57</xdr:row>
      <xdr:rowOff>80525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9639300" y="9617053"/>
          <a:ext cx="838200" cy="236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153318</xdr:rowOff>
    </xdr:from>
    <xdr:to>
      <xdr:col>50</xdr:col>
      <xdr:colOff>114300</xdr:colOff>
      <xdr:row>56</xdr:row>
      <xdr:rowOff>15853</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583068"/>
          <a:ext cx="889000" cy="3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153318</xdr:rowOff>
    </xdr:from>
    <xdr:to>
      <xdr:col>45</xdr:col>
      <xdr:colOff>177800</xdr:colOff>
      <xdr:row>57</xdr:row>
      <xdr:rowOff>141289</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583068"/>
          <a:ext cx="889000" cy="33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141289</xdr:rowOff>
    </xdr:from>
    <xdr:to>
      <xdr:col>41</xdr:col>
      <xdr:colOff>50800</xdr:colOff>
      <xdr:row>58</xdr:row>
      <xdr:rowOff>44450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913939"/>
          <a:ext cx="889000" cy="7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29725</xdr:rowOff>
    </xdr:from>
    <xdr:to>
      <xdr:col>55</xdr:col>
      <xdr:colOff>50800</xdr:colOff>
      <xdr:row>57</xdr:row>
      <xdr:rowOff>131325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80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8152</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780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136503</xdr:rowOff>
    </xdr:from>
    <xdr:to>
      <xdr:col>50</xdr:col>
      <xdr:colOff>165100</xdr:colOff>
      <xdr:row>56</xdr:row>
      <xdr:rowOff>66653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56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83180</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341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102518</xdr:rowOff>
    </xdr:from>
    <xdr:to>
      <xdr:col>46</xdr:col>
      <xdr:colOff>38100</xdr:colOff>
      <xdr:row>56</xdr:row>
      <xdr:rowOff>32668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53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49195</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30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90489</xdr:rowOff>
    </xdr:from>
    <xdr:to>
      <xdr:col>41</xdr:col>
      <xdr:colOff>101600</xdr:colOff>
      <xdr:row>58</xdr:row>
      <xdr:rowOff>20639</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86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11766</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955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165100</xdr:rowOff>
    </xdr:from>
    <xdr:to>
      <xdr:col>36</xdr:col>
      <xdr:colOff>165100</xdr:colOff>
      <xdr:row>58</xdr:row>
      <xdr:rowOff>95250</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93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86377</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10030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42545</xdr:rowOff>
    </xdr:from>
    <xdr:to>
      <xdr:col>55</xdr:col>
      <xdr:colOff>0</xdr:colOff>
      <xdr:row>79</xdr:row>
      <xdr:rowOff>44450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9639300" y="1358709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40069</xdr:rowOff>
    </xdr:from>
    <xdr:to>
      <xdr:col>50</xdr:col>
      <xdr:colOff>114300</xdr:colOff>
      <xdr:row>79</xdr:row>
      <xdr:rowOff>42545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3584619"/>
          <a:ext cx="88900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144120</xdr:rowOff>
    </xdr:from>
    <xdr:to>
      <xdr:col>45</xdr:col>
      <xdr:colOff>177800</xdr:colOff>
      <xdr:row>79</xdr:row>
      <xdr:rowOff>40069</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517220"/>
          <a:ext cx="889000" cy="6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144120</xdr:rowOff>
    </xdr:from>
    <xdr:to>
      <xdr:col>41</xdr:col>
      <xdr:colOff>50800</xdr:colOff>
      <xdr:row>78</xdr:row>
      <xdr:rowOff>163722</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517220"/>
          <a:ext cx="889000" cy="1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165100</xdr:rowOff>
    </xdr:from>
    <xdr:to>
      <xdr:col>55</xdr:col>
      <xdr:colOff>50800</xdr:colOff>
      <xdr:row>79</xdr:row>
      <xdr:rowOff>95250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80027</xdr:rowOff>
    </xdr:from>
    <xdr:ext cx="249299"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163195</xdr:rowOff>
    </xdr:from>
    <xdr:to>
      <xdr:col>50</xdr:col>
      <xdr:colOff>165100</xdr:colOff>
      <xdr:row>79</xdr:row>
      <xdr:rowOff>93345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53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84472</xdr:rowOff>
    </xdr:from>
    <xdr:ext cx="378565"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50017" y="13629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160719</xdr:rowOff>
    </xdr:from>
    <xdr:to>
      <xdr:col>46</xdr:col>
      <xdr:colOff>38100</xdr:colOff>
      <xdr:row>79</xdr:row>
      <xdr:rowOff>90869</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53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81996</xdr:rowOff>
    </xdr:from>
    <xdr:ext cx="378565"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61017" y="13626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93320</xdr:rowOff>
    </xdr:from>
    <xdr:to>
      <xdr:col>41</xdr:col>
      <xdr:colOff>101600</xdr:colOff>
      <xdr:row>79</xdr:row>
      <xdr:rowOff>23470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4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14597</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26428" y="1355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112922</xdr:rowOff>
    </xdr:from>
    <xdr:to>
      <xdr:col>36</xdr:col>
      <xdr:colOff>165100</xdr:colOff>
      <xdr:row>79</xdr:row>
      <xdr:rowOff>43072</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48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34199</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578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64160</xdr:rowOff>
    </xdr:from>
    <xdr:to>
      <xdr:col>55</xdr:col>
      <xdr:colOff>0</xdr:colOff>
      <xdr:row>96</xdr:row>
      <xdr:rowOff>143078</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351910"/>
          <a:ext cx="838200" cy="25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64160</xdr:rowOff>
    </xdr:from>
    <xdr:to>
      <xdr:col>50</xdr:col>
      <xdr:colOff>114300</xdr:colOff>
      <xdr:row>95</xdr:row>
      <xdr:rowOff>99670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351910"/>
          <a:ext cx="889000" cy="35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90264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72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99670</xdr:rowOff>
    </xdr:from>
    <xdr:to>
      <xdr:col>45</xdr:col>
      <xdr:colOff>177800</xdr:colOff>
      <xdr:row>97</xdr:row>
      <xdr:rowOff>148273</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387420"/>
          <a:ext cx="889000" cy="391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148273</xdr:rowOff>
    </xdr:from>
    <xdr:to>
      <xdr:col>41</xdr:col>
      <xdr:colOff>50800</xdr:colOff>
      <xdr:row>98</xdr:row>
      <xdr:rowOff>17742</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778923"/>
          <a:ext cx="889000" cy="4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92278</xdr:rowOff>
    </xdr:from>
    <xdr:to>
      <xdr:col>55</xdr:col>
      <xdr:colOff>50800</xdr:colOff>
      <xdr:row>97</xdr:row>
      <xdr:rowOff>22428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55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115155</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40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13360</xdr:rowOff>
    </xdr:from>
    <xdr:to>
      <xdr:col>50</xdr:col>
      <xdr:colOff>165100</xdr:colOff>
      <xdr:row>95</xdr:row>
      <xdr:rowOff>114960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30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131487</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07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48870</xdr:rowOff>
    </xdr:from>
    <xdr:to>
      <xdr:col>46</xdr:col>
      <xdr:colOff>38100</xdr:colOff>
      <xdr:row>95</xdr:row>
      <xdr:rowOff>150470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33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166997</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111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97473</xdr:rowOff>
    </xdr:from>
    <xdr:to>
      <xdr:col>41</xdr:col>
      <xdr:colOff>101600</xdr:colOff>
      <xdr:row>98</xdr:row>
      <xdr:rowOff>27623</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72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18750</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820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138392</xdr:rowOff>
    </xdr:from>
    <xdr:to>
      <xdr:col>36</xdr:col>
      <xdr:colOff>165100</xdr:colOff>
      <xdr:row>98</xdr:row>
      <xdr:rowOff>68542</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76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59669</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86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95972</xdr:rowOff>
    </xdr:from>
    <xdr:to>
      <xdr:col>85</xdr:col>
      <xdr:colOff>127000</xdr:colOff>
      <xdr:row>39</xdr:row>
      <xdr:rowOff>97365</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2522"/>
          <a:ext cx="838200" cy="1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95972</xdr:rowOff>
    </xdr:from>
    <xdr:to>
      <xdr:col>81</xdr:col>
      <xdr:colOff>50800</xdr:colOff>
      <xdr:row>39</xdr:row>
      <xdr:rowOff>98443</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6782522"/>
          <a:ext cx="889000" cy="2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95199</xdr:rowOff>
    </xdr:from>
    <xdr:to>
      <xdr:col>76</xdr:col>
      <xdr:colOff>114300</xdr:colOff>
      <xdr:row>39</xdr:row>
      <xdr:rowOff>98443</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1749"/>
          <a:ext cx="889000" cy="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89452</xdr:rowOff>
    </xdr:from>
    <xdr:to>
      <xdr:col>71</xdr:col>
      <xdr:colOff>177800</xdr:colOff>
      <xdr:row>39</xdr:row>
      <xdr:rowOff>95199</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76002"/>
          <a:ext cx="889000" cy="5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46565</xdr:rowOff>
    </xdr:from>
    <xdr:to>
      <xdr:col>85</xdr:col>
      <xdr:colOff>177800</xdr:colOff>
      <xdr:row>39</xdr:row>
      <xdr:rowOff>148165</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378565"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45172</xdr:rowOff>
    </xdr:from>
    <xdr:to>
      <xdr:col>81</xdr:col>
      <xdr:colOff>101600</xdr:colOff>
      <xdr:row>39</xdr:row>
      <xdr:rowOff>146772</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1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137899</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92017" y="6824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47643</xdr:rowOff>
    </xdr:from>
    <xdr:to>
      <xdr:col>76</xdr:col>
      <xdr:colOff>165100</xdr:colOff>
      <xdr:row>39</xdr:row>
      <xdr:rowOff>149243</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140370</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35333" y="682692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44399</xdr:rowOff>
    </xdr:from>
    <xdr:to>
      <xdr:col>72</xdr:col>
      <xdr:colOff>38100</xdr:colOff>
      <xdr:row>39</xdr:row>
      <xdr:rowOff>145999</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137126</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14017" y="68236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38652</xdr:rowOff>
    </xdr:from>
    <xdr:to>
      <xdr:col>67</xdr:col>
      <xdr:colOff>101600</xdr:colOff>
      <xdr:row>39</xdr:row>
      <xdr:rowOff>140252</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2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131379</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25017" y="6817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53150</xdr:rowOff>
    </xdr:from>
    <xdr:to>
      <xdr:col>85</xdr:col>
      <xdr:colOff>127000</xdr:colOff>
      <xdr:row>77</xdr:row>
      <xdr:rowOff>66002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254800"/>
          <a:ext cx="838200" cy="1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66002</xdr:rowOff>
    </xdr:from>
    <xdr:to>
      <xdr:col>81</xdr:col>
      <xdr:colOff>50800</xdr:colOff>
      <xdr:row>77</xdr:row>
      <xdr:rowOff>78829</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267652"/>
          <a:ext cx="889000" cy="1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78829</xdr:rowOff>
    </xdr:from>
    <xdr:to>
      <xdr:col>76</xdr:col>
      <xdr:colOff>114300</xdr:colOff>
      <xdr:row>77</xdr:row>
      <xdr:rowOff>104611</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280479"/>
          <a:ext cx="889000" cy="25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104203</xdr:rowOff>
    </xdr:from>
    <xdr:to>
      <xdr:col>71</xdr:col>
      <xdr:colOff>177800</xdr:colOff>
      <xdr:row>77</xdr:row>
      <xdr:rowOff>104611</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3305853"/>
          <a:ext cx="889000" cy="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2350</xdr:rowOff>
    </xdr:from>
    <xdr:to>
      <xdr:col>85</xdr:col>
      <xdr:colOff>177800</xdr:colOff>
      <xdr:row>77</xdr:row>
      <xdr:rowOff>103950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152227</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82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15202</xdr:rowOff>
    </xdr:from>
    <xdr:to>
      <xdr:col>81</xdr:col>
      <xdr:colOff>101600</xdr:colOff>
      <xdr:row>77</xdr:row>
      <xdr:rowOff>116802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1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107929</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309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28029</xdr:rowOff>
    </xdr:from>
    <xdr:to>
      <xdr:col>76</xdr:col>
      <xdr:colOff>165100</xdr:colOff>
      <xdr:row>77</xdr:row>
      <xdr:rowOff>129629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2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120756</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32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53811</xdr:rowOff>
    </xdr:from>
    <xdr:to>
      <xdr:col>72</xdr:col>
      <xdr:colOff>38100</xdr:colOff>
      <xdr:row>77</xdr:row>
      <xdr:rowOff>155411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25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146538</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348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53403</xdr:rowOff>
    </xdr:from>
    <xdr:to>
      <xdr:col>67</xdr:col>
      <xdr:colOff>101600</xdr:colOff>
      <xdr:row>77</xdr:row>
      <xdr:rowOff>155003</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5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146130</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347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100856</xdr:rowOff>
    </xdr:from>
    <xdr:to>
      <xdr:col>85</xdr:col>
      <xdr:colOff>127000</xdr:colOff>
      <xdr:row>97</xdr:row>
      <xdr:rowOff>15250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560056"/>
          <a:ext cx="838200" cy="85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38048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6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110951</xdr:rowOff>
    </xdr:from>
    <xdr:to>
      <xdr:col>81</xdr:col>
      <xdr:colOff>50800</xdr:colOff>
      <xdr:row>96</xdr:row>
      <xdr:rowOff>100856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398701"/>
          <a:ext cx="889000" cy="16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110951</xdr:rowOff>
    </xdr:from>
    <xdr:to>
      <xdr:col>76</xdr:col>
      <xdr:colOff>114300</xdr:colOff>
      <xdr:row>96</xdr:row>
      <xdr:rowOff>129175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398701"/>
          <a:ext cx="889000" cy="189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129175</xdr:rowOff>
    </xdr:from>
    <xdr:to>
      <xdr:col>71</xdr:col>
      <xdr:colOff>177800</xdr:colOff>
      <xdr:row>97</xdr:row>
      <xdr:rowOff>123058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588375"/>
          <a:ext cx="889000" cy="16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145215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41907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135900</xdr:rowOff>
    </xdr:from>
    <xdr:to>
      <xdr:col>85</xdr:col>
      <xdr:colOff>177800</xdr:colOff>
      <xdr:row>97</xdr:row>
      <xdr:rowOff>66050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59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158777</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44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50056</xdr:rowOff>
    </xdr:from>
    <xdr:to>
      <xdr:col>81</xdr:col>
      <xdr:colOff>101600</xdr:colOff>
      <xdr:row>96</xdr:row>
      <xdr:rowOff>151656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50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168183</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284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60151</xdr:rowOff>
    </xdr:from>
    <xdr:to>
      <xdr:col>76</xdr:col>
      <xdr:colOff>165100</xdr:colOff>
      <xdr:row>95</xdr:row>
      <xdr:rowOff>161751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347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6828</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12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78375</xdr:rowOff>
    </xdr:from>
    <xdr:to>
      <xdr:col>72</xdr:col>
      <xdr:colOff>38100</xdr:colOff>
      <xdr:row>97</xdr:row>
      <xdr:rowOff>8525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53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25052</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312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72258</xdr:rowOff>
    </xdr:from>
    <xdr:to>
      <xdr:col>67</xdr:col>
      <xdr:colOff>101600</xdr:colOff>
      <xdr:row>98</xdr:row>
      <xdr:rowOff>2408</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0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18935</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47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56896</xdr:rowOff>
    </xdr:from>
    <xdr:to>
      <xdr:col>116</xdr:col>
      <xdr:colOff>63500</xdr:colOff>
      <xdr:row>38</xdr:row>
      <xdr:rowOff>120269</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400546"/>
          <a:ext cx="838200" cy="234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56896</xdr:rowOff>
    </xdr:from>
    <xdr:to>
      <xdr:col>111</xdr:col>
      <xdr:colOff>177800</xdr:colOff>
      <xdr:row>38</xdr:row>
      <xdr:rowOff>119761</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0434300" y="6400546"/>
          <a:ext cx="889000" cy="2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119761</xdr:rowOff>
    </xdr:from>
    <xdr:to>
      <xdr:col>107</xdr:col>
      <xdr:colOff>50800</xdr:colOff>
      <xdr:row>38</xdr:row>
      <xdr:rowOff>149352</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6634861"/>
          <a:ext cx="889000" cy="29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149352</xdr:rowOff>
    </xdr:from>
    <xdr:to>
      <xdr:col>102</xdr:col>
      <xdr:colOff>114300</xdr:colOff>
      <xdr:row>38</xdr:row>
      <xdr:rowOff>158496</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18656300" y="66644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69469</xdr:rowOff>
    </xdr:from>
    <xdr:to>
      <xdr:col>116</xdr:col>
      <xdr:colOff>114300</xdr:colOff>
      <xdr:row>38</xdr:row>
      <xdr:rowOff>171069</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58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5478</xdr:rowOff>
    </xdr:from>
    <xdr:ext cx="378565"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20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6096</xdr:rowOff>
    </xdr:from>
    <xdr:to>
      <xdr:col>112</xdr:col>
      <xdr:colOff>38100</xdr:colOff>
      <xdr:row>37</xdr:row>
      <xdr:rowOff>107696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34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124223</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88428" y="6124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68961</xdr:rowOff>
    </xdr:from>
    <xdr:to>
      <xdr:col>107</xdr:col>
      <xdr:colOff>101600</xdr:colOff>
      <xdr:row>38</xdr:row>
      <xdr:rowOff>170561</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58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161688</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245017" y="66767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98552</xdr:rowOff>
    </xdr:from>
    <xdr:to>
      <xdr:col>102</xdr:col>
      <xdr:colOff>165100</xdr:colOff>
      <xdr:row>39</xdr:row>
      <xdr:rowOff>28702</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1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19829</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56017" y="67063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107696</xdr:rowOff>
    </xdr:from>
    <xdr:to>
      <xdr:col>98</xdr:col>
      <xdr:colOff>38100</xdr:colOff>
      <xdr:row>39</xdr:row>
      <xdr:rowOff>37846</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2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28973</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67017" y="6715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114829</xdr:rowOff>
    </xdr:from>
    <xdr:to>
      <xdr:col>116</xdr:col>
      <xdr:colOff>63500</xdr:colOff>
      <xdr:row>58</xdr:row>
      <xdr:rowOff>120634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10058929"/>
          <a:ext cx="838200" cy="5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96975</xdr:rowOff>
    </xdr:from>
    <xdr:to>
      <xdr:col>111</xdr:col>
      <xdr:colOff>177800</xdr:colOff>
      <xdr:row>58</xdr:row>
      <xdr:rowOff>120634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41075"/>
          <a:ext cx="889000" cy="2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96975</xdr:rowOff>
    </xdr:from>
    <xdr:to>
      <xdr:col>107</xdr:col>
      <xdr:colOff>50800</xdr:colOff>
      <xdr:row>58</xdr:row>
      <xdr:rowOff>124338</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9545300" y="10041075"/>
          <a:ext cx="889000" cy="2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124338</xdr:rowOff>
    </xdr:from>
    <xdr:to>
      <xdr:col>102</xdr:col>
      <xdr:colOff>114300</xdr:colOff>
      <xdr:row>58</xdr:row>
      <xdr:rowOff>124361</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10068438"/>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64029</xdr:rowOff>
    </xdr:from>
    <xdr:to>
      <xdr:col>116</xdr:col>
      <xdr:colOff>114300</xdr:colOff>
      <xdr:row>58</xdr:row>
      <xdr:rowOff>165629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0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16967</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69834</xdr:rowOff>
    </xdr:from>
    <xdr:to>
      <xdr:col>112</xdr:col>
      <xdr:colOff>38100</xdr:colOff>
      <xdr:row>58</xdr:row>
      <xdr:rowOff>171434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1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162561</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4017" y="10106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46175</xdr:rowOff>
    </xdr:from>
    <xdr:to>
      <xdr:col>107</xdr:col>
      <xdr:colOff>101600</xdr:colOff>
      <xdr:row>58</xdr:row>
      <xdr:rowOff>147775</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99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138902</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1008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73538</xdr:rowOff>
    </xdr:from>
    <xdr:to>
      <xdr:col>102</xdr:col>
      <xdr:colOff>165100</xdr:colOff>
      <xdr:row>59</xdr:row>
      <xdr:rowOff>3688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1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166265</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56017" y="101103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73561</xdr:rowOff>
    </xdr:from>
    <xdr:to>
      <xdr:col>98</xdr:col>
      <xdr:colOff>38100</xdr:colOff>
      <xdr:row>59</xdr:row>
      <xdr:rowOff>3711</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1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166288</xdr:rowOff>
    </xdr:from>
    <xdr:ext cx="378565"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67017" y="101103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86893</xdr:rowOff>
    </xdr:from>
    <xdr:to>
      <xdr:col>116</xdr:col>
      <xdr:colOff>63500</xdr:colOff>
      <xdr:row>75</xdr:row>
      <xdr:rowOff>103810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945643"/>
          <a:ext cx="8382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86893</xdr:rowOff>
    </xdr:from>
    <xdr:to>
      <xdr:col>111</xdr:col>
      <xdr:colOff>177800</xdr:colOff>
      <xdr:row>75</xdr:row>
      <xdr:rowOff>155130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945643"/>
          <a:ext cx="889000" cy="6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155130</xdr:rowOff>
    </xdr:from>
    <xdr:to>
      <xdr:col>107</xdr:col>
      <xdr:colOff>50800</xdr:colOff>
      <xdr:row>76</xdr:row>
      <xdr:rowOff>53442</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013880"/>
          <a:ext cx="889000" cy="69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46659</xdr:rowOff>
    </xdr:from>
    <xdr:to>
      <xdr:col>102</xdr:col>
      <xdr:colOff>114300</xdr:colOff>
      <xdr:row>76</xdr:row>
      <xdr:rowOff>53442</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3076859"/>
          <a:ext cx="889000" cy="6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53010</xdr:rowOff>
    </xdr:from>
    <xdr:to>
      <xdr:col>116</xdr:col>
      <xdr:colOff>114300</xdr:colOff>
      <xdr:row>75</xdr:row>
      <xdr:rowOff>154611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911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31437</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89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36093</xdr:rowOff>
    </xdr:from>
    <xdr:to>
      <xdr:col>112</xdr:col>
      <xdr:colOff>38100</xdr:colOff>
      <xdr:row>75</xdr:row>
      <xdr:rowOff>137693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89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128821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9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104331</xdr:rowOff>
    </xdr:from>
    <xdr:to>
      <xdr:col>107</xdr:col>
      <xdr:colOff>101600</xdr:colOff>
      <xdr:row>76</xdr:row>
      <xdr:rowOff>34482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96308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25607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055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2642</xdr:rowOff>
    </xdr:from>
    <xdr:to>
      <xdr:col>102</xdr:col>
      <xdr:colOff>165100</xdr:colOff>
      <xdr:row>76</xdr:row>
      <xdr:rowOff>104242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03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95369</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125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167309</xdr:rowOff>
    </xdr:from>
    <xdr:to>
      <xdr:col>98</xdr:col>
      <xdr:colOff>38100</xdr:colOff>
      <xdr:row>76</xdr:row>
      <xdr:rowOff>97459</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02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88586</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11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455,919</a:t>
          </a:r>
          <a:r>
            <a:rPr kumimoji="1" lang="ja-JP" altLang="ja-JP" sz="1100">
              <a:solidFill>
                <a:schemeClr val="dk1"/>
              </a:solidFill>
              <a:effectLst/>
              <a:latin typeface="+mn-lt"/>
              <a:ea typeface="+mn-ea"/>
              <a:cs typeface="+mn-cs"/>
            </a:rPr>
            <a:t>円となっている。</a:t>
          </a:r>
          <a:endParaRPr lang="ja-JP" altLang="ja-JP" sz="1400">
            <a:effectLst/>
          </a:endParaRPr>
        </a:p>
        <a:p>
          <a:r>
            <a:rPr kumimoji="1" lang="ja-JP" altLang="ja-JP" sz="1100">
              <a:solidFill>
                <a:schemeClr val="dk1"/>
              </a:solidFill>
              <a:effectLst/>
              <a:latin typeface="+mn-lt"/>
              <a:ea typeface="+mn-ea"/>
              <a:cs typeface="+mn-cs"/>
            </a:rPr>
            <a:t>・物件費は住民一人当たり</a:t>
          </a:r>
          <a:r>
            <a:rPr kumimoji="1" lang="en-US" altLang="ja-JP" sz="1100">
              <a:solidFill>
                <a:schemeClr val="dk1"/>
              </a:solidFill>
              <a:effectLst/>
              <a:latin typeface="+mn-lt"/>
              <a:ea typeface="+mn-ea"/>
              <a:cs typeface="+mn-cs"/>
            </a:rPr>
            <a:t>62,549</a:t>
          </a:r>
          <a:r>
            <a:rPr kumimoji="1" lang="ja-JP" altLang="ja-JP" sz="1100">
              <a:solidFill>
                <a:schemeClr val="dk1"/>
              </a:solidFill>
              <a:effectLst/>
              <a:latin typeface="+mn-lt"/>
              <a:ea typeface="+mn-ea"/>
              <a:cs typeface="+mn-cs"/>
            </a:rPr>
            <a:t>円で、前年度比</a:t>
          </a:r>
          <a:r>
            <a:rPr kumimoji="1" lang="en-US" altLang="ja-JP" sz="1100">
              <a:solidFill>
                <a:schemeClr val="dk1"/>
              </a:solidFill>
              <a:effectLst/>
              <a:latin typeface="+mn-lt"/>
              <a:ea typeface="+mn-ea"/>
              <a:cs typeface="+mn-cs"/>
            </a:rPr>
            <a:t>2,082</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している。これは、</a:t>
          </a:r>
          <a:r>
            <a:rPr kumimoji="1" lang="ja-JP" altLang="en-US" sz="1100">
              <a:solidFill>
                <a:schemeClr val="dk1"/>
              </a:solidFill>
              <a:effectLst/>
              <a:latin typeface="+mn-lt"/>
              <a:ea typeface="+mn-ea"/>
              <a:cs typeface="+mn-cs"/>
            </a:rPr>
            <a:t>ふるさと応援寄附返礼品に要する経費等の減</a:t>
          </a:r>
          <a:r>
            <a:rPr kumimoji="1" lang="ja-JP" altLang="ja-JP" sz="1100">
              <a:solidFill>
                <a:schemeClr val="dk1"/>
              </a:solidFill>
              <a:effectLst/>
              <a:latin typeface="+mn-lt"/>
              <a:ea typeface="+mn-ea"/>
              <a:cs typeface="+mn-cs"/>
            </a:rPr>
            <a:t>が主な要因である。</a:t>
          </a:r>
          <a:endParaRPr lang="ja-JP" altLang="ja-JP" sz="1400">
            <a:effectLst/>
          </a:endParaRPr>
        </a:p>
        <a:p>
          <a:r>
            <a:rPr kumimoji="1" lang="ja-JP" altLang="ja-JP" sz="1100">
              <a:solidFill>
                <a:schemeClr val="dk1"/>
              </a:solidFill>
              <a:effectLst/>
              <a:latin typeface="+mn-lt"/>
              <a:ea typeface="+mn-ea"/>
              <a:cs typeface="+mn-cs"/>
            </a:rPr>
            <a:t>・公債費は住民一人当たり</a:t>
          </a:r>
          <a:r>
            <a:rPr kumimoji="1" lang="en-US" altLang="ja-JP" sz="1100">
              <a:solidFill>
                <a:schemeClr val="dk1"/>
              </a:solidFill>
              <a:effectLst/>
              <a:latin typeface="+mn-lt"/>
              <a:ea typeface="+mn-ea"/>
              <a:cs typeface="+mn-cs"/>
            </a:rPr>
            <a:t>26,315</a:t>
          </a:r>
          <a:r>
            <a:rPr kumimoji="1" lang="ja-JP" altLang="ja-JP" sz="1100">
              <a:solidFill>
                <a:schemeClr val="dk1"/>
              </a:solidFill>
              <a:effectLst/>
              <a:latin typeface="+mn-lt"/>
              <a:ea typeface="+mn-ea"/>
              <a:cs typeface="+mn-cs"/>
            </a:rPr>
            <a:t>円で、前年度比</a:t>
          </a:r>
          <a:r>
            <a:rPr kumimoji="1" lang="en-US" altLang="ja-JP" sz="1100">
              <a:solidFill>
                <a:schemeClr val="dk1"/>
              </a:solidFill>
              <a:effectLst/>
              <a:latin typeface="+mn-lt"/>
              <a:ea typeface="+mn-ea"/>
              <a:cs typeface="+mn-cs"/>
            </a:rPr>
            <a:t>1,012</a:t>
          </a:r>
          <a:r>
            <a:rPr kumimoji="1" lang="ja-JP" altLang="ja-JP" sz="1100">
              <a:solidFill>
                <a:schemeClr val="dk1"/>
              </a:solidFill>
              <a:effectLst/>
              <a:latin typeface="+mn-lt"/>
              <a:ea typeface="+mn-ea"/>
              <a:cs typeface="+mn-cs"/>
            </a:rPr>
            <a:t>円増加している。これは、長期債元金償還金の増が主な要因である。</a:t>
          </a:r>
          <a:endParaRPr lang="ja-JP" altLang="ja-JP" sz="1400">
            <a:effectLst/>
          </a:endParaRPr>
        </a:p>
        <a:p>
          <a:r>
            <a:rPr kumimoji="1" lang="ja-JP" altLang="ja-JP" sz="1100">
              <a:solidFill>
                <a:schemeClr val="dk1"/>
              </a:solidFill>
              <a:effectLst/>
              <a:latin typeface="+mn-lt"/>
              <a:ea typeface="+mn-ea"/>
              <a:cs typeface="+mn-cs"/>
            </a:rPr>
            <a:t>・扶助費は住民一人当たり</a:t>
          </a:r>
          <a:r>
            <a:rPr kumimoji="1" lang="en-US" altLang="ja-JP" sz="1100">
              <a:solidFill>
                <a:schemeClr val="dk1"/>
              </a:solidFill>
              <a:effectLst/>
              <a:latin typeface="+mn-lt"/>
              <a:ea typeface="+mn-ea"/>
              <a:cs typeface="+mn-cs"/>
            </a:rPr>
            <a:t>134,243</a:t>
          </a:r>
          <a:r>
            <a:rPr kumimoji="1" lang="ja-JP" altLang="ja-JP" sz="1100">
              <a:solidFill>
                <a:schemeClr val="dk1"/>
              </a:solidFill>
              <a:effectLst/>
              <a:latin typeface="+mn-lt"/>
              <a:ea typeface="+mn-ea"/>
              <a:cs typeface="+mn-cs"/>
            </a:rPr>
            <a:t>円で、前年度比</a:t>
          </a:r>
          <a:r>
            <a:rPr kumimoji="1" lang="en-US" altLang="ja-JP" sz="1100">
              <a:solidFill>
                <a:schemeClr val="dk1"/>
              </a:solidFill>
              <a:effectLst/>
              <a:latin typeface="+mn-lt"/>
              <a:ea typeface="+mn-ea"/>
              <a:cs typeface="+mn-cs"/>
            </a:rPr>
            <a:t>10,713</a:t>
          </a:r>
          <a:r>
            <a:rPr kumimoji="1" lang="ja-JP" altLang="ja-JP" sz="1100">
              <a:solidFill>
                <a:schemeClr val="dk1"/>
              </a:solidFill>
              <a:effectLst/>
              <a:latin typeface="+mn-lt"/>
              <a:ea typeface="+mn-ea"/>
              <a:cs typeface="+mn-cs"/>
            </a:rPr>
            <a:t>円増加している。今後、社会保障費は増加見込であることから、上昇傾向になると見込まれる。</a:t>
          </a:r>
          <a:endParaRPr lang="ja-JP" altLang="ja-JP" sz="1400">
            <a:effectLst/>
          </a:endParaRPr>
        </a:p>
        <a:p>
          <a:r>
            <a:rPr kumimoji="1" lang="ja-JP" altLang="ja-JP" sz="1100">
              <a:solidFill>
                <a:schemeClr val="dk1"/>
              </a:solidFill>
              <a:effectLst/>
              <a:latin typeface="+mn-lt"/>
              <a:ea typeface="+mn-ea"/>
              <a:cs typeface="+mn-cs"/>
            </a:rPr>
            <a:t>・普通建設事業費（うち更新整備）は住民一人当たり</a:t>
          </a:r>
          <a:r>
            <a:rPr kumimoji="1" lang="en-US" altLang="ja-JP" sz="1100">
              <a:solidFill>
                <a:schemeClr val="dk1"/>
              </a:solidFill>
              <a:effectLst/>
              <a:latin typeface="+mn-lt"/>
              <a:ea typeface="+mn-ea"/>
              <a:cs typeface="+mn-cs"/>
            </a:rPr>
            <a:t>32,734</a:t>
          </a:r>
          <a:r>
            <a:rPr kumimoji="1" lang="ja-JP" altLang="ja-JP" sz="1100">
              <a:solidFill>
                <a:schemeClr val="dk1"/>
              </a:solidFill>
              <a:effectLst/>
              <a:latin typeface="+mn-lt"/>
              <a:ea typeface="+mn-ea"/>
              <a:cs typeface="+mn-cs"/>
            </a:rPr>
            <a:t>円で、前年度比</a:t>
          </a:r>
          <a:r>
            <a:rPr kumimoji="1" lang="en-US" altLang="ja-JP" sz="1100">
              <a:solidFill>
                <a:schemeClr val="dk1"/>
              </a:solidFill>
              <a:effectLst/>
              <a:latin typeface="+mn-lt"/>
              <a:ea typeface="+mn-ea"/>
              <a:cs typeface="+mn-cs"/>
            </a:rPr>
            <a:t>19,714</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している。これは、汚泥再生処理センター建設工事費等の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が主な要因である。今後も公共施設等総合管理計画に基づき事業費の抑制を行っていく。</a:t>
          </a:r>
          <a:endParaRPr lang="ja-JP" altLang="ja-JP" sz="1400">
            <a:effectLst/>
          </a:endParaRPr>
        </a:p>
        <a:p>
          <a:r>
            <a:rPr kumimoji="1" lang="ja-JP" altLang="ja-JP" sz="1100">
              <a:solidFill>
                <a:schemeClr val="dk1"/>
              </a:solidFill>
              <a:effectLst/>
              <a:latin typeface="+mn-lt"/>
              <a:ea typeface="+mn-ea"/>
              <a:cs typeface="+mn-cs"/>
            </a:rPr>
            <a:t>・積立金は住民一人当たり</a:t>
          </a:r>
          <a:r>
            <a:rPr kumimoji="1" lang="en-US" altLang="ja-JP" sz="1100">
              <a:solidFill>
                <a:schemeClr val="dk1"/>
              </a:solidFill>
              <a:effectLst/>
              <a:latin typeface="+mn-lt"/>
              <a:ea typeface="+mn-ea"/>
              <a:cs typeface="+mn-cs"/>
            </a:rPr>
            <a:t>32,360</a:t>
          </a:r>
          <a:r>
            <a:rPr kumimoji="1" lang="ja-JP" altLang="ja-JP" sz="1100">
              <a:solidFill>
                <a:schemeClr val="dk1"/>
              </a:solidFill>
              <a:effectLst/>
              <a:latin typeface="+mn-lt"/>
              <a:ea typeface="+mn-ea"/>
              <a:cs typeface="+mn-cs"/>
            </a:rPr>
            <a:t>円で、前年度比</a:t>
          </a:r>
          <a:r>
            <a:rPr kumimoji="1" lang="en-US" altLang="ja-JP" sz="1100">
              <a:solidFill>
                <a:schemeClr val="dk1"/>
              </a:solidFill>
              <a:effectLst/>
              <a:latin typeface="+mn-lt"/>
              <a:ea typeface="+mn-ea"/>
              <a:cs typeface="+mn-cs"/>
            </a:rPr>
            <a:t>9,388</a:t>
          </a:r>
          <a:r>
            <a:rPr kumimoji="1" lang="ja-JP" altLang="ja-JP" sz="1100">
              <a:solidFill>
                <a:schemeClr val="dk1"/>
              </a:solidFill>
              <a:effectLst/>
              <a:latin typeface="+mn-lt"/>
              <a:ea typeface="+mn-ea"/>
              <a:cs typeface="+mn-cs"/>
            </a:rPr>
            <a:t>円減少している。これは、</a:t>
          </a:r>
          <a:r>
            <a:rPr kumimoji="1" lang="ja-JP" altLang="en-US" sz="1100">
              <a:solidFill>
                <a:schemeClr val="dk1"/>
              </a:solidFill>
              <a:effectLst/>
              <a:latin typeface="+mn-lt"/>
              <a:ea typeface="+mn-ea"/>
              <a:cs typeface="+mn-cs"/>
            </a:rPr>
            <a:t>ふるさと応援寄附</a:t>
          </a:r>
          <a:r>
            <a:rPr kumimoji="1" lang="ja-JP" altLang="ja-JP" sz="1100">
              <a:solidFill>
                <a:schemeClr val="dk1"/>
              </a:solidFill>
              <a:effectLst/>
              <a:latin typeface="+mn-lt"/>
              <a:ea typeface="+mn-ea"/>
              <a:cs typeface="+mn-cs"/>
            </a:rPr>
            <a:t>基金積立金等の積立減が要因である。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59,184
57,841
42.07
29,055,304
26,983,122
1,925,367
13,993,278
15,640,081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44145</xdr:rowOff>
    </xdr:from>
    <xdr:to>
      <xdr:col>24</xdr:col>
      <xdr:colOff>63500</xdr:colOff>
      <xdr:row>34</xdr:row>
      <xdr:rowOff>115469</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873445"/>
          <a:ext cx="838200" cy="71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115469</xdr:rowOff>
    </xdr:from>
    <xdr:to>
      <xdr:col>19</xdr:col>
      <xdr:colOff>177800</xdr:colOff>
      <xdr:row>34</xdr:row>
      <xdr:rowOff>151130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944769"/>
          <a:ext cx="889000" cy="3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106325</xdr:rowOff>
    </xdr:from>
    <xdr:to>
      <xdr:col>15</xdr:col>
      <xdr:colOff>50800</xdr:colOff>
      <xdr:row>34</xdr:row>
      <xdr:rowOff>151130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935625"/>
          <a:ext cx="889000" cy="4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102210</xdr:rowOff>
    </xdr:from>
    <xdr:to>
      <xdr:col>10</xdr:col>
      <xdr:colOff>114300</xdr:colOff>
      <xdr:row>34</xdr:row>
      <xdr:rowOff>106325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931510"/>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164795</xdr:rowOff>
    </xdr:from>
    <xdr:to>
      <xdr:col>24</xdr:col>
      <xdr:colOff>114300</xdr:colOff>
      <xdr:row>34</xdr:row>
      <xdr:rowOff>94945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2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16222</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674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64669</xdr:rowOff>
    </xdr:from>
    <xdr:to>
      <xdr:col>20</xdr:col>
      <xdr:colOff>38100</xdr:colOff>
      <xdr:row>34</xdr:row>
      <xdr:rowOff>166269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9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11346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6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100330</xdr:rowOff>
    </xdr:from>
    <xdr:to>
      <xdr:col>15</xdr:col>
      <xdr:colOff>101600</xdr:colOff>
      <xdr:row>35</xdr:row>
      <xdr:rowOff>30480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2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47007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0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55525</xdr:rowOff>
    </xdr:from>
    <xdr:to>
      <xdr:col>10</xdr:col>
      <xdr:colOff>165100</xdr:colOff>
      <xdr:row>34</xdr:row>
      <xdr:rowOff>157125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88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2202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660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51410</xdr:rowOff>
    </xdr:from>
    <xdr:to>
      <xdr:col>6</xdr:col>
      <xdr:colOff>38100</xdr:colOff>
      <xdr:row>34</xdr:row>
      <xdr:rowOff>153010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88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169537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65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16426</xdr:rowOff>
    </xdr:from>
    <xdr:to>
      <xdr:col>24</xdr:col>
      <xdr:colOff>63500</xdr:colOff>
      <xdr:row>56</xdr:row>
      <xdr:rowOff>81133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617626"/>
          <a:ext cx="838200" cy="64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93928</xdr:rowOff>
    </xdr:from>
    <xdr:to>
      <xdr:col>19</xdr:col>
      <xdr:colOff>177800</xdr:colOff>
      <xdr:row>56</xdr:row>
      <xdr:rowOff>16426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523678"/>
          <a:ext cx="889000" cy="9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93928</xdr:rowOff>
    </xdr:from>
    <xdr:to>
      <xdr:col>15</xdr:col>
      <xdr:colOff>50800</xdr:colOff>
      <xdr:row>56</xdr:row>
      <xdr:rowOff>131614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523678"/>
          <a:ext cx="889000" cy="209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47582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20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107722</xdr:rowOff>
    </xdr:from>
    <xdr:to>
      <xdr:col>10</xdr:col>
      <xdr:colOff>114300</xdr:colOff>
      <xdr:row>56</xdr:row>
      <xdr:rowOff>131614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194572"/>
          <a:ext cx="889000" cy="538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30333</xdr:rowOff>
    </xdr:from>
    <xdr:to>
      <xdr:col>24</xdr:col>
      <xdr:colOff>114300</xdr:colOff>
      <xdr:row>56</xdr:row>
      <xdr:rowOff>131933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3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53210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8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137076</xdr:rowOff>
    </xdr:from>
    <xdr:to>
      <xdr:col>20</xdr:col>
      <xdr:colOff>38100</xdr:colOff>
      <xdr:row>56</xdr:row>
      <xdr:rowOff>67226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56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83753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342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43128</xdr:rowOff>
    </xdr:from>
    <xdr:to>
      <xdr:col>15</xdr:col>
      <xdr:colOff>101600</xdr:colOff>
      <xdr:row>55</xdr:row>
      <xdr:rowOff>144728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472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161255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24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80814</xdr:rowOff>
    </xdr:from>
    <xdr:to>
      <xdr:col>10</xdr:col>
      <xdr:colOff>165100</xdr:colOff>
      <xdr:row>57</xdr:row>
      <xdr:rowOff>10964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8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27491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45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56922</xdr:rowOff>
    </xdr:from>
    <xdr:to>
      <xdr:col>6</xdr:col>
      <xdr:colOff>38100</xdr:colOff>
      <xdr:row>53</xdr:row>
      <xdr:rowOff>158522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4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149649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36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75126</xdr:rowOff>
    </xdr:from>
    <xdr:to>
      <xdr:col>24</xdr:col>
      <xdr:colOff>63500</xdr:colOff>
      <xdr:row>77</xdr:row>
      <xdr:rowOff>25958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05326"/>
          <a:ext cx="838200" cy="12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25958</xdr:rowOff>
    </xdr:from>
    <xdr:to>
      <xdr:col>19</xdr:col>
      <xdr:colOff>177800</xdr:colOff>
      <xdr:row>77</xdr:row>
      <xdr:rowOff>98763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27608"/>
          <a:ext cx="889000" cy="72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19484</xdr:rowOff>
    </xdr:from>
    <xdr:to>
      <xdr:col>15</xdr:col>
      <xdr:colOff>50800</xdr:colOff>
      <xdr:row>77</xdr:row>
      <xdr:rowOff>98763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21134"/>
          <a:ext cx="889000" cy="7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19484</xdr:rowOff>
    </xdr:from>
    <xdr:to>
      <xdr:col>10</xdr:col>
      <xdr:colOff>114300</xdr:colOff>
      <xdr:row>78</xdr:row>
      <xdr:rowOff>119400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21134"/>
          <a:ext cx="889000" cy="27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110932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4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24326</xdr:rowOff>
    </xdr:from>
    <xdr:to>
      <xdr:col>24</xdr:col>
      <xdr:colOff>114300</xdr:colOff>
      <xdr:row>76</xdr:row>
      <xdr:rowOff>125926</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5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2753</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32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146608</xdr:rowOff>
    </xdr:from>
    <xdr:to>
      <xdr:col>20</xdr:col>
      <xdr:colOff>38100</xdr:colOff>
      <xdr:row>77</xdr:row>
      <xdr:rowOff>76758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7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67885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69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47963</xdr:rowOff>
    </xdr:from>
    <xdr:to>
      <xdr:col>15</xdr:col>
      <xdr:colOff>101600</xdr:colOff>
      <xdr:row>77</xdr:row>
      <xdr:rowOff>149563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4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140690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42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140134</xdr:rowOff>
    </xdr:from>
    <xdr:to>
      <xdr:col>10</xdr:col>
      <xdr:colOff>165100</xdr:colOff>
      <xdr:row>77</xdr:row>
      <xdr:rowOff>70284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7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61411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63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68600</xdr:rowOff>
    </xdr:from>
    <xdr:to>
      <xdr:col>6</xdr:col>
      <xdr:colOff>38100</xdr:colOff>
      <xdr:row>78</xdr:row>
      <xdr:rowOff>170200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4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161327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34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167875</xdr:rowOff>
    </xdr:from>
    <xdr:to>
      <xdr:col>24</xdr:col>
      <xdr:colOff>63500</xdr:colOff>
      <xdr:row>98</xdr:row>
      <xdr:rowOff>107917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798525"/>
          <a:ext cx="838200" cy="111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167875</xdr:rowOff>
    </xdr:from>
    <xdr:to>
      <xdr:col>19</xdr:col>
      <xdr:colOff>177800</xdr:colOff>
      <xdr:row>98</xdr:row>
      <xdr:rowOff>552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798525"/>
          <a:ext cx="889000" cy="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552</xdr:rowOff>
    </xdr:from>
    <xdr:to>
      <xdr:col>15</xdr:col>
      <xdr:colOff>50800</xdr:colOff>
      <xdr:row>98</xdr:row>
      <xdr:rowOff>73738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02652"/>
          <a:ext cx="889000" cy="73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73738</xdr:rowOff>
    </xdr:from>
    <xdr:to>
      <xdr:col>10</xdr:col>
      <xdr:colOff>114300</xdr:colOff>
      <xdr:row>98</xdr:row>
      <xdr:rowOff>80059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75838"/>
          <a:ext cx="889000" cy="6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2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57117</xdr:rowOff>
    </xdr:from>
    <xdr:to>
      <xdr:col>24</xdr:col>
      <xdr:colOff>114300</xdr:colOff>
      <xdr:row>98</xdr:row>
      <xdr:rowOff>158717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5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143494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117075</xdr:rowOff>
    </xdr:from>
    <xdr:to>
      <xdr:col>20</xdr:col>
      <xdr:colOff>38100</xdr:colOff>
      <xdr:row>98</xdr:row>
      <xdr:rowOff>47225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4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63752</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52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121202</xdr:rowOff>
    </xdr:from>
    <xdr:to>
      <xdr:col>15</xdr:col>
      <xdr:colOff>101600</xdr:colOff>
      <xdr:row>98</xdr:row>
      <xdr:rowOff>51352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5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67879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527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22938</xdr:rowOff>
    </xdr:from>
    <xdr:to>
      <xdr:col>10</xdr:col>
      <xdr:colOff>165100</xdr:colOff>
      <xdr:row>98</xdr:row>
      <xdr:rowOff>124538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2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115665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17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29259</xdr:rowOff>
    </xdr:from>
    <xdr:to>
      <xdr:col>6</xdr:col>
      <xdr:colOff>38100</xdr:colOff>
      <xdr:row>98</xdr:row>
      <xdr:rowOff>130859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31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147386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06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39116</xdr:rowOff>
    </xdr:from>
    <xdr:to>
      <xdr:col>55</xdr:col>
      <xdr:colOff>0</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725666"/>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42037</xdr:rowOff>
    </xdr:from>
    <xdr:to>
      <xdr:col>41</xdr:col>
      <xdr:colOff>50800</xdr:colOff>
      <xdr:row>39</xdr:row>
      <xdr:rowOff>44450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28587"/>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159766</xdr:rowOff>
    </xdr:from>
    <xdr:to>
      <xdr:col>55</xdr:col>
      <xdr:colOff>50800</xdr:colOff>
      <xdr:row>39</xdr:row>
      <xdr:rowOff>89916</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7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74693</xdr:rowOff>
    </xdr:from>
    <xdr:ext cx="313932"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897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162687</xdr:rowOff>
    </xdr:from>
    <xdr:to>
      <xdr:col>36</xdr:col>
      <xdr:colOff>165100</xdr:colOff>
      <xdr:row>39</xdr:row>
      <xdr:rowOff>92837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7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83964</xdr:rowOff>
    </xdr:from>
    <xdr:ext cx="313932"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15333" y="677051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92723</xdr:rowOff>
    </xdr:from>
    <xdr:to>
      <xdr:col>55</xdr:col>
      <xdr:colOff>0</xdr:colOff>
      <xdr:row>57</xdr:row>
      <xdr:rowOff>136766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865373"/>
          <a:ext cx="838200" cy="4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92723</xdr:rowOff>
    </xdr:from>
    <xdr:to>
      <xdr:col>50</xdr:col>
      <xdr:colOff>114300</xdr:colOff>
      <xdr:row>57</xdr:row>
      <xdr:rowOff>167818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865373"/>
          <a:ext cx="889000" cy="7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161455</xdr:rowOff>
    </xdr:from>
    <xdr:to>
      <xdr:col>45</xdr:col>
      <xdr:colOff>177800</xdr:colOff>
      <xdr:row>57</xdr:row>
      <xdr:rowOff>167818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934105"/>
          <a:ext cx="889000" cy="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161455</xdr:rowOff>
    </xdr:from>
    <xdr:to>
      <xdr:col>41</xdr:col>
      <xdr:colOff>50800</xdr:colOff>
      <xdr:row>58</xdr:row>
      <xdr:rowOff>2387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934105"/>
          <a:ext cx="889000" cy="1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85966</xdr:rowOff>
    </xdr:from>
    <xdr:to>
      <xdr:col>55</xdr:col>
      <xdr:colOff>50800</xdr:colOff>
      <xdr:row>58</xdr:row>
      <xdr:rowOff>16116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858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108843</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71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41923</xdr:rowOff>
    </xdr:from>
    <xdr:to>
      <xdr:col>50</xdr:col>
      <xdr:colOff>165100</xdr:colOff>
      <xdr:row>57</xdr:row>
      <xdr:rowOff>143523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81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160050</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589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117018</xdr:rowOff>
    </xdr:from>
    <xdr:to>
      <xdr:col>46</xdr:col>
      <xdr:colOff>38100</xdr:colOff>
      <xdr:row>58</xdr:row>
      <xdr:rowOff>47168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889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38295</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98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110655</xdr:rowOff>
    </xdr:from>
    <xdr:to>
      <xdr:col>41</xdr:col>
      <xdr:colOff>101600</xdr:colOff>
      <xdr:row>58</xdr:row>
      <xdr:rowOff>40805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88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31932</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97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123037</xdr:rowOff>
    </xdr:from>
    <xdr:to>
      <xdr:col>36</xdr:col>
      <xdr:colOff>165100</xdr:colOff>
      <xdr:row>58</xdr:row>
      <xdr:rowOff>53187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9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44314</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98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99200</xdr:rowOff>
    </xdr:from>
    <xdr:to>
      <xdr:col>55</xdr:col>
      <xdr:colOff>0</xdr:colOff>
      <xdr:row>78</xdr:row>
      <xdr:rowOff>114021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72300"/>
          <a:ext cx="838200" cy="1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157150</xdr:rowOff>
    </xdr:from>
    <xdr:to>
      <xdr:col>50</xdr:col>
      <xdr:colOff>114300</xdr:colOff>
      <xdr:row>78</xdr:row>
      <xdr:rowOff>99200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58800"/>
          <a:ext cx="889000" cy="11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157150</xdr:rowOff>
    </xdr:from>
    <xdr:to>
      <xdr:col>45</xdr:col>
      <xdr:colOff>177800</xdr:colOff>
      <xdr:row>78</xdr:row>
      <xdr:rowOff>43878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58800"/>
          <a:ext cx="889000" cy="58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43878</xdr:rowOff>
    </xdr:from>
    <xdr:to>
      <xdr:col>41</xdr:col>
      <xdr:colOff>50800</xdr:colOff>
      <xdr:row>78</xdr:row>
      <xdr:rowOff>113373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416978"/>
          <a:ext cx="889000" cy="69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63221</xdr:rowOff>
    </xdr:from>
    <xdr:to>
      <xdr:col>55</xdr:col>
      <xdr:colOff>50800</xdr:colOff>
      <xdr:row>78</xdr:row>
      <xdr:rowOff>164821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36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149598</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5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48400</xdr:rowOff>
    </xdr:from>
    <xdr:to>
      <xdr:col>50</xdr:col>
      <xdr:colOff>165100</xdr:colOff>
      <xdr:row>78</xdr:row>
      <xdr:rowOff>150000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141127</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106350</xdr:rowOff>
    </xdr:from>
    <xdr:to>
      <xdr:col>46</xdr:col>
      <xdr:colOff>38100</xdr:colOff>
      <xdr:row>78</xdr:row>
      <xdr:rowOff>36500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0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27627</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4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164528</xdr:rowOff>
    </xdr:from>
    <xdr:to>
      <xdr:col>41</xdr:col>
      <xdr:colOff>101600</xdr:colOff>
      <xdr:row>78</xdr:row>
      <xdr:rowOff>94678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6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85805</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5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62573</xdr:rowOff>
    </xdr:from>
    <xdr:to>
      <xdr:col>36</xdr:col>
      <xdr:colOff>165100</xdr:colOff>
      <xdr:row>78</xdr:row>
      <xdr:rowOff>164173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3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155300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528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111697</xdr:rowOff>
    </xdr:from>
    <xdr:to>
      <xdr:col>55</xdr:col>
      <xdr:colOff>0</xdr:colOff>
      <xdr:row>97</xdr:row>
      <xdr:rowOff>156008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742347"/>
          <a:ext cx="838200" cy="4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156008</xdr:rowOff>
    </xdr:from>
    <xdr:to>
      <xdr:col>50</xdr:col>
      <xdr:colOff>114300</xdr:colOff>
      <xdr:row>97</xdr:row>
      <xdr:rowOff>166294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786658"/>
          <a:ext cx="88900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133128</xdr:rowOff>
    </xdr:from>
    <xdr:to>
      <xdr:col>45</xdr:col>
      <xdr:colOff>177800</xdr:colOff>
      <xdr:row>97</xdr:row>
      <xdr:rowOff>166294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763778"/>
          <a:ext cx="889000" cy="33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133128</xdr:rowOff>
    </xdr:from>
    <xdr:to>
      <xdr:col>41</xdr:col>
      <xdr:colOff>50800</xdr:colOff>
      <xdr:row>98</xdr:row>
      <xdr:rowOff>34620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763778"/>
          <a:ext cx="889000" cy="72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60897</xdr:rowOff>
    </xdr:from>
    <xdr:to>
      <xdr:col>55</xdr:col>
      <xdr:colOff>50800</xdr:colOff>
      <xdr:row>97</xdr:row>
      <xdr:rowOff>162497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9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39324</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69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105208</xdr:rowOff>
    </xdr:from>
    <xdr:to>
      <xdr:col>50</xdr:col>
      <xdr:colOff>165100</xdr:colOff>
      <xdr:row>98</xdr:row>
      <xdr:rowOff>35358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3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26485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28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115494</xdr:rowOff>
    </xdr:from>
    <xdr:to>
      <xdr:col>46</xdr:col>
      <xdr:colOff>38100</xdr:colOff>
      <xdr:row>98</xdr:row>
      <xdr:rowOff>45644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4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36771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3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82328</xdr:rowOff>
    </xdr:from>
    <xdr:to>
      <xdr:col>41</xdr:col>
      <xdr:colOff>101600</xdr:colOff>
      <xdr:row>98</xdr:row>
      <xdr:rowOff>12478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1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3605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0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155270</xdr:rowOff>
    </xdr:from>
    <xdr:to>
      <xdr:col>36</xdr:col>
      <xdr:colOff>165100</xdr:colOff>
      <xdr:row>98</xdr:row>
      <xdr:rowOff>85420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8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76547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78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120307</xdr:rowOff>
    </xdr:from>
    <xdr:to>
      <xdr:col>85</xdr:col>
      <xdr:colOff>127000</xdr:colOff>
      <xdr:row>37</xdr:row>
      <xdr:rowOff>141376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63957"/>
          <a:ext cx="838200" cy="21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141376</xdr:rowOff>
    </xdr:from>
    <xdr:to>
      <xdr:col>81</xdr:col>
      <xdr:colOff>50800</xdr:colOff>
      <xdr:row>37</xdr:row>
      <xdr:rowOff>141548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85026"/>
          <a:ext cx="889000" cy="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140500</xdr:rowOff>
    </xdr:from>
    <xdr:to>
      <xdr:col>76</xdr:col>
      <xdr:colOff>114300</xdr:colOff>
      <xdr:row>37</xdr:row>
      <xdr:rowOff>141548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84150"/>
          <a:ext cx="889000" cy="1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135204</xdr:rowOff>
    </xdr:from>
    <xdr:to>
      <xdr:col>71</xdr:col>
      <xdr:colOff>177800</xdr:colOff>
      <xdr:row>37</xdr:row>
      <xdr:rowOff>140500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78854"/>
          <a:ext cx="889000" cy="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69507</xdr:rowOff>
    </xdr:from>
    <xdr:to>
      <xdr:col>85</xdr:col>
      <xdr:colOff>177800</xdr:colOff>
      <xdr:row>37</xdr:row>
      <xdr:rowOff>171107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1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155884</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2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90576</xdr:rowOff>
    </xdr:from>
    <xdr:to>
      <xdr:col>81</xdr:col>
      <xdr:colOff>101600</xdr:colOff>
      <xdr:row>38</xdr:row>
      <xdr:rowOff>20726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3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11854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2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90748</xdr:rowOff>
    </xdr:from>
    <xdr:to>
      <xdr:col>76</xdr:col>
      <xdr:colOff>165100</xdr:colOff>
      <xdr:row>38</xdr:row>
      <xdr:rowOff>20898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3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12025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2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89700</xdr:rowOff>
    </xdr:from>
    <xdr:to>
      <xdr:col>72</xdr:col>
      <xdr:colOff>38100</xdr:colOff>
      <xdr:row>38</xdr:row>
      <xdr:rowOff>19850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3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10977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2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84404</xdr:rowOff>
    </xdr:from>
    <xdr:to>
      <xdr:col>67</xdr:col>
      <xdr:colOff>101600</xdr:colOff>
      <xdr:row>38</xdr:row>
      <xdr:rowOff>14554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2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5681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2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132017</xdr:rowOff>
    </xdr:from>
    <xdr:to>
      <xdr:col>85</xdr:col>
      <xdr:colOff>127000</xdr:colOff>
      <xdr:row>57</xdr:row>
      <xdr:rowOff>37897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733217"/>
          <a:ext cx="838200" cy="77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159224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0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37897</xdr:rowOff>
    </xdr:from>
    <xdr:to>
      <xdr:col>81</xdr:col>
      <xdr:colOff>50800</xdr:colOff>
      <xdr:row>57</xdr:row>
      <xdr:rowOff>65799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810547"/>
          <a:ext cx="889000" cy="27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151248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9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65799</xdr:rowOff>
    </xdr:from>
    <xdr:to>
      <xdr:col>76</xdr:col>
      <xdr:colOff>114300</xdr:colOff>
      <xdr:row>57</xdr:row>
      <xdr:rowOff>166129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838449"/>
          <a:ext cx="889000" cy="10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161760</xdr:rowOff>
    </xdr:from>
    <xdr:to>
      <xdr:col>71</xdr:col>
      <xdr:colOff>177800</xdr:colOff>
      <xdr:row>57</xdr:row>
      <xdr:rowOff>166129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934410"/>
          <a:ext cx="889000" cy="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81217</xdr:rowOff>
    </xdr:from>
    <xdr:to>
      <xdr:col>85</xdr:col>
      <xdr:colOff>177800</xdr:colOff>
      <xdr:row>57</xdr:row>
      <xdr:rowOff>11367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68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104094</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53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158547</xdr:rowOff>
    </xdr:from>
    <xdr:to>
      <xdr:col>81</xdr:col>
      <xdr:colOff>101600</xdr:colOff>
      <xdr:row>57</xdr:row>
      <xdr:rowOff>88697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75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105224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534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14999</xdr:rowOff>
    </xdr:from>
    <xdr:to>
      <xdr:col>76</xdr:col>
      <xdr:colOff>165100</xdr:colOff>
      <xdr:row>57</xdr:row>
      <xdr:rowOff>116599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78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133126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56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115329</xdr:rowOff>
    </xdr:from>
    <xdr:to>
      <xdr:col>72</xdr:col>
      <xdr:colOff>38100</xdr:colOff>
      <xdr:row>58</xdr:row>
      <xdr:rowOff>45479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87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62006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663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110960</xdr:rowOff>
    </xdr:from>
    <xdr:to>
      <xdr:col>67</xdr:col>
      <xdr:colOff>101600</xdr:colOff>
      <xdr:row>58</xdr:row>
      <xdr:rowOff>41110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8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32237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97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95972</xdr:rowOff>
    </xdr:from>
    <xdr:to>
      <xdr:col>85</xdr:col>
      <xdr:colOff>127000</xdr:colOff>
      <xdr:row>79</xdr:row>
      <xdr:rowOff>97366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0522"/>
          <a:ext cx="838200" cy="1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95972</xdr:rowOff>
    </xdr:from>
    <xdr:to>
      <xdr:col>81</xdr:col>
      <xdr:colOff>50800</xdr:colOff>
      <xdr:row>79</xdr:row>
      <xdr:rowOff>98444</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40522"/>
          <a:ext cx="889000" cy="2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95199</xdr:rowOff>
    </xdr:from>
    <xdr:to>
      <xdr:col>76</xdr:col>
      <xdr:colOff>114300</xdr:colOff>
      <xdr:row>79</xdr:row>
      <xdr:rowOff>98444</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39749"/>
          <a:ext cx="889000" cy="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89452</xdr:rowOff>
    </xdr:from>
    <xdr:to>
      <xdr:col>71</xdr:col>
      <xdr:colOff>177800</xdr:colOff>
      <xdr:row>79</xdr:row>
      <xdr:rowOff>95199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34002"/>
          <a:ext cx="889000" cy="5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46566</xdr:rowOff>
    </xdr:from>
    <xdr:to>
      <xdr:col>85</xdr:col>
      <xdr:colOff>177800</xdr:colOff>
      <xdr:row>79</xdr:row>
      <xdr:rowOff>148166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378565"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45172</xdr:rowOff>
    </xdr:from>
    <xdr:to>
      <xdr:col>81</xdr:col>
      <xdr:colOff>101600</xdr:colOff>
      <xdr:row>79</xdr:row>
      <xdr:rowOff>146772</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8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137899</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2017" y="13682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47644</xdr:rowOff>
    </xdr:from>
    <xdr:to>
      <xdr:col>76</xdr:col>
      <xdr:colOff>165100</xdr:colOff>
      <xdr:row>79</xdr:row>
      <xdr:rowOff>149244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140371</xdr:rowOff>
    </xdr:from>
    <xdr:ext cx="313932"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35333" y="136849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44399</xdr:rowOff>
    </xdr:from>
    <xdr:to>
      <xdr:col>72</xdr:col>
      <xdr:colOff>38100</xdr:colOff>
      <xdr:row>79</xdr:row>
      <xdr:rowOff>145999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8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137126</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4017" y="136816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38652</xdr:rowOff>
    </xdr:from>
    <xdr:to>
      <xdr:col>67</xdr:col>
      <xdr:colOff>101600</xdr:colOff>
      <xdr:row>79</xdr:row>
      <xdr:rowOff>140252</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8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131379</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5017" y="13675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53150</xdr:rowOff>
    </xdr:from>
    <xdr:to>
      <xdr:col>85</xdr:col>
      <xdr:colOff>127000</xdr:colOff>
      <xdr:row>97</xdr:row>
      <xdr:rowOff>66002</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683800"/>
          <a:ext cx="838200" cy="1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66002</xdr:rowOff>
    </xdr:from>
    <xdr:to>
      <xdr:col>81</xdr:col>
      <xdr:colOff>50800</xdr:colOff>
      <xdr:row>97</xdr:row>
      <xdr:rowOff>78829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696652"/>
          <a:ext cx="889000" cy="1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78829</xdr:rowOff>
    </xdr:from>
    <xdr:to>
      <xdr:col>76</xdr:col>
      <xdr:colOff>114300</xdr:colOff>
      <xdr:row>97</xdr:row>
      <xdr:rowOff>104611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709479"/>
          <a:ext cx="889000" cy="25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104203</xdr:rowOff>
    </xdr:from>
    <xdr:to>
      <xdr:col>71</xdr:col>
      <xdr:colOff>177800</xdr:colOff>
      <xdr:row>97</xdr:row>
      <xdr:rowOff>104611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2814300" y="16734853"/>
          <a:ext cx="889000" cy="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2350</xdr:rowOff>
    </xdr:from>
    <xdr:to>
      <xdr:col>85</xdr:col>
      <xdr:colOff>177800</xdr:colOff>
      <xdr:row>97</xdr:row>
      <xdr:rowOff>103950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6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152227</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61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15202</xdr:rowOff>
    </xdr:from>
    <xdr:to>
      <xdr:col>81</xdr:col>
      <xdr:colOff>101600</xdr:colOff>
      <xdr:row>97</xdr:row>
      <xdr:rowOff>116802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64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107929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738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28029</xdr:rowOff>
    </xdr:from>
    <xdr:to>
      <xdr:col>76</xdr:col>
      <xdr:colOff>165100</xdr:colOff>
      <xdr:row>97</xdr:row>
      <xdr:rowOff>129629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5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120756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75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53811</xdr:rowOff>
    </xdr:from>
    <xdr:to>
      <xdr:col>72</xdr:col>
      <xdr:colOff>38100</xdr:colOff>
      <xdr:row>97</xdr:row>
      <xdr:rowOff>155411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68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146538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777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53403</xdr:rowOff>
    </xdr:from>
    <xdr:to>
      <xdr:col>67</xdr:col>
      <xdr:colOff>101600</xdr:colOff>
      <xdr:row>97</xdr:row>
      <xdr:rowOff>155003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68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146130</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77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82733</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597833"/>
          <a:ext cx="838200" cy="56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82733</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0434300" y="6597833"/>
          <a:ext cx="889000" cy="56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7297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693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31933</xdr:rowOff>
    </xdr:from>
    <xdr:to>
      <xdr:col>112</xdr:col>
      <xdr:colOff>38100</xdr:colOff>
      <xdr:row>38</xdr:row>
      <xdr:rowOff>133533</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54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150060</xdr:rowOff>
    </xdr:from>
    <xdr:ext cx="469744"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088428" y="6322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・総務費は、住民一人当たり</a:t>
          </a:r>
          <a:r>
            <a:rPr kumimoji="1" lang="en-US" altLang="ja-JP" sz="1100">
              <a:solidFill>
                <a:schemeClr val="dk1"/>
              </a:solidFill>
              <a:effectLst/>
              <a:latin typeface="+mn-lt"/>
              <a:ea typeface="+mn-ea"/>
              <a:cs typeface="+mn-cs"/>
            </a:rPr>
            <a:t>81,467</a:t>
          </a:r>
          <a:r>
            <a:rPr kumimoji="1" lang="ja-JP" altLang="ja-JP" sz="1100">
              <a:solidFill>
                <a:schemeClr val="dk1"/>
              </a:solidFill>
              <a:effectLst/>
              <a:latin typeface="+mn-lt"/>
              <a:ea typeface="+mn-ea"/>
              <a:cs typeface="+mn-cs"/>
            </a:rPr>
            <a:t>円で、前年度比</a:t>
          </a:r>
          <a:r>
            <a:rPr kumimoji="1" lang="en-US" altLang="ja-JP" sz="1100">
              <a:solidFill>
                <a:schemeClr val="dk1"/>
              </a:solidFill>
              <a:effectLst/>
              <a:latin typeface="+mn-lt"/>
              <a:ea typeface="+mn-ea"/>
              <a:cs typeface="+mn-cs"/>
            </a:rPr>
            <a:t>9,907</a:t>
          </a:r>
          <a:r>
            <a:rPr kumimoji="1" lang="ja-JP" altLang="ja-JP" sz="1100">
              <a:solidFill>
                <a:schemeClr val="dk1"/>
              </a:solidFill>
              <a:effectLst/>
              <a:latin typeface="+mn-lt"/>
              <a:ea typeface="+mn-ea"/>
              <a:cs typeface="+mn-cs"/>
            </a:rPr>
            <a:t>円減少している。</a:t>
          </a:r>
          <a:r>
            <a:rPr kumimoji="1" lang="ja-JP" altLang="en-US" sz="1100">
              <a:solidFill>
                <a:schemeClr val="dk1"/>
              </a:solidFill>
              <a:effectLst/>
              <a:latin typeface="+mn-lt"/>
              <a:ea typeface="+mn-ea"/>
              <a:cs typeface="+mn-cs"/>
            </a:rPr>
            <a:t>ふるさと応援寄附</a:t>
          </a:r>
          <a:r>
            <a:rPr kumimoji="1" lang="ja-JP" altLang="ja-JP" sz="1100">
              <a:solidFill>
                <a:schemeClr val="dk1"/>
              </a:solidFill>
              <a:effectLst/>
              <a:latin typeface="+mn-lt"/>
              <a:ea typeface="+mn-ea"/>
              <a:cs typeface="+mn-cs"/>
            </a:rPr>
            <a:t>基金積立金や公共施設等総合管理基金積立金等の減が主な要因である。</a:t>
          </a:r>
          <a:endParaRPr lang="ja-JP" altLang="ja-JP" sz="1400">
            <a:effectLst/>
          </a:endParaRPr>
        </a:p>
        <a:p>
          <a:r>
            <a:rPr kumimoji="1" lang="ja-JP" altLang="ja-JP" sz="1100">
              <a:solidFill>
                <a:schemeClr val="dk1"/>
              </a:solidFill>
              <a:effectLst/>
              <a:latin typeface="+mn-lt"/>
              <a:ea typeface="+mn-ea"/>
              <a:cs typeface="+mn-cs"/>
            </a:rPr>
            <a:t>・民生費は、住民一人当たり</a:t>
          </a:r>
          <a:r>
            <a:rPr kumimoji="1" lang="en-US" altLang="ja-JP" sz="1100">
              <a:solidFill>
                <a:schemeClr val="dk1"/>
              </a:solidFill>
              <a:effectLst/>
              <a:latin typeface="+mn-lt"/>
              <a:ea typeface="+mn-ea"/>
              <a:cs typeface="+mn-cs"/>
            </a:rPr>
            <a:t>194,562</a:t>
          </a:r>
          <a:r>
            <a:rPr kumimoji="1" lang="ja-JP" altLang="ja-JP" sz="1100">
              <a:solidFill>
                <a:schemeClr val="dk1"/>
              </a:solidFill>
              <a:effectLst/>
              <a:latin typeface="+mn-lt"/>
              <a:ea typeface="+mn-ea"/>
              <a:cs typeface="+mn-cs"/>
            </a:rPr>
            <a:t>円で、前年度比</a:t>
          </a:r>
          <a:r>
            <a:rPr kumimoji="1" lang="en-US" altLang="ja-JP" sz="1100">
              <a:solidFill>
                <a:schemeClr val="dk1"/>
              </a:solidFill>
              <a:effectLst/>
              <a:latin typeface="+mn-lt"/>
              <a:ea typeface="+mn-ea"/>
              <a:cs typeface="+mn-cs"/>
            </a:rPr>
            <a:t>13,373</a:t>
          </a:r>
          <a:r>
            <a:rPr kumimoji="1" lang="ja-JP" altLang="ja-JP" sz="1100">
              <a:solidFill>
                <a:schemeClr val="dk1"/>
              </a:solidFill>
              <a:effectLst/>
              <a:latin typeface="+mn-lt"/>
              <a:ea typeface="+mn-ea"/>
              <a:cs typeface="+mn-cs"/>
            </a:rPr>
            <a:t>円増加している。社会福祉費等の増</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主な要因であり、今後、国保や介護保険特別会計への繰出金をはじめ、子育て支援や医療扶助など増加傾向は続くと見込まれる。</a:t>
          </a:r>
          <a:endParaRPr lang="ja-JP" altLang="ja-JP" sz="1400">
            <a:effectLst/>
          </a:endParaRPr>
        </a:p>
        <a:p>
          <a:r>
            <a:rPr kumimoji="1" lang="ja-JP" altLang="ja-JP" sz="1100">
              <a:solidFill>
                <a:schemeClr val="dk1"/>
              </a:solidFill>
              <a:effectLst/>
              <a:latin typeface="+mn-lt"/>
              <a:ea typeface="+mn-ea"/>
              <a:cs typeface="+mn-cs"/>
            </a:rPr>
            <a:t>・衛生費は、住民一人当たり</a:t>
          </a:r>
          <a:r>
            <a:rPr kumimoji="1" lang="en-US" altLang="ja-JP" sz="1100">
              <a:solidFill>
                <a:schemeClr val="dk1"/>
              </a:solidFill>
              <a:effectLst/>
              <a:latin typeface="+mn-lt"/>
              <a:ea typeface="+mn-ea"/>
              <a:cs typeface="+mn-cs"/>
            </a:rPr>
            <a:t>28,342</a:t>
          </a:r>
          <a:r>
            <a:rPr kumimoji="1" lang="ja-JP" altLang="ja-JP" sz="1100">
              <a:solidFill>
                <a:schemeClr val="dk1"/>
              </a:solidFill>
              <a:effectLst/>
              <a:latin typeface="+mn-lt"/>
              <a:ea typeface="+mn-ea"/>
              <a:cs typeface="+mn-cs"/>
            </a:rPr>
            <a:t>円で、前年度比</a:t>
          </a:r>
          <a:r>
            <a:rPr kumimoji="1" lang="en-US" altLang="ja-JP" sz="1100">
              <a:solidFill>
                <a:schemeClr val="dk1"/>
              </a:solidFill>
              <a:effectLst/>
              <a:latin typeface="+mn-lt"/>
              <a:ea typeface="+mn-ea"/>
              <a:cs typeface="+mn-cs"/>
            </a:rPr>
            <a:t>29,263</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している。汚泥再生処理センター建設工事費の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が主な要因である。</a:t>
          </a:r>
          <a:endParaRPr lang="ja-JP" altLang="ja-JP" sz="1400">
            <a:effectLst/>
          </a:endParaRPr>
        </a:p>
        <a:p>
          <a:r>
            <a:rPr kumimoji="1" lang="ja-JP" altLang="ja-JP" sz="1100">
              <a:solidFill>
                <a:schemeClr val="dk1"/>
              </a:solidFill>
              <a:effectLst/>
              <a:latin typeface="+mn-lt"/>
              <a:ea typeface="+mn-ea"/>
              <a:cs typeface="+mn-cs"/>
            </a:rPr>
            <a:t>・農林水産業費は、住民一人当たり</a:t>
          </a:r>
          <a:r>
            <a:rPr kumimoji="1" lang="en-US" altLang="ja-JP" sz="1100">
              <a:solidFill>
                <a:schemeClr val="dk1"/>
              </a:solidFill>
              <a:effectLst/>
              <a:latin typeface="+mn-lt"/>
              <a:ea typeface="+mn-ea"/>
              <a:cs typeface="+mn-cs"/>
            </a:rPr>
            <a:t>6,577</a:t>
          </a:r>
          <a:r>
            <a:rPr kumimoji="1" lang="ja-JP" altLang="ja-JP" sz="1100">
              <a:solidFill>
                <a:schemeClr val="dk1"/>
              </a:solidFill>
              <a:effectLst/>
              <a:latin typeface="+mn-lt"/>
              <a:ea typeface="+mn-ea"/>
              <a:cs typeface="+mn-cs"/>
            </a:rPr>
            <a:t>円で、前年度比</a:t>
          </a:r>
          <a:r>
            <a:rPr kumimoji="1" lang="en-US" altLang="ja-JP" sz="1100">
              <a:solidFill>
                <a:schemeClr val="dk1"/>
              </a:solidFill>
              <a:effectLst/>
              <a:latin typeface="+mn-lt"/>
              <a:ea typeface="+mn-ea"/>
              <a:cs typeface="+mn-cs"/>
            </a:rPr>
            <a:t>1,156</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している。ため池耐震豪雨性能評価委託等の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が主な要因である。</a:t>
          </a:r>
          <a:endParaRPr lang="ja-JP" altLang="ja-JP" sz="1400">
            <a:effectLst/>
          </a:endParaRPr>
        </a:p>
        <a:p>
          <a:r>
            <a:rPr kumimoji="1" lang="ja-JP" altLang="ja-JP" sz="1100">
              <a:solidFill>
                <a:schemeClr val="dk1"/>
              </a:solidFill>
              <a:effectLst/>
              <a:latin typeface="+mn-lt"/>
              <a:ea typeface="+mn-ea"/>
              <a:cs typeface="+mn-cs"/>
            </a:rPr>
            <a:t>・教育費は、住民一人当たり</a:t>
          </a:r>
          <a:r>
            <a:rPr kumimoji="1" lang="en-US" altLang="ja-JP" sz="1100">
              <a:solidFill>
                <a:schemeClr val="dk1"/>
              </a:solidFill>
              <a:effectLst/>
              <a:latin typeface="+mn-lt"/>
              <a:ea typeface="+mn-ea"/>
              <a:cs typeface="+mn-cs"/>
            </a:rPr>
            <a:t>63,605</a:t>
          </a:r>
          <a:r>
            <a:rPr kumimoji="1" lang="ja-JP" altLang="ja-JP" sz="1100">
              <a:solidFill>
                <a:schemeClr val="dk1"/>
              </a:solidFill>
              <a:effectLst/>
              <a:latin typeface="+mn-lt"/>
              <a:ea typeface="+mn-ea"/>
              <a:cs typeface="+mn-cs"/>
            </a:rPr>
            <a:t>円で、前年度比</a:t>
          </a:r>
          <a:r>
            <a:rPr kumimoji="1" lang="en-US" altLang="ja-JP" sz="1100">
              <a:solidFill>
                <a:schemeClr val="dk1"/>
              </a:solidFill>
              <a:effectLst/>
              <a:latin typeface="+mn-lt"/>
              <a:ea typeface="+mn-ea"/>
              <a:cs typeface="+mn-cs"/>
            </a:rPr>
            <a:t>6,089</a:t>
          </a:r>
          <a:r>
            <a:rPr kumimoji="1" lang="ja-JP" altLang="ja-JP" sz="1100">
              <a:solidFill>
                <a:schemeClr val="dk1"/>
              </a:solidFill>
              <a:effectLst/>
              <a:latin typeface="+mn-lt"/>
              <a:ea typeface="+mn-ea"/>
              <a:cs typeface="+mn-cs"/>
            </a:rPr>
            <a:t>円増加している。これは、</a:t>
          </a:r>
          <a:r>
            <a:rPr kumimoji="1" lang="ja-JP" altLang="en-US" sz="1100">
              <a:solidFill>
                <a:schemeClr val="dk1"/>
              </a:solidFill>
              <a:effectLst/>
              <a:latin typeface="+mn-lt"/>
              <a:ea typeface="+mn-ea"/>
              <a:cs typeface="+mn-cs"/>
            </a:rPr>
            <a:t>学校給食センター食器洗浄機等改修工事等の</a:t>
          </a:r>
          <a:r>
            <a:rPr kumimoji="1" lang="ja-JP" altLang="ja-JP" sz="1100">
              <a:solidFill>
                <a:schemeClr val="dk1"/>
              </a:solidFill>
              <a:effectLst/>
              <a:latin typeface="+mn-lt"/>
              <a:ea typeface="+mn-ea"/>
              <a:cs typeface="+mn-cs"/>
            </a:rPr>
            <a:t>増が主な要因である。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実質収支額は、</a:t>
          </a:r>
          <a:r>
            <a:rPr kumimoji="1" lang="ja-JP" altLang="en-US" sz="1100">
              <a:solidFill>
                <a:schemeClr val="dk1"/>
              </a:solidFill>
              <a:effectLst/>
              <a:latin typeface="+mn-lt"/>
              <a:ea typeface="+mn-ea"/>
              <a:cs typeface="+mn-cs"/>
            </a:rPr>
            <a:t>汚泥再生処理センター建設工事等の減</a:t>
          </a:r>
          <a:r>
            <a:rPr kumimoji="1" lang="ja-JP" altLang="ja-JP" sz="1100">
              <a:solidFill>
                <a:schemeClr val="dk1"/>
              </a:solidFill>
              <a:effectLst/>
              <a:latin typeface="+mn-lt"/>
              <a:ea typeface="+mn-ea"/>
              <a:cs typeface="+mn-cs"/>
            </a:rPr>
            <a:t>や</a:t>
          </a:r>
          <a:r>
            <a:rPr kumimoji="1" lang="ja-JP" altLang="en-US" sz="1100">
              <a:solidFill>
                <a:schemeClr val="dk1"/>
              </a:solidFill>
              <a:effectLst/>
              <a:latin typeface="+mn-lt"/>
              <a:ea typeface="+mn-ea"/>
              <a:cs typeface="+mn-cs"/>
            </a:rPr>
            <a:t>ふるさと応援寄附基金積立金等</a:t>
          </a:r>
          <a:r>
            <a:rPr kumimoji="1" lang="ja-JP" altLang="ja-JP" sz="1100">
              <a:solidFill>
                <a:schemeClr val="dk1"/>
              </a:solidFill>
              <a:effectLst/>
              <a:latin typeface="+mn-lt"/>
              <a:ea typeface="+mn-ea"/>
              <a:cs typeface="+mn-cs"/>
            </a:rPr>
            <a:t>の減により歳</a:t>
          </a:r>
          <a:r>
            <a:rPr kumimoji="1" lang="ja-JP" altLang="en-US" sz="1100">
              <a:solidFill>
                <a:schemeClr val="dk1"/>
              </a:solidFill>
              <a:effectLst/>
              <a:latin typeface="+mn-lt"/>
              <a:ea typeface="+mn-ea"/>
              <a:cs typeface="+mn-cs"/>
            </a:rPr>
            <a:t>出</a:t>
          </a:r>
          <a:r>
            <a:rPr kumimoji="1" lang="ja-JP" altLang="ja-JP" sz="1100">
              <a:solidFill>
                <a:schemeClr val="dk1"/>
              </a:solidFill>
              <a:effectLst/>
              <a:latin typeface="+mn-lt"/>
              <a:ea typeface="+mn-ea"/>
              <a:cs typeface="+mn-cs"/>
            </a:rPr>
            <a:t>が減少したことにより、昨年度より</a:t>
          </a:r>
          <a:r>
            <a:rPr kumimoji="1" lang="en-US" altLang="ja-JP" sz="1100">
              <a:solidFill>
                <a:schemeClr val="dk1"/>
              </a:solidFill>
              <a:effectLst/>
              <a:latin typeface="+mn-lt"/>
              <a:ea typeface="+mn-ea"/>
              <a:cs typeface="+mn-cs"/>
            </a:rPr>
            <a:t>5.29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実質単年度収支は、実質収支の前年度比</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により、昨年度より</a:t>
          </a:r>
          <a:r>
            <a:rPr kumimoji="1" lang="en-US" altLang="ja-JP" sz="1100">
              <a:solidFill>
                <a:schemeClr val="dk1"/>
              </a:solidFill>
              <a:effectLst/>
              <a:latin typeface="+mn-lt"/>
              <a:ea typeface="+mn-ea"/>
              <a:cs typeface="+mn-cs"/>
            </a:rPr>
            <a:t>6.69</a:t>
          </a:r>
          <a:r>
            <a:rPr kumimoji="1" lang="ja-JP" altLang="ja-JP" sz="1100">
              <a:solidFill>
                <a:schemeClr val="dk1"/>
              </a:solidFill>
              <a:effectLst/>
              <a:latin typeface="+mn-lt"/>
              <a:ea typeface="+mn-ea"/>
              <a:cs typeface="+mn-cs"/>
            </a:rPr>
            <a:t>ポイント増加した。</a:t>
          </a:r>
          <a:endParaRPr lang="ja-JP" altLang="ja-JP" sz="1400">
            <a:effectLst/>
          </a:endParaRPr>
        </a:p>
        <a:p>
          <a:r>
            <a:rPr kumimoji="1" lang="ja-JP" altLang="ja-JP" sz="1100">
              <a:solidFill>
                <a:schemeClr val="dk1"/>
              </a:solidFill>
              <a:effectLst/>
              <a:latin typeface="+mn-lt"/>
              <a:ea typeface="+mn-ea"/>
              <a:cs typeface="+mn-cs"/>
            </a:rPr>
            <a:t>引き続き業務効率化等により歳出経費の削減・適正化を進め、安定した財政運営を行えるよう努める。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全会計で黒字を維持しており、引き続き財政の健全化に努める。</a:t>
          </a:r>
          <a:endParaRPr lang="ja-JP" altLang="ja-JP" sz="1400">
            <a:effectLst/>
          </a:endParaRPr>
        </a:p>
        <a:p>
          <a:r>
            <a:rPr kumimoji="1" lang="ja-JP" altLang="ja-JP" sz="1100">
              <a:solidFill>
                <a:schemeClr val="dk1"/>
              </a:solidFill>
              <a:effectLst/>
              <a:latin typeface="+mn-lt"/>
              <a:ea typeface="+mn-ea"/>
              <a:cs typeface="+mn-cs"/>
            </a:rPr>
            <a:t>なお、令和元年度に公営企業会計へ移行した下水道事業会計は、平成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年度以前から赤字補填的な繰出により運営してきており、令和元年度以降も赤字補填的な追加繰出を行った結果黒字となっている。平成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年度に料金設定の見直しを行っているが、今後も健全な財政運営となるよう料金設定の見直しを含めた抜本的な改善を図る必要がある。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元利償還金について、平成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年度に実施した生涯学習センター建替えに伴う起債償還が始まり増加傾向である。また、組合等が起こした地方債の元利償還金に対する負担金等は、一部の起債償還終了に伴い、減少</a:t>
          </a:r>
          <a:r>
            <a:rPr kumimoji="1" lang="ja-JP" altLang="en-US" sz="1100">
              <a:solidFill>
                <a:schemeClr val="dk1"/>
              </a:solidFill>
              <a:effectLst/>
              <a:latin typeface="+mn-lt"/>
              <a:ea typeface="+mn-ea"/>
              <a:cs typeface="+mn-cs"/>
            </a:rPr>
            <a:t>傾向にある</a:t>
          </a:r>
          <a:r>
            <a:rPr kumimoji="1" lang="ja-JP" altLang="ja-JP" sz="1100">
              <a:solidFill>
                <a:schemeClr val="dk1"/>
              </a:solidFill>
              <a:effectLst/>
              <a:latin typeface="+mn-lt"/>
              <a:ea typeface="+mn-ea"/>
              <a:cs typeface="+mn-cs"/>
            </a:rPr>
            <a:t>。今後は、老朽化した公共施設等の整備のための新規起債による償還金の増加等が見込まれるため、起債について慎重な判断を引き続き行っていく。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例年、充当可能財源等が将来負担額を上回っているため、将来負担比率は発生していない。</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今後も、公営企業や一部事務組合の起債も含めて慎重な判断に努め、繰上償還など将来世代への過度な負担とならないよう検討するとともに、充当可能財源の確保により、将来世代負担の適正化に努める。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福岡県古賀市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・ふるさと応援寄附分の約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千万円を取り崩した一方、積立は約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千万円となり、ふるさと応援寄附基金は約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・財政調整基金は地方財政法第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条の規定に基づき、決算剰余金等を財政調整基金に約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・ふるさと応援寄附金は近年増加傾向であるものの、ふるさと応援寄附金に依存しない行政運営とするよう努める。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・公共施設の老朽化対策等や扶助費の増などにより基金の取り崩しが増加する見込みであるため、適宜積み立てながら将来に備える。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・古賀市公共施設等総合管理基金積立金：　古賀市公共施設等総合管理計画の対象となる施設等の整備、保全、除却等に必要な経費の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・古賀市ふるさと応援寄附基金：　　　　　寄附者の指定する目的に応じた事業を実施</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・古賀市公共施設等総合管理基金積立金：　公共施設等の建設及び保全のため、約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千万円を積み立て、公共施設等の保全のため、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・古賀市ふるさと応援寄附基金：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年度寄附分の約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千万円を取り崩し、令和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度寄附分の約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千万円を積み立てたことにより、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・古賀市ふるさと応援寄附基金：　基金全体の約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を占めているが、主として臨時的経費、政策的経費に充当するために取り崩し、ふるさと応援寄附金に依存しない行財政運営とするよう努める。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・決算剰余金及び予算上の歳入歳出残額を合わせた約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千万円を積み立てた。また、予算の歳入歳出バランス調整のため約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・緊急時対応に備えるため、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億円以上を維持する。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・将来の公債費増に備え、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・公債費償還ピーク時等に取り崩すことが考えられるため、可能な限りの積み増しを行う。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4F1C619-5A8F-4ADA-91C1-D62DA0E870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0BD6B4A-C03C-43E6-936F-A38972923A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EC2CB90-84EE-4D0E-92F9-DE85FC598C3E}"/>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EE19B71-5FD1-4918-8215-D65DD5596080}"/>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CC24CCB-816C-4935-8FA5-A48888A00A33}"/>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CCA85A33-242B-4FAE-9496-E87D3C5ADF51}"/>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C1192F0-9AEE-45EC-9651-5DF7D99C76F3}"/>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118720D-D5D6-482D-862F-9E7772C78258}"/>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66ED402-0500-4051-97EF-AD47D5F8DA55}"/>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06693D9-57BC-456A-983D-92B184EC1361}"/>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B60F1B8-1A01-49FB-814A-15DB12972420}"/>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F8975AC-F141-4474-9B49-18D44FAFAAD1}"/>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AD2209D-DEAD-403D-8B22-69656A00616D}"/>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9BC459F-D9BB-46A9-96B1-20E6CD0FF144}"/>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2E66C95-C583-46CB-A599-D7568E95588A}"/>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A748D82-B9C6-4717-A78C-05401CE57B3B}"/>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C9E1528-7006-4BA5-9827-ABE01AABA237}"/>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716DA91-DDF1-4DDC-AAE2-EC9C8EEDDA40}"/>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CF03571-03B0-4E2E-A534-D2B4DCE10E3E}"/>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01121C8-3462-4B3C-A544-7A1970F495A0}"/>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A9ADCC7-8A99-4C13-A92C-CFDD2E4DF91E}"/>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7DB70E9-DA80-49B0-8CEB-56028CAF3754}"/>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59,184
57,841
42.07
29,055,304
26,983,122
1,925,367
13,993,278
15,640,081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11FCD23-E8E4-4F26-BF85-E9931261C6CD}"/>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4168449-EC70-4BDB-A333-9B9EDEBBA62B}"/>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C5D420F-37F8-494E-909B-D9CBF46DA775}"/>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6E24E2B-BD0D-4FFA-96F8-E044AB94F98B}"/>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95BEA5C-F883-495A-80EA-A68A808305F7}"/>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2B28008-7F8C-496D-BC45-95B277816EE3}"/>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5B57219-D193-485A-9152-69676B8F19AB}"/>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86CE1FE-FDE0-4507-B8EC-6B3DDA2E2AD3}"/>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F015FD7-45CB-4CF5-AF2C-D924F143AC33}"/>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05DAC5C-E4EC-4DA9-A925-EF8A8606BAB3}"/>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8852646-4E6C-493D-B1DD-ADA31CE592D0}"/>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30F286C-5319-4E57-B090-BBF1B00FB0C4}"/>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A5673D0-8F25-400C-B020-82BBE6149DAE}"/>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BC1C01C-063A-42A4-B1A7-286F23ED1B8C}"/>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F132EA4-71E6-4425-B760-6E94EC77B011}"/>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3D9C1D0-EB03-4BCF-A6AF-1206F701156C}"/>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052ACD6-4DBC-4FB1-80D8-53257B6AD347}"/>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A364B74-9F91-4F12-8D9F-2AB68C35B722}"/>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10521EF-A024-4710-A012-DAF10199B10C}"/>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EF503C6-53F6-414E-904A-4BDD52E04EF2}"/>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A272E4B-4244-4DEE-A00F-E7D37739546D}"/>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BC5B2C0-6879-43AE-A9E2-EF3AC9B5C215}"/>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7ED80BB-5FD6-44FA-9DC0-8A9CF6E3EEEC}"/>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D970732-B45B-44A2-BD22-E87EBAEDC841}"/>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B1DD943-4E27-4FFB-B425-D940EE443E97}"/>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E0FE262-D0C8-49DE-9843-95FEBE53E958}"/>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A7AA943-E2EC-49F8-8342-31D1B47C90D6}"/>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53CDCCE-31DE-40FD-9B11-32BEE799C731}"/>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D70A627-F494-434F-ACD1-DCF865D75597}"/>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5E4EA1F-21E3-4FBE-8FF3-E2E764D708E7}"/>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2B1644E-D54B-419B-AD95-7501AB3D412C}"/>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8D39512-9A23-4D56-9B15-B1FD7B7084ED}"/>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AC4189DC-C984-4074-8B32-A02D080307B9}"/>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893C773-746A-4000-AA9A-732158657599}"/>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A2C1276-D2FD-4860-A8D0-E28B7BFBE8E8}"/>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当市では、令和</a:t>
          </a:r>
          <a:r>
            <a:rPr kumimoji="1" lang="en-US" altLang="ja-JP" sz="1000">
              <a:solidFill>
                <a:schemeClr val="dk1"/>
              </a:solidFill>
              <a:effectLst/>
              <a:latin typeface="+mn-lt"/>
              <a:ea typeface="+mn-ea"/>
              <a:cs typeface="+mn-cs"/>
            </a:rPr>
            <a:t>7</a:t>
          </a:r>
          <a:r>
            <a:rPr kumimoji="1" lang="ja-JP" altLang="ja-JP" sz="1000">
              <a:solidFill>
                <a:schemeClr val="dk1"/>
              </a:solidFill>
              <a:effectLst/>
              <a:latin typeface="+mn-lt"/>
              <a:ea typeface="+mn-ea"/>
              <a:cs typeface="+mn-cs"/>
            </a:rPr>
            <a:t>年度に改訂した公共施設等総合管理計画において、引き続き</a:t>
          </a:r>
          <a:r>
            <a:rPr kumimoji="1" lang="en-US" altLang="ja-JP" sz="1000">
              <a:solidFill>
                <a:schemeClr val="dk1"/>
              </a:solidFill>
              <a:effectLst/>
              <a:latin typeface="+mn-lt"/>
              <a:ea typeface="+mn-ea"/>
              <a:cs typeface="+mn-cs"/>
            </a:rPr>
            <a:t>40</a:t>
          </a:r>
          <a:r>
            <a:rPr kumimoji="1" lang="ja-JP" altLang="ja-JP" sz="1000">
              <a:solidFill>
                <a:schemeClr val="dk1"/>
              </a:solidFill>
              <a:effectLst/>
              <a:latin typeface="+mn-lt"/>
              <a:ea typeface="+mn-ea"/>
              <a:cs typeface="+mn-cs"/>
            </a:rPr>
            <a:t>年間で公共施設等の総延床面積を現在の</a:t>
          </a:r>
          <a:r>
            <a:rPr kumimoji="1" lang="en-US" altLang="ja-JP" sz="1000">
              <a:solidFill>
                <a:schemeClr val="dk1"/>
              </a:solidFill>
              <a:effectLst/>
              <a:latin typeface="+mn-lt"/>
              <a:ea typeface="+mn-ea"/>
              <a:cs typeface="+mn-cs"/>
            </a:rPr>
            <a:t>8</a:t>
          </a:r>
          <a:r>
            <a:rPr kumimoji="1" lang="ja-JP" altLang="ja-JP" sz="1000">
              <a:solidFill>
                <a:schemeClr val="dk1"/>
              </a:solidFill>
              <a:effectLst/>
              <a:latin typeface="+mn-lt"/>
              <a:ea typeface="+mn-ea"/>
              <a:cs typeface="+mn-cs"/>
            </a:rPr>
            <a:t>割の規模にすることを目標にし、公共施設等の集約化・複合化、施設の長寿命化の取り組みを進めている。</a:t>
          </a:r>
          <a:endParaRPr lang="ja-JP" altLang="ja-JP" sz="1000">
            <a:effectLst/>
          </a:endParaRPr>
        </a:p>
        <a:p>
          <a:r>
            <a:rPr kumimoji="1" lang="ja-JP" altLang="ja-JP" sz="1000">
              <a:solidFill>
                <a:schemeClr val="dk1"/>
              </a:solidFill>
              <a:effectLst/>
              <a:latin typeface="+mn-lt"/>
              <a:ea typeface="+mn-ea"/>
              <a:cs typeface="+mn-cs"/>
            </a:rPr>
            <a:t>有形固定資産減価償却率については上昇傾向にあるものの、類似団体平均と比較すると低水準で推移しており、今後も同計画に基づいて長期的な視点から効果的かつ効率的な管理を推進する。</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BF16D6A-BCD1-439E-AF28-1F0B87E950BF}"/>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AA6C6BF-B133-48CB-8361-443CDAE23FDA}"/>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F51A5747-A503-407E-85E0-AF93B377602A}"/>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2C458E4A-C01A-4070-8E54-EFEFBD4BCC6D}"/>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7F475EFC-FAFD-4BE5-84C5-8EB68257F184}"/>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D04D3B3D-ADF2-460A-835A-0434BCE43E23}"/>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6927DD62-5272-4988-8A4D-E4719AECA6FF}"/>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D81BF7BE-F6DD-4B6B-8E93-4C89DDD5A22A}"/>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CC24FBE2-552F-4293-8758-BD42256A9FD8}"/>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904CA081-D524-4AAD-B511-DD4D6467719A}"/>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917998D7-167A-44B1-91F3-3B1F713B6879}"/>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D8FB0B26-1F01-44D2-90A9-F97E1F16FA5D}"/>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73F35F79-D607-40B6-96D1-16AF0A16B488}"/>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7684F0A3-6A0F-4F77-A2D0-1479E0215F81}"/>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FF631B82-A792-40C1-97A3-1D2796364EA1}"/>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39CD6317-0F3D-48C6-9CD7-BCCB53C16CB6}"/>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D8AEB0E0-46ED-49D8-AB01-0B8661DD3165}"/>
            </a:ext>
          </a:extLst>
        </xdr:cNvPr>
        <xdr:cNvCxnSpPr/>
      </xdr:nvCxnSpPr>
      <xdr:spPr>
        <a:xfrm flipV="1">
          <a:off x="4760595" y="4508923"/>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29EFBC2A-15B5-4ABB-B5D0-8CC38701430B}"/>
            </a:ext>
          </a:extLst>
        </xdr:cNvPr>
        <xdr:cNvSpPr txBox="1"/>
      </xdr:nvSpPr>
      <xdr:spPr>
        <a:xfrm>
          <a:off x="4813300" y="597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EB4A85AE-DA81-40D9-8581-F04A4E95894D}"/>
            </a:ext>
          </a:extLst>
        </xdr:cNvPr>
        <xdr:cNvCxnSpPr/>
      </xdr:nvCxnSpPr>
      <xdr:spPr>
        <a:xfrm>
          <a:off x="4673600" y="5969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2556876A-DC3E-4ADC-8971-9AF8AB09E3E9}"/>
            </a:ext>
          </a:extLst>
        </xdr:cNvPr>
        <xdr:cNvSpPr txBox="1"/>
      </xdr:nvSpPr>
      <xdr:spPr>
        <a:xfrm>
          <a:off x="4813300" y="4284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813AEE2D-0D85-4CF0-B117-257D00354AD5}"/>
            </a:ext>
          </a:extLst>
        </xdr:cNvPr>
        <xdr:cNvCxnSpPr/>
      </xdr:nvCxnSpPr>
      <xdr:spPr>
        <a:xfrm>
          <a:off x="4673600" y="4508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80" name="有形固定資産減価償却率平均値テキスト">
          <a:extLst>
            <a:ext uri="{FF2B5EF4-FFF2-40B4-BE49-F238E27FC236}">
              <a16:creationId xmlns:a16="http://schemas.microsoft.com/office/drawing/2014/main" id="{A71762D4-8D54-48E5-8231-ACBC51D66A51}"/>
            </a:ext>
          </a:extLst>
        </xdr:cNvPr>
        <xdr:cNvSpPr txBox="1"/>
      </xdr:nvSpPr>
      <xdr:spPr>
        <a:xfrm>
          <a:off x="4813300" y="54081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9FCF5A6A-1569-4C3A-AA92-763D7A63C232}"/>
            </a:ext>
          </a:extLst>
        </xdr:cNvPr>
        <xdr:cNvSpPr/>
      </xdr:nvSpPr>
      <xdr:spPr>
        <a:xfrm>
          <a:off x="4711700" y="5429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B7171D2C-9636-40FA-B8E7-A7FEAB09B908}"/>
            </a:ext>
          </a:extLst>
        </xdr:cNvPr>
        <xdr:cNvSpPr/>
      </xdr:nvSpPr>
      <xdr:spPr>
        <a:xfrm>
          <a:off x="4000500" y="5390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7EF66310-915C-4A60-B560-43749D535839}"/>
            </a:ext>
          </a:extLst>
        </xdr:cNvPr>
        <xdr:cNvSpPr/>
      </xdr:nvSpPr>
      <xdr:spPr>
        <a:xfrm>
          <a:off x="3238500" y="536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0F755336-98CA-47B5-8117-84623DE02AAF}"/>
            </a:ext>
          </a:extLst>
        </xdr:cNvPr>
        <xdr:cNvSpPr/>
      </xdr:nvSpPr>
      <xdr:spPr>
        <a:xfrm>
          <a:off x="2476500" y="534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5805273C-199D-4217-8B3B-FADFF87D8D6A}"/>
            </a:ext>
          </a:extLst>
        </xdr:cNvPr>
        <xdr:cNvSpPr/>
      </xdr:nvSpPr>
      <xdr:spPr>
        <a:xfrm>
          <a:off x="1714500" y="531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4AFFDE60-BD7E-4CC8-9461-043DBC48742C}"/>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4213802-097A-487F-97C0-0918FB83AEF4}"/>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F1BCC90-9CB1-4980-888A-3A74EAD85711}"/>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314028C-72EB-47BE-B7DA-227AE035068B}"/>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AFAD0170-E989-495C-815B-640974C866AF}"/>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158962</xdr:rowOff>
    </xdr:from>
    <xdr:to>
      <xdr:col>23</xdr:col>
      <xdr:colOff>136525</xdr:colOff>
      <xdr:row>30</xdr:row>
      <xdr:rowOff>89112</xdr:rowOff>
    </xdr:to>
    <xdr:sp macro="" textlink="">
      <xdr:nvSpPr>
        <xdr:cNvPr id="91" name="楕円 90">
          <a:extLst>
            <a:ext uri="{FF2B5EF4-FFF2-40B4-BE49-F238E27FC236}">
              <a16:creationId xmlns:a16="http://schemas.microsoft.com/office/drawing/2014/main" id="{BC82DAA0-CBF7-457B-8160-C8FBD861599D}"/>
            </a:ext>
          </a:extLst>
        </xdr:cNvPr>
        <xdr:cNvSpPr/>
      </xdr:nvSpPr>
      <xdr:spPr>
        <a:xfrm>
          <a:off x="4711700" y="5131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10389</xdr:rowOff>
    </xdr:from>
    <xdr:ext cx="405111" cy="259045"/>
    <xdr:sp macro="" textlink="">
      <xdr:nvSpPr>
        <xdr:cNvPr id="92" name="有形固定資産減価償却率該当値テキスト">
          <a:extLst>
            <a:ext uri="{FF2B5EF4-FFF2-40B4-BE49-F238E27FC236}">
              <a16:creationId xmlns:a16="http://schemas.microsoft.com/office/drawing/2014/main" id="{D403CF0C-EB2F-45F4-B19B-DFDE78889400}"/>
            </a:ext>
          </a:extLst>
        </xdr:cNvPr>
        <xdr:cNvSpPr txBox="1"/>
      </xdr:nvSpPr>
      <xdr:spPr>
        <a:xfrm>
          <a:off x="4813300" y="4982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115782</xdr:rowOff>
    </xdr:from>
    <xdr:to>
      <xdr:col>19</xdr:col>
      <xdr:colOff>187325</xdr:colOff>
      <xdr:row>30</xdr:row>
      <xdr:rowOff>45932</xdr:rowOff>
    </xdr:to>
    <xdr:sp macro="" textlink="">
      <xdr:nvSpPr>
        <xdr:cNvPr id="93" name="楕円 92">
          <a:extLst>
            <a:ext uri="{FF2B5EF4-FFF2-40B4-BE49-F238E27FC236}">
              <a16:creationId xmlns:a16="http://schemas.microsoft.com/office/drawing/2014/main" id="{380CA3E7-BF99-4963-97AD-DB1172FA7E38}"/>
            </a:ext>
          </a:extLst>
        </xdr:cNvPr>
        <xdr:cNvSpPr/>
      </xdr:nvSpPr>
      <xdr:spPr>
        <a:xfrm>
          <a:off x="4000500" y="508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166582</xdr:rowOff>
    </xdr:from>
    <xdr:to>
      <xdr:col>23</xdr:col>
      <xdr:colOff>85725</xdr:colOff>
      <xdr:row>30</xdr:row>
      <xdr:rowOff>38312</xdr:rowOff>
    </xdr:to>
    <xdr:cxnSp macro="">
      <xdr:nvCxnSpPr>
        <xdr:cNvPr id="94" name="直線コネクタ 93">
          <a:extLst>
            <a:ext uri="{FF2B5EF4-FFF2-40B4-BE49-F238E27FC236}">
              <a16:creationId xmlns:a16="http://schemas.microsoft.com/office/drawing/2014/main" id="{E7E535D0-3147-4CE4-BD3C-D9581C0C5228}"/>
            </a:ext>
          </a:extLst>
        </xdr:cNvPr>
        <xdr:cNvCxnSpPr/>
      </xdr:nvCxnSpPr>
      <xdr:spPr>
        <a:xfrm>
          <a:off x="4051300" y="5138632"/>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97790</xdr:rowOff>
    </xdr:from>
    <xdr:to>
      <xdr:col>15</xdr:col>
      <xdr:colOff>187325</xdr:colOff>
      <xdr:row>30</xdr:row>
      <xdr:rowOff>27940</xdr:rowOff>
    </xdr:to>
    <xdr:sp macro="" textlink="">
      <xdr:nvSpPr>
        <xdr:cNvPr id="95" name="楕円 94">
          <a:extLst>
            <a:ext uri="{FF2B5EF4-FFF2-40B4-BE49-F238E27FC236}">
              <a16:creationId xmlns:a16="http://schemas.microsoft.com/office/drawing/2014/main" id="{6BBF76BB-94F1-4BE8-BFCE-869AAED92BDD}"/>
            </a:ext>
          </a:extLst>
        </xdr:cNvPr>
        <xdr:cNvSpPr/>
      </xdr:nvSpPr>
      <xdr:spPr>
        <a:xfrm>
          <a:off x="3238500" y="506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148590</xdr:rowOff>
    </xdr:from>
    <xdr:to>
      <xdr:col>19</xdr:col>
      <xdr:colOff>136525</xdr:colOff>
      <xdr:row>29</xdr:row>
      <xdr:rowOff>166582</xdr:rowOff>
    </xdr:to>
    <xdr:cxnSp macro="">
      <xdr:nvCxnSpPr>
        <xdr:cNvPr id="96" name="直線コネクタ 95">
          <a:extLst>
            <a:ext uri="{FF2B5EF4-FFF2-40B4-BE49-F238E27FC236}">
              <a16:creationId xmlns:a16="http://schemas.microsoft.com/office/drawing/2014/main" id="{3CF7E35B-5FD4-4373-A851-88B7593F7736}"/>
            </a:ext>
          </a:extLst>
        </xdr:cNvPr>
        <xdr:cNvCxnSpPr/>
      </xdr:nvCxnSpPr>
      <xdr:spPr>
        <a:xfrm>
          <a:off x="3289300" y="5120640"/>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69003</xdr:rowOff>
    </xdr:from>
    <xdr:to>
      <xdr:col>11</xdr:col>
      <xdr:colOff>187325</xdr:colOff>
      <xdr:row>29</xdr:row>
      <xdr:rowOff>170603</xdr:rowOff>
    </xdr:to>
    <xdr:sp macro="" textlink="">
      <xdr:nvSpPr>
        <xdr:cNvPr id="97" name="楕円 96">
          <a:extLst>
            <a:ext uri="{FF2B5EF4-FFF2-40B4-BE49-F238E27FC236}">
              <a16:creationId xmlns:a16="http://schemas.microsoft.com/office/drawing/2014/main" id="{7918A292-CA7B-46D4-A1B0-5993DB008DAB}"/>
            </a:ext>
          </a:extLst>
        </xdr:cNvPr>
        <xdr:cNvSpPr/>
      </xdr:nvSpPr>
      <xdr:spPr>
        <a:xfrm>
          <a:off x="2476500" y="504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119803</xdr:rowOff>
    </xdr:from>
    <xdr:to>
      <xdr:col>15</xdr:col>
      <xdr:colOff>136525</xdr:colOff>
      <xdr:row>29</xdr:row>
      <xdr:rowOff>148590</xdr:rowOff>
    </xdr:to>
    <xdr:cxnSp macro="">
      <xdr:nvCxnSpPr>
        <xdr:cNvPr id="98" name="直線コネクタ 97">
          <a:extLst>
            <a:ext uri="{FF2B5EF4-FFF2-40B4-BE49-F238E27FC236}">
              <a16:creationId xmlns:a16="http://schemas.microsoft.com/office/drawing/2014/main" id="{6F9DA02C-6468-4FC8-9442-A6C90B4D47F2}"/>
            </a:ext>
          </a:extLst>
        </xdr:cNvPr>
        <xdr:cNvCxnSpPr/>
      </xdr:nvCxnSpPr>
      <xdr:spPr>
        <a:xfrm>
          <a:off x="2527300" y="5091853"/>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54610</xdr:rowOff>
    </xdr:from>
    <xdr:to>
      <xdr:col>7</xdr:col>
      <xdr:colOff>187325</xdr:colOff>
      <xdr:row>29</xdr:row>
      <xdr:rowOff>156210</xdr:rowOff>
    </xdr:to>
    <xdr:sp macro="" textlink="">
      <xdr:nvSpPr>
        <xdr:cNvPr id="99" name="楕円 98">
          <a:extLst>
            <a:ext uri="{FF2B5EF4-FFF2-40B4-BE49-F238E27FC236}">
              <a16:creationId xmlns:a16="http://schemas.microsoft.com/office/drawing/2014/main" id="{3F1DBF2E-8485-4772-95E1-5FA2087CC6B8}"/>
            </a:ext>
          </a:extLst>
        </xdr:cNvPr>
        <xdr:cNvSpPr/>
      </xdr:nvSpPr>
      <xdr:spPr>
        <a:xfrm>
          <a:off x="1714500" y="502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105410</xdr:rowOff>
    </xdr:from>
    <xdr:to>
      <xdr:col>11</xdr:col>
      <xdr:colOff>136525</xdr:colOff>
      <xdr:row>29</xdr:row>
      <xdr:rowOff>119803</xdr:rowOff>
    </xdr:to>
    <xdr:cxnSp macro="">
      <xdr:nvCxnSpPr>
        <xdr:cNvPr id="100" name="直線コネクタ 99">
          <a:extLst>
            <a:ext uri="{FF2B5EF4-FFF2-40B4-BE49-F238E27FC236}">
              <a16:creationId xmlns:a16="http://schemas.microsoft.com/office/drawing/2014/main" id="{E92FB060-0F6D-402F-BD3F-856A426BF149}"/>
            </a:ext>
          </a:extLst>
        </xdr:cNvPr>
        <xdr:cNvCxnSpPr/>
      </xdr:nvCxnSpPr>
      <xdr:spPr>
        <a:xfrm>
          <a:off x="1765300" y="5077460"/>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101" name="n_1aveValue有形固定資産減価償却率">
          <a:extLst>
            <a:ext uri="{FF2B5EF4-FFF2-40B4-BE49-F238E27FC236}">
              <a16:creationId xmlns:a16="http://schemas.microsoft.com/office/drawing/2014/main" id="{C81950D0-5DA7-4912-9D10-1EAA148E62BC}"/>
            </a:ext>
          </a:extLst>
        </xdr:cNvPr>
        <xdr:cNvSpPr txBox="1"/>
      </xdr:nvSpPr>
      <xdr:spPr>
        <a:xfrm>
          <a:off x="3836044" y="5482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2" name="n_2aveValue有形固定資産減価償却率">
          <a:extLst>
            <a:ext uri="{FF2B5EF4-FFF2-40B4-BE49-F238E27FC236}">
              <a16:creationId xmlns:a16="http://schemas.microsoft.com/office/drawing/2014/main" id="{15BFC537-B62D-4F1F-967F-33A0662AA90F}"/>
            </a:ext>
          </a:extLst>
        </xdr:cNvPr>
        <xdr:cNvSpPr txBox="1"/>
      </xdr:nvSpPr>
      <xdr:spPr>
        <a:xfrm>
          <a:off x="3086744" y="5454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3" name="n_3aveValue有形固定資産減価償却率">
          <a:extLst>
            <a:ext uri="{FF2B5EF4-FFF2-40B4-BE49-F238E27FC236}">
              <a16:creationId xmlns:a16="http://schemas.microsoft.com/office/drawing/2014/main" id="{E52A7D4A-64B1-4CF0-8455-BBE6A0CEA8B7}"/>
            </a:ext>
          </a:extLst>
        </xdr:cNvPr>
        <xdr:cNvSpPr txBox="1"/>
      </xdr:nvSpPr>
      <xdr:spPr>
        <a:xfrm>
          <a:off x="2324744" y="5436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4" name="n_4aveValue有形固定資産減価償却率">
          <a:extLst>
            <a:ext uri="{FF2B5EF4-FFF2-40B4-BE49-F238E27FC236}">
              <a16:creationId xmlns:a16="http://schemas.microsoft.com/office/drawing/2014/main" id="{36615D20-6F0A-41BA-87F1-B6E0A4A9CFEA}"/>
            </a:ext>
          </a:extLst>
        </xdr:cNvPr>
        <xdr:cNvSpPr txBox="1"/>
      </xdr:nvSpPr>
      <xdr:spPr>
        <a:xfrm>
          <a:off x="1562744" y="541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62459</xdr:rowOff>
    </xdr:from>
    <xdr:ext cx="405111" cy="259045"/>
    <xdr:sp macro="" textlink="">
      <xdr:nvSpPr>
        <xdr:cNvPr id="105" name="n_1mainValue有形固定資産減価償却率">
          <a:extLst>
            <a:ext uri="{FF2B5EF4-FFF2-40B4-BE49-F238E27FC236}">
              <a16:creationId xmlns:a16="http://schemas.microsoft.com/office/drawing/2014/main" id="{6A5F8F9B-ED05-44D6-8821-8DF915D21706}"/>
            </a:ext>
          </a:extLst>
        </xdr:cNvPr>
        <xdr:cNvSpPr txBox="1"/>
      </xdr:nvSpPr>
      <xdr:spPr>
        <a:xfrm>
          <a:off x="3836044" y="486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44467</xdr:rowOff>
    </xdr:from>
    <xdr:ext cx="405111" cy="259045"/>
    <xdr:sp macro="" textlink="">
      <xdr:nvSpPr>
        <xdr:cNvPr id="106" name="n_2mainValue有形固定資産減価償却率">
          <a:extLst>
            <a:ext uri="{FF2B5EF4-FFF2-40B4-BE49-F238E27FC236}">
              <a16:creationId xmlns:a16="http://schemas.microsoft.com/office/drawing/2014/main" id="{0EB767C5-0D7D-4B35-B5F0-B21561D90844}"/>
            </a:ext>
          </a:extLst>
        </xdr:cNvPr>
        <xdr:cNvSpPr txBox="1"/>
      </xdr:nvSpPr>
      <xdr:spPr>
        <a:xfrm>
          <a:off x="3086744" y="4845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15680</xdr:rowOff>
    </xdr:from>
    <xdr:ext cx="405111" cy="259045"/>
    <xdr:sp macro="" textlink="">
      <xdr:nvSpPr>
        <xdr:cNvPr id="107" name="n_3mainValue有形固定資産減価償却率">
          <a:extLst>
            <a:ext uri="{FF2B5EF4-FFF2-40B4-BE49-F238E27FC236}">
              <a16:creationId xmlns:a16="http://schemas.microsoft.com/office/drawing/2014/main" id="{3FB99D1D-8509-4CD0-8C0D-84E475E13D84}"/>
            </a:ext>
          </a:extLst>
        </xdr:cNvPr>
        <xdr:cNvSpPr txBox="1"/>
      </xdr:nvSpPr>
      <xdr:spPr>
        <a:xfrm>
          <a:off x="2324744" y="4816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1287</xdr:rowOff>
    </xdr:from>
    <xdr:ext cx="405111" cy="259045"/>
    <xdr:sp macro="" textlink="">
      <xdr:nvSpPr>
        <xdr:cNvPr id="108" name="n_4mainValue有形固定資産減価償却率">
          <a:extLst>
            <a:ext uri="{FF2B5EF4-FFF2-40B4-BE49-F238E27FC236}">
              <a16:creationId xmlns:a16="http://schemas.microsoft.com/office/drawing/2014/main" id="{5286ABDA-6197-47A5-AA44-B0A530F8EA38}"/>
            </a:ext>
          </a:extLst>
        </xdr:cNvPr>
        <xdr:cNvSpPr txBox="1"/>
      </xdr:nvSpPr>
      <xdr:spPr>
        <a:xfrm>
          <a:off x="1562744" y="480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12362322-BC7E-4C1B-B4AF-981A4F0FF2F7}"/>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622D963F-A028-4862-B9A1-5747C91677B5}"/>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2ED75DFA-2615-40A6-889D-8F35D2DF2D4E}"/>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D39874B4-92B0-4021-98BD-E513298F9670}"/>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C83165C7-BA43-4524-B231-350C109E954F}"/>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238D2611-985E-4C84-AE55-24CD972F10AB}"/>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16368F82-44BE-4045-9D08-32CFBEC1F175}"/>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9B6833F2-B161-4C6F-96DA-CD7E8F64110B}"/>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AD1B5DFF-4001-456A-AC09-5CF66977AD61}"/>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AE758D04-21DB-4C8B-8E95-C6A3526B226E}"/>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DE8C3F73-E211-4F4F-B6A8-3F19D0355051}"/>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A9B7FE9F-1A99-4CDB-A8E3-F0E07CBD0D3B}"/>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2F960D4A-C128-4FAE-A5D5-9DD1DEB4ED22}"/>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平成</a:t>
          </a:r>
          <a:r>
            <a:rPr kumimoji="1" lang="en-US" altLang="ja-JP" sz="900">
              <a:solidFill>
                <a:schemeClr val="dk1"/>
              </a:solidFill>
              <a:effectLst/>
              <a:latin typeface="+mn-lt"/>
              <a:ea typeface="+mn-ea"/>
              <a:cs typeface="+mn-cs"/>
            </a:rPr>
            <a:t>24</a:t>
          </a:r>
          <a:r>
            <a:rPr kumimoji="1" lang="ja-JP" altLang="ja-JP" sz="900">
              <a:solidFill>
                <a:schemeClr val="dk1"/>
              </a:solidFill>
              <a:effectLst/>
              <a:latin typeface="+mn-lt"/>
              <a:ea typeface="+mn-ea"/>
              <a:cs typeface="+mn-cs"/>
            </a:rPr>
            <a:t>～</a:t>
          </a:r>
          <a:r>
            <a:rPr kumimoji="1" lang="en-US" altLang="ja-JP" sz="900">
              <a:solidFill>
                <a:schemeClr val="dk1"/>
              </a:solidFill>
              <a:effectLst/>
              <a:latin typeface="+mn-lt"/>
              <a:ea typeface="+mn-ea"/>
              <a:cs typeface="+mn-cs"/>
            </a:rPr>
            <a:t>28</a:t>
          </a:r>
          <a:r>
            <a:rPr kumimoji="1" lang="ja-JP" altLang="ja-JP" sz="900">
              <a:solidFill>
                <a:schemeClr val="dk1"/>
              </a:solidFill>
              <a:effectLst/>
              <a:latin typeface="+mn-lt"/>
              <a:ea typeface="+mn-ea"/>
              <a:cs typeface="+mn-cs"/>
            </a:rPr>
            <a:t>年度に実施した生涯学習センターの建替え以外では大型建設事業を控えているため、将来負担額は抑制できており、債務償還比率も類似団体内平均値を下回っている。</a:t>
          </a:r>
          <a:endParaRPr lang="ja-JP" altLang="ja-JP" sz="900">
            <a:effectLst/>
          </a:endParaRPr>
        </a:p>
        <a:p>
          <a:r>
            <a:rPr kumimoji="1" lang="ja-JP" altLang="ja-JP" sz="900">
              <a:solidFill>
                <a:schemeClr val="dk1"/>
              </a:solidFill>
              <a:effectLst/>
              <a:latin typeface="+mn-lt"/>
              <a:ea typeface="+mn-ea"/>
              <a:cs typeface="+mn-cs"/>
            </a:rPr>
            <a:t>しかし、今後は</a:t>
          </a:r>
          <a:r>
            <a:rPr kumimoji="1" lang="ja-JP" altLang="en-US" sz="900">
              <a:solidFill>
                <a:schemeClr val="dk1"/>
              </a:solidFill>
              <a:effectLst/>
              <a:latin typeface="+mn-lt"/>
              <a:ea typeface="+mn-ea"/>
              <a:cs typeface="+mn-cs"/>
            </a:rPr>
            <a:t>古賀駅周辺開発など</a:t>
          </a:r>
          <a:r>
            <a:rPr kumimoji="1" lang="ja-JP" altLang="ja-JP" sz="900">
              <a:solidFill>
                <a:schemeClr val="dk1"/>
              </a:solidFill>
              <a:effectLst/>
              <a:latin typeface="+mn-lt"/>
              <a:ea typeface="+mn-ea"/>
              <a:cs typeface="+mn-cs"/>
            </a:rPr>
            <a:t>も予定しており、債務償還比率が高くなることが想定される。</a:t>
          </a:r>
          <a:endParaRPr lang="ja-JP" altLang="ja-JP" sz="900">
            <a:effectLst/>
          </a:endParaRPr>
        </a:p>
        <a:p>
          <a:r>
            <a:rPr kumimoji="1" lang="ja-JP" altLang="ja-JP" sz="900">
              <a:solidFill>
                <a:schemeClr val="dk1"/>
              </a:solidFill>
              <a:effectLst/>
              <a:latin typeface="+mn-lt"/>
              <a:ea typeface="+mn-ea"/>
              <a:cs typeface="+mn-cs"/>
            </a:rPr>
            <a:t>引き続き地方債残高を過剰に増大させないように、大型建設事業は慎重な判断をしていくとともに、その他の経常経費の抑制にも努めていく。</a:t>
          </a:r>
          <a:endParaRPr lang="ja-JP" altLang="ja-JP" sz="900">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D3814007-45FA-4FFE-9823-B8CF1DDD9CF5}"/>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606DB915-7853-4B04-9BFD-017CF9F366F5}"/>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62BAB198-7136-444B-9B28-0C70712D2B2D}"/>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F5CB04A8-0125-443D-8410-8C35F6E689ED}"/>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6CA677E2-074A-4225-AB4D-EFA15B6AE52B}"/>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5FB60526-EBE6-4B94-B868-BF879D4F7E88}"/>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955C1A72-1A25-41C2-9645-8F853DE1DED8}"/>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78D93B02-539A-476B-9EFA-56E2EA7650F9}"/>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458A833C-9B31-463E-8C60-9089E2E4B452}"/>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DBE73AE0-A314-4457-BA44-BABC58212039}"/>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51BC952A-9E27-40C4-98CB-43BA84D4C6D7}"/>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1F524CC8-7432-4606-BD60-7BACCE8FBC59}"/>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D28452B9-AE0A-4598-89B3-A111C472769A}"/>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AFC8FAC0-C91D-45D2-8FBA-AADC53282C4A}"/>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FDF8990E-E403-4EED-91A4-6ADCF2F09F6A}"/>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88C356B0-CBD5-43E7-8D6D-4DE396DA92EA}"/>
            </a:ext>
          </a:extLst>
        </xdr:cNvPr>
        <xdr:cNvCxnSpPr/>
      </xdr:nvCxnSpPr>
      <xdr:spPr>
        <a:xfrm flipV="1">
          <a:off x="14793595" y="4541308"/>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D357E04A-5E58-4AAE-B35B-233F476FF86D}"/>
            </a:ext>
          </a:extLst>
        </xdr:cNvPr>
        <xdr:cNvSpPr txBox="1"/>
      </xdr:nvSpPr>
      <xdr:spPr>
        <a:xfrm>
          <a:off x="14846300" y="593936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B96B1CB8-1956-4E1F-955E-ACFC88F07A97}"/>
            </a:ext>
          </a:extLst>
        </xdr:cNvPr>
        <xdr:cNvCxnSpPr/>
      </xdr:nvCxnSpPr>
      <xdr:spPr>
        <a:xfrm>
          <a:off x="14706600" y="5935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808132BF-B261-42A8-8D28-0C079C6226EA}"/>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4602E739-6D2D-47F2-80E4-98FFD8830949}"/>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FD560452-E502-4E71-811C-CE5C7004A15C}"/>
            </a:ext>
          </a:extLst>
        </xdr:cNvPr>
        <xdr:cNvSpPr txBox="1"/>
      </xdr:nvSpPr>
      <xdr:spPr>
        <a:xfrm>
          <a:off x="14846300" y="50871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CDF89E2C-0902-497B-A280-3906D6C8A331}"/>
            </a:ext>
          </a:extLst>
        </xdr:cNvPr>
        <xdr:cNvSpPr/>
      </xdr:nvSpPr>
      <xdr:spPr>
        <a:xfrm>
          <a:off x="14744700" y="5108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7A1E75D1-844F-45B3-962A-FDD1D5A3E899}"/>
            </a:ext>
          </a:extLst>
        </xdr:cNvPr>
        <xdr:cNvSpPr/>
      </xdr:nvSpPr>
      <xdr:spPr>
        <a:xfrm>
          <a:off x="14033500" y="511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996CB2CC-6A28-40AD-88AE-6D211DFED13A}"/>
            </a:ext>
          </a:extLst>
        </xdr:cNvPr>
        <xdr:cNvSpPr/>
      </xdr:nvSpPr>
      <xdr:spPr>
        <a:xfrm>
          <a:off x="13271500" y="508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799276EA-FF10-4146-9621-2F65B714B03D}"/>
            </a:ext>
          </a:extLst>
        </xdr:cNvPr>
        <xdr:cNvSpPr/>
      </xdr:nvSpPr>
      <xdr:spPr>
        <a:xfrm>
          <a:off x="12509500" y="5036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BA69434F-58C8-4008-937C-4E1D95A0781D}"/>
            </a:ext>
          </a:extLst>
        </xdr:cNvPr>
        <xdr:cNvSpPr/>
      </xdr:nvSpPr>
      <xdr:spPr>
        <a:xfrm>
          <a:off x="11747500" y="5238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53B4A18-52B5-4755-BD21-DD5597BBAAD6}"/>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1A15D9D-829D-4154-9518-010CA27500B5}"/>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54BED43-7147-4BE1-9831-4585529F8423}"/>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75776AB0-C831-4672-8554-188107F70D27}"/>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563ADC8-5164-4270-8BF9-DB76D73C3E34}"/>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73970</xdr:rowOff>
    </xdr:from>
    <xdr:to>
      <xdr:col>76</xdr:col>
      <xdr:colOff>73025</xdr:colOff>
      <xdr:row>29</xdr:row>
      <xdr:rowOff>4120</xdr:rowOff>
    </xdr:to>
    <xdr:sp macro="" textlink="">
      <xdr:nvSpPr>
        <xdr:cNvPr id="153" name="楕円 152">
          <a:extLst>
            <a:ext uri="{FF2B5EF4-FFF2-40B4-BE49-F238E27FC236}">
              <a16:creationId xmlns:a16="http://schemas.microsoft.com/office/drawing/2014/main" id="{BC11D887-39D9-4B69-9079-F86747A9846C}"/>
            </a:ext>
          </a:extLst>
        </xdr:cNvPr>
        <xdr:cNvSpPr/>
      </xdr:nvSpPr>
      <xdr:spPr>
        <a:xfrm>
          <a:off x="14744700" y="487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96847</xdr:rowOff>
    </xdr:from>
    <xdr:ext cx="469744" cy="259045"/>
    <xdr:sp macro="" textlink="">
      <xdr:nvSpPr>
        <xdr:cNvPr id="154" name="債務償還比率該当値テキスト">
          <a:extLst>
            <a:ext uri="{FF2B5EF4-FFF2-40B4-BE49-F238E27FC236}">
              <a16:creationId xmlns:a16="http://schemas.microsoft.com/office/drawing/2014/main" id="{14D92E1E-60C0-4335-83B4-1D98C8920C5E}"/>
            </a:ext>
          </a:extLst>
        </xdr:cNvPr>
        <xdr:cNvSpPr txBox="1"/>
      </xdr:nvSpPr>
      <xdr:spPr>
        <a:xfrm>
          <a:off x="14846300" y="472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148096</xdr:rowOff>
    </xdr:from>
    <xdr:to>
      <xdr:col>72</xdr:col>
      <xdr:colOff>123825</xdr:colOff>
      <xdr:row>29</xdr:row>
      <xdr:rowOff>78246</xdr:rowOff>
    </xdr:to>
    <xdr:sp macro="" textlink="">
      <xdr:nvSpPr>
        <xdr:cNvPr id="155" name="楕円 154">
          <a:extLst>
            <a:ext uri="{FF2B5EF4-FFF2-40B4-BE49-F238E27FC236}">
              <a16:creationId xmlns:a16="http://schemas.microsoft.com/office/drawing/2014/main" id="{54DAE417-4258-43C7-B63E-14C69C2872BF}"/>
            </a:ext>
          </a:extLst>
        </xdr:cNvPr>
        <xdr:cNvSpPr/>
      </xdr:nvSpPr>
      <xdr:spPr>
        <a:xfrm>
          <a:off x="14033500" y="494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124770</xdr:rowOff>
    </xdr:from>
    <xdr:to>
      <xdr:col>76</xdr:col>
      <xdr:colOff>22225</xdr:colOff>
      <xdr:row>29</xdr:row>
      <xdr:rowOff>27446</xdr:rowOff>
    </xdr:to>
    <xdr:cxnSp macro="">
      <xdr:nvCxnSpPr>
        <xdr:cNvPr id="156" name="直線コネクタ 155">
          <a:extLst>
            <a:ext uri="{FF2B5EF4-FFF2-40B4-BE49-F238E27FC236}">
              <a16:creationId xmlns:a16="http://schemas.microsoft.com/office/drawing/2014/main" id="{053B904F-1976-4102-BF47-D7225EB14D91}"/>
            </a:ext>
          </a:extLst>
        </xdr:cNvPr>
        <xdr:cNvCxnSpPr/>
      </xdr:nvCxnSpPr>
      <xdr:spPr>
        <a:xfrm flipV="1">
          <a:off x="14084300" y="4925370"/>
          <a:ext cx="711200" cy="74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56818</xdr:rowOff>
    </xdr:from>
    <xdr:to>
      <xdr:col>68</xdr:col>
      <xdr:colOff>123825</xdr:colOff>
      <xdr:row>28</xdr:row>
      <xdr:rowOff>158418</xdr:rowOff>
    </xdr:to>
    <xdr:sp macro="" textlink="">
      <xdr:nvSpPr>
        <xdr:cNvPr id="157" name="楕円 156">
          <a:extLst>
            <a:ext uri="{FF2B5EF4-FFF2-40B4-BE49-F238E27FC236}">
              <a16:creationId xmlns:a16="http://schemas.microsoft.com/office/drawing/2014/main" id="{4806550A-375C-44C7-898F-B920F2B453F7}"/>
            </a:ext>
          </a:extLst>
        </xdr:cNvPr>
        <xdr:cNvSpPr/>
      </xdr:nvSpPr>
      <xdr:spPr>
        <a:xfrm>
          <a:off x="13271500" y="485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107618</xdr:rowOff>
    </xdr:from>
    <xdr:to>
      <xdr:col>72</xdr:col>
      <xdr:colOff>73025</xdr:colOff>
      <xdr:row>29</xdr:row>
      <xdr:rowOff>27446</xdr:rowOff>
    </xdr:to>
    <xdr:cxnSp macro="">
      <xdr:nvCxnSpPr>
        <xdr:cNvPr id="158" name="直線コネクタ 157">
          <a:extLst>
            <a:ext uri="{FF2B5EF4-FFF2-40B4-BE49-F238E27FC236}">
              <a16:creationId xmlns:a16="http://schemas.microsoft.com/office/drawing/2014/main" id="{4DA394CF-3A7B-499A-9581-07411C59921E}"/>
            </a:ext>
          </a:extLst>
        </xdr:cNvPr>
        <xdr:cNvCxnSpPr/>
      </xdr:nvCxnSpPr>
      <xdr:spPr>
        <a:xfrm>
          <a:off x="13322300" y="4908218"/>
          <a:ext cx="762000" cy="91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57418</xdr:rowOff>
    </xdr:from>
    <xdr:to>
      <xdr:col>64</xdr:col>
      <xdr:colOff>123825</xdr:colOff>
      <xdr:row>28</xdr:row>
      <xdr:rowOff>159018</xdr:rowOff>
    </xdr:to>
    <xdr:sp macro="" textlink="">
      <xdr:nvSpPr>
        <xdr:cNvPr id="159" name="楕円 158">
          <a:extLst>
            <a:ext uri="{FF2B5EF4-FFF2-40B4-BE49-F238E27FC236}">
              <a16:creationId xmlns:a16="http://schemas.microsoft.com/office/drawing/2014/main" id="{82194F3E-F510-4AC0-9976-E2D6253C4B10}"/>
            </a:ext>
          </a:extLst>
        </xdr:cNvPr>
        <xdr:cNvSpPr/>
      </xdr:nvSpPr>
      <xdr:spPr>
        <a:xfrm>
          <a:off x="12509500" y="485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107618</xdr:rowOff>
    </xdr:from>
    <xdr:to>
      <xdr:col>68</xdr:col>
      <xdr:colOff>73025</xdr:colOff>
      <xdr:row>28</xdr:row>
      <xdr:rowOff>108218</xdr:rowOff>
    </xdr:to>
    <xdr:cxnSp macro="">
      <xdr:nvCxnSpPr>
        <xdr:cNvPr id="160" name="直線コネクタ 159">
          <a:extLst>
            <a:ext uri="{FF2B5EF4-FFF2-40B4-BE49-F238E27FC236}">
              <a16:creationId xmlns:a16="http://schemas.microsoft.com/office/drawing/2014/main" id="{782D1206-6DF7-4644-B4FA-68388D740FE6}"/>
            </a:ext>
          </a:extLst>
        </xdr:cNvPr>
        <xdr:cNvCxnSpPr/>
      </xdr:nvCxnSpPr>
      <xdr:spPr>
        <a:xfrm flipV="1">
          <a:off x="12560300" y="4908218"/>
          <a:ext cx="762000" cy="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85556</xdr:rowOff>
    </xdr:from>
    <xdr:to>
      <xdr:col>60</xdr:col>
      <xdr:colOff>123825</xdr:colOff>
      <xdr:row>30</xdr:row>
      <xdr:rowOff>15706</xdr:rowOff>
    </xdr:to>
    <xdr:sp macro="" textlink="">
      <xdr:nvSpPr>
        <xdr:cNvPr id="161" name="楕円 160">
          <a:extLst>
            <a:ext uri="{FF2B5EF4-FFF2-40B4-BE49-F238E27FC236}">
              <a16:creationId xmlns:a16="http://schemas.microsoft.com/office/drawing/2014/main" id="{D67C3A2D-D63D-4CD9-A148-9ED355A52D87}"/>
            </a:ext>
          </a:extLst>
        </xdr:cNvPr>
        <xdr:cNvSpPr/>
      </xdr:nvSpPr>
      <xdr:spPr>
        <a:xfrm>
          <a:off x="11747500" y="505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108218</xdr:rowOff>
    </xdr:from>
    <xdr:to>
      <xdr:col>64</xdr:col>
      <xdr:colOff>73025</xdr:colOff>
      <xdr:row>29</xdr:row>
      <xdr:rowOff>136356</xdr:rowOff>
    </xdr:to>
    <xdr:cxnSp macro="">
      <xdr:nvCxnSpPr>
        <xdr:cNvPr id="162" name="直線コネクタ 161">
          <a:extLst>
            <a:ext uri="{FF2B5EF4-FFF2-40B4-BE49-F238E27FC236}">
              <a16:creationId xmlns:a16="http://schemas.microsoft.com/office/drawing/2014/main" id="{9F888811-32BF-48C6-B4C7-ECC8B69DB106}"/>
            </a:ext>
          </a:extLst>
        </xdr:cNvPr>
        <xdr:cNvCxnSpPr/>
      </xdr:nvCxnSpPr>
      <xdr:spPr>
        <a:xfrm flipV="1">
          <a:off x="11798300" y="4908818"/>
          <a:ext cx="762000" cy="199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C8B07BBE-865F-4F43-B633-02069161935D}"/>
            </a:ext>
          </a:extLst>
        </xdr:cNvPr>
        <xdr:cNvSpPr txBox="1"/>
      </xdr:nvSpPr>
      <xdr:spPr>
        <a:xfrm>
          <a:off x="13836727" y="520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7C6DEC4D-4755-41B2-96A8-2946A9DA8FFE}"/>
            </a:ext>
          </a:extLst>
        </xdr:cNvPr>
        <xdr:cNvSpPr txBox="1"/>
      </xdr:nvSpPr>
      <xdr:spPr>
        <a:xfrm>
          <a:off x="13087427" y="5181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5" name="n_3aveValue債務償還比率">
          <a:extLst>
            <a:ext uri="{FF2B5EF4-FFF2-40B4-BE49-F238E27FC236}">
              <a16:creationId xmlns:a16="http://schemas.microsoft.com/office/drawing/2014/main" id="{BA5E169D-C599-4500-939C-A37912721848}"/>
            </a:ext>
          </a:extLst>
        </xdr:cNvPr>
        <xdr:cNvSpPr txBox="1"/>
      </xdr:nvSpPr>
      <xdr:spPr>
        <a:xfrm>
          <a:off x="12325427" y="5128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6" name="n_4aveValue債務償還比率">
          <a:extLst>
            <a:ext uri="{FF2B5EF4-FFF2-40B4-BE49-F238E27FC236}">
              <a16:creationId xmlns:a16="http://schemas.microsoft.com/office/drawing/2014/main" id="{1B2C4ABC-F0CA-4B25-99D6-297BFEE78ED7}"/>
            </a:ext>
          </a:extLst>
        </xdr:cNvPr>
        <xdr:cNvSpPr txBox="1"/>
      </xdr:nvSpPr>
      <xdr:spPr>
        <a:xfrm>
          <a:off x="11563427" y="5331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94773</xdr:rowOff>
    </xdr:from>
    <xdr:ext cx="469744" cy="259045"/>
    <xdr:sp macro="" textlink="">
      <xdr:nvSpPr>
        <xdr:cNvPr id="167" name="n_1mainValue債務償還比率">
          <a:extLst>
            <a:ext uri="{FF2B5EF4-FFF2-40B4-BE49-F238E27FC236}">
              <a16:creationId xmlns:a16="http://schemas.microsoft.com/office/drawing/2014/main" id="{13AEE03E-0A08-468E-A54F-3450934C4AC5}"/>
            </a:ext>
          </a:extLst>
        </xdr:cNvPr>
        <xdr:cNvSpPr txBox="1"/>
      </xdr:nvSpPr>
      <xdr:spPr>
        <a:xfrm>
          <a:off x="13836727" y="472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3495</xdr:rowOff>
    </xdr:from>
    <xdr:ext cx="469744" cy="259045"/>
    <xdr:sp macro="" textlink="">
      <xdr:nvSpPr>
        <xdr:cNvPr id="168" name="n_2mainValue債務償還比率">
          <a:extLst>
            <a:ext uri="{FF2B5EF4-FFF2-40B4-BE49-F238E27FC236}">
              <a16:creationId xmlns:a16="http://schemas.microsoft.com/office/drawing/2014/main" id="{54D1B125-D7A0-49D8-8D2A-AAEF9095DF89}"/>
            </a:ext>
          </a:extLst>
        </xdr:cNvPr>
        <xdr:cNvSpPr txBox="1"/>
      </xdr:nvSpPr>
      <xdr:spPr>
        <a:xfrm>
          <a:off x="13087427" y="4632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4095</xdr:rowOff>
    </xdr:from>
    <xdr:ext cx="469744" cy="259045"/>
    <xdr:sp macro="" textlink="">
      <xdr:nvSpPr>
        <xdr:cNvPr id="169" name="n_3mainValue債務償還比率">
          <a:extLst>
            <a:ext uri="{FF2B5EF4-FFF2-40B4-BE49-F238E27FC236}">
              <a16:creationId xmlns:a16="http://schemas.microsoft.com/office/drawing/2014/main" id="{08EA392A-2D36-402C-A68D-6FDDC6E09B07}"/>
            </a:ext>
          </a:extLst>
        </xdr:cNvPr>
        <xdr:cNvSpPr txBox="1"/>
      </xdr:nvSpPr>
      <xdr:spPr>
        <a:xfrm>
          <a:off x="12325427" y="4633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32233</xdr:rowOff>
    </xdr:from>
    <xdr:ext cx="469744" cy="259045"/>
    <xdr:sp macro="" textlink="">
      <xdr:nvSpPr>
        <xdr:cNvPr id="170" name="n_4mainValue債務償還比率">
          <a:extLst>
            <a:ext uri="{FF2B5EF4-FFF2-40B4-BE49-F238E27FC236}">
              <a16:creationId xmlns:a16="http://schemas.microsoft.com/office/drawing/2014/main" id="{857E5C0A-5BC9-40FA-AD47-DA70E46AA577}"/>
            </a:ext>
          </a:extLst>
        </xdr:cNvPr>
        <xdr:cNvSpPr txBox="1"/>
      </xdr:nvSpPr>
      <xdr:spPr>
        <a:xfrm>
          <a:off x="11563427" y="483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CFEA0C02-9DC8-4D59-843D-D6CAC7DF829A}"/>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F374D808-41F3-4DFC-9C68-3192C5D4E530}"/>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20AC857D-DCE1-4876-83FB-3B7B78F5AE5D}"/>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01EB7C28-191F-47A6-98EB-B68E88BB3AB8}"/>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F71A2A63-1F00-4031-A339-44A72F954268}"/>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A830EFA4-36B9-4560-99AC-691F7D60838F}"/>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0F37B8E-621C-4561-89A0-BF71FCC64DB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9F309C7-9EE0-42CE-BCAA-EB671FD6108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59BF0CE-B80F-4843-9CB8-1674F16F6A0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D35F0E8-5F5E-4241-9F9B-758BBB1C9AE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462D39C-02A0-4861-A47D-DB02FA0F2DC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5A85918-7FD9-47A6-AE5C-88BC9997B15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B310409-8978-45B3-81FA-B215356B75C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980C52A-0CC4-49E3-8681-F5C9DDBFD29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D560EB4-2983-42FB-AD4E-CDA42C5458D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FD0C00B-815C-48FF-980B-7C1E9A639F2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59,184
57,841
42.07
29,055,304
26,983,122
1,925,367
13,993,278
15,640,081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E9AF58B-0C4C-43DB-9EFF-2D373B25D69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AFF3425-966D-4D9A-8F8F-B80BAF2CDED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23D1A22-F521-4BBC-9A22-22F4338D7A5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9E56858-6923-479A-92E9-F087590D220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87ACB9F-3C57-4292-A778-960D10955E0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398DC3A-D302-4BE1-874D-BD6B72D92B9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226F0AB-920C-4715-820F-E758F33E1D5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F4FDB2C-770E-44BC-AD26-9A6A98CB381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A234E43-AC36-445B-B153-50D7E104C5D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CF5DD2F-E382-4C05-98EE-15A01D01842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DB73D80-BB60-4DCF-BD20-014DAB3F9CF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17CB3C0-0929-4AED-9D50-0E4C9D0BA94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19EC523-0062-46FE-864D-8EC6811571B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372E840-CA4F-40B2-BBDA-44AA759D191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E7D6F80-2A40-454C-A18C-AF87DF339E3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9E43518-6D37-499F-928F-9D8E56D76E9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9D8C330-2859-433F-81C5-4054109425F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BEE9DAE-E30C-48D8-8CB4-6AC3A0C1465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96930B5-D281-4176-8E1C-379E008EA5A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CE01493-FE8B-41CC-8101-34B55404298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EDD521A-1BD0-4F8F-B351-517302E3766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132808B-A138-4AE5-9181-A038DD72112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29A3070-4B39-426D-A3A8-B7068CC0C6D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D4BCE64-8B7D-4A20-8C19-22C92920E55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12F24E0-EE81-4B0F-8E3E-79E5D08EAC7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2211F59-DACF-498E-AA46-D315FE0A3B9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C7BD4CF-118A-4E17-8052-141D7D56DA3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41E2F0E-E0A9-4746-AB7D-F7FF7C36E4D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03C2437-C2D6-4102-A14E-4BE7FB35021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41C6150-CC2A-4AB4-B88B-80AD41C9E32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023EDCB-D8A7-48A4-9EBC-0634F6F58F8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C91FCD5-65F3-4F43-AD6C-B939BA45B15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ABE4638-727E-488E-B63C-70B9CB95EB4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E8290C0-3939-48AF-B4EF-8C8CAF4BFD85}"/>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545FE3E-EFAC-45A0-831A-3B917EFBFAC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5B4BE73-FAD6-4094-AC4A-A69E9B8AD9C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FC45943-639A-4ADC-83FA-C27F31951E5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FB870B9-E4A5-41C3-A269-AE6382FABCD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D7C5C30-836B-46BE-BF62-1010D97BB93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AEFD176-70FC-44B8-84EC-4FC97FECFB5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2816601-DB70-4D41-9DD4-A322EF22376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3670584-56F9-42AE-A11B-B3CDE274A52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8C5F431-8102-4CC1-904C-634A8349017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CCD4D22-D363-48C8-A8F9-E84B5A069EF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6E89DF2-79D0-4FB9-8FC6-A90217AED87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E184D245-E3FE-4782-93F1-2E31629E0F65}"/>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4F9A6E2A-D72D-46B2-92B8-2E3780A4F18D}"/>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205FBA08-7CD1-4CB5-A2AD-67D73E5F6EFC}"/>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B06F5D57-986F-43E5-9C09-423B417B69A3}"/>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73A6BC56-E6B9-4CFB-B328-14AE8D6A0F44}"/>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2B9100C7-61C2-4E37-8D1B-0B5951BA852E}"/>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11D0722B-AA8B-4BAA-864C-BF2E1AC16B3F}"/>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DFFEF922-5D8E-4413-8545-8E93432F28DF}"/>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E46E4362-DFC3-4254-8D79-9B922F140639}"/>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6830A617-BEB1-4517-84DC-1C7C4E5B93FF}"/>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5BC58CA3-C6E2-4871-B364-A5817194E7CD}"/>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CBA45AE-4148-4BBE-84B5-2C31A1837C4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FC9CA58-6A1E-4C87-80F3-94DDE693080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925F17E-2497-4F72-B528-379D655D91C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98DACB6-3D10-4092-A053-1A0CCC54BA9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D4B1D25-6512-4259-8548-B95FA6E304E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78740</xdr:rowOff>
    </xdr:from>
    <xdr:to>
      <xdr:col>24</xdr:col>
      <xdr:colOff>114300</xdr:colOff>
      <xdr:row>37</xdr:row>
      <xdr:rowOff>8890</xdr:rowOff>
    </xdr:to>
    <xdr:sp macro="" textlink="">
      <xdr:nvSpPr>
        <xdr:cNvPr id="73" name="楕円 72">
          <a:extLst>
            <a:ext uri="{FF2B5EF4-FFF2-40B4-BE49-F238E27FC236}">
              <a16:creationId xmlns:a16="http://schemas.microsoft.com/office/drawing/2014/main" id="{C4AF86E8-B240-4FBA-8BC5-3884BF3DF79A}"/>
            </a:ext>
          </a:extLst>
        </xdr:cNvPr>
        <xdr:cNvSpPr/>
      </xdr:nvSpPr>
      <xdr:spPr>
        <a:xfrm>
          <a:off x="458470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101617</xdr:rowOff>
    </xdr:from>
    <xdr:ext cx="405111" cy="259045"/>
    <xdr:sp macro="" textlink="">
      <xdr:nvSpPr>
        <xdr:cNvPr id="74" name="【道路】&#10;有形固定資産減価償却率該当値テキスト">
          <a:extLst>
            <a:ext uri="{FF2B5EF4-FFF2-40B4-BE49-F238E27FC236}">
              <a16:creationId xmlns:a16="http://schemas.microsoft.com/office/drawing/2014/main" id="{C9C0FA8F-1063-424F-8CA2-6FCA60F9DD87}"/>
            </a:ext>
          </a:extLst>
        </xdr:cNvPr>
        <xdr:cNvSpPr txBox="1"/>
      </xdr:nvSpPr>
      <xdr:spPr>
        <a:xfrm>
          <a:off x="4673600"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55880</xdr:rowOff>
    </xdr:from>
    <xdr:to>
      <xdr:col>20</xdr:col>
      <xdr:colOff>38100</xdr:colOff>
      <xdr:row>36</xdr:row>
      <xdr:rowOff>157480</xdr:rowOff>
    </xdr:to>
    <xdr:sp macro="" textlink="">
      <xdr:nvSpPr>
        <xdr:cNvPr id="75" name="楕円 74">
          <a:extLst>
            <a:ext uri="{FF2B5EF4-FFF2-40B4-BE49-F238E27FC236}">
              <a16:creationId xmlns:a16="http://schemas.microsoft.com/office/drawing/2014/main" id="{38920C26-95D7-4169-B33F-05A23C6141F2}"/>
            </a:ext>
          </a:extLst>
        </xdr:cNvPr>
        <xdr:cNvSpPr/>
      </xdr:nvSpPr>
      <xdr:spPr>
        <a:xfrm>
          <a:off x="3746500" y="622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106680</xdr:rowOff>
    </xdr:from>
    <xdr:to>
      <xdr:col>24</xdr:col>
      <xdr:colOff>63500</xdr:colOff>
      <xdr:row>36</xdr:row>
      <xdr:rowOff>129540</xdr:rowOff>
    </xdr:to>
    <xdr:cxnSp macro="">
      <xdr:nvCxnSpPr>
        <xdr:cNvPr id="76" name="直線コネクタ 75">
          <a:extLst>
            <a:ext uri="{FF2B5EF4-FFF2-40B4-BE49-F238E27FC236}">
              <a16:creationId xmlns:a16="http://schemas.microsoft.com/office/drawing/2014/main" id="{E5D3B538-79E2-4A93-8541-55DADE8E2472}"/>
            </a:ext>
          </a:extLst>
        </xdr:cNvPr>
        <xdr:cNvCxnSpPr/>
      </xdr:nvCxnSpPr>
      <xdr:spPr>
        <a:xfrm>
          <a:off x="3797300" y="62788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27305</xdr:rowOff>
    </xdr:from>
    <xdr:to>
      <xdr:col>15</xdr:col>
      <xdr:colOff>101600</xdr:colOff>
      <xdr:row>36</xdr:row>
      <xdr:rowOff>128905</xdr:rowOff>
    </xdr:to>
    <xdr:sp macro="" textlink="">
      <xdr:nvSpPr>
        <xdr:cNvPr id="77" name="楕円 76">
          <a:extLst>
            <a:ext uri="{FF2B5EF4-FFF2-40B4-BE49-F238E27FC236}">
              <a16:creationId xmlns:a16="http://schemas.microsoft.com/office/drawing/2014/main" id="{4C3A2AF2-94E9-4B60-A88A-C7BA582F6B64}"/>
            </a:ext>
          </a:extLst>
        </xdr:cNvPr>
        <xdr:cNvSpPr/>
      </xdr:nvSpPr>
      <xdr:spPr>
        <a:xfrm>
          <a:off x="2857500" y="619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78105</xdr:rowOff>
    </xdr:from>
    <xdr:to>
      <xdr:col>19</xdr:col>
      <xdr:colOff>177800</xdr:colOff>
      <xdr:row>36</xdr:row>
      <xdr:rowOff>106680</xdr:rowOff>
    </xdr:to>
    <xdr:cxnSp macro="">
      <xdr:nvCxnSpPr>
        <xdr:cNvPr id="78" name="直線コネクタ 77">
          <a:extLst>
            <a:ext uri="{FF2B5EF4-FFF2-40B4-BE49-F238E27FC236}">
              <a16:creationId xmlns:a16="http://schemas.microsoft.com/office/drawing/2014/main" id="{DFE5390E-16EA-48C3-B5F1-9DF2DDDE1341}"/>
            </a:ext>
          </a:extLst>
        </xdr:cNvPr>
        <xdr:cNvCxnSpPr/>
      </xdr:nvCxnSpPr>
      <xdr:spPr>
        <a:xfrm>
          <a:off x="2908300" y="62503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635</xdr:rowOff>
    </xdr:from>
    <xdr:to>
      <xdr:col>10</xdr:col>
      <xdr:colOff>165100</xdr:colOff>
      <xdr:row>36</xdr:row>
      <xdr:rowOff>102235</xdr:rowOff>
    </xdr:to>
    <xdr:sp macro="" textlink="">
      <xdr:nvSpPr>
        <xdr:cNvPr id="79" name="楕円 78">
          <a:extLst>
            <a:ext uri="{FF2B5EF4-FFF2-40B4-BE49-F238E27FC236}">
              <a16:creationId xmlns:a16="http://schemas.microsoft.com/office/drawing/2014/main" id="{3B2B7C57-3B78-413E-A46D-C5881A429718}"/>
            </a:ext>
          </a:extLst>
        </xdr:cNvPr>
        <xdr:cNvSpPr/>
      </xdr:nvSpPr>
      <xdr:spPr>
        <a:xfrm>
          <a:off x="1968500" y="617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51435</xdr:rowOff>
    </xdr:from>
    <xdr:to>
      <xdr:col>15</xdr:col>
      <xdr:colOff>50800</xdr:colOff>
      <xdr:row>36</xdr:row>
      <xdr:rowOff>78105</xdr:rowOff>
    </xdr:to>
    <xdr:cxnSp macro="">
      <xdr:nvCxnSpPr>
        <xdr:cNvPr id="80" name="直線コネクタ 79">
          <a:extLst>
            <a:ext uri="{FF2B5EF4-FFF2-40B4-BE49-F238E27FC236}">
              <a16:creationId xmlns:a16="http://schemas.microsoft.com/office/drawing/2014/main" id="{EA368F72-21DB-4BE4-BD70-BFDFE2439DCC}"/>
            </a:ext>
          </a:extLst>
        </xdr:cNvPr>
        <xdr:cNvCxnSpPr/>
      </xdr:nvCxnSpPr>
      <xdr:spPr>
        <a:xfrm>
          <a:off x="2019300" y="622363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4445</xdr:rowOff>
    </xdr:from>
    <xdr:to>
      <xdr:col>6</xdr:col>
      <xdr:colOff>38100</xdr:colOff>
      <xdr:row>36</xdr:row>
      <xdr:rowOff>106045</xdr:rowOff>
    </xdr:to>
    <xdr:sp macro="" textlink="">
      <xdr:nvSpPr>
        <xdr:cNvPr id="81" name="楕円 80">
          <a:extLst>
            <a:ext uri="{FF2B5EF4-FFF2-40B4-BE49-F238E27FC236}">
              <a16:creationId xmlns:a16="http://schemas.microsoft.com/office/drawing/2014/main" id="{C3264B72-96BD-4E5B-847D-7EDCBA629126}"/>
            </a:ext>
          </a:extLst>
        </xdr:cNvPr>
        <xdr:cNvSpPr/>
      </xdr:nvSpPr>
      <xdr:spPr>
        <a:xfrm>
          <a:off x="10795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51435</xdr:rowOff>
    </xdr:from>
    <xdr:to>
      <xdr:col>10</xdr:col>
      <xdr:colOff>114300</xdr:colOff>
      <xdr:row>36</xdr:row>
      <xdr:rowOff>55245</xdr:rowOff>
    </xdr:to>
    <xdr:cxnSp macro="">
      <xdr:nvCxnSpPr>
        <xdr:cNvPr id="82" name="直線コネクタ 81">
          <a:extLst>
            <a:ext uri="{FF2B5EF4-FFF2-40B4-BE49-F238E27FC236}">
              <a16:creationId xmlns:a16="http://schemas.microsoft.com/office/drawing/2014/main" id="{D154EF5A-063F-4E3C-99D3-55AA480697A3}"/>
            </a:ext>
          </a:extLst>
        </xdr:cNvPr>
        <xdr:cNvCxnSpPr/>
      </xdr:nvCxnSpPr>
      <xdr:spPr>
        <a:xfrm flipV="1">
          <a:off x="1130300" y="622363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2E7F7F3D-8126-45D2-AF97-C705A4B384A6}"/>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D8059E3F-37C3-48E3-8631-917F7A245800}"/>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56AB31E6-8ED3-4A34-A098-4151067A8EC1}"/>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55E5B302-E95A-4DFA-AA0E-237669BC4F21}"/>
            </a:ext>
          </a:extLst>
        </xdr:cNvPr>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2557</xdr:rowOff>
    </xdr:from>
    <xdr:ext cx="405111" cy="259045"/>
    <xdr:sp macro="" textlink="">
      <xdr:nvSpPr>
        <xdr:cNvPr id="87" name="n_1mainValue【道路】&#10;有形固定資産減価償却率">
          <a:extLst>
            <a:ext uri="{FF2B5EF4-FFF2-40B4-BE49-F238E27FC236}">
              <a16:creationId xmlns:a16="http://schemas.microsoft.com/office/drawing/2014/main" id="{CE7DED5F-8FF6-4EBF-A797-7C1697F6DE3F}"/>
            </a:ext>
          </a:extLst>
        </xdr:cNvPr>
        <xdr:cNvSpPr txBox="1"/>
      </xdr:nvSpPr>
      <xdr:spPr>
        <a:xfrm>
          <a:off x="35820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145432</xdr:rowOff>
    </xdr:from>
    <xdr:ext cx="405111" cy="259045"/>
    <xdr:sp macro="" textlink="">
      <xdr:nvSpPr>
        <xdr:cNvPr id="88" name="n_2mainValue【道路】&#10;有形固定資産減価償却率">
          <a:extLst>
            <a:ext uri="{FF2B5EF4-FFF2-40B4-BE49-F238E27FC236}">
              <a16:creationId xmlns:a16="http://schemas.microsoft.com/office/drawing/2014/main" id="{F1F24D3D-9F05-40CA-B8E3-1DF41F282CD3}"/>
            </a:ext>
          </a:extLst>
        </xdr:cNvPr>
        <xdr:cNvSpPr txBox="1"/>
      </xdr:nvSpPr>
      <xdr:spPr>
        <a:xfrm>
          <a:off x="2705744" y="59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118762</xdr:rowOff>
    </xdr:from>
    <xdr:ext cx="405111" cy="259045"/>
    <xdr:sp macro="" textlink="">
      <xdr:nvSpPr>
        <xdr:cNvPr id="89" name="n_3mainValue【道路】&#10;有形固定資産減価償却率">
          <a:extLst>
            <a:ext uri="{FF2B5EF4-FFF2-40B4-BE49-F238E27FC236}">
              <a16:creationId xmlns:a16="http://schemas.microsoft.com/office/drawing/2014/main" id="{1438960D-EFE2-41B0-A6C2-60AA7E230EC1}"/>
            </a:ext>
          </a:extLst>
        </xdr:cNvPr>
        <xdr:cNvSpPr txBox="1"/>
      </xdr:nvSpPr>
      <xdr:spPr>
        <a:xfrm>
          <a:off x="1816744" y="594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122572</xdr:rowOff>
    </xdr:from>
    <xdr:ext cx="405111" cy="259045"/>
    <xdr:sp macro="" textlink="">
      <xdr:nvSpPr>
        <xdr:cNvPr id="90" name="n_4mainValue【道路】&#10;有形固定資産減価償却率">
          <a:extLst>
            <a:ext uri="{FF2B5EF4-FFF2-40B4-BE49-F238E27FC236}">
              <a16:creationId xmlns:a16="http://schemas.microsoft.com/office/drawing/2014/main" id="{69BCEB26-737A-47D3-864C-1051FFEC3680}"/>
            </a:ext>
          </a:extLst>
        </xdr:cNvPr>
        <xdr:cNvSpPr txBox="1"/>
      </xdr:nvSpPr>
      <xdr:spPr>
        <a:xfrm>
          <a:off x="92774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7C66244-CEFE-4FDC-8504-EB9CB5643C6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465A07E9-EE4B-45BB-B94E-A428B3ADA60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BAF2569-7003-43D8-8ECB-410DC997637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72A3C68-0C44-44D6-B6A3-048936548AE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4C0E163-6A2D-4D48-8071-06A3D3F94C5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9715490-1416-438C-8A3B-4F9B08B389A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53E9327-C558-4FDD-B751-1959C8C9CB8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4EF8446-2796-460C-A332-A0C29973721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F992EBE-18C8-4132-A8F5-44E772AF18E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8269D1D-235B-4A78-A6AD-AF8C1B9FA29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0B7F795-7377-45CC-B1E9-EA7DD60C394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DD66CE9F-CE20-4BD5-9DA3-731817E8FB5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E5B9B01-B62D-4A70-8BA5-8EBFD464554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5DBCFD9C-62C7-4C1D-AC3D-09D3F8A43A2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ED8733DA-68A5-4671-8C81-8EED7818B0E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CB010E85-0682-4031-BB7F-B7763FFBF7A7}"/>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977474DB-337F-48EF-BA89-53A7C15A598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21F21D7A-B601-4361-B4DA-00652EB74EA7}"/>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73969CD8-A2D4-49BA-83DB-B5F12F8FCA8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8D0A08F8-9AC5-4D03-B229-7D60A6F8B1AA}"/>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E7F36417-AD9F-47D6-A89D-FEC36D33996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5866954C-E594-45DE-B991-6D39FDBAA716}"/>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2247544-C9C6-404B-B967-9B1C18C030A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D34AFC3F-401A-49CA-A217-B83C7E8697E7}"/>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783C54B7-87CE-4B95-A78A-E6F58F872099}"/>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274EE778-808A-45BD-9E52-9B0CC6F4AA89}"/>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59B1D4A5-7F27-4604-99EB-34D2F65FA2B3}"/>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5183DF36-4F58-4343-9BCB-6050CDD9F915}"/>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D3814B52-A477-4758-851B-AEA557DD4E32}"/>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77B87957-5FE4-487D-9646-F31409EAFF42}"/>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876AE58A-A893-40A4-8C97-92F46CBDEAB1}"/>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C20B1FC7-E4A5-42CA-AD17-A9CDAA019904}"/>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AD7A691B-11D0-4883-B285-149AD5606DBB}"/>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E8D44F34-39C8-4451-B6C9-F387B455A26D}"/>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235A08F-2136-4A14-8EF1-36D09CE0608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3E97918-96E4-494F-BE70-AB93A0FCA70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64215A4-3B97-4C36-A2A0-6626AECD697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57B7D99-1E24-40EC-97BF-BE7769B01B2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932D6CF-45E3-4AED-9F7E-789BD02B4F6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74282</xdr:rowOff>
    </xdr:from>
    <xdr:to>
      <xdr:col>55</xdr:col>
      <xdr:colOff>50800</xdr:colOff>
      <xdr:row>41</xdr:row>
      <xdr:rowOff>4432</xdr:rowOff>
    </xdr:to>
    <xdr:sp macro="" textlink="">
      <xdr:nvSpPr>
        <xdr:cNvPr id="130" name="楕円 129">
          <a:extLst>
            <a:ext uri="{FF2B5EF4-FFF2-40B4-BE49-F238E27FC236}">
              <a16:creationId xmlns:a16="http://schemas.microsoft.com/office/drawing/2014/main" id="{B0EB7E09-CCC7-4C56-9BF0-F05A403A4C41}"/>
            </a:ext>
          </a:extLst>
        </xdr:cNvPr>
        <xdr:cNvSpPr/>
      </xdr:nvSpPr>
      <xdr:spPr>
        <a:xfrm>
          <a:off x="10426700" y="693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52709</xdr:rowOff>
    </xdr:from>
    <xdr:ext cx="469744" cy="259045"/>
    <xdr:sp macro="" textlink="">
      <xdr:nvSpPr>
        <xdr:cNvPr id="131" name="【道路】&#10;一人当たり延長該当値テキスト">
          <a:extLst>
            <a:ext uri="{FF2B5EF4-FFF2-40B4-BE49-F238E27FC236}">
              <a16:creationId xmlns:a16="http://schemas.microsoft.com/office/drawing/2014/main" id="{8E45A3EC-DC7F-494A-929D-8DDF448D289C}"/>
            </a:ext>
          </a:extLst>
        </xdr:cNvPr>
        <xdr:cNvSpPr txBox="1"/>
      </xdr:nvSpPr>
      <xdr:spPr>
        <a:xfrm>
          <a:off x="10515600" y="691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74435</xdr:rowOff>
    </xdr:from>
    <xdr:to>
      <xdr:col>50</xdr:col>
      <xdr:colOff>165100</xdr:colOff>
      <xdr:row>41</xdr:row>
      <xdr:rowOff>4585</xdr:rowOff>
    </xdr:to>
    <xdr:sp macro="" textlink="">
      <xdr:nvSpPr>
        <xdr:cNvPr id="132" name="楕円 131">
          <a:extLst>
            <a:ext uri="{FF2B5EF4-FFF2-40B4-BE49-F238E27FC236}">
              <a16:creationId xmlns:a16="http://schemas.microsoft.com/office/drawing/2014/main" id="{77F031A3-5030-452A-9764-A541242478C8}"/>
            </a:ext>
          </a:extLst>
        </xdr:cNvPr>
        <xdr:cNvSpPr/>
      </xdr:nvSpPr>
      <xdr:spPr>
        <a:xfrm>
          <a:off x="9588500" y="693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125082</xdr:rowOff>
    </xdr:from>
    <xdr:to>
      <xdr:col>55</xdr:col>
      <xdr:colOff>0</xdr:colOff>
      <xdr:row>40</xdr:row>
      <xdr:rowOff>125235</xdr:rowOff>
    </xdr:to>
    <xdr:cxnSp macro="">
      <xdr:nvCxnSpPr>
        <xdr:cNvPr id="133" name="直線コネクタ 132">
          <a:extLst>
            <a:ext uri="{FF2B5EF4-FFF2-40B4-BE49-F238E27FC236}">
              <a16:creationId xmlns:a16="http://schemas.microsoft.com/office/drawing/2014/main" id="{CFC09F48-B12A-40DF-91D0-CF103706D525}"/>
            </a:ext>
          </a:extLst>
        </xdr:cNvPr>
        <xdr:cNvCxnSpPr/>
      </xdr:nvCxnSpPr>
      <xdr:spPr>
        <a:xfrm flipV="1">
          <a:off x="9639300" y="6983082"/>
          <a:ext cx="8382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74930</xdr:rowOff>
    </xdr:from>
    <xdr:to>
      <xdr:col>46</xdr:col>
      <xdr:colOff>38100</xdr:colOff>
      <xdr:row>41</xdr:row>
      <xdr:rowOff>5080</xdr:rowOff>
    </xdr:to>
    <xdr:sp macro="" textlink="">
      <xdr:nvSpPr>
        <xdr:cNvPr id="134" name="楕円 133">
          <a:extLst>
            <a:ext uri="{FF2B5EF4-FFF2-40B4-BE49-F238E27FC236}">
              <a16:creationId xmlns:a16="http://schemas.microsoft.com/office/drawing/2014/main" id="{EE3DEBF9-11AD-4363-8EC2-9ADF41597BC5}"/>
            </a:ext>
          </a:extLst>
        </xdr:cNvPr>
        <xdr:cNvSpPr/>
      </xdr:nvSpPr>
      <xdr:spPr>
        <a:xfrm>
          <a:off x="8699500" y="693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125235</xdr:rowOff>
    </xdr:from>
    <xdr:to>
      <xdr:col>50</xdr:col>
      <xdr:colOff>114300</xdr:colOff>
      <xdr:row>40</xdr:row>
      <xdr:rowOff>125730</xdr:rowOff>
    </xdr:to>
    <xdr:cxnSp macro="">
      <xdr:nvCxnSpPr>
        <xdr:cNvPr id="135" name="直線コネクタ 134">
          <a:extLst>
            <a:ext uri="{FF2B5EF4-FFF2-40B4-BE49-F238E27FC236}">
              <a16:creationId xmlns:a16="http://schemas.microsoft.com/office/drawing/2014/main" id="{8533EE61-A003-4E4B-BAB5-F53603ED0C09}"/>
            </a:ext>
          </a:extLst>
        </xdr:cNvPr>
        <xdr:cNvCxnSpPr/>
      </xdr:nvCxnSpPr>
      <xdr:spPr>
        <a:xfrm flipV="1">
          <a:off x="8750300" y="6983235"/>
          <a:ext cx="889000"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76378</xdr:rowOff>
    </xdr:from>
    <xdr:to>
      <xdr:col>41</xdr:col>
      <xdr:colOff>101600</xdr:colOff>
      <xdr:row>41</xdr:row>
      <xdr:rowOff>6528</xdr:rowOff>
    </xdr:to>
    <xdr:sp macro="" textlink="">
      <xdr:nvSpPr>
        <xdr:cNvPr id="136" name="楕円 135">
          <a:extLst>
            <a:ext uri="{FF2B5EF4-FFF2-40B4-BE49-F238E27FC236}">
              <a16:creationId xmlns:a16="http://schemas.microsoft.com/office/drawing/2014/main" id="{9FC842ED-4B35-462E-B056-3228641875AD}"/>
            </a:ext>
          </a:extLst>
        </xdr:cNvPr>
        <xdr:cNvSpPr/>
      </xdr:nvSpPr>
      <xdr:spPr>
        <a:xfrm>
          <a:off x="7810500" y="693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125730</xdr:rowOff>
    </xdr:from>
    <xdr:to>
      <xdr:col>45</xdr:col>
      <xdr:colOff>177800</xdr:colOff>
      <xdr:row>40</xdr:row>
      <xdr:rowOff>127178</xdr:rowOff>
    </xdr:to>
    <xdr:cxnSp macro="">
      <xdr:nvCxnSpPr>
        <xdr:cNvPr id="137" name="直線コネクタ 136">
          <a:extLst>
            <a:ext uri="{FF2B5EF4-FFF2-40B4-BE49-F238E27FC236}">
              <a16:creationId xmlns:a16="http://schemas.microsoft.com/office/drawing/2014/main" id="{8AC8355D-0442-410E-87D7-F89722D27B0B}"/>
            </a:ext>
          </a:extLst>
        </xdr:cNvPr>
        <xdr:cNvCxnSpPr/>
      </xdr:nvCxnSpPr>
      <xdr:spPr>
        <a:xfrm flipV="1">
          <a:off x="7861300" y="6983730"/>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77368</xdr:rowOff>
    </xdr:from>
    <xdr:to>
      <xdr:col>36</xdr:col>
      <xdr:colOff>165100</xdr:colOff>
      <xdr:row>41</xdr:row>
      <xdr:rowOff>7518</xdr:rowOff>
    </xdr:to>
    <xdr:sp macro="" textlink="">
      <xdr:nvSpPr>
        <xdr:cNvPr id="138" name="楕円 137">
          <a:extLst>
            <a:ext uri="{FF2B5EF4-FFF2-40B4-BE49-F238E27FC236}">
              <a16:creationId xmlns:a16="http://schemas.microsoft.com/office/drawing/2014/main" id="{5965D581-A0D5-444E-83FA-115CF813371E}"/>
            </a:ext>
          </a:extLst>
        </xdr:cNvPr>
        <xdr:cNvSpPr/>
      </xdr:nvSpPr>
      <xdr:spPr>
        <a:xfrm>
          <a:off x="6921500" y="693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127178</xdr:rowOff>
    </xdr:from>
    <xdr:to>
      <xdr:col>41</xdr:col>
      <xdr:colOff>50800</xdr:colOff>
      <xdr:row>40</xdr:row>
      <xdr:rowOff>128168</xdr:rowOff>
    </xdr:to>
    <xdr:cxnSp macro="">
      <xdr:nvCxnSpPr>
        <xdr:cNvPr id="139" name="直線コネクタ 138">
          <a:extLst>
            <a:ext uri="{FF2B5EF4-FFF2-40B4-BE49-F238E27FC236}">
              <a16:creationId xmlns:a16="http://schemas.microsoft.com/office/drawing/2014/main" id="{19B7A1F3-1311-420F-AAA3-974CB14368B5}"/>
            </a:ext>
          </a:extLst>
        </xdr:cNvPr>
        <xdr:cNvCxnSpPr/>
      </xdr:nvCxnSpPr>
      <xdr:spPr>
        <a:xfrm flipV="1">
          <a:off x="6972300" y="6985178"/>
          <a:ext cx="8890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C86B761D-21FE-4C8E-806C-51EA8826E2F6}"/>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7C34ED82-A1F8-4155-903F-52303D51E25C}"/>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C7B1287F-8719-4561-8A10-7E0B6580B7A9}"/>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97C9A8E3-26B3-45ED-AAEF-5DBBAE285A4F}"/>
            </a:ext>
          </a:extLst>
        </xdr:cNvPr>
        <xdr:cNvSpPr txBox="1"/>
      </xdr:nvSpPr>
      <xdr:spPr>
        <a:xfrm>
          <a:off x="6737427" y="670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167162</xdr:rowOff>
    </xdr:from>
    <xdr:ext cx="469744" cy="259045"/>
    <xdr:sp macro="" textlink="">
      <xdr:nvSpPr>
        <xdr:cNvPr id="144" name="n_1mainValue【道路】&#10;一人当たり延長">
          <a:extLst>
            <a:ext uri="{FF2B5EF4-FFF2-40B4-BE49-F238E27FC236}">
              <a16:creationId xmlns:a16="http://schemas.microsoft.com/office/drawing/2014/main" id="{980B68B9-C170-4CC8-9705-FCAEDA5DF4F3}"/>
            </a:ext>
          </a:extLst>
        </xdr:cNvPr>
        <xdr:cNvSpPr txBox="1"/>
      </xdr:nvSpPr>
      <xdr:spPr>
        <a:xfrm>
          <a:off x="9391727" y="702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167657</xdr:rowOff>
    </xdr:from>
    <xdr:ext cx="469744" cy="259045"/>
    <xdr:sp macro="" textlink="">
      <xdr:nvSpPr>
        <xdr:cNvPr id="145" name="n_2mainValue【道路】&#10;一人当たり延長">
          <a:extLst>
            <a:ext uri="{FF2B5EF4-FFF2-40B4-BE49-F238E27FC236}">
              <a16:creationId xmlns:a16="http://schemas.microsoft.com/office/drawing/2014/main" id="{2A19B692-B2EC-45B8-94D3-C0E77212F1C8}"/>
            </a:ext>
          </a:extLst>
        </xdr:cNvPr>
        <xdr:cNvSpPr txBox="1"/>
      </xdr:nvSpPr>
      <xdr:spPr>
        <a:xfrm>
          <a:off x="8515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169105</xdr:rowOff>
    </xdr:from>
    <xdr:ext cx="469744" cy="259045"/>
    <xdr:sp macro="" textlink="">
      <xdr:nvSpPr>
        <xdr:cNvPr id="146" name="n_3mainValue【道路】&#10;一人当たり延長">
          <a:extLst>
            <a:ext uri="{FF2B5EF4-FFF2-40B4-BE49-F238E27FC236}">
              <a16:creationId xmlns:a16="http://schemas.microsoft.com/office/drawing/2014/main" id="{1D5D8B94-4B5D-430C-BEB0-66C5E103BB50}"/>
            </a:ext>
          </a:extLst>
        </xdr:cNvPr>
        <xdr:cNvSpPr txBox="1"/>
      </xdr:nvSpPr>
      <xdr:spPr>
        <a:xfrm>
          <a:off x="7626427" y="702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170095</xdr:rowOff>
    </xdr:from>
    <xdr:ext cx="469744" cy="259045"/>
    <xdr:sp macro="" textlink="">
      <xdr:nvSpPr>
        <xdr:cNvPr id="147" name="n_4mainValue【道路】&#10;一人当たり延長">
          <a:extLst>
            <a:ext uri="{FF2B5EF4-FFF2-40B4-BE49-F238E27FC236}">
              <a16:creationId xmlns:a16="http://schemas.microsoft.com/office/drawing/2014/main" id="{B047FC7C-BE2B-4516-A399-1436AC1F764D}"/>
            </a:ext>
          </a:extLst>
        </xdr:cNvPr>
        <xdr:cNvSpPr txBox="1"/>
      </xdr:nvSpPr>
      <xdr:spPr>
        <a:xfrm>
          <a:off x="6737427" y="7028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77536414-DECC-4C46-84E8-F84EAD38E77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959D040-0C96-4B39-BCA2-476C0289E87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79C07935-5A32-46A8-A7C7-7CF98A8ACF3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60CF28E-D264-4DB4-805D-B5E6D963E5D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CBE046E8-BA6B-45F7-8F40-81744AB9A42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CA5DD53F-7979-4E19-8B98-7B801A5E1EE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FCE4370-EB48-4013-B867-4701E608AE7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AC43ECC-2196-44C4-B3DC-4DA954CFFBC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EEB37A4-D40F-4C45-9D90-D30B58811E4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1EEB1AAD-E74C-4B9B-A5C5-BB65AF03D60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0E6BDF4-70BD-48DC-98C1-FE36F4C2102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5A370045-7F86-47DB-8DF9-7B45786C004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98A02EC2-9552-41A4-80A5-6FA70DF65AF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904D783-D160-4DFE-9305-C094205D7C0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BCDA4406-24C5-4E76-8C8B-87873D31339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CF66BD6D-54FD-4461-943E-A93D98AE1E9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C1A7E23-3A11-4321-AAF2-A45256D5F8C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5222FFB6-66F2-4A68-92E5-A43CF0CF31C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341C924-EC54-4134-8BCA-C53B667436B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5E9CAAC9-6759-4C17-B9C6-B2399EB6456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9BCF8A9E-CE2B-4AD9-8A0C-060717BE2E7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45665F92-E404-4296-8748-38C88E71E74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227BD9DF-8BFE-481A-BD26-9AD15FD1DCE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10DB6C3-5262-4926-BF7E-B98C8A60BC3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23592279-FF5C-44CD-BD09-0021FE373BE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1F3E037A-7C34-4B55-B547-1297E2B9DDD7}"/>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5F8953C6-3E2C-4F3D-AB58-5A5F43CA65B1}"/>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4E293F4A-6BAB-4B51-BF19-59A02DC44FEC}"/>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216EF9B6-B170-43AC-8B9A-C14064E51878}"/>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5B6B1838-BE05-448F-BE76-94B3D8209778}"/>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3E53F76-47F9-4E76-9754-5E2426EC6F68}"/>
            </a:ext>
          </a:extLst>
        </xdr:cNvPr>
        <xdr:cNvSpPr txBox="1"/>
      </xdr:nvSpPr>
      <xdr:spPr>
        <a:xfrm>
          <a:off x="4673600" y="10309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6E99CF83-BD33-4E07-83F6-83F4BCD50A6E}"/>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649C75A8-2D92-4D71-A5C9-45EF355E1636}"/>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BD572BA2-FAAE-4B72-AA29-F827145DDB07}"/>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C39C4EC-27E8-49F0-9D36-A2773E71F510}"/>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D997B967-E024-4255-9AB1-BF74248FC765}"/>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39D94EE-5202-41A1-BE44-8065D54F154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6A88316-AE7B-4DF5-9F05-30D5C54D2AA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CE7A86A-BCAD-4792-9A20-3E7404CF0E8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C5B60E8-DFFE-4DD0-9282-76A915EEB72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CBFECCD-E045-460F-924F-9B457ACE8C8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11249</xdr:rowOff>
    </xdr:from>
    <xdr:to>
      <xdr:col>24</xdr:col>
      <xdr:colOff>114300</xdr:colOff>
      <xdr:row>61</xdr:row>
      <xdr:rowOff>112849</xdr:rowOff>
    </xdr:to>
    <xdr:sp macro="" textlink="">
      <xdr:nvSpPr>
        <xdr:cNvPr id="189" name="楕円 188">
          <a:extLst>
            <a:ext uri="{FF2B5EF4-FFF2-40B4-BE49-F238E27FC236}">
              <a16:creationId xmlns:a16="http://schemas.microsoft.com/office/drawing/2014/main" id="{B4A72ED5-FD0D-479F-8B8D-F0EC0D3EC5F1}"/>
            </a:ext>
          </a:extLst>
        </xdr:cNvPr>
        <xdr:cNvSpPr/>
      </xdr:nvSpPr>
      <xdr:spPr>
        <a:xfrm>
          <a:off x="4584700" y="1046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161126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EEBEF40D-4BD8-4E2E-9695-091BC999897D}"/>
            </a:ext>
          </a:extLst>
        </xdr:cNvPr>
        <xdr:cNvSpPr txBox="1"/>
      </xdr:nvSpPr>
      <xdr:spPr>
        <a:xfrm>
          <a:off x="4673600" y="1044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9616</xdr:rowOff>
    </xdr:from>
    <xdr:to>
      <xdr:col>20</xdr:col>
      <xdr:colOff>38100</xdr:colOff>
      <xdr:row>61</xdr:row>
      <xdr:rowOff>111216</xdr:rowOff>
    </xdr:to>
    <xdr:sp macro="" textlink="">
      <xdr:nvSpPr>
        <xdr:cNvPr id="191" name="楕円 190">
          <a:extLst>
            <a:ext uri="{FF2B5EF4-FFF2-40B4-BE49-F238E27FC236}">
              <a16:creationId xmlns:a16="http://schemas.microsoft.com/office/drawing/2014/main" id="{6053B569-2842-4806-AD6E-67386A1B0827}"/>
            </a:ext>
          </a:extLst>
        </xdr:cNvPr>
        <xdr:cNvSpPr/>
      </xdr:nvSpPr>
      <xdr:spPr>
        <a:xfrm>
          <a:off x="3746500" y="1046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60416</xdr:rowOff>
    </xdr:from>
    <xdr:to>
      <xdr:col>24</xdr:col>
      <xdr:colOff>63500</xdr:colOff>
      <xdr:row>61</xdr:row>
      <xdr:rowOff>62049</xdr:rowOff>
    </xdr:to>
    <xdr:cxnSp macro="">
      <xdr:nvCxnSpPr>
        <xdr:cNvPr id="192" name="直線コネクタ 191">
          <a:extLst>
            <a:ext uri="{FF2B5EF4-FFF2-40B4-BE49-F238E27FC236}">
              <a16:creationId xmlns:a16="http://schemas.microsoft.com/office/drawing/2014/main" id="{86C975D7-0299-47B9-A66B-1895A7ADE345}"/>
            </a:ext>
          </a:extLst>
        </xdr:cNvPr>
        <xdr:cNvCxnSpPr/>
      </xdr:nvCxnSpPr>
      <xdr:spPr>
        <a:xfrm>
          <a:off x="3797300" y="10518866"/>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166370</xdr:rowOff>
    </xdr:from>
    <xdr:to>
      <xdr:col>15</xdr:col>
      <xdr:colOff>101600</xdr:colOff>
      <xdr:row>61</xdr:row>
      <xdr:rowOff>96520</xdr:rowOff>
    </xdr:to>
    <xdr:sp macro="" textlink="">
      <xdr:nvSpPr>
        <xdr:cNvPr id="193" name="楕円 192">
          <a:extLst>
            <a:ext uri="{FF2B5EF4-FFF2-40B4-BE49-F238E27FC236}">
              <a16:creationId xmlns:a16="http://schemas.microsoft.com/office/drawing/2014/main" id="{5554C56F-8AFF-4A6E-AA39-FBC57227B3FF}"/>
            </a:ext>
          </a:extLst>
        </xdr:cNvPr>
        <xdr:cNvSpPr/>
      </xdr:nvSpPr>
      <xdr:spPr>
        <a:xfrm>
          <a:off x="2857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45720</xdr:rowOff>
    </xdr:from>
    <xdr:to>
      <xdr:col>19</xdr:col>
      <xdr:colOff>177800</xdr:colOff>
      <xdr:row>61</xdr:row>
      <xdr:rowOff>60416</xdr:rowOff>
    </xdr:to>
    <xdr:cxnSp macro="">
      <xdr:nvCxnSpPr>
        <xdr:cNvPr id="194" name="直線コネクタ 193">
          <a:extLst>
            <a:ext uri="{FF2B5EF4-FFF2-40B4-BE49-F238E27FC236}">
              <a16:creationId xmlns:a16="http://schemas.microsoft.com/office/drawing/2014/main" id="{0FF3EFEE-CFB6-41B8-BE95-260AFD519D32}"/>
            </a:ext>
          </a:extLst>
        </xdr:cNvPr>
        <xdr:cNvCxnSpPr/>
      </xdr:nvCxnSpPr>
      <xdr:spPr>
        <a:xfrm>
          <a:off x="2908300" y="1050417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153307</xdr:rowOff>
    </xdr:from>
    <xdr:to>
      <xdr:col>10</xdr:col>
      <xdr:colOff>165100</xdr:colOff>
      <xdr:row>61</xdr:row>
      <xdr:rowOff>83457</xdr:rowOff>
    </xdr:to>
    <xdr:sp macro="" textlink="">
      <xdr:nvSpPr>
        <xdr:cNvPr id="195" name="楕円 194">
          <a:extLst>
            <a:ext uri="{FF2B5EF4-FFF2-40B4-BE49-F238E27FC236}">
              <a16:creationId xmlns:a16="http://schemas.microsoft.com/office/drawing/2014/main" id="{6AABA1A5-E889-4CCB-B3CF-EBF3A0A8F271}"/>
            </a:ext>
          </a:extLst>
        </xdr:cNvPr>
        <xdr:cNvSpPr/>
      </xdr:nvSpPr>
      <xdr:spPr>
        <a:xfrm>
          <a:off x="1968500" y="1044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32657</xdr:rowOff>
    </xdr:from>
    <xdr:to>
      <xdr:col>15</xdr:col>
      <xdr:colOff>50800</xdr:colOff>
      <xdr:row>61</xdr:row>
      <xdr:rowOff>45720</xdr:rowOff>
    </xdr:to>
    <xdr:cxnSp macro="">
      <xdr:nvCxnSpPr>
        <xdr:cNvPr id="196" name="直線コネクタ 195">
          <a:extLst>
            <a:ext uri="{FF2B5EF4-FFF2-40B4-BE49-F238E27FC236}">
              <a16:creationId xmlns:a16="http://schemas.microsoft.com/office/drawing/2014/main" id="{74C5A737-60B0-4861-8495-086E08B83F55}"/>
            </a:ext>
          </a:extLst>
        </xdr:cNvPr>
        <xdr:cNvCxnSpPr/>
      </xdr:nvCxnSpPr>
      <xdr:spPr>
        <a:xfrm>
          <a:off x="2019300" y="1049110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135346</xdr:rowOff>
    </xdr:from>
    <xdr:to>
      <xdr:col>6</xdr:col>
      <xdr:colOff>38100</xdr:colOff>
      <xdr:row>61</xdr:row>
      <xdr:rowOff>65496</xdr:rowOff>
    </xdr:to>
    <xdr:sp macro="" textlink="">
      <xdr:nvSpPr>
        <xdr:cNvPr id="197" name="楕円 196">
          <a:extLst>
            <a:ext uri="{FF2B5EF4-FFF2-40B4-BE49-F238E27FC236}">
              <a16:creationId xmlns:a16="http://schemas.microsoft.com/office/drawing/2014/main" id="{222F2E90-7531-43ED-8C7E-EA6175A15495}"/>
            </a:ext>
          </a:extLst>
        </xdr:cNvPr>
        <xdr:cNvSpPr/>
      </xdr:nvSpPr>
      <xdr:spPr>
        <a:xfrm>
          <a:off x="1079500" y="1042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14696</xdr:rowOff>
    </xdr:from>
    <xdr:to>
      <xdr:col>10</xdr:col>
      <xdr:colOff>114300</xdr:colOff>
      <xdr:row>61</xdr:row>
      <xdr:rowOff>32657</xdr:rowOff>
    </xdr:to>
    <xdr:cxnSp macro="">
      <xdr:nvCxnSpPr>
        <xdr:cNvPr id="198" name="直線コネクタ 197">
          <a:extLst>
            <a:ext uri="{FF2B5EF4-FFF2-40B4-BE49-F238E27FC236}">
              <a16:creationId xmlns:a16="http://schemas.microsoft.com/office/drawing/2014/main" id="{3AD8ECFB-363B-4669-9F2B-453D4A715C99}"/>
            </a:ext>
          </a:extLst>
        </xdr:cNvPr>
        <xdr:cNvCxnSpPr/>
      </xdr:nvCxnSpPr>
      <xdr:spPr>
        <a:xfrm>
          <a:off x="1130300" y="1047314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23F4B48A-5DE6-433A-9623-092C4A3586E6}"/>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A77596E2-A2A9-4652-9067-CB3D59789F92}"/>
            </a:ext>
          </a:extLst>
        </xdr:cNvPr>
        <xdr:cNvSpPr txBox="1"/>
      </xdr:nvSpPr>
      <xdr:spPr>
        <a:xfrm>
          <a:off x="270574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ECE5253A-08D3-4AE3-9195-4653CA743821}"/>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52631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A2FC072D-7E59-4C8A-9ECD-3B347249C1AD}"/>
            </a:ext>
          </a:extLst>
        </xdr:cNvPr>
        <xdr:cNvSpPr txBox="1"/>
      </xdr:nvSpPr>
      <xdr:spPr>
        <a:xfrm>
          <a:off x="9277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102343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1E3E60EA-9411-4031-B0B2-BDA35576B550}"/>
            </a:ext>
          </a:extLst>
        </xdr:cNvPr>
        <xdr:cNvSpPr txBox="1"/>
      </xdr:nvSpPr>
      <xdr:spPr>
        <a:xfrm>
          <a:off x="3582044" y="1056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87647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B82C33CD-B9E6-4FC9-B6F6-ABB5806FA185}"/>
            </a:ext>
          </a:extLst>
        </xdr:cNvPr>
        <xdr:cNvSpPr txBox="1"/>
      </xdr:nvSpPr>
      <xdr:spPr>
        <a:xfrm>
          <a:off x="2705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74584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D04D8DD2-BF70-4BD6-AD2D-09BCF6603EDE}"/>
            </a:ext>
          </a:extLst>
        </xdr:cNvPr>
        <xdr:cNvSpPr txBox="1"/>
      </xdr:nvSpPr>
      <xdr:spPr>
        <a:xfrm>
          <a:off x="1816744" y="1053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5D6A6FE0-5B77-4B01-86E9-214512548304}"/>
            </a:ext>
          </a:extLst>
        </xdr:cNvPr>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4C8408F-AEA1-4AF9-B052-48770D720C0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46B8C62-5E16-4E26-8AD7-1AD0A459CB1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B5B1919-18C4-431F-8438-6AE23C26B61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AC7F181-581F-4447-8F12-AA9126F7D31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DAC7273E-7860-44F6-870E-83847B33665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C0E93AA5-9166-4733-82FC-6B6C56B4701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C3244B8-71C9-4BEE-9E2D-C3A565E262D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E1DFAD4-10F9-4F40-9B8C-0E33B902F5B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2F5FC88-3BA2-4DC8-BB16-E3A2CD0DA94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96A4C1F-48A0-43F9-A021-D230E7D52E8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EEB1A3C-2D3C-48BC-A284-A846B1767CC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3823D161-60BC-474C-8222-CAF9BFA008D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49355CA-C2CE-4AF8-970F-01ACCE7DB84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F85AA8BB-8A28-4C32-9BD8-43FF97973E5D}"/>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C4D2A05-ADB1-447B-9341-F8BCF735BA9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C672C787-04F7-4242-9F46-BC2D9D528FC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C8B8B9C-091D-4CA5-AAD7-64FC03C6C30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4B4E440B-42BE-4AE8-BF59-BA0A9903450F}"/>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4FC8958D-281C-49D6-A23C-EF17A4B9A60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46E97B74-52E3-4716-B6A0-F3C720041C5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D34BCEC-853D-4F70-837E-BF4BD7B02D9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447AF816-23B0-41AB-9969-FAE06E87212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AA4A457-93F5-4FAE-9D67-D3E3CA808D2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B361AD3C-28E6-40AE-B00E-C66748F525BF}"/>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CA9A8451-29F9-4665-99B5-F492A407AB82}"/>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64EE2141-180F-4B80-9F91-DAED9ED7CA4B}"/>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447EBCED-50D3-4CED-A38B-E9B1D37B304F}"/>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78FDD5D4-1C2E-4D30-9169-280F7D05EE46}"/>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4A1DEA7C-31E7-46DE-9790-D2EF98C4E86A}"/>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0EFE01EE-953D-4F8C-A6B6-0FFD7BCCD185}"/>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8C14EFC6-F342-493E-BC0B-B1D8B2932CA9}"/>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453E65CA-8749-413D-947C-9F1466F7788F}"/>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99CB424E-E646-4136-845B-372AF8EF9650}"/>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463BF0EF-CF74-47CD-B8F7-6C65B49C2AED}"/>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E2461B8-FE39-4474-9080-92B326F0F1C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640D193-4E09-4C47-9984-5970B6DDE26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E76ABFA-B914-4745-B533-B67EA207EDD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C93330B-5AA3-4425-90AA-380CA2F9881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1B6DB53-DC47-4A05-BD74-EF61F7EA581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62306</xdr:rowOff>
    </xdr:from>
    <xdr:to>
      <xdr:col>55</xdr:col>
      <xdr:colOff>50800</xdr:colOff>
      <xdr:row>63</xdr:row>
      <xdr:rowOff>163906</xdr:rowOff>
    </xdr:to>
    <xdr:sp macro="" textlink="">
      <xdr:nvSpPr>
        <xdr:cNvPr id="246" name="楕円 245">
          <a:extLst>
            <a:ext uri="{FF2B5EF4-FFF2-40B4-BE49-F238E27FC236}">
              <a16:creationId xmlns:a16="http://schemas.microsoft.com/office/drawing/2014/main" id="{40F10538-CF47-4061-88D4-8D95ED9B0461}"/>
            </a:ext>
          </a:extLst>
        </xdr:cNvPr>
        <xdr:cNvSpPr/>
      </xdr:nvSpPr>
      <xdr:spPr>
        <a:xfrm>
          <a:off x="10426700" y="1086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40733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4C67FDF-9527-411D-BA9F-F6DA49BCB4F6}"/>
            </a:ext>
          </a:extLst>
        </xdr:cNvPr>
        <xdr:cNvSpPr txBox="1"/>
      </xdr:nvSpPr>
      <xdr:spPr>
        <a:xfrm>
          <a:off x="10515600" y="1084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65024</xdr:rowOff>
    </xdr:from>
    <xdr:to>
      <xdr:col>50</xdr:col>
      <xdr:colOff>165100</xdr:colOff>
      <xdr:row>63</xdr:row>
      <xdr:rowOff>166624</xdr:rowOff>
    </xdr:to>
    <xdr:sp macro="" textlink="">
      <xdr:nvSpPr>
        <xdr:cNvPr id="248" name="楕円 247">
          <a:extLst>
            <a:ext uri="{FF2B5EF4-FFF2-40B4-BE49-F238E27FC236}">
              <a16:creationId xmlns:a16="http://schemas.microsoft.com/office/drawing/2014/main" id="{60DDC4A0-F397-49F2-81B0-ED3E186EB39D}"/>
            </a:ext>
          </a:extLst>
        </xdr:cNvPr>
        <xdr:cNvSpPr/>
      </xdr:nvSpPr>
      <xdr:spPr>
        <a:xfrm>
          <a:off x="9588500" y="1086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113106</xdr:rowOff>
    </xdr:from>
    <xdr:to>
      <xdr:col>55</xdr:col>
      <xdr:colOff>0</xdr:colOff>
      <xdr:row>63</xdr:row>
      <xdr:rowOff>115824</xdr:rowOff>
    </xdr:to>
    <xdr:cxnSp macro="">
      <xdr:nvCxnSpPr>
        <xdr:cNvPr id="249" name="直線コネクタ 248">
          <a:extLst>
            <a:ext uri="{FF2B5EF4-FFF2-40B4-BE49-F238E27FC236}">
              <a16:creationId xmlns:a16="http://schemas.microsoft.com/office/drawing/2014/main" id="{8AC88305-515D-4339-8858-044E38DA05FE}"/>
            </a:ext>
          </a:extLst>
        </xdr:cNvPr>
        <xdr:cNvCxnSpPr/>
      </xdr:nvCxnSpPr>
      <xdr:spPr>
        <a:xfrm flipV="1">
          <a:off x="9639300" y="10914456"/>
          <a:ext cx="838200" cy="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66229</xdr:rowOff>
    </xdr:from>
    <xdr:to>
      <xdr:col>46</xdr:col>
      <xdr:colOff>38100</xdr:colOff>
      <xdr:row>63</xdr:row>
      <xdr:rowOff>167829</xdr:rowOff>
    </xdr:to>
    <xdr:sp macro="" textlink="">
      <xdr:nvSpPr>
        <xdr:cNvPr id="250" name="楕円 249">
          <a:extLst>
            <a:ext uri="{FF2B5EF4-FFF2-40B4-BE49-F238E27FC236}">
              <a16:creationId xmlns:a16="http://schemas.microsoft.com/office/drawing/2014/main" id="{EF50BF26-05E6-4947-BFCF-9F26D71A5E1D}"/>
            </a:ext>
          </a:extLst>
        </xdr:cNvPr>
        <xdr:cNvSpPr/>
      </xdr:nvSpPr>
      <xdr:spPr>
        <a:xfrm>
          <a:off x="8699500" y="1086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115824</xdr:rowOff>
    </xdr:from>
    <xdr:to>
      <xdr:col>50</xdr:col>
      <xdr:colOff>114300</xdr:colOff>
      <xdr:row>63</xdr:row>
      <xdr:rowOff>117029</xdr:rowOff>
    </xdr:to>
    <xdr:cxnSp macro="">
      <xdr:nvCxnSpPr>
        <xdr:cNvPr id="251" name="直線コネクタ 250">
          <a:extLst>
            <a:ext uri="{FF2B5EF4-FFF2-40B4-BE49-F238E27FC236}">
              <a16:creationId xmlns:a16="http://schemas.microsoft.com/office/drawing/2014/main" id="{6580274F-A370-4E33-8427-DD80D577D722}"/>
            </a:ext>
          </a:extLst>
        </xdr:cNvPr>
        <xdr:cNvCxnSpPr/>
      </xdr:nvCxnSpPr>
      <xdr:spPr>
        <a:xfrm flipV="1">
          <a:off x="8750300" y="10917174"/>
          <a:ext cx="889000" cy="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68218</xdr:rowOff>
    </xdr:from>
    <xdr:to>
      <xdr:col>41</xdr:col>
      <xdr:colOff>101600</xdr:colOff>
      <xdr:row>63</xdr:row>
      <xdr:rowOff>169818</xdr:rowOff>
    </xdr:to>
    <xdr:sp macro="" textlink="">
      <xdr:nvSpPr>
        <xdr:cNvPr id="252" name="楕円 251">
          <a:extLst>
            <a:ext uri="{FF2B5EF4-FFF2-40B4-BE49-F238E27FC236}">
              <a16:creationId xmlns:a16="http://schemas.microsoft.com/office/drawing/2014/main" id="{D54CD931-62BB-40F6-BCEF-32C8E162F4FB}"/>
            </a:ext>
          </a:extLst>
        </xdr:cNvPr>
        <xdr:cNvSpPr/>
      </xdr:nvSpPr>
      <xdr:spPr>
        <a:xfrm>
          <a:off x="7810500" y="1086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117029</xdr:rowOff>
    </xdr:from>
    <xdr:to>
      <xdr:col>45</xdr:col>
      <xdr:colOff>177800</xdr:colOff>
      <xdr:row>63</xdr:row>
      <xdr:rowOff>119018</xdr:rowOff>
    </xdr:to>
    <xdr:cxnSp macro="">
      <xdr:nvCxnSpPr>
        <xdr:cNvPr id="253" name="直線コネクタ 252">
          <a:extLst>
            <a:ext uri="{FF2B5EF4-FFF2-40B4-BE49-F238E27FC236}">
              <a16:creationId xmlns:a16="http://schemas.microsoft.com/office/drawing/2014/main" id="{938E154C-5627-4010-9D85-F405D261BCE0}"/>
            </a:ext>
          </a:extLst>
        </xdr:cNvPr>
        <xdr:cNvCxnSpPr/>
      </xdr:nvCxnSpPr>
      <xdr:spPr>
        <a:xfrm flipV="1">
          <a:off x="7861300" y="10918379"/>
          <a:ext cx="889000" cy="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69124</xdr:rowOff>
    </xdr:from>
    <xdr:to>
      <xdr:col>36</xdr:col>
      <xdr:colOff>165100</xdr:colOff>
      <xdr:row>63</xdr:row>
      <xdr:rowOff>170724</xdr:rowOff>
    </xdr:to>
    <xdr:sp macro="" textlink="">
      <xdr:nvSpPr>
        <xdr:cNvPr id="254" name="楕円 253">
          <a:extLst>
            <a:ext uri="{FF2B5EF4-FFF2-40B4-BE49-F238E27FC236}">
              <a16:creationId xmlns:a16="http://schemas.microsoft.com/office/drawing/2014/main" id="{8E49E727-4413-4F11-A018-814B3F439913}"/>
            </a:ext>
          </a:extLst>
        </xdr:cNvPr>
        <xdr:cNvSpPr/>
      </xdr:nvSpPr>
      <xdr:spPr>
        <a:xfrm>
          <a:off x="6921500" y="1087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119018</xdr:rowOff>
    </xdr:from>
    <xdr:to>
      <xdr:col>41</xdr:col>
      <xdr:colOff>50800</xdr:colOff>
      <xdr:row>63</xdr:row>
      <xdr:rowOff>119924</xdr:rowOff>
    </xdr:to>
    <xdr:cxnSp macro="">
      <xdr:nvCxnSpPr>
        <xdr:cNvPr id="255" name="直線コネクタ 254">
          <a:extLst>
            <a:ext uri="{FF2B5EF4-FFF2-40B4-BE49-F238E27FC236}">
              <a16:creationId xmlns:a16="http://schemas.microsoft.com/office/drawing/2014/main" id="{0978C2DB-555C-4D7E-9831-882B801B5EBD}"/>
            </a:ext>
          </a:extLst>
        </xdr:cNvPr>
        <xdr:cNvCxnSpPr/>
      </xdr:nvCxnSpPr>
      <xdr:spPr>
        <a:xfrm flipV="1">
          <a:off x="6972300" y="10920368"/>
          <a:ext cx="889000" cy="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6E028C3A-CFEA-4FA9-95D4-FE9AA0118D9D}"/>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76E5FB21-2710-4D09-9251-8EDDAE76C916}"/>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FC0197D3-EACE-48AB-AF29-9995CCA8AB12}"/>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EEEE6D6-EBBB-4E5E-85A1-1EC59D89C0E9}"/>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157751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CDB21F84-7869-4D8F-8B0E-01AD98EA936B}"/>
            </a:ext>
          </a:extLst>
        </xdr:cNvPr>
        <xdr:cNvSpPr txBox="1"/>
      </xdr:nvSpPr>
      <xdr:spPr>
        <a:xfrm>
          <a:off x="9327095" y="10959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158956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C52F0B6E-8A5E-427F-8C26-6C33AD71C568}"/>
            </a:ext>
          </a:extLst>
        </xdr:cNvPr>
        <xdr:cNvSpPr txBox="1"/>
      </xdr:nvSpPr>
      <xdr:spPr>
        <a:xfrm>
          <a:off x="8450795" y="10960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160945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1754CCF-D166-4488-AA24-13804B66C6D0}"/>
            </a:ext>
          </a:extLst>
        </xdr:cNvPr>
        <xdr:cNvSpPr txBox="1"/>
      </xdr:nvSpPr>
      <xdr:spPr>
        <a:xfrm>
          <a:off x="7561795" y="1096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161851</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9546B91B-29C7-4D5D-8A52-95ED69D35685}"/>
            </a:ext>
          </a:extLst>
        </xdr:cNvPr>
        <xdr:cNvSpPr txBox="1"/>
      </xdr:nvSpPr>
      <xdr:spPr>
        <a:xfrm>
          <a:off x="6672795" y="10963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8303357-64D4-41D1-9B74-ABA998488D5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D50A082-A1B0-4629-8BED-BED83F49316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F4575F4-C354-465E-8807-017EE7F973E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F4173E9-E8A4-4533-A73E-FCBAA5708A7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1F53E89-8B73-4FF2-A53F-D6E2727E452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9F0E11A-6633-4570-9344-6E4E36E0001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2E72084-2F43-4A01-A8AB-72B28570BB3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D069435C-1DA8-4407-8FF9-DB6CBBD3EBD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4CD3CEE-CBC8-44D7-AABE-BA84F859E8E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230AE0F-547F-4787-80C3-CF9B0A00EFE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624CD3E-67BA-46A4-A443-21C1F04AA27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D250FC44-C106-4314-A908-DCDCF398A2F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D085BB3C-6774-4063-AFBD-208A409E919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12A1A23-47B0-4920-A527-B0BAA37776B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CF5229D-BDA3-4367-9B91-3E9D300A761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13E54A12-55AD-429B-874F-F351F07383C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B56427CB-59A7-4114-AB6F-E8EA6931381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A20312A8-154C-4482-8CBD-A4DA3172DB3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47EF1B6-9142-4D51-BA60-A9AB666C850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C4FBBE92-FF44-4A88-8C65-27C40DDC0A8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97287703-3CCE-4FCB-93F1-34971C3EC5B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AB8AB1C-9DD0-408F-B9A9-60806024E3A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5BB5F479-F27A-4A50-B64D-F8F16E66EDD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673BBC33-36B9-4BAD-8486-7B98E834F85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504F5F97-E019-495F-BA75-A140359AF99C}"/>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B9FCAA1D-6ADA-4D7D-B830-94E15D46CD4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3AA0F008-EC95-4C05-9507-29644CDEBDAC}"/>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107DCB97-3C48-489B-A76E-426E574B27ED}"/>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FA1650A0-B477-4A7B-9DFD-5F50AD013FAA}"/>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5AD2A30F-E2A2-426D-98E3-D0E9FD0B12DE}"/>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E822C9BD-6D56-418D-A18C-2BC6D4CF031C}"/>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AD0409F8-D4CE-438E-8A4C-D555B0B4BD39}"/>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C13EBCB2-065D-4693-A5C7-C910713E68B5}"/>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60EBB222-77F2-499A-AAD3-89FEE6F44115}"/>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C026DA14-0CBF-48CE-9159-91C9ECE3EB1A}"/>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5A4CF04-EBEF-4BD3-88DD-02F597E532E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2DA6BED-7F01-40CC-BCDF-86C46F024D7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C8BBDBE-4611-418C-ABA5-03A224597C2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2347CBB-CA5D-4EB2-8BA7-EB579689C12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F5E6DC6-2884-456E-8116-36757409665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154939</xdr:rowOff>
    </xdr:from>
    <xdr:to>
      <xdr:col>24</xdr:col>
      <xdr:colOff>114300</xdr:colOff>
      <xdr:row>83</xdr:row>
      <xdr:rowOff>85089</xdr:rowOff>
    </xdr:to>
    <xdr:sp macro="" textlink="">
      <xdr:nvSpPr>
        <xdr:cNvPr id="304" name="楕円 303">
          <a:extLst>
            <a:ext uri="{FF2B5EF4-FFF2-40B4-BE49-F238E27FC236}">
              <a16:creationId xmlns:a16="http://schemas.microsoft.com/office/drawing/2014/main" id="{7576294A-9157-4DDC-BFD4-A08EB44E980D}"/>
            </a:ext>
          </a:extLst>
        </xdr:cNvPr>
        <xdr:cNvSpPr/>
      </xdr:nvSpPr>
      <xdr:spPr>
        <a:xfrm>
          <a:off x="4584700" y="1421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133366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F64C808D-D4FE-4A0C-AD73-B4457A92B90E}"/>
            </a:ext>
          </a:extLst>
        </xdr:cNvPr>
        <xdr:cNvSpPr txBox="1"/>
      </xdr:nvSpPr>
      <xdr:spPr>
        <a:xfrm>
          <a:off x="4673600"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124461</xdr:rowOff>
    </xdr:from>
    <xdr:to>
      <xdr:col>20</xdr:col>
      <xdr:colOff>38100</xdr:colOff>
      <xdr:row>83</xdr:row>
      <xdr:rowOff>54611</xdr:rowOff>
    </xdr:to>
    <xdr:sp macro="" textlink="">
      <xdr:nvSpPr>
        <xdr:cNvPr id="306" name="楕円 305">
          <a:extLst>
            <a:ext uri="{FF2B5EF4-FFF2-40B4-BE49-F238E27FC236}">
              <a16:creationId xmlns:a16="http://schemas.microsoft.com/office/drawing/2014/main" id="{02A6E272-5336-4E84-BB09-46226782EE0B}"/>
            </a:ext>
          </a:extLst>
        </xdr:cNvPr>
        <xdr:cNvSpPr/>
      </xdr:nvSpPr>
      <xdr:spPr>
        <a:xfrm>
          <a:off x="3746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3811</xdr:rowOff>
    </xdr:from>
    <xdr:to>
      <xdr:col>24</xdr:col>
      <xdr:colOff>63500</xdr:colOff>
      <xdr:row>83</xdr:row>
      <xdr:rowOff>34289</xdr:rowOff>
    </xdr:to>
    <xdr:cxnSp macro="">
      <xdr:nvCxnSpPr>
        <xdr:cNvPr id="307" name="直線コネクタ 306">
          <a:extLst>
            <a:ext uri="{FF2B5EF4-FFF2-40B4-BE49-F238E27FC236}">
              <a16:creationId xmlns:a16="http://schemas.microsoft.com/office/drawing/2014/main" id="{5AD34B93-7201-491A-831D-6530B1A5DED6}"/>
            </a:ext>
          </a:extLst>
        </xdr:cNvPr>
        <xdr:cNvCxnSpPr/>
      </xdr:nvCxnSpPr>
      <xdr:spPr>
        <a:xfrm>
          <a:off x="3797300" y="14234161"/>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101600</xdr:rowOff>
    </xdr:from>
    <xdr:to>
      <xdr:col>15</xdr:col>
      <xdr:colOff>101600</xdr:colOff>
      <xdr:row>83</xdr:row>
      <xdr:rowOff>31750</xdr:rowOff>
    </xdr:to>
    <xdr:sp macro="" textlink="">
      <xdr:nvSpPr>
        <xdr:cNvPr id="308" name="楕円 307">
          <a:extLst>
            <a:ext uri="{FF2B5EF4-FFF2-40B4-BE49-F238E27FC236}">
              <a16:creationId xmlns:a16="http://schemas.microsoft.com/office/drawing/2014/main" id="{5AB08BB0-73B4-4628-9A59-CBE051C4CC25}"/>
            </a:ext>
          </a:extLst>
        </xdr:cNvPr>
        <xdr:cNvSpPr/>
      </xdr:nvSpPr>
      <xdr:spPr>
        <a:xfrm>
          <a:off x="2857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152400</xdr:rowOff>
    </xdr:from>
    <xdr:to>
      <xdr:col>19</xdr:col>
      <xdr:colOff>177800</xdr:colOff>
      <xdr:row>83</xdr:row>
      <xdr:rowOff>3811</xdr:rowOff>
    </xdr:to>
    <xdr:cxnSp macro="">
      <xdr:nvCxnSpPr>
        <xdr:cNvPr id="309" name="直線コネクタ 308">
          <a:extLst>
            <a:ext uri="{FF2B5EF4-FFF2-40B4-BE49-F238E27FC236}">
              <a16:creationId xmlns:a16="http://schemas.microsoft.com/office/drawing/2014/main" id="{98C27A9E-A481-491D-A1D7-D8943D4CEAA6}"/>
            </a:ext>
          </a:extLst>
        </xdr:cNvPr>
        <xdr:cNvCxnSpPr/>
      </xdr:nvCxnSpPr>
      <xdr:spPr>
        <a:xfrm>
          <a:off x="2908300" y="142113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86361</xdr:rowOff>
    </xdr:from>
    <xdr:to>
      <xdr:col>10</xdr:col>
      <xdr:colOff>165100</xdr:colOff>
      <xdr:row>83</xdr:row>
      <xdr:rowOff>16511</xdr:rowOff>
    </xdr:to>
    <xdr:sp macro="" textlink="">
      <xdr:nvSpPr>
        <xdr:cNvPr id="310" name="楕円 309">
          <a:extLst>
            <a:ext uri="{FF2B5EF4-FFF2-40B4-BE49-F238E27FC236}">
              <a16:creationId xmlns:a16="http://schemas.microsoft.com/office/drawing/2014/main" id="{B04845CA-A519-434C-9820-9AD10F7FD6C7}"/>
            </a:ext>
          </a:extLst>
        </xdr:cNvPr>
        <xdr:cNvSpPr/>
      </xdr:nvSpPr>
      <xdr:spPr>
        <a:xfrm>
          <a:off x="1968500" y="1414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137161</xdr:rowOff>
    </xdr:from>
    <xdr:to>
      <xdr:col>15</xdr:col>
      <xdr:colOff>50800</xdr:colOff>
      <xdr:row>82</xdr:row>
      <xdr:rowOff>152400</xdr:rowOff>
    </xdr:to>
    <xdr:cxnSp macro="">
      <xdr:nvCxnSpPr>
        <xdr:cNvPr id="311" name="直線コネクタ 310">
          <a:extLst>
            <a:ext uri="{FF2B5EF4-FFF2-40B4-BE49-F238E27FC236}">
              <a16:creationId xmlns:a16="http://schemas.microsoft.com/office/drawing/2014/main" id="{8F28945E-281F-473B-90E5-9BC3C50FE68E}"/>
            </a:ext>
          </a:extLst>
        </xdr:cNvPr>
        <xdr:cNvCxnSpPr/>
      </xdr:nvCxnSpPr>
      <xdr:spPr>
        <a:xfrm>
          <a:off x="2019300" y="141960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63500</xdr:rowOff>
    </xdr:from>
    <xdr:to>
      <xdr:col>6</xdr:col>
      <xdr:colOff>38100</xdr:colOff>
      <xdr:row>82</xdr:row>
      <xdr:rowOff>165100</xdr:rowOff>
    </xdr:to>
    <xdr:sp macro="" textlink="">
      <xdr:nvSpPr>
        <xdr:cNvPr id="312" name="楕円 311">
          <a:extLst>
            <a:ext uri="{FF2B5EF4-FFF2-40B4-BE49-F238E27FC236}">
              <a16:creationId xmlns:a16="http://schemas.microsoft.com/office/drawing/2014/main" id="{F8BED064-0938-403A-859B-D79A3230E44A}"/>
            </a:ext>
          </a:extLst>
        </xdr:cNvPr>
        <xdr:cNvSpPr/>
      </xdr:nvSpPr>
      <xdr:spPr>
        <a:xfrm>
          <a:off x="1079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114300</xdr:rowOff>
    </xdr:from>
    <xdr:to>
      <xdr:col>10</xdr:col>
      <xdr:colOff>114300</xdr:colOff>
      <xdr:row>82</xdr:row>
      <xdr:rowOff>137161</xdr:rowOff>
    </xdr:to>
    <xdr:cxnSp macro="">
      <xdr:nvCxnSpPr>
        <xdr:cNvPr id="313" name="直線コネクタ 312">
          <a:extLst>
            <a:ext uri="{FF2B5EF4-FFF2-40B4-BE49-F238E27FC236}">
              <a16:creationId xmlns:a16="http://schemas.microsoft.com/office/drawing/2014/main" id="{36574C8D-8131-44C3-8633-3331959398DB}"/>
            </a:ext>
          </a:extLst>
        </xdr:cNvPr>
        <xdr:cNvCxnSpPr/>
      </xdr:nvCxnSpPr>
      <xdr:spPr>
        <a:xfrm>
          <a:off x="1130300" y="141732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CC9997E9-44FB-4B36-8ECD-317E6F9B1572}"/>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55785696-43B9-483B-BB79-7204A3B200AB}"/>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7638</xdr:rowOff>
    </xdr:from>
    <xdr:ext cx="405111" cy="259045"/>
    <xdr:sp macro="" textlink="">
      <xdr:nvSpPr>
        <xdr:cNvPr id="316" name="n_3aveValue【公営住宅】&#10;有形固定資産減価償却率">
          <a:extLst>
            <a:ext uri="{FF2B5EF4-FFF2-40B4-BE49-F238E27FC236}">
              <a16:creationId xmlns:a16="http://schemas.microsoft.com/office/drawing/2014/main" id="{9D4ACE5A-9536-4A3D-808D-F80CD714158D}"/>
            </a:ext>
          </a:extLst>
        </xdr:cNvPr>
        <xdr:cNvSpPr txBox="1"/>
      </xdr:nvSpPr>
      <xdr:spPr>
        <a:xfrm>
          <a:off x="181674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AB6C4E24-5B40-4972-BB68-8D90352F801F}"/>
            </a:ext>
          </a:extLst>
        </xdr:cNvPr>
        <xdr:cNvSpPr txBox="1"/>
      </xdr:nvSpPr>
      <xdr:spPr>
        <a:xfrm>
          <a:off x="927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45738</xdr:rowOff>
    </xdr:from>
    <xdr:ext cx="405111" cy="259045"/>
    <xdr:sp macro="" textlink="">
      <xdr:nvSpPr>
        <xdr:cNvPr id="318" name="n_1mainValue【公営住宅】&#10;有形固定資産減価償却率">
          <a:extLst>
            <a:ext uri="{FF2B5EF4-FFF2-40B4-BE49-F238E27FC236}">
              <a16:creationId xmlns:a16="http://schemas.microsoft.com/office/drawing/2014/main" id="{E40C08E6-9D61-4926-AEA7-E299DC7822D2}"/>
            </a:ext>
          </a:extLst>
        </xdr:cNvPr>
        <xdr:cNvSpPr txBox="1"/>
      </xdr:nvSpPr>
      <xdr:spPr>
        <a:xfrm>
          <a:off x="35820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22877</xdr:rowOff>
    </xdr:from>
    <xdr:ext cx="405111" cy="259045"/>
    <xdr:sp macro="" textlink="">
      <xdr:nvSpPr>
        <xdr:cNvPr id="319" name="n_2mainValue【公営住宅】&#10;有形固定資産減価償却率">
          <a:extLst>
            <a:ext uri="{FF2B5EF4-FFF2-40B4-BE49-F238E27FC236}">
              <a16:creationId xmlns:a16="http://schemas.microsoft.com/office/drawing/2014/main" id="{9EB9CC24-1116-43A3-BCEF-5180B55490F2}"/>
            </a:ext>
          </a:extLst>
        </xdr:cNvPr>
        <xdr:cNvSpPr txBox="1"/>
      </xdr:nvSpPr>
      <xdr:spPr>
        <a:xfrm>
          <a:off x="27057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20" name="n_3mainValue【公営住宅】&#10;有形固定資産減価償却率">
          <a:extLst>
            <a:ext uri="{FF2B5EF4-FFF2-40B4-BE49-F238E27FC236}">
              <a16:creationId xmlns:a16="http://schemas.microsoft.com/office/drawing/2014/main" id="{5C5BDD70-508F-4696-BB74-68A0661FE889}"/>
            </a:ext>
          </a:extLst>
        </xdr:cNvPr>
        <xdr:cNvSpPr txBox="1"/>
      </xdr:nvSpPr>
      <xdr:spPr>
        <a:xfrm>
          <a:off x="1816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156227</xdr:rowOff>
    </xdr:from>
    <xdr:ext cx="405111" cy="259045"/>
    <xdr:sp macro="" textlink="">
      <xdr:nvSpPr>
        <xdr:cNvPr id="321" name="n_4mainValue【公営住宅】&#10;有形固定資産減価償却率">
          <a:extLst>
            <a:ext uri="{FF2B5EF4-FFF2-40B4-BE49-F238E27FC236}">
              <a16:creationId xmlns:a16="http://schemas.microsoft.com/office/drawing/2014/main" id="{B73D8D18-A768-4C9B-B95F-C31C4F890AC4}"/>
            </a:ext>
          </a:extLst>
        </xdr:cNvPr>
        <xdr:cNvSpPr txBox="1"/>
      </xdr:nvSpPr>
      <xdr:spPr>
        <a:xfrm>
          <a:off x="9277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2E53F98-31B9-4F36-9CA6-75E3CA2A748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1765F05-2117-4E6A-BCE0-924C9EB0270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B5B0F04-D539-4523-9706-026D7DC9B49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FF23392-7C98-4F80-B159-39F15B82FFF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3760B905-6D5A-42EF-ABFC-1DBE419DD28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A4AE8AA-66D0-48F8-9561-A580698132F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69536985-EA7D-4BA5-BCC1-55B79FA0202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100DFA4-62B2-4960-A74E-A1C0F400E2F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F05C3F4-AC65-4AF6-AA9A-05305C6844E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33546893-C637-46D6-8082-49D2CB56A22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6F2B0E40-ED5F-40F6-BA31-DD0D22FFD7A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FF0C80C8-96C8-4F91-B6E6-24D2A2F51172}"/>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CBCE4CB6-8404-4B96-9BD7-28FA38DDBAF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61D301F4-2880-47C1-8919-3581B706121B}"/>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49416AD2-C7DE-41DA-9352-BD0484F9AE2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C48D4474-E622-4923-9460-C59F8D3756FC}"/>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3694ECD1-BFFC-402B-8D2E-6B21BD21BEE7}"/>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683E1BCF-33FF-4C47-AA9E-944725299C48}"/>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E8838AA7-9A2E-4823-80BD-7FDD1C2EDE1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F94865FF-2791-4386-AC8C-9BCD4FED42D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CC741AE-58B4-47E0-9172-2DC0271EA9E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8DB70EC1-77BC-4DBE-B759-F0B420F1F93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27B0AFCA-A6B0-4767-97AE-A976A285031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89F9F86C-23EC-4521-96C4-6CE274AC5A76}"/>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691ED7CF-9F06-45C9-B60F-9B712558FABA}"/>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573C79C9-DF54-418C-9428-27B715E0F772}"/>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11F8CDA2-D5FB-40ED-B648-B9EA0749468D}"/>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5911D0A4-583E-400D-8FF8-A311696C49C3}"/>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E88CBCDB-329C-4BAD-8845-C2CA055849D9}"/>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8A4A658D-730D-4098-A1AF-2D6A9AF3DFFD}"/>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8691B279-E4E0-48F5-B4A4-1B021B19E75B}"/>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DB593CAE-9C28-4062-82C0-C3604C707BEB}"/>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0C2D0169-A0C8-43F3-9C88-13B351835746}"/>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62B1F531-0F82-4C0C-847D-D9DE57CA72F8}"/>
            </a:ext>
          </a:extLst>
        </xdr:cNvPr>
        <xdr:cNvSpPr/>
      </xdr:nvSpPr>
      <xdr:spPr>
        <a:xfrm>
          <a:off x="6921500" y="1461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5942051-9F53-4076-8AF4-58771F684DD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C9CEF59-3FCF-402C-B023-68D92DDEEF1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44D3C7F-9223-4969-A9A7-00D9B1D1A09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5E7D2F1-1739-4CF3-B0FC-C9FB1AE6651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E294BA4-5AA7-4815-8623-BA752C3FF00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105790</xdr:rowOff>
    </xdr:from>
    <xdr:to>
      <xdr:col>55</xdr:col>
      <xdr:colOff>50800</xdr:colOff>
      <xdr:row>86</xdr:row>
      <xdr:rowOff>35940</xdr:rowOff>
    </xdr:to>
    <xdr:sp macro="" textlink="">
      <xdr:nvSpPr>
        <xdr:cNvPr id="361" name="楕円 360">
          <a:extLst>
            <a:ext uri="{FF2B5EF4-FFF2-40B4-BE49-F238E27FC236}">
              <a16:creationId xmlns:a16="http://schemas.microsoft.com/office/drawing/2014/main" id="{05F9D343-73BF-46D6-AA87-38747F19B677}"/>
            </a:ext>
          </a:extLst>
        </xdr:cNvPr>
        <xdr:cNvSpPr/>
      </xdr:nvSpPr>
      <xdr:spPr>
        <a:xfrm>
          <a:off x="10426700" y="1467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84217</xdr:rowOff>
    </xdr:from>
    <xdr:ext cx="469744" cy="259045"/>
    <xdr:sp macro="" textlink="">
      <xdr:nvSpPr>
        <xdr:cNvPr id="362" name="【公営住宅】&#10;一人当たり面積該当値テキスト">
          <a:extLst>
            <a:ext uri="{FF2B5EF4-FFF2-40B4-BE49-F238E27FC236}">
              <a16:creationId xmlns:a16="http://schemas.microsoft.com/office/drawing/2014/main" id="{5FCAD825-EC64-4228-BFF0-A7B160391BF7}"/>
            </a:ext>
          </a:extLst>
        </xdr:cNvPr>
        <xdr:cNvSpPr txBox="1"/>
      </xdr:nvSpPr>
      <xdr:spPr>
        <a:xfrm>
          <a:off x="10515600" y="1465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105790</xdr:rowOff>
    </xdr:from>
    <xdr:to>
      <xdr:col>50</xdr:col>
      <xdr:colOff>165100</xdr:colOff>
      <xdr:row>86</xdr:row>
      <xdr:rowOff>35940</xdr:rowOff>
    </xdr:to>
    <xdr:sp macro="" textlink="">
      <xdr:nvSpPr>
        <xdr:cNvPr id="363" name="楕円 362">
          <a:extLst>
            <a:ext uri="{FF2B5EF4-FFF2-40B4-BE49-F238E27FC236}">
              <a16:creationId xmlns:a16="http://schemas.microsoft.com/office/drawing/2014/main" id="{8F942144-093B-478B-90CC-4F1D46535A61}"/>
            </a:ext>
          </a:extLst>
        </xdr:cNvPr>
        <xdr:cNvSpPr/>
      </xdr:nvSpPr>
      <xdr:spPr>
        <a:xfrm>
          <a:off x="9588500" y="1467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156590</xdr:rowOff>
    </xdr:from>
    <xdr:to>
      <xdr:col>55</xdr:col>
      <xdr:colOff>0</xdr:colOff>
      <xdr:row>85</xdr:row>
      <xdr:rowOff>156590</xdr:rowOff>
    </xdr:to>
    <xdr:cxnSp macro="">
      <xdr:nvCxnSpPr>
        <xdr:cNvPr id="364" name="直線コネクタ 363">
          <a:extLst>
            <a:ext uri="{FF2B5EF4-FFF2-40B4-BE49-F238E27FC236}">
              <a16:creationId xmlns:a16="http://schemas.microsoft.com/office/drawing/2014/main" id="{858EE293-9AD0-43FE-A630-7E57E74EF7E6}"/>
            </a:ext>
          </a:extLst>
        </xdr:cNvPr>
        <xdr:cNvCxnSpPr/>
      </xdr:nvCxnSpPr>
      <xdr:spPr>
        <a:xfrm>
          <a:off x="9639300" y="147298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105790</xdr:rowOff>
    </xdr:from>
    <xdr:to>
      <xdr:col>46</xdr:col>
      <xdr:colOff>38100</xdr:colOff>
      <xdr:row>86</xdr:row>
      <xdr:rowOff>35940</xdr:rowOff>
    </xdr:to>
    <xdr:sp macro="" textlink="">
      <xdr:nvSpPr>
        <xdr:cNvPr id="365" name="楕円 364">
          <a:extLst>
            <a:ext uri="{FF2B5EF4-FFF2-40B4-BE49-F238E27FC236}">
              <a16:creationId xmlns:a16="http://schemas.microsoft.com/office/drawing/2014/main" id="{F4A93A0D-C5FB-47A8-B130-32634FB5903F}"/>
            </a:ext>
          </a:extLst>
        </xdr:cNvPr>
        <xdr:cNvSpPr/>
      </xdr:nvSpPr>
      <xdr:spPr>
        <a:xfrm>
          <a:off x="8699500" y="1467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156590</xdr:rowOff>
    </xdr:from>
    <xdr:to>
      <xdr:col>50</xdr:col>
      <xdr:colOff>114300</xdr:colOff>
      <xdr:row>85</xdr:row>
      <xdr:rowOff>156590</xdr:rowOff>
    </xdr:to>
    <xdr:cxnSp macro="">
      <xdr:nvCxnSpPr>
        <xdr:cNvPr id="366" name="直線コネクタ 365">
          <a:extLst>
            <a:ext uri="{FF2B5EF4-FFF2-40B4-BE49-F238E27FC236}">
              <a16:creationId xmlns:a16="http://schemas.microsoft.com/office/drawing/2014/main" id="{8152F152-E386-434B-8152-FAAE8AE99ECA}"/>
            </a:ext>
          </a:extLst>
        </xdr:cNvPr>
        <xdr:cNvCxnSpPr/>
      </xdr:nvCxnSpPr>
      <xdr:spPr>
        <a:xfrm>
          <a:off x="8750300" y="14729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106172</xdr:rowOff>
    </xdr:from>
    <xdr:to>
      <xdr:col>41</xdr:col>
      <xdr:colOff>101600</xdr:colOff>
      <xdr:row>86</xdr:row>
      <xdr:rowOff>36322</xdr:rowOff>
    </xdr:to>
    <xdr:sp macro="" textlink="">
      <xdr:nvSpPr>
        <xdr:cNvPr id="367" name="楕円 366">
          <a:extLst>
            <a:ext uri="{FF2B5EF4-FFF2-40B4-BE49-F238E27FC236}">
              <a16:creationId xmlns:a16="http://schemas.microsoft.com/office/drawing/2014/main" id="{7C71B4CE-1408-4E73-9A97-CB60D795D069}"/>
            </a:ext>
          </a:extLst>
        </xdr:cNvPr>
        <xdr:cNvSpPr/>
      </xdr:nvSpPr>
      <xdr:spPr>
        <a:xfrm>
          <a:off x="7810500" y="1467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156590</xdr:rowOff>
    </xdr:from>
    <xdr:to>
      <xdr:col>45</xdr:col>
      <xdr:colOff>177800</xdr:colOff>
      <xdr:row>85</xdr:row>
      <xdr:rowOff>156972</xdr:rowOff>
    </xdr:to>
    <xdr:cxnSp macro="">
      <xdr:nvCxnSpPr>
        <xdr:cNvPr id="368" name="直線コネクタ 367">
          <a:extLst>
            <a:ext uri="{FF2B5EF4-FFF2-40B4-BE49-F238E27FC236}">
              <a16:creationId xmlns:a16="http://schemas.microsoft.com/office/drawing/2014/main" id="{E8DD267F-6C98-4896-A9AC-45D3669D41E9}"/>
            </a:ext>
          </a:extLst>
        </xdr:cNvPr>
        <xdr:cNvCxnSpPr/>
      </xdr:nvCxnSpPr>
      <xdr:spPr>
        <a:xfrm flipV="1">
          <a:off x="7861300" y="14729840"/>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106553</xdr:rowOff>
    </xdr:from>
    <xdr:to>
      <xdr:col>36</xdr:col>
      <xdr:colOff>165100</xdr:colOff>
      <xdr:row>86</xdr:row>
      <xdr:rowOff>36703</xdr:rowOff>
    </xdr:to>
    <xdr:sp macro="" textlink="">
      <xdr:nvSpPr>
        <xdr:cNvPr id="369" name="楕円 368">
          <a:extLst>
            <a:ext uri="{FF2B5EF4-FFF2-40B4-BE49-F238E27FC236}">
              <a16:creationId xmlns:a16="http://schemas.microsoft.com/office/drawing/2014/main" id="{5E93114E-9EFC-41FE-93EA-47C76BEE228F}"/>
            </a:ext>
          </a:extLst>
        </xdr:cNvPr>
        <xdr:cNvSpPr/>
      </xdr:nvSpPr>
      <xdr:spPr>
        <a:xfrm>
          <a:off x="6921500" y="1467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156972</xdr:rowOff>
    </xdr:from>
    <xdr:to>
      <xdr:col>41</xdr:col>
      <xdr:colOff>50800</xdr:colOff>
      <xdr:row>85</xdr:row>
      <xdr:rowOff>157353</xdr:rowOff>
    </xdr:to>
    <xdr:cxnSp macro="">
      <xdr:nvCxnSpPr>
        <xdr:cNvPr id="370" name="直線コネクタ 369">
          <a:extLst>
            <a:ext uri="{FF2B5EF4-FFF2-40B4-BE49-F238E27FC236}">
              <a16:creationId xmlns:a16="http://schemas.microsoft.com/office/drawing/2014/main" id="{1C6BAB46-ED2C-4B67-BDA2-3437281CC9BA}"/>
            </a:ext>
          </a:extLst>
        </xdr:cNvPr>
        <xdr:cNvCxnSpPr/>
      </xdr:nvCxnSpPr>
      <xdr:spPr>
        <a:xfrm flipV="1">
          <a:off x="6972300" y="14730222"/>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66FE0007-A328-4824-9FB9-99951C256BDF}"/>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D69AB0DE-1CCB-460E-9A2F-1018FB181ACA}"/>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DF04B6CF-83AD-4475-BE07-7B67141ADF8E}"/>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161434</xdr:rowOff>
    </xdr:from>
    <xdr:ext cx="469744" cy="259045"/>
    <xdr:sp macro="" textlink="">
      <xdr:nvSpPr>
        <xdr:cNvPr id="374" name="n_4aveValue【公営住宅】&#10;一人当たり面積">
          <a:extLst>
            <a:ext uri="{FF2B5EF4-FFF2-40B4-BE49-F238E27FC236}">
              <a16:creationId xmlns:a16="http://schemas.microsoft.com/office/drawing/2014/main" id="{E2084C55-E72B-4593-8D15-05DA21CD4E61}"/>
            </a:ext>
          </a:extLst>
        </xdr:cNvPr>
        <xdr:cNvSpPr txBox="1"/>
      </xdr:nvSpPr>
      <xdr:spPr>
        <a:xfrm>
          <a:off x="6737427" y="1439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27067</xdr:rowOff>
    </xdr:from>
    <xdr:ext cx="469744" cy="259045"/>
    <xdr:sp macro="" textlink="">
      <xdr:nvSpPr>
        <xdr:cNvPr id="375" name="n_1mainValue【公営住宅】&#10;一人当たり面積">
          <a:extLst>
            <a:ext uri="{FF2B5EF4-FFF2-40B4-BE49-F238E27FC236}">
              <a16:creationId xmlns:a16="http://schemas.microsoft.com/office/drawing/2014/main" id="{710EC34E-C802-4F66-B0DF-A3F96930D530}"/>
            </a:ext>
          </a:extLst>
        </xdr:cNvPr>
        <xdr:cNvSpPr txBox="1"/>
      </xdr:nvSpPr>
      <xdr:spPr>
        <a:xfrm>
          <a:off x="9391727" y="1477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27067</xdr:rowOff>
    </xdr:from>
    <xdr:ext cx="469744" cy="259045"/>
    <xdr:sp macro="" textlink="">
      <xdr:nvSpPr>
        <xdr:cNvPr id="376" name="n_2mainValue【公営住宅】&#10;一人当たり面積">
          <a:extLst>
            <a:ext uri="{FF2B5EF4-FFF2-40B4-BE49-F238E27FC236}">
              <a16:creationId xmlns:a16="http://schemas.microsoft.com/office/drawing/2014/main" id="{F157DB66-FBED-40BA-A8D1-68165D0AAC38}"/>
            </a:ext>
          </a:extLst>
        </xdr:cNvPr>
        <xdr:cNvSpPr txBox="1"/>
      </xdr:nvSpPr>
      <xdr:spPr>
        <a:xfrm>
          <a:off x="8515427" y="1477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27449</xdr:rowOff>
    </xdr:from>
    <xdr:ext cx="469744" cy="259045"/>
    <xdr:sp macro="" textlink="">
      <xdr:nvSpPr>
        <xdr:cNvPr id="377" name="n_3mainValue【公営住宅】&#10;一人当たり面積">
          <a:extLst>
            <a:ext uri="{FF2B5EF4-FFF2-40B4-BE49-F238E27FC236}">
              <a16:creationId xmlns:a16="http://schemas.microsoft.com/office/drawing/2014/main" id="{37506A74-2D9B-4373-BFDB-7A66C0E8C079}"/>
            </a:ext>
          </a:extLst>
        </xdr:cNvPr>
        <xdr:cNvSpPr txBox="1"/>
      </xdr:nvSpPr>
      <xdr:spPr>
        <a:xfrm>
          <a:off x="7626427" y="1477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27830</xdr:rowOff>
    </xdr:from>
    <xdr:ext cx="469744" cy="259045"/>
    <xdr:sp macro="" textlink="">
      <xdr:nvSpPr>
        <xdr:cNvPr id="378" name="n_4mainValue【公営住宅】&#10;一人当たり面積">
          <a:extLst>
            <a:ext uri="{FF2B5EF4-FFF2-40B4-BE49-F238E27FC236}">
              <a16:creationId xmlns:a16="http://schemas.microsoft.com/office/drawing/2014/main" id="{F62FA059-CDC8-4146-825A-5BABE5F2C137}"/>
            </a:ext>
          </a:extLst>
        </xdr:cNvPr>
        <xdr:cNvSpPr txBox="1"/>
      </xdr:nvSpPr>
      <xdr:spPr>
        <a:xfrm>
          <a:off x="6737427" y="1477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DA850CA2-D532-4745-86FE-6F02583F756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24521D5F-97FA-4800-AEB3-CE57CF9ADB5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67987A60-CA12-4247-9233-C43F8199386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C9138B22-4714-4F6C-B3C8-B4C64174AC6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30CA6C8A-5B86-4F16-A41A-80D70A67480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F9ABE031-A6B6-49CF-A4CF-BE2771D99E6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DE2AB35-C78A-424D-890B-E1F7855730B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BF9CE940-F1F2-4085-AC24-2AFCDA76922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9F82081-5B06-4073-A150-6F9432677F9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F43B881-2E26-47F4-B3D0-D9A8EA59AC2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23072D45-C60A-4A52-BEE2-744B74E8AB1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AB15A725-A809-4721-A8F3-3306DE20AC5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8A78C137-E614-4584-988A-B9AE843C8FD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B15D1920-11A6-4C76-9F59-CE1E715CA11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171DA584-970F-44F3-A451-B5BAE955C02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D9589CFB-60EF-4D71-8161-5BB284DB823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7E052D9A-23C4-48E7-A367-6CD877DD9B3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695A5D00-2ADF-4A2D-984B-84BBE4D8CB3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9E3BC580-9597-4565-BF46-6B3451A6881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E95C07AB-D98C-4E34-8C87-C7292789D89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45497F59-D196-40EB-AC24-F1C407FB68B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9C923305-4472-4DEF-AD28-9B77ADE2272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D3C71C39-75F2-4B65-909A-DF423913772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4BBC9CC8-8146-40CE-A6C1-6296619F952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3236AA74-87F9-4A59-8435-01DE78ACA98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34DFE49-5659-44AF-A2E6-16424D6FAAE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959725E-81A1-454B-9FAB-B0541E8D1A2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9E0AF1D3-B01C-4B02-970C-E6EF2080A8A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A47F39E6-34B3-49B2-9060-363AD2B6498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20ED7F5A-764D-43ED-A55A-176EEF53430C}"/>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71263CEE-8366-4398-B925-5F3F5866B93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4187C1F8-C295-41CE-AEA9-59F24E217AA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3AE7357B-4283-4F43-BC19-55FA74FD384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41568D2B-B96F-4FFF-B96F-6741724C363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DE155B04-29AD-4B18-83C3-0747AAB7699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17A75B58-8531-4D7A-885C-B5153A435D9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22C49154-5EF5-4AB4-B829-27451841292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60335CB6-155D-4DB5-843B-F98D8AF5B51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411D9244-657F-4BF8-8C31-393B7D08B36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295B56B8-B7C6-4A7B-A8EF-B1B3295388A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D35A3816-27AA-4984-8A67-58387B2A1A05}"/>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F074FE2E-EFD0-4A5D-B994-F031B17ACDD2}"/>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BCB8BECD-5F7F-4C1E-A48A-E241C8EF36B3}"/>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F16B7E6D-F7D8-44CF-BEBD-EFCA2C7DBA1D}"/>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264B31F5-1027-4ECB-A59A-4B31808E4E33}"/>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B34F6C41-48D7-432E-BECC-14FBB5F163EF}"/>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345C881F-7BD9-44F0-B64A-FAA704EFC5A2}"/>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A6046B2A-792A-4C06-B9E9-F6FF0D0CBBED}"/>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5D2DA49A-8E3B-4565-9B59-6EB7FE77F42B}"/>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22E20930-BADB-48F1-A637-C41476A62896}"/>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429" name="フローチャート: 判断 428">
          <a:extLst>
            <a:ext uri="{FF2B5EF4-FFF2-40B4-BE49-F238E27FC236}">
              <a16:creationId xmlns:a16="http://schemas.microsoft.com/office/drawing/2014/main" id="{2A44DB64-590E-4A1C-A02D-25B3A9DD4BD2}"/>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457E637-E175-448D-97AE-73E6219A341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968D0E7B-D502-49AA-83CA-F4A4C76D2C6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3210EC06-A4DE-4226-BF15-426B28BECBA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8BB00EA-B842-4357-83E6-ECCB0540056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44F7C404-BA15-4576-BF6E-95FBF8213FF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164465</xdr:rowOff>
    </xdr:from>
    <xdr:to>
      <xdr:col>85</xdr:col>
      <xdr:colOff>177800</xdr:colOff>
      <xdr:row>35</xdr:row>
      <xdr:rowOff>94615</xdr:rowOff>
    </xdr:to>
    <xdr:sp macro="" textlink="">
      <xdr:nvSpPr>
        <xdr:cNvPr id="435" name="楕円 434">
          <a:extLst>
            <a:ext uri="{FF2B5EF4-FFF2-40B4-BE49-F238E27FC236}">
              <a16:creationId xmlns:a16="http://schemas.microsoft.com/office/drawing/2014/main" id="{DE244DCD-B9F5-4253-8708-375BBADBAFC3}"/>
            </a:ext>
          </a:extLst>
        </xdr:cNvPr>
        <xdr:cNvSpPr/>
      </xdr:nvSpPr>
      <xdr:spPr>
        <a:xfrm>
          <a:off x="16268700" y="599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15892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5730CB5C-DA65-4C21-A0E6-4069861F8A51}"/>
            </a:ext>
          </a:extLst>
        </xdr:cNvPr>
        <xdr:cNvSpPr txBox="1"/>
      </xdr:nvSpPr>
      <xdr:spPr>
        <a:xfrm>
          <a:off x="16357600" y="584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113030</xdr:rowOff>
    </xdr:from>
    <xdr:to>
      <xdr:col>81</xdr:col>
      <xdr:colOff>101600</xdr:colOff>
      <xdr:row>35</xdr:row>
      <xdr:rowOff>43180</xdr:rowOff>
    </xdr:to>
    <xdr:sp macro="" textlink="">
      <xdr:nvSpPr>
        <xdr:cNvPr id="437" name="楕円 436">
          <a:extLst>
            <a:ext uri="{FF2B5EF4-FFF2-40B4-BE49-F238E27FC236}">
              <a16:creationId xmlns:a16="http://schemas.microsoft.com/office/drawing/2014/main" id="{032F980D-1106-4459-B631-AC5D2E737A01}"/>
            </a:ext>
          </a:extLst>
        </xdr:cNvPr>
        <xdr:cNvSpPr/>
      </xdr:nvSpPr>
      <xdr:spPr>
        <a:xfrm>
          <a:off x="15430500" y="594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163830</xdr:rowOff>
    </xdr:from>
    <xdr:to>
      <xdr:col>85</xdr:col>
      <xdr:colOff>127000</xdr:colOff>
      <xdr:row>35</xdr:row>
      <xdr:rowOff>43815</xdr:rowOff>
    </xdr:to>
    <xdr:cxnSp macro="">
      <xdr:nvCxnSpPr>
        <xdr:cNvPr id="438" name="直線コネクタ 437">
          <a:extLst>
            <a:ext uri="{FF2B5EF4-FFF2-40B4-BE49-F238E27FC236}">
              <a16:creationId xmlns:a16="http://schemas.microsoft.com/office/drawing/2014/main" id="{B6BC1548-DC37-4CCD-A946-D72623C5B70B}"/>
            </a:ext>
          </a:extLst>
        </xdr:cNvPr>
        <xdr:cNvCxnSpPr/>
      </xdr:nvCxnSpPr>
      <xdr:spPr>
        <a:xfrm>
          <a:off x="15481300" y="599313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61595</xdr:rowOff>
    </xdr:from>
    <xdr:to>
      <xdr:col>76</xdr:col>
      <xdr:colOff>165100</xdr:colOff>
      <xdr:row>34</xdr:row>
      <xdr:rowOff>163195</xdr:rowOff>
    </xdr:to>
    <xdr:sp macro="" textlink="">
      <xdr:nvSpPr>
        <xdr:cNvPr id="439" name="楕円 438">
          <a:extLst>
            <a:ext uri="{FF2B5EF4-FFF2-40B4-BE49-F238E27FC236}">
              <a16:creationId xmlns:a16="http://schemas.microsoft.com/office/drawing/2014/main" id="{1CC5E830-4DF9-4D00-8304-D69E2390CF62}"/>
            </a:ext>
          </a:extLst>
        </xdr:cNvPr>
        <xdr:cNvSpPr/>
      </xdr:nvSpPr>
      <xdr:spPr>
        <a:xfrm>
          <a:off x="14541500" y="589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112395</xdr:rowOff>
    </xdr:from>
    <xdr:to>
      <xdr:col>81</xdr:col>
      <xdr:colOff>50800</xdr:colOff>
      <xdr:row>34</xdr:row>
      <xdr:rowOff>163830</xdr:rowOff>
    </xdr:to>
    <xdr:cxnSp macro="">
      <xdr:nvCxnSpPr>
        <xdr:cNvPr id="440" name="直線コネクタ 439">
          <a:extLst>
            <a:ext uri="{FF2B5EF4-FFF2-40B4-BE49-F238E27FC236}">
              <a16:creationId xmlns:a16="http://schemas.microsoft.com/office/drawing/2014/main" id="{3AAE2FE6-5C90-4108-A9F6-2413E5140AEB}"/>
            </a:ext>
          </a:extLst>
        </xdr:cNvPr>
        <xdr:cNvCxnSpPr/>
      </xdr:nvCxnSpPr>
      <xdr:spPr>
        <a:xfrm>
          <a:off x="14592300" y="59416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10160</xdr:rowOff>
    </xdr:from>
    <xdr:to>
      <xdr:col>72</xdr:col>
      <xdr:colOff>38100</xdr:colOff>
      <xdr:row>34</xdr:row>
      <xdr:rowOff>111760</xdr:rowOff>
    </xdr:to>
    <xdr:sp macro="" textlink="">
      <xdr:nvSpPr>
        <xdr:cNvPr id="441" name="楕円 440">
          <a:extLst>
            <a:ext uri="{FF2B5EF4-FFF2-40B4-BE49-F238E27FC236}">
              <a16:creationId xmlns:a16="http://schemas.microsoft.com/office/drawing/2014/main" id="{B92C5244-83F9-46BA-9BF8-830B29D3F93A}"/>
            </a:ext>
          </a:extLst>
        </xdr:cNvPr>
        <xdr:cNvSpPr/>
      </xdr:nvSpPr>
      <xdr:spPr>
        <a:xfrm>
          <a:off x="13652500" y="583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60960</xdr:rowOff>
    </xdr:from>
    <xdr:to>
      <xdr:col>76</xdr:col>
      <xdr:colOff>114300</xdr:colOff>
      <xdr:row>34</xdr:row>
      <xdr:rowOff>112395</xdr:rowOff>
    </xdr:to>
    <xdr:cxnSp macro="">
      <xdr:nvCxnSpPr>
        <xdr:cNvPr id="442" name="直線コネクタ 441">
          <a:extLst>
            <a:ext uri="{FF2B5EF4-FFF2-40B4-BE49-F238E27FC236}">
              <a16:creationId xmlns:a16="http://schemas.microsoft.com/office/drawing/2014/main" id="{33DBA5EE-36E9-4845-960A-41BED383D5FD}"/>
            </a:ext>
          </a:extLst>
        </xdr:cNvPr>
        <xdr:cNvCxnSpPr/>
      </xdr:nvCxnSpPr>
      <xdr:spPr>
        <a:xfrm>
          <a:off x="13703300" y="589026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2540</xdr:rowOff>
    </xdr:from>
    <xdr:to>
      <xdr:col>67</xdr:col>
      <xdr:colOff>101600</xdr:colOff>
      <xdr:row>34</xdr:row>
      <xdr:rowOff>104140</xdr:rowOff>
    </xdr:to>
    <xdr:sp macro="" textlink="">
      <xdr:nvSpPr>
        <xdr:cNvPr id="443" name="楕円 442">
          <a:extLst>
            <a:ext uri="{FF2B5EF4-FFF2-40B4-BE49-F238E27FC236}">
              <a16:creationId xmlns:a16="http://schemas.microsoft.com/office/drawing/2014/main" id="{4AD48E8E-645C-4C6B-9144-C73FA04AD382}"/>
            </a:ext>
          </a:extLst>
        </xdr:cNvPr>
        <xdr:cNvSpPr/>
      </xdr:nvSpPr>
      <xdr:spPr>
        <a:xfrm>
          <a:off x="12763500" y="583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53340</xdr:rowOff>
    </xdr:from>
    <xdr:to>
      <xdr:col>71</xdr:col>
      <xdr:colOff>177800</xdr:colOff>
      <xdr:row>34</xdr:row>
      <xdr:rowOff>60960</xdr:rowOff>
    </xdr:to>
    <xdr:cxnSp macro="">
      <xdr:nvCxnSpPr>
        <xdr:cNvPr id="444" name="直線コネクタ 443">
          <a:extLst>
            <a:ext uri="{FF2B5EF4-FFF2-40B4-BE49-F238E27FC236}">
              <a16:creationId xmlns:a16="http://schemas.microsoft.com/office/drawing/2014/main" id="{0EB4E8EA-4E7B-4695-BAF5-0B59DAA0E375}"/>
            </a:ext>
          </a:extLst>
        </xdr:cNvPr>
        <xdr:cNvCxnSpPr/>
      </xdr:nvCxnSpPr>
      <xdr:spPr>
        <a:xfrm>
          <a:off x="12814300" y="58826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E92C3200-40DF-4011-88E1-7F2328B12AE8}"/>
            </a:ext>
          </a:extLst>
        </xdr:cNvPr>
        <xdr:cNvSpPr txBox="1"/>
      </xdr:nvSpPr>
      <xdr:spPr>
        <a:xfrm>
          <a:off x="152660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A70DE227-82BC-43B0-9D95-5CC2C7DADABD}"/>
            </a:ext>
          </a:extLst>
        </xdr:cNvPr>
        <xdr:cNvSpPr txBox="1"/>
      </xdr:nvSpPr>
      <xdr:spPr>
        <a:xfrm>
          <a:off x="14389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D52B8F80-ACA0-40E2-B8A0-348B3B8D305F}"/>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135272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254B61B3-8948-47F6-A8AA-5F5329F6F82C}"/>
            </a:ext>
          </a:extLst>
        </xdr:cNvPr>
        <xdr:cNvSpPr txBox="1"/>
      </xdr:nvSpPr>
      <xdr:spPr>
        <a:xfrm>
          <a:off x="1261174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59707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A10C4546-C730-43A7-BC78-53F1AE5F84A6}"/>
            </a:ext>
          </a:extLst>
        </xdr:cNvPr>
        <xdr:cNvSpPr txBox="1"/>
      </xdr:nvSpPr>
      <xdr:spPr>
        <a:xfrm>
          <a:off x="15266044" y="57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8272</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4A5473DB-88E4-4287-9735-7ED849AA0F3A}"/>
            </a:ext>
          </a:extLst>
        </xdr:cNvPr>
        <xdr:cNvSpPr txBox="1"/>
      </xdr:nvSpPr>
      <xdr:spPr>
        <a:xfrm>
          <a:off x="14389744" y="566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128287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EF3D1E2D-3837-42FC-A99E-9DC06A8A6EED}"/>
            </a:ext>
          </a:extLst>
        </xdr:cNvPr>
        <xdr:cNvSpPr txBox="1"/>
      </xdr:nvSpPr>
      <xdr:spPr>
        <a:xfrm>
          <a:off x="13500744" y="561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120667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12D897B8-FDA3-43A7-8A8B-780D999F6E2D}"/>
            </a:ext>
          </a:extLst>
        </xdr:cNvPr>
        <xdr:cNvSpPr txBox="1"/>
      </xdr:nvSpPr>
      <xdr:spPr>
        <a:xfrm>
          <a:off x="12611744" y="56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B38478E5-272D-4E75-9B9F-F49E9E4ECC8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95A6B0D0-7A2A-431D-8AFE-B861C5BD05B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7F5E2CB8-DEA0-4693-B2D4-E51539764E1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457CE76A-5E6B-40EC-AF4E-CC7B4420541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85B1378C-F303-410C-9021-CE3FCA7E57E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A276E1B9-54F1-4E7A-9F34-B28DD8A2BD3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C317B670-AB7D-439D-BB2E-AA8F665A3A2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E1FCDCC0-B2EA-4BCE-B5C7-BBAB06D1321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8B1BD877-D71F-4FDC-B1F9-07B74B7AB50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367A72B1-741B-4412-A82D-B13BF7A4C58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D8E2D93D-557A-4FF2-AA0F-C5E10EAD8EC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3BD7C441-ACEC-436A-98EB-02FA90190976}"/>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FCFAD0A2-8C98-4B09-969D-2FE84FBD766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90AA0D7F-C545-4F70-8F6B-612829F3FB91}"/>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5DE3DE5C-057E-4FF1-9E44-AA41D011F3F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AC1609AF-155C-4C5D-992B-74080208D16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B2E036F0-7938-4416-A601-0A5A2C42A8A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D0464B8C-7420-4850-84EC-CE969BE8C6D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1870BB11-A552-476A-94F5-45AC32E08E1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5A79F617-C485-437F-BD8E-4F1C4BF55BC5}"/>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E7B7FDA2-E9A8-409F-8FA6-0559D0D79CD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540FE1F6-4A07-4009-B3A0-C7179C0EFCC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B7C6DDD0-FE60-42D5-BE9E-4F7CA9B8828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77070513-03DE-4864-BC52-931BF64D51B1}"/>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91F17208-F53C-4123-844C-98EC9EE8832D}"/>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DC6CE6DB-E5D0-4A26-A24C-D6EBC90C2EFC}"/>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2CE6ECE6-FF2D-4660-993F-02FA6BA31918}"/>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80" name="直線コネクタ 479">
          <a:extLst>
            <a:ext uri="{FF2B5EF4-FFF2-40B4-BE49-F238E27FC236}">
              <a16:creationId xmlns:a16="http://schemas.microsoft.com/office/drawing/2014/main" id="{A31B88C1-E30F-4C2B-BBD5-A248E250C0A5}"/>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DD478FA6-DE4A-4112-AF55-1FD4657F2AAA}"/>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93A2800B-9FA5-4258-8318-36070724B79C}"/>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83" name="フローチャート: 判断 482">
          <a:extLst>
            <a:ext uri="{FF2B5EF4-FFF2-40B4-BE49-F238E27FC236}">
              <a16:creationId xmlns:a16="http://schemas.microsoft.com/office/drawing/2014/main" id="{FEB9900C-D219-4ED5-9C35-0AF7F6940F39}"/>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84" name="フローチャート: 判断 483">
          <a:extLst>
            <a:ext uri="{FF2B5EF4-FFF2-40B4-BE49-F238E27FC236}">
              <a16:creationId xmlns:a16="http://schemas.microsoft.com/office/drawing/2014/main" id="{24D1ACD0-E2EF-44F3-85AF-8D63735C7B2F}"/>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85" name="フローチャート: 判断 484">
          <a:extLst>
            <a:ext uri="{FF2B5EF4-FFF2-40B4-BE49-F238E27FC236}">
              <a16:creationId xmlns:a16="http://schemas.microsoft.com/office/drawing/2014/main" id="{1A7304CC-A9CB-4393-8DBA-7F6326CE4BAF}"/>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486" name="フローチャート: 判断 485">
          <a:extLst>
            <a:ext uri="{FF2B5EF4-FFF2-40B4-BE49-F238E27FC236}">
              <a16:creationId xmlns:a16="http://schemas.microsoft.com/office/drawing/2014/main" id="{EFB261CA-A164-47A7-A32C-5D7837A29DAA}"/>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BBDD7F3-F3F2-4423-98E4-CADE4533B59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6203132E-4B7F-49A2-8159-B0837187C01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FB990736-DFE8-466F-9CCE-C72C2E90A37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B4AB580B-41F8-48C7-8280-2EBA93DB92E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DFE663FE-8214-4888-9716-D1B770CB6EA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78740</xdr:rowOff>
    </xdr:from>
    <xdr:to>
      <xdr:col>116</xdr:col>
      <xdr:colOff>114300</xdr:colOff>
      <xdr:row>42</xdr:row>
      <xdr:rowOff>8890</xdr:rowOff>
    </xdr:to>
    <xdr:sp macro="" textlink="">
      <xdr:nvSpPr>
        <xdr:cNvPr id="492" name="楕円 491">
          <a:extLst>
            <a:ext uri="{FF2B5EF4-FFF2-40B4-BE49-F238E27FC236}">
              <a16:creationId xmlns:a16="http://schemas.microsoft.com/office/drawing/2014/main" id="{0CB3F35C-3FC7-4914-A685-7232845C9DA0}"/>
            </a:ext>
          </a:extLst>
        </xdr:cNvPr>
        <xdr:cNvSpPr/>
      </xdr:nvSpPr>
      <xdr:spPr>
        <a:xfrm>
          <a:off x="221107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165117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C6D7F488-C210-403D-AF45-063A8D62DFF5}"/>
            </a:ext>
          </a:extLst>
        </xdr:cNvPr>
        <xdr:cNvSpPr txBox="1"/>
      </xdr:nvSpPr>
      <xdr:spPr>
        <a:xfrm>
          <a:off x="22199600" y="702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78740</xdr:rowOff>
    </xdr:from>
    <xdr:to>
      <xdr:col>112</xdr:col>
      <xdr:colOff>38100</xdr:colOff>
      <xdr:row>42</xdr:row>
      <xdr:rowOff>8890</xdr:rowOff>
    </xdr:to>
    <xdr:sp macro="" textlink="">
      <xdr:nvSpPr>
        <xdr:cNvPr id="494" name="楕円 493">
          <a:extLst>
            <a:ext uri="{FF2B5EF4-FFF2-40B4-BE49-F238E27FC236}">
              <a16:creationId xmlns:a16="http://schemas.microsoft.com/office/drawing/2014/main" id="{29A9BB9B-AEF5-41F2-AA85-1D851DD43F77}"/>
            </a:ext>
          </a:extLst>
        </xdr:cNvPr>
        <xdr:cNvSpPr/>
      </xdr:nvSpPr>
      <xdr:spPr>
        <a:xfrm>
          <a:off x="21272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129540</xdr:rowOff>
    </xdr:from>
    <xdr:to>
      <xdr:col>116</xdr:col>
      <xdr:colOff>63500</xdr:colOff>
      <xdr:row>41</xdr:row>
      <xdr:rowOff>129540</xdr:rowOff>
    </xdr:to>
    <xdr:cxnSp macro="">
      <xdr:nvCxnSpPr>
        <xdr:cNvPr id="495" name="直線コネクタ 494">
          <a:extLst>
            <a:ext uri="{FF2B5EF4-FFF2-40B4-BE49-F238E27FC236}">
              <a16:creationId xmlns:a16="http://schemas.microsoft.com/office/drawing/2014/main" id="{2D733493-02CC-4739-BFF8-EFC905062503}"/>
            </a:ext>
          </a:extLst>
        </xdr:cNvPr>
        <xdr:cNvCxnSpPr/>
      </xdr:nvCxnSpPr>
      <xdr:spPr>
        <a:xfrm>
          <a:off x="21323300" y="71589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78740</xdr:rowOff>
    </xdr:from>
    <xdr:to>
      <xdr:col>107</xdr:col>
      <xdr:colOff>101600</xdr:colOff>
      <xdr:row>42</xdr:row>
      <xdr:rowOff>8890</xdr:rowOff>
    </xdr:to>
    <xdr:sp macro="" textlink="">
      <xdr:nvSpPr>
        <xdr:cNvPr id="496" name="楕円 495">
          <a:extLst>
            <a:ext uri="{FF2B5EF4-FFF2-40B4-BE49-F238E27FC236}">
              <a16:creationId xmlns:a16="http://schemas.microsoft.com/office/drawing/2014/main" id="{1F221CB8-451C-4E27-9F64-7803CFD095A7}"/>
            </a:ext>
          </a:extLst>
        </xdr:cNvPr>
        <xdr:cNvSpPr/>
      </xdr:nvSpPr>
      <xdr:spPr>
        <a:xfrm>
          <a:off x="20383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129540</xdr:rowOff>
    </xdr:from>
    <xdr:to>
      <xdr:col>111</xdr:col>
      <xdr:colOff>177800</xdr:colOff>
      <xdr:row>41</xdr:row>
      <xdr:rowOff>129540</xdr:rowOff>
    </xdr:to>
    <xdr:cxnSp macro="">
      <xdr:nvCxnSpPr>
        <xdr:cNvPr id="497" name="直線コネクタ 496">
          <a:extLst>
            <a:ext uri="{FF2B5EF4-FFF2-40B4-BE49-F238E27FC236}">
              <a16:creationId xmlns:a16="http://schemas.microsoft.com/office/drawing/2014/main" id="{D27DDC36-C6A5-4A12-A12F-435CCB373420}"/>
            </a:ext>
          </a:extLst>
        </xdr:cNvPr>
        <xdr:cNvCxnSpPr/>
      </xdr:nvCxnSpPr>
      <xdr:spPr>
        <a:xfrm>
          <a:off x="20434300" y="7158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78740</xdr:rowOff>
    </xdr:from>
    <xdr:to>
      <xdr:col>102</xdr:col>
      <xdr:colOff>165100</xdr:colOff>
      <xdr:row>42</xdr:row>
      <xdr:rowOff>8890</xdr:rowOff>
    </xdr:to>
    <xdr:sp macro="" textlink="">
      <xdr:nvSpPr>
        <xdr:cNvPr id="498" name="楕円 497">
          <a:extLst>
            <a:ext uri="{FF2B5EF4-FFF2-40B4-BE49-F238E27FC236}">
              <a16:creationId xmlns:a16="http://schemas.microsoft.com/office/drawing/2014/main" id="{99ED904B-B48A-4721-BE85-C680D8AFE2FD}"/>
            </a:ext>
          </a:extLst>
        </xdr:cNvPr>
        <xdr:cNvSpPr/>
      </xdr:nvSpPr>
      <xdr:spPr>
        <a:xfrm>
          <a:off x="19494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129540</xdr:rowOff>
    </xdr:from>
    <xdr:to>
      <xdr:col>107</xdr:col>
      <xdr:colOff>50800</xdr:colOff>
      <xdr:row>41</xdr:row>
      <xdr:rowOff>129540</xdr:rowOff>
    </xdr:to>
    <xdr:cxnSp macro="">
      <xdr:nvCxnSpPr>
        <xdr:cNvPr id="499" name="直線コネクタ 498">
          <a:extLst>
            <a:ext uri="{FF2B5EF4-FFF2-40B4-BE49-F238E27FC236}">
              <a16:creationId xmlns:a16="http://schemas.microsoft.com/office/drawing/2014/main" id="{67DAC6C4-82F8-46E6-9362-A91615A6A3E0}"/>
            </a:ext>
          </a:extLst>
        </xdr:cNvPr>
        <xdr:cNvCxnSpPr/>
      </xdr:nvCxnSpPr>
      <xdr:spPr>
        <a:xfrm>
          <a:off x="19545300" y="7158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78740</xdr:rowOff>
    </xdr:from>
    <xdr:to>
      <xdr:col>98</xdr:col>
      <xdr:colOff>38100</xdr:colOff>
      <xdr:row>42</xdr:row>
      <xdr:rowOff>8890</xdr:rowOff>
    </xdr:to>
    <xdr:sp macro="" textlink="">
      <xdr:nvSpPr>
        <xdr:cNvPr id="500" name="楕円 499">
          <a:extLst>
            <a:ext uri="{FF2B5EF4-FFF2-40B4-BE49-F238E27FC236}">
              <a16:creationId xmlns:a16="http://schemas.microsoft.com/office/drawing/2014/main" id="{25F73B5E-F7CF-4B3B-98F3-DC358676ED27}"/>
            </a:ext>
          </a:extLst>
        </xdr:cNvPr>
        <xdr:cNvSpPr/>
      </xdr:nvSpPr>
      <xdr:spPr>
        <a:xfrm>
          <a:off x="18605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129540</xdr:rowOff>
    </xdr:from>
    <xdr:to>
      <xdr:col>102</xdr:col>
      <xdr:colOff>114300</xdr:colOff>
      <xdr:row>41</xdr:row>
      <xdr:rowOff>129540</xdr:rowOff>
    </xdr:to>
    <xdr:cxnSp macro="">
      <xdr:nvCxnSpPr>
        <xdr:cNvPr id="501" name="直線コネクタ 500">
          <a:extLst>
            <a:ext uri="{FF2B5EF4-FFF2-40B4-BE49-F238E27FC236}">
              <a16:creationId xmlns:a16="http://schemas.microsoft.com/office/drawing/2014/main" id="{25D0371A-D35D-41C6-9B1D-590D4617D481}"/>
            </a:ext>
          </a:extLst>
        </xdr:cNvPr>
        <xdr:cNvCxnSpPr/>
      </xdr:nvCxnSpPr>
      <xdr:spPr>
        <a:xfrm>
          <a:off x="18656300" y="7158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6F78309F-C440-410B-B14E-6AAA6F088B92}"/>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CE8871A9-4989-4730-9516-84F7D795E308}"/>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5B04A7F8-A921-4C4A-A030-EEF19A5F654D}"/>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9F9C8056-D967-4CE6-8E4A-8392881CCAF6}"/>
            </a:ext>
          </a:extLst>
        </xdr:cNvPr>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17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7C0C602E-F018-4721-941C-E164D873E2DA}"/>
            </a:ext>
          </a:extLst>
        </xdr:cNvPr>
        <xdr:cNvSpPr txBox="1"/>
      </xdr:nvSpPr>
      <xdr:spPr>
        <a:xfrm>
          <a:off x="21075727"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17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81F6B97D-233E-45DB-B756-432F470742E0}"/>
            </a:ext>
          </a:extLst>
        </xdr:cNvPr>
        <xdr:cNvSpPr txBox="1"/>
      </xdr:nvSpPr>
      <xdr:spPr>
        <a:xfrm>
          <a:off x="20199427"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17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BAD10664-F903-4715-BC25-C891A5218D0B}"/>
            </a:ext>
          </a:extLst>
        </xdr:cNvPr>
        <xdr:cNvSpPr txBox="1"/>
      </xdr:nvSpPr>
      <xdr:spPr>
        <a:xfrm>
          <a:off x="19310427"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17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AD023E37-4B9C-4058-99B6-9052A44F8282}"/>
            </a:ext>
          </a:extLst>
        </xdr:cNvPr>
        <xdr:cNvSpPr txBox="1"/>
      </xdr:nvSpPr>
      <xdr:spPr>
        <a:xfrm>
          <a:off x="18421427" y="720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FD271FC5-A2EA-4BE9-8215-E957CC750D0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EBB78279-0CFF-42C0-9AA0-4048EE919D5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6CA01D47-A975-4325-A5CC-53AA90C7DC4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EF46A3A1-E377-40CA-9D4E-ABECA530D58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BEDD0539-3B65-483E-B76A-3BFD5B35FCE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99201D68-F809-4751-93D1-383380F005F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1495938-CC83-4879-BF55-3A65498AA99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A9505154-6E0D-410A-829C-151DF6339AF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C707F8DC-5E3F-4A3B-9B0E-27264459A5C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2DAC7EB4-8AD6-4BEC-9E10-FFDD9B1DDC7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9A7EAF13-6F84-4135-AE0D-F8418B94435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770503D4-57E4-4EDD-A9AF-1ED92D519CE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79226709-9FF5-4693-A80E-49CCD96E062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1E69E98E-B539-4356-9985-066EF1B4B69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458CF60D-00BC-43B6-9559-458DA13766F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955AE47F-A3F7-42E4-A08B-2073ABF7888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95021EBD-ED66-4DD6-87CE-7591727DB5C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B25D6EC7-6C78-469D-9354-31E7FE103E1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98BF0151-1EA0-44DF-8E24-6771945616D8}"/>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1A7C57B2-8358-45B1-8AF5-C1926E767B1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9D3F55F0-91F8-46DA-A588-385FD03554F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F44A65F8-9B15-4800-9A53-90E0F698723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9D34827A-FE72-45B8-9F09-3FDEA1CC336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5C2E9FC2-976C-421F-AAB8-E37652AF5E0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34" name="直線コネクタ 533">
          <a:extLst>
            <a:ext uri="{FF2B5EF4-FFF2-40B4-BE49-F238E27FC236}">
              <a16:creationId xmlns:a16="http://schemas.microsoft.com/office/drawing/2014/main" id="{002B9CA3-F87C-4EE7-99AF-D66824631B0A}"/>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ABE362D4-D6F6-49E1-B356-14D89C870ECD}"/>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6" name="直線コネクタ 535">
          <a:extLst>
            <a:ext uri="{FF2B5EF4-FFF2-40B4-BE49-F238E27FC236}">
              <a16:creationId xmlns:a16="http://schemas.microsoft.com/office/drawing/2014/main" id="{6F317B0E-0DDB-4F89-AD85-C920E08FC85F}"/>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19B115EC-775D-4140-9C1F-ABFBC162487A}"/>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38" name="直線コネクタ 537">
          <a:extLst>
            <a:ext uri="{FF2B5EF4-FFF2-40B4-BE49-F238E27FC236}">
              <a16:creationId xmlns:a16="http://schemas.microsoft.com/office/drawing/2014/main" id="{FB2E88A0-3A48-484E-8DBF-72C4EB199410}"/>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938AD8A5-51D4-464B-9BC1-E5DF85401AED}"/>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40" name="フローチャート: 判断 539">
          <a:extLst>
            <a:ext uri="{FF2B5EF4-FFF2-40B4-BE49-F238E27FC236}">
              <a16:creationId xmlns:a16="http://schemas.microsoft.com/office/drawing/2014/main" id="{1EC68FBF-69FB-4CF6-B78D-92E8BE02907B}"/>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41" name="フローチャート: 判断 540">
          <a:extLst>
            <a:ext uri="{FF2B5EF4-FFF2-40B4-BE49-F238E27FC236}">
              <a16:creationId xmlns:a16="http://schemas.microsoft.com/office/drawing/2014/main" id="{B11BC027-A900-44DA-8803-2D40512C0252}"/>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42" name="フローチャート: 判断 541">
          <a:extLst>
            <a:ext uri="{FF2B5EF4-FFF2-40B4-BE49-F238E27FC236}">
              <a16:creationId xmlns:a16="http://schemas.microsoft.com/office/drawing/2014/main" id="{13638B36-B173-4FA1-92E7-24698B11D60E}"/>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43" name="フローチャート: 判断 542">
          <a:extLst>
            <a:ext uri="{FF2B5EF4-FFF2-40B4-BE49-F238E27FC236}">
              <a16:creationId xmlns:a16="http://schemas.microsoft.com/office/drawing/2014/main" id="{92396185-7D65-4193-AF83-917073D15F92}"/>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544" name="フローチャート: 判断 543">
          <a:extLst>
            <a:ext uri="{FF2B5EF4-FFF2-40B4-BE49-F238E27FC236}">
              <a16:creationId xmlns:a16="http://schemas.microsoft.com/office/drawing/2014/main" id="{6A30774F-002A-4882-ABD0-A0F9E4F88376}"/>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DB1F842-D514-402A-9C8F-2C6753235C5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53C3EF6-1A80-4722-987F-AFA89192B43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21D373E-057C-4AA3-9007-1A24AE2650E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BA4666AF-4D19-4D76-8F29-E89531803F2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935EBF0A-101A-434F-8651-7BBA07674B4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88265</xdr:rowOff>
    </xdr:from>
    <xdr:to>
      <xdr:col>85</xdr:col>
      <xdr:colOff>177800</xdr:colOff>
      <xdr:row>61</xdr:row>
      <xdr:rowOff>18415</xdr:rowOff>
    </xdr:to>
    <xdr:sp macro="" textlink="">
      <xdr:nvSpPr>
        <xdr:cNvPr id="550" name="楕円 549">
          <a:extLst>
            <a:ext uri="{FF2B5EF4-FFF2-40B4-BE49-F238E27FC236}">
              <a16:creationId xmlns:a16="http://schemas.microsoft.com/office/drawing/2014/main" id="{CDA85EBB-8A6D-40DD-B77A-541B4AAC09D5}"/>
            </a:ext>
          </a:extLst>
        </xdr:cNvPr>
        <xdr:cNvSpPr/>
      </xdr:nvSpPr>
      <xdr:spPr>
        <a:xfrm>
          <a:off x="162687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66692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BACC8759-879B-4933-B0C0-195A4F713EA9}"/>
            </a:ext>
          </a:extLst>
        </xdr:cNvPr>
        <xdr:cNvSpPr txBox="1"/>
      </xdr:nvSpPr>
      <xdr:spPr>
        <a:xfrm>
          <a:off x="16357600"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103505</xdr:rowOff>
    </xdr:from>
    <xdr:to>
      <xdr:col>81</xdr:col>
      <xdr:colOff>101600</xdr:colOff>
      <xdr:row>61</xdr:row>
      <xdr:rowOff>33655</xdr:rowOff>
    </xdr:to>
    <xdr:sp macro="" textlink="">
      <xdr:nvSpPr>
        <xdr:cNvPr id="552" name="楕円 551">
          <a:extLst>
            <a:ext uri="{FF2B5EF4-FFF2-40B4-BE49-F238E27FC236}">
              <a16:creationId xmlns:a16="http://schemas.microsoft.com/office/drawing/2014/main" id="{54CD49C4-4B77-433C-A1FE-4E37B07E5390}"/>
            </a:ext>
          </a:extLst>
        </xdr:cNvPr>
        <xdr:cNvSpPr/>
      </xdr:nvSpPr>
      <xdr:spPr>
        <a:xfrm>
          <a:off x="154305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139065</xdr:rowOff>
    </xdr:from>
    <xdr:to>
      <xdr:col>85</xdr:col>
      <xdr:colOff>127000</xdr:colOff>
      <xdr:row>60</xdr:row>
      <xdr:rowOff>154305</xdr:rowOff>
    </xdr:to>
    <xdr:cxnSp macro="">
      <xdr:nvCxnSpPr>
        <xdr:cNvPr id="553" name="直線コネクタ 552">
          <a:extLst>
            <a:ext uri="{FF2B5EF4-FFF2-40B4-BE49-F238E27FC236}">
              <a16:creationId xmlns:a16="http://schemas.microsoft.com/office/drawing/2014/main" id="{054B9049-EFB2-4813-8E6A-B50F4D4D9CD8}"/>
            </a:ext>
          </a:extLst>
        </xdr:cNvPr>
        <xdr:cNvCxnSpPr/>
      </xdr:nvCxnSpPr>
      <xdr:spPr>
        <a:xfrm flipV="1">
          <a:off x="15481300" y="1042606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133985</xdr:rowOff>
    </xdr:from>
    <xdr:to>
      <xdr:col>76</xdr:col>
      <xdr:colOff>165100</xdr:colOff>
      <xdr:row>61</xdr:row>
      <xdr:rowOff>64135</xdr:rowOff>
    </xdr:to>
    <xdr:sp macro="" textlink="">
      <xdr:nvSpPr>
        <xdr:cNvPr id="554" name="楕円 553">
          <a:extLst>
            <a:ext uri="{FF2B5EF4-FFF2-40B4-BE49-F238E27FC236}">
              <a16:creationId xmlns:a16="http://schemas.microsoft.com/office/drawing/2014/main" id="{E8CB7EF9-B914-4F5A-811A-3C685838227A}"/>
            </a:ext>
          </a:extLst>
        </xdr:cNvPr>
        <xdr:cNvSpPr/>
      </xdr:nvSpPr>
      <xdr:spPr>
        <a:xfrm>
          <a:off x="14541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154305</xdr:rowOff>
    </xdr:from>
    <xdr:to>
      <xdr:col>81</xdr:col>
      <xdr:colOff>50800</xdr:colOff>
      <xdr:row>61</xdr:row>
      <xdr:rowOff>13335</xdr:rowOff>
    </xdr:to>
    <xdr:cxnSp macro="">
      <xdr:nvCxnSpPr>
        <xdr:cNvPr id="555" name="直線コネクタ 554">
          <a:extLst>
            <a:ext uri="{FF2B5EF4-FFF2-40B4-BE49-F238E27FC236}">
              <a16:creationId xmlns:a16="http://schemas.microsoft.com/office/drawing/2014/main" id="{3C639CA3-91F5-4D6A-BB1C-89C5B814FFE4}"/>
            </a:ext>
          </a:extLst>
        </xdr:cNvPr>
        <xdr:cNvCxnSpPr/>
      </xdr:nvCxnSpPr>
      <xdr:spPr>
        <a:xfrm flipV="1">
          <a:off x="14592300" y="1044130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153035</xdr:rowOff>
    </xdr:from>
    <xdr:to>
      <xdr:col>72</xdr:col>
      <xdr:colOff>38100</xdr:colOff>
      <xdr:row>61</xdr:row>
      <xdr:rowOff>83185</xdr:rowOff>
    </xdr:to>
    <xdr:sp macro="" textlink="">
      <xdr:nvSpPr>
        <xdr:cNvPr id="556" name="楕円 555">
          <a:extLst>
            <a:ext uri="{FF2B5EF4-FFF2-40B4-BE49-F238E27FC236}">
              <a16:creationId xmlns:a16="http://schemas.microsoft.com/office/drawing/2014/main" id="{016250FB-C286-4650-B8DD-85292CE53D23}"/>
            </a:ext>
          </a:extLst>
        </xdr:cNvPr>
        <xdr:cNvSpPr/>
      </xdr:nvSpPr>
      <xdr:spPr>
        <a:xfrm>
          <a:off x="136525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13335</xdr:rowOff>
    </xdr:from>
    <xdr:to>
      <xdr:col>76</xdr:col>
      <xdr:colOff>114300</xdr:colOff>
      <xdr:row>61</xdr:row>
      <xdr:rowOff>32385</xdr:rowOff>
    </xdr:to>
    <xdr:cxnSp macro="">
      <xdr:nvCxnSpPr>
        <xdr:cNvPr id="557" name="直線コネクタ 556">
          <a:extLst>
            <a:ext uri="{FF2B5EF4-FFF2-40B4-BE49-F238E27FC236}">
              <a16:creationId xmlns:a16="http://schemas.microsoft.com/office/drawing/2014/main" id="{E994B1DA-50FF-499A-AF25-00A1D5D46D48}"/>
            </a:ext>
          </a:extLst>
        </xdr:cNvPr>
        <xdr:cNvCxnSpPr/>
      </xdr:nvCxnSpPr>
      <xdr:spPr>
        <a:xfrm flipV="1">
          <a:off x="13703300" y="1047178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164465</xdr:rowOff>
    </xdr:from>
    <xdr:to>
      <xdr:col>67</xdr:col>
      <xdr:colOff>101600</xdr:colOff>
      <xdr:row>61</xdr:row>
      <xdr:rowOff>94615</xdr:rowOff>
    </xdr:to>
    <xdr:sp macro="" textlink="">
      <xdr:nvSpPr>
        <xdr:cNvPr id="558" name="楕円 557">
          <a:extLst>
            <a:ext uri="{FF2B5EF4-FFF2-40B4-BE49-F238E27FC236}">
              <a16:creationId xmlns:a16="http://schemas.microsoft.com/office/drawing/2014/main" id="{48A575C1-2335-4D28-B08F-DF992062C0E4}"/>
            </a:ext>
          </a:extLst>
        </xdr:cNvPr>
        <xdr:cNvSpPr/>
      </xdr:nvSpPr>
      <xdr:spPr>
        <a:xfrm>
          <a:off x="12763500" y="104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32385</xdr:rowOff>
    </xdr:from>
    <xdr:to>
      <xdr:col>71</xdr:col>
      <xdr:colOff>177800</xdr:colOff>
      <xdr:row>61</xdr:row>
      <xdr:rowOff>43815</xdr:rowOff>
    </xdr:to>
    <xdr:cxnSp macro="">
      <xdr:nvCxnSpPr>
        <xdr:cNvPr id="559" name="直線コネクタ 558">
          <a:extLst>
            <a:ext uri="{FF2B5EF4-FFF2-40B4-BE49-F238E27FC236}">
              <a16:creationId xmlns:a16="http://schemas.microsoft.com/office/drawing/2014/main" id="{00AA1C49-337C-4A1A-AA84-F13800719418}"/>
            </a:ext>
          </a:extLst>
        </xdr:cNvPr>
        <xdr:cNvCxnSpPr/>
      </xdr:nvCxnSpPr>
      <xdr:spPr>
        <a:xfrm flipV="1">
          <a:off x="12814300" y="104908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560" name="n_1aveValue【学校施設】&#10;有形固定資産減価償却率">
          <a:extLst>
            <a:ext uri="{FF2B5EF4-FFF2-40B4-BE49-F238E27FC236}">
              <a16:creationId xmlns:a16="http://schemas.microsoft.com/office/drawing/2014/main" id="{8CF41066-AE2D-4663-9026-55AB047F6139}"/>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561" name="n_2aveValue【学校施設】&#10;有形固定資産減価償却率">
          <a:extLst>
            <a:ext uri="{FF2B5EF4-FFF2-40B4-BE49-F238E27FC236}">
              <a16:creationId xmlns:a16="http://schemas.microsoft.com/office/drawing/2014/main" id="{B03CEB15-8089-4D1E-AECF-D67F4571D090}"/>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562" name="n_3aveValue【学校施設】&#10;有形固定資産減価償却率">
          <a:extLst>
            <a:ext uri="{FF2B5EF4-FFF2-40B4-BE49-F238E27FC236}">
              <a16:creationId xmlns:a16="http://schemas.microsoft.com/office/drawing/2014/main" id="{469CC5D0-B495-4C9E-A334-D68B4DA62DDD}"/>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563" name="n_4aveValue【学校施設】&#10;有形固定資産減価償却率">
          <a:extLst>
            <a:ext uri="{FF2B5EF4-FFF2-40B4-BE49-F238E27FC236}">
              <a16:creationId xmlns:a16="http://schemas.microsoft.com/office/drawing/2014/main" id="{0A6B201E-AEB4-4692-B310-38415CC2BD24}"/>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24782</xdr:rowOff>
    </xdr:from>
    <xdr:ext cx="405111" cy="259045"/>
    <xdr:sp macro="" textlink="">
      <xdr:nvSpPr>
        <xdr:cNvPr id="564" name="n_1mainValue【学校施設】&#10;有形固定資産減価償却率">
          <a:extLst>
            <a:ext uri="{FF2B5EF4-FFF2-40B4-BE49-F238E27FC236}">
              <a16:creationId xmlns:a16="http://schemas.microsoft.com/office/drawing/2014/main" id="{4172D4A2-F09A-40B2-88EF-172AD901E59F}"/>
            </a:ext>
          </a:extLst>
        </xdr:cNvPr>
        <xdr:cNvSpPr txBox="1"/>
      </xdr:nvSpPr>
      <xdr:spPr>
        <a:xfrm>
          <a:off x="1526604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55262</xdr:rowOff>
    </xdr:from>
    <xdr:ext cx="405111" cy="259045"/>
    <xdr:sp macro="" textlink="">
      <xdr:nvSpPr>
        <xdr:cNvPr id="565" name="n_2mainValue【学校施設】&#10;有形固定資産減価償却率">
          <a:extLst>
            <a:ext uri="{FF2B5EF4-FFF2-40B4-BE49-F238E27FC236}">
              <a16:creationId xmlns:a16="http://schemas.microsoft.com/office/drawing/2014/main" id="{EF4EEE59-CCCA-4965-9B67-FBC70755544A}"/>
            </a:ext>
          </a:extLst>
        </xdr:cNvPr>
        <xdr:cNvSpPr txBox="1"/>
      </xdr:nvSpPr>
      <xdr:spPr>
        <a:xfrm>
          <a:off x="14389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74312</xdr:rowOff>
    </xdr:from>
    <xdr:ext cx="405111" cy="259045"/>
    <xdr:sp macro="" textlink="">
      <xdr:nvSpPr>
        <xdr:cNvPr id="566" name="n_3mainValue【学校施設】&#10;有形固定資産減価償却率">
          <a:extLst>
            <a:ext uri="{FF2B5EF4-FFF2-40B4-BE49-F238E27FC236}">
              <a16:creationId xmlns:a16="http://schemas.microsoft.com/office/drawing/2014/main" id="{D3E25C18-10FE-4991-AB44-21855B1044E7}"/>
            </a:ext>
          </a:extLst>
        </xdr:cNvPr>
        <xdr:cNvSpPr txBox="1"/>
      </xdr:nvSpPr>
      <xdr:spPr>
        <a:xfrm>
          <a:off x="135007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85742</xdr:rowOff>
    </xdr:from>
    <xdr:ext cx="405111" cy="259045"/>
    <xdr:sp macro="" textlink="">
      <xdr:nvSpPr>
        <xdr:cNvPr id="567" name="n_4mainValue【学校施設】&#10;有形固定資産減価償却率">
          <a:extLst>
            <a:ext uri="{FF2B5EF4-FFF2-40B4-BE49-F238E27FC236}">
              <a16:creationId xmlns:a16="http://schemas.microsoft.com/office/drawing/2014/main" id="{327A62E1-C8A9-422B-B34D-326980CD07C4}"/>
            </a:ext>
          </a:extLst>
        </xdr:cNvPr>
        <xdr:cNvSpPr txBox="1"/>
      </xdr:nvSpPr>
      <xdr:spPr>
        <a:xfrm>
          <a:off x="12611744" y="1054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13853174-1340-46E7-90F3-A83322AD6C6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7581F403-49E3-4F80-825C-F61E764E176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44E8DA2E-C77A-4EBC-B90B-2E7CC94A020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EA03C2F1-B2DC-4C2C-9073-FFF9A54605C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A0BF6F38-3F63-4DD6-B360-AAC8547CBF8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148AFB02-7149-4719-81D3-733A22A463C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1E9BD169-97D4-4D67-A70C-080CACF134A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A9D79C08-821D-4B91-92F0-A9EE170155C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CD8E7F49-2888-4DB8-B2E8-71B92F51B26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C62C00B6-F06B-4FC2-A029-6F9C62611F0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808E78FF-B2D6-4412-8524-B8111C675766}"/>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57324812-71F7-46DD-AC46-4E2BD7C393BE}"/>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985F1F7C-3880-4CC8-A10E-EBAE5573D14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28E3D768-CC4F-4E94-B3ED-5DC8CF36B91E}"/>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066ACAD2-4724-42CA-8EE1-808BA76B3EC4}"/>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EA27DCA4-6F52-47F0-A979-114046FDDBD8}"/>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3D38EE17-E0E9-473D-9F5B-AEE16CC33FE9}"/>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E41BAE14-2AB0-4976-87EA-D14729567E3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A2D02048-DE96-4D55-801B-FF5C06AA2C0F}"/>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1F266369-69D2-4F4F-B9A8-4C304146BB3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24B70762-DED1-4AE3-8573-B0DAEF8CC46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FA57A8AD-466B-47ED-8D97-918D7CECCB9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B894955A-257D-4E93-A7E3-E8E469BC6D9C}"/>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7A2D4972-084C-4CFD-8935-B92EC7844E3F}"/>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5D9F15C5-8DE8-40CE-94C4-9A8077A8D8B7}"/>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93" name="【学校施設】&#10;一人当たり面積最大値テキスト">
          <a:extLst>
            <a:ext uri="{FF2B5EF4-FFF2-40B4-BE49-F238E27FC236}">
              <a16:creationId xmlns:a16="http://schemas.microsoft.com/office/drawing/2014/main" id="{F5CAD0F1-8149-4F5A-B364-2B11975D956C}"/>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94" name="直線コネクタ 593">
          <a:extLst>
            <a:ext uri="{FF2B5EF4-FFF2-40B4-BE49-F238E27FC236}">
              <a16:creationId xmlns:a16="http://schemas.microsoft.com/office/drawing/2014/main" id="{8008CE79-B606-4546-B0B6-8FDC2C780DCB}"/>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95" name="【学校施設】&#10;一人当たり面積平均値テキスト">
          <a:extLst>
            <a:ext uri="{FF2B5EF4-FFF2-40B4-BE49-F238E27FC236}">
              <a16:creationId xmlns:a16="http://schemas.microsoft.com/office/drawing/2014/main" id="{A23CCA3C-4E09-4F6E-84F9-1C4914AAAB5D}"/>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96" name="フローチャート: 判断 595">
          <a:extLst>
            <a:ext uri="{FF2B5EF4-FFF2-40B4-BE49-F238E27FC236}">
              <a16:creationId xmlns:a16="http://schemas.microsoft.com/office/drawing/2014/main" id="{A8EA9056-A10D-46EA-9EAD-BE94C0B4A310}"/>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97" name="フローチャート: 判断 596">
          <a:extLst>
            <a:ext uri="{FF2B5EF4-FFF2-40B4-BE49-F238E27FC236}">
              <a16:creationId xmlns:a16="http://schemas.microsoft.com/office/drawing/2014/main" id="{1C2BAC31-6DB4-4617-B2C3-11F5D362BB57}"/>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98" name="フローチャート: 判断 597">
          <a:extLst>
            <a:ext uri="{FF2B5EF4-FFF2-40B4-BE49-F238E27FC236}">
              <a16:creationId xmlns:a16="http://schemas.microsoft.com/office/drawing/2014/main" id="{919D190B-3EB3-4D0A-B736-8EEFDFA795CC}"/>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99" name="フローチャート: 判断 598">
          <a:extLst>
            <a:ext uri="{FF2B5EF4-FFF2-40B4-BE49-F238E27FC236}">
              <a16:creationId xmlns:a16="http://schemas.microsoft.com/office/drawing/2014/main" id="{10770F7C-5771-4B46-BF7B-C02F5EC0CA2C}"/>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00" name="フローチャート: 判断 599">
          <a:extLst>
            <a:ext uri="{FF2B5EF4-FFF2-40B4-BE49-F238E27FC236}">
              <a16:creationId xmlns:a16="http://schemas.microsoft.com/office/drawing/2014/main" id="{46313498-53A8-4F66-89EA-2F815C0579CA}"/>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5943E5C5-9890-4DD8-85A8-8C9F848F945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EF9B2FD1-AEBF-454A-A8F0-BCF873708AE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0FBC35A-FF54-48F8-B995-A10E3F778D8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BCB08585-D05A-4D9D-9C85-096AF6CAEFD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F4E6F2C-0505-44FE-9B53-FB450912C7A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106020</xdr:rowOff>
    </xdr:from>
    <xdr:to>
      <xdr:col>116</xdr:col>
      <xdr:colOff>114300</xdr:colOff>
      <xdr:row>63</xdr:row>
      <xdr:rowOff>36170</xdr:rowOff>
    </xdr:to>
    <xdr:sp macro="" textlink="">
      <xdr:nvSpPr>
        <xdr:cNvPr id="606" name="楕円 605">
          <a:extLst>
            <a:ext uri="{FF2B5EF4-FFF2-40B4-BE49-F238E27FC236}">
              <a16:creationId xmlns:a16="http://schemas.microsoft.com/office/drawing/2014/main" id="{309068A8-01D1-4B7C-9417-A5B97AC88ECF}"/>
            </a:ext>
          </a:extLst>
        </xdr:cNvPr>
        <xdr:cNvSpPr/>
      </xdr:nvSpPr>
      <xdr:spPr>
        <a:xfrm>
          <a:off x="22110700" y="1073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84447</xdr:rowOff>
    </xdr:from>
    <xdr:ext cx="469744" cy="259045"/>
    <xdr:sp macro="" textlink="">
      <xdr:nvSpPr>
        <xdr:cNvPr id="607" name="【学校施設】&#10;一人当たり面積該当値テキスト">
          <a:extLst>
            <a:ext uri="{FF2B5EF4-FFF2-40B4-BE49-F238E27FC236}">
              <a16:creationId xmlns:a16="http://schemas.microsoft.com/office/drawing/2014/main" id="{D9D5A9A6-8CC9-4A99-8797-F30211AADED1}"/>
            </a:ext>
          </a:extLst>
        </xdr:cNvPr>
        <xdr:cNvSpPr txBox="1"/>
      </xdr:nvSpPr>
      <xdr:spPr>
        <a:xfrm>
          <a:off x="22199600" y="1071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106934</xdr:rowOff>
    </xdr:from>
    <xdr:to>
      <xdr:col>112</xdr:col>
      <xdr:colOff>38100</xdr:colOff>
      <xdr:row>63</xdr:row>
      <xdr:rowOff>37084</xdr:rowOff>
    </xdr:to>
    <xdr:sp macro="" textlink="">
      <xdr:nvSpPr>
        <xdr:cNvPr id="608" name="楕円 607">
          <a:extLst>
            <a:ext uri="{FF2B5EF4-FFF2-40B4-BE49-F238E27FC236}">
              <a16:creationId xmlns:a16="http://schemas.microsoft.com/office/drawing/2014/main" id="{59A7222C-C595-4735-8F83-6C647660DE06}"/>
            </a:ext>
          </a:extLst>
        </xdr:cNvPr>
        <xdr:cNvSpPr/>
      </xdr:nvSpPr>
      <xdr:spPr>
        <a:xfrm>
          <a:off x="21272500" y="1073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156820</xdr:rowOff>
    </xdr:from>
    <xdr:to>
      <xdr:col>116</xdr:col>
      <xdr:colOff>63500</xdr:colOff>
      <xdr:row>62</xdr:row>
      <xdr:rowOff>157734</xdr:rowOff>
    </xdr:to>
    <xdr:cxnSp macro="">
      <xdr:nvCxnSpPr>
        <xdr:cNvPr id="609" name="直線コネクタ 608">
          <a:extLst>
            <a:ext uri="{FF2B5EF4-FFF2-40B4-BE49-F238E27FC236}">
              <a16:creationId xmlns:a16="http://schemas.microsoft.com/office/drawing/2014/main" id="{073E86C2-0F81-4719-8E05-74F03DA3D09C}"/>
            </a:ext>
          </a:extLst>
        </xdr:cNvPr>
        <xdr:cNvCxnSpPr/>
      </xdr:nvCxnSpPr>
      <xdr:spPr>
        <a:xfrm flipV="1">
          <a:off x="21323300" y="10786720"/>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102362</xdr:rowOff>
    </xdr:from>
    <xdr:to>
      <xdr:col>107</xdr:col>
      <xdr:colOff>101600</xdr:colOff>
      <xdr:row>63</xdr:row>
      <xdr:rowOff>32512</xdr:rowOff>
    </xdr:to>
    <xdr:sp macro="" textlink="">
      <xdr:nvSpPr>
        <xdr:cNvPr id="610" name="楕円 609">
          <a:extLst>
            <a:ext uri="{FF2B5EF4-FFF2-40B4-BE49-F238E27FC236}">
              <a16:creationId xmlns:a16="http://schemas.microsoft.com/office/drawing/2014/main" id="{A7C4704D-B86A-4CB7-80CC-F269927FFF8A}"/>
            </a:ext>
          </a:extLst>
        </xdr:cNvPr>
        <xdr:cNvSpPr/>
      </xdr:nvSpPr>
      <xdr:spPr>
        <a:xfrm>
          <a:off x="20383500" y="1073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153162</xdr:rowOff>
    </xdr:from>
    <xdr:to>
      <xdr:col>111</xdr:col>
      <xdr:colOff>177800</xdr:colOff>
      <xdr:row>62</xdr:row>
      <xdr:rowOff>157734</xdr:rowOff>
    </xdr:to>
    <xdr:cxnSp macro="">
      <xdr:nvCxnSpPr>
        <xdr:cNvPr id="611" name="直線コネクタ 610">
          <a:extLst>
            <a:ext uri="{FF2B5EF4-FFF2-40B4-BE49-F238E27FC236}">
              <a16:creationId xmlns:a16="http://schemas.microsoft.com/office/drawing/2014/main" id="{17A7632A-1991-48CE-AB3D-6ED621F97A4E}"/>
            </a:ext>
          </a:extLst>
        </xdr:cNvPr>
        <xdr:cNvCxnSpPr/>
      </xdr:nvCxnSpPr>
      <xdr:spPr>
        <a:xfrm>
          <a:off x="20434300" y="1078306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105105</xdr:rowOff>
    </xdr:from>
    <xdr:to>
      <xdr:col>102</xdr:col>
      <xdr:colOff>165100</xdr:colOff>
      <xdr:row>63</xdr:row>
      <xdr:rowOff>35255</xdr:rowOff>
    </xdr:to>
    <xdr:sp macro="" textlink="">
      <xdr:nvSpPr>
        <xdr:cNvPr id="612" name="楕円 611">
          <a:extLst>
            <a:ext uri="{FF2B5EF4-FFF2-40B4-BE49-F238E27FC236}">
              <a16:creationId xmlns:a16="http://schemas.microsoft.com/office/drawing/2014/main" id="{767E9129-1E88-418A-9934-90163C126658}"/>
            </a:ext>
          </a:extLst>
        </xdr:cNvPr>
        <xdr:cNvSpPr/>
      </xdr:nvSpPr>
      <xdr:spPr>
        <a:xfrm>
          <a:off x="19494500" y="1073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153162</xdr:rowOff>
    </xdr:from>
    <xdr:to>
      <xdr:col>107</xdr:col>
      <xdr:colOff>50800</xdr:colOff>
      <xdr:row>62</xdr:row>
      <xdr:rowOff>155905</xdr:rowOff>
    </xdr:to>
    <xdr:cxnSp macro="">
      <xdr:nvCxnSpPr>
        <xdr:cNvPr id="613" name="直線コネクタ 612">
          <a:extLst>
            <a:ext uri="{FF2B5EF4-FFF2-40B4-BE49-F238E27FC236}">
              <a16:creationId xmlns:a16="http://schemas.microsoft.com/office/drawing/2014/main" id="{F7E79750-0B3F-4787-8FDA-25B017311582}"/>
            </a:ext>
          </a:extLst>
        </xdr:cNvPr>
        <xdr:cNvCxnSpPr/>
      </xdr:nvCxnSpPr>
      <xdr:spPr>
        <a:xfrm flipV="1">
          <a:off x="19545300" y="10783062"/>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106934</xdr:rowOff>
    </xdr:from>
    <xdr:to>
      <xdr:col>98</xdr:col>
      <xdr:colOff>38100</xdr:colOff>
      <xdr:row>63</xdr:row>
      <xdr:rowOff>37084</xdr:rowOff>
    </xdr:to>
    <xdr:sp macro="" textlink="">
      <xdr:nvSpPr>
        <xdr:cNvPr id="614" name="楕円 613">
          <a:extLst>
            <a:ext uri="{FF2B5EF4-FFF2-40B4-BE49-F238E27FC236}">
              <a16:creationId xmlns:a16="http://schemas.microsoft.com/office/drawing/2014/main" id="{4414B7E2-37C5-4311-A993-841663AFB4AD}"/>
            </a:ext>
          </a:extLst>
        </xdr:cNvPr>
        <xdr:cNvSpPr/>
      </xdr:nvSpPr>
      <xdr:spPr>
        <a:xfrm>
          <a:off x="18605500" y="1073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155905</xdr:rowOff>
    </xdr:from>
    <xdr:to>
      <xdr:col>102</xdr:col>
      <xdr:colOff>114300</xdr:colOff>
      <xdr:row>62</xdr:row>
      <xdr:rowOff>157734</xdr:rowOff>
    </xdr:to>
    <xdr:cxnSp macro="">
      <xdr:nvCxnSpPr>
        <xdr:cNvPr id="615" name="直線コネクタ 614">
          <a:extLst>
            <a:ext uri="{FF2B5EF4-FFF2-40B4-BE49-F238E27FC236}">
              <a16:creationId xmlns:a16="http://schemas.microsoft.com/office/drawing/2014/main" id="{82105F80-01B0-4368-B8ED-FE5D0239BF76}"/>
            </a:ext>
          </a:extLst>
        </xdr:cNvPr>
        <xdr:cNvCxnSpPr/>
      </xdr:nvCxnSpPr>
      <xdr:spPr>
        <a:xfrm flipV="1">
          <a:off x="18656300" y="10785805"/>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616" name="n_1aveValue【学校施設】&#10;一人当たり面積">
          <a:extLst>
            <a:ext uri="{FF2B5EF4-FFF2-40B4-BE49-F238E27FC236}">
              <a16:creationId xmlns:a16="http://schemas.microsoft.com/office/drawing/2014/main" id="{944F2A66-320A-4D5E-A9E7-44C7F3A380C0}"/>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617" name="n_2aveValue【学校施設】&#10;一人当たり面積">
          <a:extLst>
            <a:ext uri="{FF2B5EF4-FFF2-40B4-BE49-F238E27FC236}">
              <a16:creationId xmlns:a16="http://schemas.microsoft.com/office/drawing/2014/main" id="{A7367F02-1127-4FC1-B8F1-CB8396561AD8}"/>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18" name="n_3aveValue【学校施設】&#10;一人当たり面積">
          <a:extLst>
            <a:ext uri="{FF2B5EF4-FFF2-40B4-BE49-F238E27FC236}">
              <a16:creationId xmlns:a16="http://schemas.microsoft.com/office/drawing/2014/main" id="{AF143E08-A372-4C51-A8F4-8804F7C0E96B}"/>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619" name="n_4aveValue【学校施設】&#10;一人当たり面積">
          <a:extLst>
            <a:ext uri="{FF2B5EF4-FFF2-40B4-BE49-F238E27FC236}">
              <a16:creationId xmlns:a16="http://schemas.microsoft.com/office/drawing/2014/main" id="{A1D58F7B-D807-4D48-80A6-AEBDD28F188E}"/>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28211</xdr:rowOff>
    </xdr:from>
    <xdr:ext cx="469744" cy="259045"/>
    <xdr:sp macro="" textlink="">
      <xdr:nvSpPr>
        <xdr:cNvPr id="620" name="n_1mainValue【学校施設】&#10;一人当たり面積">
          <a:extLst>
            <a:ext uri="{FF2B5EF4-FFF2-40B4-BE49-F238E27FC236}">
              <a16:creationId xmlns:a16="http://schemas.microsoft.com/office/drawing/2014/main" id="{4ECD5DCF-B9C0-4B0B-9574-D6A418C5AF79}"/>
            </a:ext>
          </a:extLst>
        </xdr:cNvPr>
        <xdr:cNvSpPr txBox="1"/>
      </xdr:nvSpPr>
      <xdr:spPr>
        <a:xfrm>
          <a:off x="21075727" y="1082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23639</xdr:rowOff>
    </xdr:from>
    <xdr:ext cx="469744" cy="259045"/>
    <xdr:sp macro="" textlink="">
      <xdr:nvSpPr>
        <xdr:cNvPr id="621" name="n_2mainValue【学校施設】&#10;一人当たり面積">
          <a:extLst>
            <a:ext uri="{FF2B5EF4-FFF2-40B4-BE49-F238E27FC236}">
              <a16:creationId xmlns:a16="http://schemas.microsoft.com/office/drawing/2014/main" id="{4904A183-E43C-4C25-8BDA-ED6DA75F4D09}"/>
            </a:ext>
          </a:extLst>
        </xdr:cNvPr>
        <xdr:cNvSpPr txBox="1"/>
      </xdr:nvSpPr>
      <xdr:spPr>
        <a:xfrm>
          <a:off x="20199427" y="1082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26382</xdr:rowOff>
    </xdr:from>
    <xdr:ext cx="469744" cy="259045"/>
    <xdr:sp macro="" textlink="">
      <xdr:nvSpPr>
        <xdr:cNvPr id="622" name="n_3mainValue【学校施設】&#10;一人当たり面積">
          <a:extLst>
            <a:ext uri="{FF2B5EF4-FFF2-40B4-BE49-F238E27FC236}">
              <a16:creationId xmlns:a16="http://schemas.microsoft.com/office/drawing/2014/main" id="{B768F297-7D89-4DBD-BDF0-7FABFFD731EE}"/>
            </a:ext>
          </a:extLst>
        </xdr:cNvPr>
        <xdr:cNvSpPr txBox="1"/>
      </xdr:nvSpPr>
      <xdr:spPr>
        <a:xfrm>
          <a:off x="19310427" y="10827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28211</xdr:rowOff>
    </xdr:from>
    <xdr:ext cx="469744" cy="259045"/>
    <xdr:sp macro="" textlink="">
      <xdr:nvSpPr>
        <xdr:cNvPr id="623" name="n_4mainValue【学校施設】&#10;一人当たり面積">
          <a:extLst>
            <a:ext uri="{FF2B5EF4-FFF2-40B4-BE49-F238E27FC236}">
              <a16:creationId xmlns:a16="http://schemas.microsoft.com/office/drawing/2014/main" id="{B55A8BA5-7E9D-418F-8FCB-339BF0BF521B}"/>
            </a:ext>
          </a:extLst>
        </xdr:cNvPr>
        <xdr:cNvSpPr txBox="1"/>
      </xdr:nvSpPr>
      <xdr:spPr>
        <a:xfrm>
          <a:off x="18421427" y="10829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B3695A54-42D4-4F31-9DAF-9055FDFBFE6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F8988D67-7DD8-44BE-A0EC-10FEC60A001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78BCE136-0F90-4C5F-A8D2-E13E166625E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D20307C4-C92B-4259-A60F-6DC2B7FC731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14D5F4A5-CB68-46EA-AF6C-413C3979746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EB0BF791-912F-4F9A-9706-1AC6EE71623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74E24BB5-51E4-4256-A296-22665AA19E3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43219F71-C5DB-472E-9FE2-B858B1C7165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ACB849FA-32C6-4363-A0F4-3B45726C987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CBE2114C-AB03-4AFC-8351-3CD3AC9F693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7E0652B4-1A92-49DD-A245-E972FB86094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1B8A44E0-4183-42D2-9C1E-2DE48A7F51B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2A6A99EE-40CB-47CA-938B-050012AE54E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EC6F184D-0584-4905-B525-8B48B34E526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FF3D4B61-69D8-4C6F-A501-B0F1C58A2829}"/>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B86A759D-D162-4BE6-BF1C-7A286A65DFE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B7DA06CD-F97B-43F1-8F97-52C619D3B18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2C18341E-BFEC-45AA-9D81-F0DF9884FB7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0626E0FB-DE9C-4477-B72C-E76E647F332B}"/>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551DC495-F622-4D76-A49A-FB9C1D3A678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D5134CE7-A0F2-4A2B-AF21-E5A54DBA3136}"/>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79C0D934-D199-4242-9892-6B6F6A06A4E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3721990F-EFBB-4D45-9E04-76019BA316E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141454F9-460A-4865-9753-C579CFD9C6D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1483EBA3-2040-48A4-8096-CE9ED49BD9C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F4EBB00E-CAEF-4C9F-8F27-CA2489B429D1}"/>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A6A1DF7D-FDED-4C59-BBAE-54403A541FE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D483C77A-2203-44EB-96C9-8E3053ED66D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52" name="【児童館】&#10;有形固定資産減価償却率最大値テキスト">
          <a:extLst>
            <a:ext uri="{FF2B5EF4-FFF2-40B4-BE49-F238E27FC236}">
              <a16:creationId xmlns:a16="http://schemas.microsoft.com/office/drawing/2014/main" id="{ABA8F84C-70FB-4252-BD65-8737B1A10A87}"/>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53" name="直線コネクタ 652">
          <a:extLst>
            <a:ext uri="{FF2B5EF4-FFF2-40B4-BE49-F238E27FC236}">
              <a16:creationId xmlns:a16="http://schemas.microsoft.com/office/drawing/2014/main" id="{AF0CFB17-61F4-47C3-A923-1A056488C9A9}"/>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54" name="【児童館】&#10;有形固定資産減価償却率平均値テキスト">
          <a:extLst>
            <a:ext uri="{FF2B5EF4-FFF2-40B4-BE49-F238E27FC236}">
              <a16:creationId xmlns:a16="http://schemas.microsoft.com/office/drawing/2014/main" id="{537BD87C-1540-4830-9A4B-DA4BD003DAEC}"/>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55" name="フローチャート: 判断 654">
          <a:extLst>
            <a:ext uri="{FF2B5EF4-FFF2-40B4-BE49-F238E27FC236}">
              <a16:creationId xmlns:a16="http://schemas.microsoft.com/office/drawing/2014/main" id="{FF885443-AA7B-4F94-BD21-BA853B1C41A0}"/>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56" name="フローチャート: 判断 655">
          <a:extLst>
            <a:ext uri="{FF2B5EF4-FFF2-40B4-BE49-F238E27FC236}">
              <a16:creationId xmlns:a16="http://schemas.microsoft.com/office/drawing/2014/main" id="{B3328FB4-45FF-4F6E-AA15-DE6C6EF1F177}"/>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57" name="フローチャート: 判断 656">
          <a:extLst>
            <a:ext uri="{FF2B5EF4-FFF2-40B4-BE49-F238E27FC236}">
              <a16:creationId xmlns:a16="http://schemas.microsoft.com/office/drawing/2014/main" id="{AA72A04B-D0FB-46E5-8970-8C4B9C2B49BC}"/>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58" name="フローチャート: 判断 657">
          <a:extLst>
            <a:ext uri="{FF2B5EF4-FFF2-40B4-BE49-F238E27FC236}">
              <a16:creationId xmlns:a16="http://schemas.microsoft.com/office/drawing/2014/main" id="{7F5F50EB-6883-42B2-B26A-822EC30F874E}"/>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659" name="フローチャート: 判断 658">
          <a:extLst>
            <a:ext uri="{FF2B5EF4-FFF2-40B4-BE49-F238E27FC236}">
              <a16:creationId xmlns:a16="http://schemas.microsoft.com/office/drawing/2014/main" id="{E9D241EA-C7CA-4706-8A17-700FE8B09132}"/>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5F1928C3-A201-4B0D-A460-977B832CE49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B189D0F-3B9B-4DB7-8D29-9C5310FB772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E8D58BBA-4EBE-4057-9373-66EC9AAC53C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19AE0411-4C8C-460F-969F-C6F0CD4CE6A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4AF96FF3-5CE0-4E9A-BBFB-694C30F86CF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106499</xdr:rowOff>
    </xdr:from>
    <xdr:to>
      <xdr:col>85</xdr:col>
      <xdr:colOff>177800</xdr:colOff>
      <xdr:row>83</xdr:row>
      <xdr:rowOff>36649</xdr:rowOff>
    </xdr:to>
    <xdr:sp macro="" textlink="">
      <xdr:nvSpPr>
        <xdr:cNvPr id="665" name="楕円 664">
          <a:extLst>
            <a:ext uri="{FF2B5EF4-FFF2-40B4-BE49-F238E27FC236}">
              <a16:creationId xmlns:a16="http://schemas.microsoft.com/office/drawing/2014/main" id="{0DFC7D58-8304-40EC-923C-53C8C8B3FF48}"/>
            </a:ext>
          </a:extLst>
        </xdr:cNvPr>
        <xdr:cNvSpPr/>
      </xdr:nvSpPr>
      <xdr:spPr>
        <a:xfrm>
          <a:off x="16268700" y="1416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84926</xdr:rowOff>
    </xdr:from>
    <xdr:ext cx="405111" cy="259045"/>
    <xdr:sp macro="" textlink="">
      <xdr:nvSpPr>
        <xdr:cNvPr id="666" name="【児童館】&#10;有形固定資産減価償却率該当値テキスト">
          <a:extLst>
            <a:ext uri="{FF2B5EF4-FFF2-40B4-BE49-F238E27FC236}">
              <a16:creationId xmlns:a16="http://schemas.microsoft.com/office/drawing/2014/main" id="{C452116B-13A0-4F4B-B7EE-EE973A964187}"/>
            </a:ext>
          </a:extLst>
        </xdr:cNvPr>
        <xdr:cNvSpPr txBox="1"/>
      </xdr:nvSpPr>
      <xdr:spPr>
        <a:xfrm>
          <a:off x="16357600" y="1414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68943</xdr:rowOff>
    </xdr:from>
    <xdr:to>
      <xdr:col>81</xdr:col>
      <xdr:colOff>101600</xdr:colOff>
      <xdr:row>82</xdr:row>
      <xdr:rowOff>170543</xdr:rowOff>
    </xdr:to>
    <xdr:sp macro="" textlink="">
      <xdr:nvSpPr>
        <xdr:cNvPr id="667" name="楕円 666">
          <a:extLst>
            <a:ext uri="{FF2B5EF4-FFF2-40B4-BE49-F238E27FC236}">
              <a16:creationId xmlns:a16="http://schemas.microsoft.com/office/drawing/2014/main" id="{3FC17080-4388-4FC1-933B-BE8C37B2953F}"/>
            </a:ext>
          </a:extLst>
        </xdr:cNvPr>
        <xdr:cNvSpPr/>
      </xdr:nvSpPr>
      <xdr:spPr>
        <a:xfrm>
          <a:off x="15430500" y="1412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119743</xdr:rowOff>
    </xdr:from>
    <xdr:to>
      <xdr:col>85</xdr:col>
      <xdr:colOff>127000</xdr:colOff>
      <xdr:row>82</xdr:row>
      <xdr:rowOff>157299</xdr:rowOff>
    </xdr:to>
    <xdr:cxnSp macro="">
      <xdr:nvCxnSpPr>
        <xdr:cNvPr id="668" name="直線コネクタ 667">
          <a:extLst>
            <a:ext uri="{FF2B5EF4-FFF2-40B4-BE49-F238E27FC236}">
              <a16:creationId xmlns:a16="http://schemas.microsoft.com/office/drawing/2014/main" id="{C429C62F-9F42-42ED-9390-0BDB11504F98}"/>
            </a:ext>
          </a:extLst>
        </xdr:cNvPr>
        <xdr:cNvCxnSpPr/>
      </xdr:nvCxnSpPr>
      <xdr:spPr>
        <a:xfrm>
          <a:off x="15481300" y="14178643"/>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55880</xdr:rowOff>
    </xdr:from>
    <xdr:to>
      <xdr:col>76</xdr:col>
      <xdr:colOff>165100</xdr:colOff>
      <xdr:row>84</xdr:row>
      <xdr:rowOff>157480</xdr:rowOff>
    </xdr:to>
    <xdr:sp macro="" textlink="">
      <xdr:nvSpPr>
        <xdr:cNvPr id="669" name="楕円 668">
          <a:extLst>
            <a:ext uri="{FF2B5EF4-FFF2-40B4-BE49-F238E27FC236}">
              <a16:creationId xmlns:a16="http://schemas.microsoft.com/office/drawing/2014/main" id="{A3C3186E-23CA-437B-B9EE-B978926EF934}"/>
            </a:ext>
          </a:extLst>
        </xdr:cNvPr>
        <xdr:cNvSpPr/>
      </xdr:nvSpPr>
      <xdr:spPr>
        <a:xfrm>
          <a:off x="14541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119743</xdr:rowOff>
    </xdr:from>
    <xdr:to>
      <xdr:col>81</xdr:col>
      <xdr:colOff>50800</xdr:colOff>
      <xdr:row>84</xdr:row>
      <xdr:rowOff>106680</xdr:rowOff>
    </xdr:to>
    <xdr:cxnSp macro="">
      <xdr:nvCxnSpPr>
        <xdr:cNvPr id="670" name="直線コネクタ 669">
          <a:extLst>
            <a:ext uri="{FF2B5EF4-FFF2-40B4-BE49-F238E27FC236}">
              <a16:creationId xmlns:a16="http://schemas.microsoft.com/office/drawing/2014/main" id="{1B10B78D-3EF4-47AD-BBC5-180573A36484}"/>
            </a:ext>
          </a:extLst>
        </xdr:cNvPr>
        <xdr:cNvCxnSpPr/>
      </xdr:nvCxnSpPr>
      <xdr:spPr>
        <a:xfrm flipV="1">
          <a:off x="14592300" y="14178643"/>
          <a:ext cx="889000" cy="329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39551</xdr:rowOff>
    </xdr:from>
    <xdr:to>
      <xdr:col>72</xdr:col>
      <xdr:colOff>38100</xdr:colOff>
      <xdr:row>84</xdr:row>
      <xdr:rowOff>141151</xdr:rowOff>
    </xdr:to>
    <xdr:sp macro="" textlink="">
      <xdr:nvSpPr>
        <xdr:cNvPr id="671" name="楕円 670">
          <a:extLst>
            <a:ext uri="{FF2B5EF4-FFF2-40B4-BE49-F238E27FC236}">
              <a16:creationId xmlns:a16="http://schemas.microsoft.com/office/drawing/2014/main" id="{E4E1E7EF-8C6F-4CC2-9F4F-4E17056D7079}"/>
            </a:ext>
          </a:extLst>
        </xdr:cNvPr>
        <xdr:cNvSpPr/>
      </xdr:nvSpPr>
      <xdr:spPr>
        <a:xfrm>
          <a:off x="13652500" y="1444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90351</xdr:rowOff>
    </xdr:from>
    <xdr:to>
      <xdr:col>76</xdr:col>
      <xdr:colOff>114300</xdr:colOff>
      <xdr:row>84</xdr:row>
      <xdr:rowOff>106680</xdr:rowOff>
    </xdr:to>
    <xdr:cxnSp macro="">
      <xdr:nvCxnSpPr>
        <xdr:cNvPr id="672" name="直線コネクタ 671">
          <a:extLst>
            <a:ext uri="{FF2B5EF4-FFF2-40B4-BE49-F238E27FC236}">
              <a16:creationId xmlns:a16="http://schemas.microsoft.com/office/drawing/2014/main" id="{E39FEF36-72B2-4C08-AEE0-E8F492EA13B2}"/>
            </a:ext>
          </a:extLst>
        </xdr:cNvPr>
        <xdr:cNvCxnSpPr/>
      </xdr:nvCxnSpPr>
      <xdr:spPr>
        <a:xfrm>
          <a:off x="13703300" y="14492151"/>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23223</xdr:rowOff>
    </xdr:from>
    <xdr:to>
      <xdr:col>67</xdr:col>
      <xdr:colOff>101600</xdr:colOff>
      <xdr:row>82</xdr:row>
      <xdr:rowOff>124823</xdr:rowOff>
    </xdr:to>
    <xdr:sp macro="" textlink="">
      <xdr:nvSpPr>
        <xdr:cNvPr id="673" name="楕円 672">
          <a:extLst>
            <a:ext uri="{FF2B5EF4-FFF2-40B4-BE49-F238E27FC236}">
              <a16:creationId xmlns:a16="http://schemas.microsoft.com/office/drawing/2014/main" id="{69141E7C-EC2F-473E-924C-AA1BF5D2D0DB}"/>
            </a:ext>
          </a:extLst>
        </xdr:cNvPr>
        <xdr:cNvSpPr/>
      </xdr:nvSpPr>
      <xdr:spPr>
        <a:xfrm>
          <a:off x="12763500" y="1408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74023</xdr:rowOff>
    </xdr:from>
    <xdr:to>
      <xdr:col>71</xdr:col>
      <xdr:colOff>177800</xdr:colOff>
      <xdr:row>84</xdr:row>
      <xdr:rowOff>90351</xdr:rowOff>
    </xdr:to>
    <xdr:cxnSp macro="">
      <xdr:nvCxnSpPr>
        <xdr:cNvPr id="674" name="直線コネクタ 673">
          <a:extLst>
            <a:ext uri="{FF2B5EF4-FFF2-40B4-BE49-F238E27FC236}">
              <a16:creationId xmlns:a16="http://schemas.microsoft.com/office/drawing/2014/main" id="{6B4FF601-24C2-4688-B342-43C40ABB7A22}"/>
            </a:ext>
          </a:extLst>
        </xdr:cNvPr>
        <xdr:cNvCxnSpPr/>
      </xdr:nvCxnSpPr>
      <xdr:spPr>
        <a:xfrm>
          <a:off x="12814300" y="14132923"/>
          <a:ext cx="889000" cy="35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75" name="n_1aveValue【児童館】&#10;有形固定資産減価償却率">
          <a:extLst>
            <a:ext uri="{FF2B5EF4-FFF2-40B4-BE49-F238E27FC236}">
              <a16:creationId xmlns:a16="http://schemas.microsoft.com/office/drawing/2014/main" id="{AF5CEAA2-9876-464A-99E1-80D0F06B7EB0}"/>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76" name="n_2aveValue【児童館】&#10;有形固定資産減価償却率">
          <a:extLst>
            <a:ext uri="{FF2B5EF4-FFF2-40B4-BE49-F238E27FC236}">
              <a16:creationId xmlns:a16="http://schemas.microsoft.com/office/drawing/2014/main" id="{6DCAD901-E5EE-4310-9817-7FDBEE7CB488}"/>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77" name="n_3aveValue【児童館】&#10;有形固定資産減価償却率">
          <a:extLst>
            <a:ext uri="{FF2B5EF4-FFF2-40B4-BE49-F238E27FC236}">
              <a16:creationId xmlns:a16="http://schemas.microsoft.com/office/drawing/2014/main" id="{B15E4DCE-8FB0-4DBD-8B65-6825EB1D553A}"/>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678" name="n_4aveValue【児童館】&#10;有形固定資産減価償却率">
          <a:extLst>
            <a:ext uri="{FF2B5EF4-FFF2-40B4-BE49-F238E27FC236}">
              <a16:creationId xmlns:a16="http://schemas.microsoft.com/office/drawing/2014/main" id="{CF3DE20F-2EED-4353-A3D0-DF5DB9D2F56D}"/>
            </a:ext>
          </a:extLst>
        </xdr:cNvPr>
        <xdr:cNvSpPr txBox="1"/>
      </xdr:nvSpPr>
      <xdr:spPr>
        <a:xfrm>
          <a:off x="12611744"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161670</xdr:rowOff>
    </xdr:from>
    <xdr:ext cx="405111" cy="259045"/>
    <xdr:sp macro="" textlink="">
      <xdr:nvSpPr>
        <xdr:cNvPr id="679" name="n_1mainValue【児童館】&#10;有形固定資産減価償却率">
          <a:extLst>
            <a:ext uri="{FF2B5EF4-FFF2-40B4-BE49-F238E27FC236}">
              <a16:creationId xmlns:a16="http://schemas.microsoft.com/office/drawing/2014/main" id="{D0231AD1-D942-4071-A3FA-8B9F5915FCFB}"/>
            </a:ext>
          </a:extLst>
        </xdr:cNvPr>
        <xdr:cNvSpPr txBox="1"/>
      </xdr:nvSpPr>
      <xdr:spPr>
        <a:xfrm>
          <a:off x="15266044" y="1422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148607</xdr:rowOff>
    </xdr:from>
    <xdr:ext cx="405111" cy="259045"/>
    <xdr:sp macro="" textlink="">
      <xdr:nvSpPr>
        <xdr:cNvPr id="680" name="n_2mainValue【児童館】&#10;有形固定資産減価償却率">
          <a:extLst>
            <a:ext uri="{FF2B5EF4-FFF2-40B4-BE49-F238E27FC236}">
              <a16:creationId xmlns:a16="http://schemas.microsoft.com/office/drawing/2014/main" id="{8157817E-D442-4D36-B2E4-1977964CEBF3}"/>
            </a:ext>
          </a:extLst>
        </xdr:cNvPr>
        <xdr:cNvSpPr txBox="1"/>
      </xdr:nvSpPr>
      <xdr:spPr>
        <a:xfrm>
          <a:off x="14389744" y="1455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132278</xdr:rowOff>
    </xdr:from>
    <xdr:ext cx="405111" cy="259045"/>
    <xdr:sp macro="" textlink="">
      <xdr:nvSpPr>
        <xdr:cNvPr id="681" name="n_3mainValue【児童館】&#10;有形固定資産減価償却率">
          <a:extLst>
            <a:ext uri="{FF2B5EF4-FFF2-40B4-BE49-F238E27FC236}">
              <a16:creationId xmlns:a16="http://schemas.microsoft.com/office/drawing/2014/main" id="{D34257EE-BC04-4951-A4B1-6825BBE9C995}"/>
            </a:ext>
          </a:extLst>
        </xdr:cNvPr>
        <xdr:cNvSpPr txBox="1"/>
      </xdr:nvSpPr>
      <xdr:spPr>
        <a:xfrm>
          <a:off x="13500744" y="1453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141350</xdr:rowOff>
    </xdr:from>
    <xdr:ext cx="405111" cy="259045"/>
    <xdr:sp macro="" textlink="">
      <xdr:nvSpPr>
        <xdr:cNvPr id="682" name="n_4mainValue【児童館】&#10;有形固定資産減価償却率">
          <a:extLst>
            <a:ext uri="{FF2B5EF4-FFF2-40B4-BE49-F238E27FC236}">
              <a16:creationId xmlns:a16="http://schemas.microsoft.com/office/drawing/2014/main" id="{5F969263-3153-478E-9DAC-0003C23912BB}"/>
            </a:ext>
          </a:extLst>
        </xdr:cNvPr>
        <xdr:cNvSpPr txBox="1"/>
      </xdr:nvSpPr>
      <xdr:spPr>
        <a:xfrm>
          <a:off x="12611744" y="1385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04D30B33-7E5F-4BB8-92F0-D30A15FC1EF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8CFF457E-DEE1-41E1-96D4-FBC1D8A0F19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D3206EA5-957C-4731-8771-DD26124C612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493D7531-704B-4795-B27B-FC94D862691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71EB5080-FF61-498F-B7B1-3B826CA53A4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DFFCE252-0E11-405D-A574-5A5CC90FD1A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69992DC8-1AE6-4888-8513-779E8DCE104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D822C2A0-A8F5-4A62-9090-14627BD8973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652AC0B7-FFEF-4B03-96E0-C975271742A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1CFAD268-6A03-43FE-91F1-D9D881EA6B6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3" name="直線コネクタ 692">
          <a:extLst>
            <a:ext uri="{FF2B5EF4-FFF2-40B4-BE49-F238E27FC236}">
              <a16:creationId xmlns:a16="http://schemas.microsoft.com/office/drawing/2014/main" id="{260B9CF9-0D8B-4338-9553-F1E84EC35DC8}"/>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4" name="テキスト ボックス 693">
          <a:extLst>
            <a:ext uri="{FF2B5EF4-FFF2-40B4-BE49-F238E27FC236}">
              <a16:creationId xmlns:a16="http://schemas.microsoft.com/office/drawing/2014/main" id="{5EC90905-067A-48C0-B6E3-E46B65F32D4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5" name="直線コネクタ 694">
          <a:extLst>
            <a:ext uri="{FF2B5EF4-FFF2-40B4-BE49-F238E27FC236}">
              <a16:creationId xmlns:a16="http://schemas.microsoft.com/office/drawing/2014/main" id="{1065CB56-F863-4742-8457-8B389D62890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6" name="テキスト ボックス 695">
          <a:extLst>
            <a:ext uri="{FF2B5EF4-FFF2-40B4-BE49-F238E27FC236}">
              <a16:creationId xmlns:a16="http://schemas.microsoft.com/office/drawing/2014/main" id="{BC682900-C6E7-4848-AD62-9E1D19794E3E}"/>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7" name="直線コネクタ 696">
          <a:extLst>
            <a:ext uri="{FF2B5EF4-FFF2-40B4-BE49-F238E27FC236}">
              <a16:creationId xmlns:a16="http://schemas.microsoft.com/office/drawing/2014/main" id="{30D3AE68-2F5D-44EB-AB76-2736D9BD7F9C}"/>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8" name="テキスト ボックス 697">
          <a:extLst>
            <a:ext uri="{FF2B5EF4-FFF2-40B4-BE49-F238E27FC236}">
              <a16:creationId xmlns:a16="http://schemas.microsoft.com/office/drawing/2014/main" id="{30FA8276-0ADC-42A2-BA50-87BA42DE5EE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9" name="直線コネクタ 698">
          <a:extLst>
            <a:ext uri="{FF2B5EF4-FFF2-40B4-BE49-F238E27FC236}">
              <a16:creationId xmlns:a16="http://schemas.microsoft.com/office/drawing/2014/main" id="{6F4212E0-F5C9-4971-A250-92299FD111D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0" name="テキスト ボックス 699">
          <a:extLst>
            <a:ext uri="{FF2B5EF4-FFF2-40B4-BE49-F238E27FC236}">
              <a16:creationId xmlns:a16="http://schemas.microsoft.com/office/drawing/2014/main" id="{390380C9-18A2-436A-B84F-24403E453179}"/>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1" name="直線コネクタ 700">
          <a:extLst>
            <a:ext uri="{FF2B5EF4-FFF2-40B4-BE49-F238E27FC236}">
              <a16:creationId xmlns:a16="http://schemas.microsoft.com/office/drawing/2014/main" id="{0790A9B1-E82F-4CA4-A6D2-10362A90D9F8}"/>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2" name="テキスト ボックス 701">
          <a:extLst>
            <a:ext uri="{FF2B5EF4-FFF2-40B4-BE49-F238E27FC236}">
              <a16:creationId xmlns:a16="http://schemas.microsoft.com/office/drawing/2014/main" id="{5596C630-B180-4491-B99C-94FD5D60B578}"/>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A2FE121C-A47B-456C-8004-77D200D60A5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ADE09EBE-73DB-4F6F-BB16-298BAF7C618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DB3C3723-8B32-41F6-A6A7-7DC47077220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706" name="直線コネクタ 705">
          <a:extLst>
            <a:ext uri="{FF2B5EF4-FFF2-40B4-BE49-F238E27FC236}">
              <a16:creationId xmlns:a16="http://schemas.microsoft.com/office/drawing/2014/main" id="{6E423BF6-3D41-41AB-99ED-27FA98727896}"/>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7" name="【児童館】&#10;一人当たり面積最小値テキスト">
          <a:extLst>
            <a:ext uri="{FF2B5EF4-FFF2-40B4-BE49-F238E27FC236}">
              <a16:creationId xmlns:a16="http://schemas.microsoft.com/office/drawing/2014/main" id="{838E4C20-D94E-481D-85D8-D8EEC4688D2F}"/>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8" name="直線コネクタ 707">
          <a:extLst>
            <a:ext uri="{FF2B5EF4-FFF2-40B4-BE49-F238E27FC236}">
              <a16:creationId xmlns:a16="http://schemas.microsoft.com/office/drawing/2014/main" id="{CC271BB3-7D89-4C9D-B5A5-CD3066BE9CD7}"/>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709" name="【児童館】&#10;一人当たり面積最大値テキスト">
          <a:extLst>
            <a:ext uri="{FF2B5EF4-FFF2-40B4-BE49-F238E27FC236}">
              <a16:creationId xmlns:a16="http://schemas.microsoft.com/office/drawing/2014/main" id="{49E96CE2-0BE7-4734-8BDF-F5E28F267569}"/>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710" name="直線コネクタ 709">
          <a:extLst>
            <a:ext uri="{FF2B5EF4-FFF2-40B4-BE49-F238E27FC236}">
              <a16:creationId xmlns:a16="http://schemas.microsoft.com/office/drawing/2014/main" id="{31F092CF-5F6E-4971-BF60-A8E5B64E905D}"/>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11" name="【児童館】&#10;一人当たり面積平均値テキスト">
          <a:extLst>
            <a:ext uri="{FF2B5EF4-FFF2-40B4-BE49-F238E27FC236}">
              <a16:creationId xmlns:a16="http://schemas.microsoft.com/office/drawing/2014/main" id="{E969D2C8-103E-4B69-A805-358AE0FDFCC8}"/>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2" name="フローチャート: 判断 711">
          <a:extLst>
            <a:ext uri="{FF2B5EF4-FFF2-40B4-BE49-F238E27FC236}">
              <a16:creationId xmlns:a16="http://schemas.microsoft.com/office/drawing/2014/main" id="{02BB9560-C2CC-4680-8EA5-F45C1942873E}"/>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13" name="フローチャート: 判断 712">
          <a:extLst>
            <a:ext uri="{FF2B5EF4-FFF2-40B4-BE49-F238E27FC236}">
              <a16:creationId xmlns:a16="http://schemas.microsoft.com/office/drawing/2014/main" id="{92BA9C6B-C313-4A9C-A653-9703AB6F452B}"/>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14" name="フローチャート: 判断 713">
          <a:extLst>
            <a:ext uri="{FF2B5EF4-FFF2-40B4-BE49-F238E27FC236}">
              <a16:creationId xmlns:a16="http://schemas.microsoft.com/office/drawing/2014/main" id="{757E9632-EA7F-4101-BF5A-8C533DF9FE4B}"/>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715" name="フローチャート: 判断 714">
          <a:extLst>
            <a:ext uri="{FF2B5EF4-FFF2-40B4-BE49-F238E27FC236}">
              <a16:creationId xmlns:a16="http://schemas.microsoft.com/office/drawing/2014/main" id="{73B9B845-0432-4778-BA4E-618554D6A340}"/>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716" name="フローチャート: 判断 715">
          <a:extLst>
            <a:ext uri="{FF2B5EF4-FFF2-40B4-BE49-F238E27FC236}">
              <a16:creationId xmlns:a16="http://schemas.microsoft.com/office/drawing/2014/main" id="{B6D840AF-B13C-4060-AA7F-B2C33D40F2C2}"/>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52173902-E00D-4D35-B70C-2B43CF1152E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454E75D0-9B12-4108-AC4F-CCC282662E8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44691726-A7CD-4DB9-A845-7D874A098CE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24F8FEF8-5CD4-4DDB-A97E-CE63BF7D634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A8052DA6-D803-4C58-A3B2-B364047A6CC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44450</xdr:rowOff>
    </xdr:from>
    <xdr:to>
      <xdr:col>116</xdr:col>
      <xdr:colOff>114300</xdr:colOff>
      <xdr:row>84</xdr:row>
      <xdr:rowOff>146050</xdr:rowOff>
    </xdr:to>
    <xdr:sp macro="" textlink="">
      <xdr:nvSpPr>
        <xdr:cNvPr id="722" name="楕円 721">
          <a:extLst>
            <a:ext uri="{FF2B5EF4-FFF2-40B4-BE49-F238E27FC236}">
              <a16:creationId xmlns:a16="http://schemas.microsoft.com/office/drawing/2014/main" id="{1BD2EC4F-6602-4802-9434-EBAEDA0B1198}"/>
            </a:ext>
          </a:extLst>
        </xdr:cNvPr>
        <xdr:cNvSpPr/>
      </xdr:nvSpPr>
      <xdr:spPr>
        <a:xfrm>
          <a:off x="221107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22877</xdr:rowOff>
    </xdr:from>
    <xdr:ext cx="469744" cy="259045"/>
    <xdr:sp macro="" textlink="">
      <xdr:nvSpPr>
        <xdr:cNvPr id="723" name="【児童館】&#10;一人当たり面積該当値テキスト">
          <a:extLst>
            <a:ext uri="{FF2B5EF4-FFF2-40B4-BE49-F238E27FC236}">
              <a16:creationId xmlns:a16="http://schemas.microsoft.com/office/drawing/2014/main" id="{81575A25-53ED-480F-9D0C-81E0326E0F05}"/>
            </a:ext>
          </a:extLst>
        </xdr:cNvPr>
        <xdr:cNvSpPr txBox="1"/>
      </xdr:nvSpPr>
      <xdr:spPr>
        <a:xfrm>
          <a:off x="22199600" y="1442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44450</xdr:rowOff>
    </xdr:from>
    <xdr:to>
      <xdr:col>112</xdr:col>
      <xdr:colOff>38100</xdr:colOff>
      <xdr:row>84</xdr:row>
      <xdr:rowOff>146050</xdr:rowOff>
    </xdr:to>
    <xdr:sp macro="" textlink="">
      <xdr:nvSpPr>
        <xdr:cNvPr id="724" name="楕円 723">
          <a:extLst>
            <a:ext uri="{FF2B5EF4-FFF2-40B4-BE49-F238E27FC236}">
              <a16:creationId xmlns:a16="http://schemas.microsoft.com/office/drawing/2014/main" id="{B5996510-8258-41C8-801B-1A9DE88AF25F}"/>
            </a:ext>
          </a:extLst>
        </xdr:cNvPr>
        <xdr:cNvSpPr/>
      </xdr:nvSpPr>
      <xdr:spPr>
        <a:xfrm>
          <a:off x="212725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95250</xdr:rowOff>
    </xdr:from>
    <xdr:to>
      <xdr:col>116</xdr:col>
      <xdr:colOff>63500</xdr:colOff>
      <xdr:row>84</xdr:row>
      <xdr:rowOff>95250</xdr:rowOff>
    </xdr:to>
    <xdr:cxnSp macro="">
      <xdr:nvCxnSpPr>
        <xdr:cNvPr id="725" name="直線コネクタ 724">
          <a:extLst>
            <a:ext uri="{FF2B5EF4-FFF2-40B4-BE49-F238E27FC236}">
              <a16:creationId xmlns:a16="http://schemas.microsoft.com/office/drawing/2014/main" id="{38A5EC17-8471-46A5-9413-6AB04F671283}"/>
            </a:ext>
          </a:extLst>
        </xdr:cNvPr>
        <xdr:cNvCxnSpPr/>
      </xdr:nvCxnSpPr>
      <xdr:spPr>
        <a:xfrm>
          <a:off x="21323300" y="144970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xdr:rowOff>
    </xdr:from>
    <xdr:to>
      <xdr:col>107</xdr:col>
      <xdr:colOff>101600</xdr:colOff>
      <xdr:row>84</xdr:row>
      <xdr:rowOff>107950</xdr:rowOff>
    </xdr:to>
    <xdr:sp macro="" textlink="">
      <xdr:nvSpPr>
        <xdr:cNvPr id="726" name="楕円 725">
          <a:extLst>
            <a:ext uri="{FF2B5EF4-FFF2-40B4-BE49-F238E27FC236}">
              <a16:creationId xmlns:a16="http://schemas.microsoft.com/office/drawing/2014/main" id="{3A25C66E-CD13-40AE-A5A2-BB31FB434DC2}"/>
            </a:ext>
          </a:extLst>
        </xdr:cNvPr>
        <xdr:cNvSpPr/>
      </xdr:nvSpPr>
      <xdr:spPr>
        <a:xfrm>
          <a:off x="20383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57150</xdr:rowOff>
    </xdr:from>
    <xdr:to>
      <xdr:col>111</xdr:col>
      <xdr:colOff>177800</xdr:colOff>
      <xdr:row>84</xdr:row>
      <xdr:rowOff>95250</xdr:rowOff>
    </xdr:to>
    <xdr:cxnSp macro="">
      <xdr:nvCxnSpPr>
        <xdr:cNvPr id="727" name="直線コネクタ 726">
          <a:extLst>
            <a:ext uri="{FF2B5EF4-FFF2-40B4-BE49-F238E27FC236}">
              <a16:creationId xmlns:a16="http://schemas.microsoft.com/office/drawing/2014/main" id="{1B8B20C0-4893-47D3-BD2A-51E0F0A6741E}"/>
            </a:ext>
          </a:extLst>
        </xdr:cNvPr>
        <xdr:cNvCxnSpPr/>
      </xdr:nvCxnSpPr>
      <xdr:spPr>
        <a:xfrm>
          <a:off x="20434300" y="144589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6350</xdr:rowOff>
    </xdr:from>
    <xdr:to>
      <xdr:col>102</xdr:col>
      <xdr:colOff>165100</xdr:colOff>
      <xdr:row>84</xdr:row>
      <xdr:rowOff>107950</xdr:rowOff>
    </xdr:to>
    <xdr:sp macro="" textlink="">
      <xdr:nvSpPr>
        <xdr:cNvPr id="728" name="楕円 727">
          <a:extLst>
            <a:ext uri="{FF2B5EF4-FFF2-40B4-BE49-F238E27FC236}">
              <a16:creationId xmlns:a16="http://schemas.microsoft.com/office/drawing/2014/main" id="{38B529B9-F8D1-4C60-8942-811C2D49253D}"/>
            </a:ext>
          </a:extLst>
        </xdr:cNvPr>
        <xdr:cNvSpPr/>
      </xdr:nvSpPr>
      <xdr:spPr>
        <a:xfrm>
          <a:off x="19494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57150</xdr:rowOff>
    </xdr:from>
    <xdr:to>
      <xdr:col>107</xdr:col>
      <xdr:colOff>50800</xdr:colOff>
      <xdr:row>84</xdr:row>
      <xdr:rowOff>57150</xdr:rowOff>
    </xdr:to>
    <xdr:cxnSp macro="">
      <xdr:nvCxnSpPr>
        <xdr:cNvPr id="729" name="直線コネクタ 728">
          <a:extLst>
            <a:ext uri="{FF2B5EF4-FFF2-40B4-BE49-F238E27FC236}">
              <a16:creationId xmlns:a16="http://schemas.microsoft.com/office/drawing/2014/main" id="{447691F5-B698-422D-9D7C-C99F5F110966}"/>
            </a:ext>
          </a:extLst>
        </xdr:cNvPr>
        <xdr:cNvCxnSpPr/>
      </xdr:nvCxnSpPr>
      <xdr:spPr>
        <a:xfrm>
          <a:off x="19545300" y="14458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xdr:rowOff>
    </xdr:from>
    <xdr:to>
      <xdr:col>98</xdr:col>
      <xdr:colOff>38100</xdr:colOff>
      <xdr:row>84</xdr:row>
      <xdr:rowOff>107950</xdr:rowOff>
    </xdr:to>
    <xdr:sp macro="" textlink="">
      <xdr:nvSpPr>
        <xdr:cNvPr id="730" name="楕円 729">
          <a:extLst>
            <a:ext uri="{FF2B5EF4-FFF2-40B4-BE49-F238E27FC236}">
              <a16:creationId xmlns:a16="http://schemas.microsoft.com/office/drawing/2014/main" id="{75333290-AAC3-4C22-B7A5-D86E3738E91A}"/>
            </a:ext>
          </a:extLst>
        </xdr:cNvPr>
        <xdr:cNvSpPr/>
      </xdr:nvSpPr>
      <xdr:spPr>
        <a:xfrm>
          <a:off x="18605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57150</xdr:rowOff>
    </xdr:from>
    <xdr:to>
      <xdr:col>102</xdr:col>
      <xdr:colOff>114300</xdr:colOff>
      <xdr:row>84</xdr:row>
      <xdr:rowOff>57150</xdr:rowOff>
    </xdr:to>
    <xdr:cxnSp macro="">
      <xdr:nvCxnSpPr>
        <xdr:cNvPr id="731" name="直線コネクタ 730">
          <a:extLst>
            <a:ext uri="{FF2B5EF4-FFF2-40B4-BE49-F238E27FC236}">
              <a16:creationId xmlns:a16="http://schemas.microsoft.com/office/drawing/2014/main" id="{DE87EDC8-57E4-40CF-A765-1837EFCA4D7D}"/>
            </a:ext>
          </a:extLst>
        </xdr:cNvPr>
        <xdr:cNvCxnSpPr/>
      </xdr:nvCxnSpPr>
      <xdr:spPr>
        <a:xfrm>
          <a:off x="18656300" y="14458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32" name="n_1aveValue【児童館】&#10;一人当たり面積">
          <a:extLst>
            <a:ext uri="{FF2B5EF4-FFF2-40B4-BE49-F238E27FC236}">
              <a16:creationId xmlns:a16="http://schemas.microsoft.com/office/drawing/2014/main" id="{E6929F45-723F-4F08-BF69-AA267600C923}"/>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33" name="n_2aveValue【児童館】&#10;一人当たり面積">
          <a:extLst>
            <a:ext uri="{FF2B5EF4-FFF2-40B4-BE49-F238E27FC236}">
              <a16:creationId xmlns:a16="http://schemas.microsoft.com/office/drawing/2014/main" id="{402B8780-161D-4A1D-9342-8EA6D088B16C}"/>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734" name="n_3aveValue【児童館】&#10;一人当たり面積">
          <a:extLst>
            <a:ext uri="{FF2B5EF4-FFF2-40B4-BE49-F238E27FC236}">
              <a16:creationId xmlns:a16="http://schemas.microsoft.com/office/drawing/2014/main" id="{DD628748-ADE7-4BEE-8744-9E1400D65B3A}"/>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735" name="n_4aveValue【児童館】&#10;一人当たり面積">
          <a:extLst>
            <a:ext uri="{FF2B5EF4-FFF2-40B4-BE49-F238E27FC236}">
              <a16:creationId xmlns:a16="http://schemas.microsoft.com/office/drawing/2014/main" id="{1BE4F43A-3D0F-4F4B-A540-EFEE60003DB7}"/>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137177</xdr:rowOff>
    </xdr:from>
    <xdr:ext cx="469744" cy="259045"/>
    <xdr:sp macro="" textlink="">
      <xdr:nvSpPr>
        <xdr:cNvPr id="736" name="n_1mainValue【児童館】&#10;一人当たり面積">
          <a:extLst>
            <a:ext uri="{FF2B5EF4-FFF2-40B4-BE49-F238E27FC236}">
              <a16:creationId xmlns:a16="http://schemas.microsoft.com/office/drawing/2014/main" id="{1529A793-E373-47D8-8E7F-BFAC19ECA2FE}"/>
            </a:ext>
          </a:extLst>
        </xdr:cNvPr>
        <xdr:cNvSpPr txBox="1"/>
      </xdr:nvSpPr>
      <xdr:spPr>
        <a:xfrm>
          <a:off x="21075727" y="1453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99077</xdr:rowOff>
    </xdr:from>
    <xdr:ext cx="469744" cy="259045"/>
    <xdr:sp macro="" textlink="">
      <xdr:nvSpPr>
        <xdr:cNvPr id="737" name="n_2mainValue【児童館】&#10;一人当たり面積">
          <a:extLst>
            <a:ext uri="{FF2B5EF4-FFF2-40B4-BE49-F238E27FC236}">
              <a16:creationId xmlns:a16="http://schemas.microsoft.com/office/drawing/2014/main" id="{C59E6E17-576D-4D9E-80D3-123CAAC667E5}"/>
            </a:ext>
          </a:extLst>
        </xdr:cNvPr>
        <xdr:cNvSpPr txBox="1"/>
      </xdr:nvSpPr>
      <xdr:spPr>
        <a:xfrm>
          <a:off x="20199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99077</xdr:rowOff>
    </xdr:from>
    <xdr:ext cx="469744" cy="259045"/>
    <xdr:sp macro="" textlink="">
      <xdr:nvSpPr>
        <xdr:cNvPr id="738" name="n_3mainValue【児童館】&#10;一人当たり面積">
          <a:extLst>
            <a:ext uri="{FF2B5EF4-FFF2-40B4-BE49-F238E27FC236}">
              <a16:creationId xmlns:a16="http://schemas.microsoft.com/office/drawing/2014/main" id="{2314176A-2BE6-457E-B7ED-0AAA855E59BD}"/>
            </a:ext>
          </a:extLst>
        </xdr:cNvPr>
        <xdr:cNvSpPr txBox="1"/>
      </xdr:nvSpPr>
      <xdr:spPr>
        <a:xfrm>
          <a:off x="19310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99077</xdr:rowOff>
    </xdr:from>
    <xdr:ext cx="469744" cy="259045"/>
    <xdr:sp macro="" textlink="">
      <xdr:nvSpPr>
        <xdr:cNvPr id="739" name="n_4mainValue【児童館】&#10;一人当たり面積">
          <a:extLst>
            <a:ext uri="{FF2B5EF4-FFF2-40B4-BE49-F238E27FC236}">
              <a16:creationId xmlns:a16="http://schemas.microsoft.com/office/drawing/2014/main" id="{47039592-9586-4B38-9FF3-9303CBCC675A}"/>
            </a:ext>
          </a:extLst>
        </xdr:cNvPr>
        <xdr:cNvSpPr txBox="1"/>
      </xdr:nvSpPr>
      <xdr:spPr>
        <a:xfrm>
          <a:off x="18421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CC289329-98EF-4B6C-A6E5-A0B28021645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391C0E5C-59F9-4CD2-A14C-84D6649C9CB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C855B309-5676-40B8-9D50-9B3C12ACB54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1BE97CCD-352A-4452-B0D8-245C24F4CC8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09E96FBA-9921-4924-96D4-A8CCD5E64E7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633F450F-7C4D-439C-99BA-1580597146F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22DCD04B-0EEC-4F94-8812-D4E098CCE7D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13DD08C5-0C98-485A-8D00-F75F82416DE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DF165C8B-5CBB-4D9C-94C0-83D3464E107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10B7824A-E01D-4BB4-B7DE-7F64B12D8B4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54B76503-8C7F-4FDE-8073-6D39A9BC9BD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13471114-908E-4C77-92EE-00F930AADF7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4DB14C15-8EE2-4FA1-B7EC-61033CB75734}"/>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C7AAE2CC-0BF0-433E-A932-162C52DC187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0ACC6327-86E2-4020-8354-9A2CD72DC241}"/>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921F909F-9FE3-4843-94E3-224B60F07AF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0E9DD033-13B5-460C-ACD9-D22435AAD07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99CE3ABC-E890-4A22-9EDA-5DFE69AEDA6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0E919FE6-FF6E-404B-9CB3-EF648A17929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1FDA0370-0373-4C6D-B022-6A2187930937}"/>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2F0B9BAE-2E86-40CE-BC5A-07BCFD963E1B}"/>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2C3CDA55-294C-411F-9353-6845409758F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C76E765E-8804-44EF-8EC8-F417CC6D547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7C373084-0AB0-4B63-8B52-D699341E080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87382FC3-6B1F-43AB-8641-06491EC6039E}"/>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F7702506-5B9B-4676-A6B3-0871AB09DD4F}"/>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8B0B50B2-6BBD-4B93-9202-59B591B03602}"/>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67" name="【公民館】&#10;有形固定資産減価償却率最大値テキスト">
          <a:extLst>
            <a:ext uri="{FF2B5EF4-FFF2-40B4-BE49-F238E27FC236}">
              <a16:creationId xmlns:a16="http://schemas.microsoft.com/office/drawing/2014/main" id="{F38C4CBB-5D12-460E-B22F-DBC22C22820D}"/>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68" name="直線コネクタ 767">
          <a:extLst>
            <a:ext uri="{FF2B5EF4-FFF2-40B4-BE49-F238E27FC236}">
              <a16:creationId xmlns:a16="http://schemas.microsoft.com/office/drawing/2014/main" id="{8C3D9027-2BEE-462F-AA78-D14BDC07865D}"/>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55263</xdr:rowOff>
    </xdr:from>
    <xdr:ext cx="405111" cy="259045"/>
    <xdr:sp macro="" textlink="">
      <xdr:nvSpPr>
        <xdr:cNvPr id="769" name="【公民館】&#10;有形固定資産減価償却率平均値テキスト">
          <a:extLst>
            <a:ext uri="{FF2B5EF4-FFF2-40B4-BE49-F238E27FC236}">
              <a16:creationId xmlns:a16="http://schemas.microsoft.com/office/drawing/2014/main" id="{407A4670-27AA-4A42-8F3B-D74857C468DD}"/>
            </a:ext>
          </a:extLst>
        </xdr:cNvPr>
        <xdr:cNvSpPr txBox="1"/>
      </xdr:nvSpPr>
      <xdr:spPr>
        <a:xfrm>
          <a:off x="16357600" y="17886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70" name="フローチャート: 判断 769">
          <a:extLst>
            <a:ext uri="{FF2B5EF4-FFF2-40B4-BE49-F238E27FC236}">
              <a16:creationId xmlns:a16="http://schemas.microsoft.com/office/drawing/2014/main" id="{BDEBE5B6-FA7C-458B-AEC7-B7C85060E750}"/>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1" name="フローチャート: 判断 770">
          <a:extLst>
            <a:ext uri="{FF2B5EF4-FFF2-40B4-BE49-F238E27FC236}">
              <a16:creationId xmlns:a16="http://schemas.microsoft.com/office/drawing/2014/main" id="{EE07CBFE-2550-47AB-9E89-619EA63F9CB9}"/>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72" name="フローチャート: 判断 771">
          <a:extLst>
            <a:ext uri="{FF2B5EF4-FFF2-40B4-BE49-F238E27FC236}">
              <a16:creationId xmlns:a16="http://schemas.microsoft.com/office/drawing/2014/main" id="{9FD97DEC-ACFA-4324-BEF6-532D3726834B}"/>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73" name="フローチャート: 判断 772">
          <a:extLst>
            <a:ext uri="{FF2B5EF4-FFF2-40B4-BE49-F238E27FC236}">
              <a16:creationId xmlns:a16="http://schemas.microsoft.com/office/drawing/2014/main" id="{F26CA58F-B957-418F-B9A8-E34390981100}"/>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74" name="フローチャート: 判断 773">
          <a:extLst>
            <a:ext uri="{FF2B5EF4-FFF2-40B4-BE49-F238E27FC236}">
              <a16:creationId xmlns:a16="http://schemas.microsoft.com/office/drawing/2014/main" id="{2CF8EB49-782F-4393-9B9B-187B4E1D53E0}"/>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32EBFCFB-CD86-46A4-93DA-E1CF3D2567B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FE9FA929-1B1A-459C-A7F4-D624220CF52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6A0FD81D-BADB-4305-A91A-A9FED79CD69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58EDB9D4-CC30-4FFE-90EA-37F3E9BF7B4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2F2D1F88-983A-4B74-A2AD-ADDED699332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33020</xdr:rowOff>
    </xdr:from>
    <xdr:to>
      <xdr:col>85</xdr:col>
      <xdr:colOff>177800</xdr:colOff>
      <xdr:row>103</xdr:row>
      <xdr:rowOff>134620</xdr:rowOff>
    </xdr:to>
    <xdr:sp macro="" textlink="">
      <xdr:nvSpPr>
        <xdr:cNvPr id="780" name="楕円 779">
          <a:extLst>
            <a:ext uri="{FF2B5EF4-FFF2-40B4-BE49-F238E27FC236}">
              <a16:creationId xmlns:a16="http://schemas.microsoft.com/office/drawing/2014/main" id="{D76A9195-8EC3-4799-A28A-3C1A17A15ADD}"/>
            </a:ext>
          </a:extLst>
        </xdr:cNvPr>
        <xdr:cNvSpPr/>
      </xdr:nvSpPr>
      <xdr:spPr>
        <a:xfrm>
          <a:off x="16268700" y="1769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55897</xdr:rowOff>
    </xdr:from>
    <xdr:ext cx="405111" cy="259045"/>
    <xdr:sp macro="" textlink="">
      <xdr:nvSpPr>
        <xdr:cNvPr id="781" name="【公民館】&#10;有形固定資産減価償却率該当値テキスト">
          <a:extLst>
            <a:ext uri="{FF2B5EF4-FFF2-40B4-BE49-F238E27FC236}">
              <a16:creationId xmlns:a16="http://schemas.microsoft.com/office/drawing/2014/main" id="{E63428C9-B875-4C5A-A1C8-30FBD7F198A0}"/>
            </a:ext>
          </a:extLst>
        </xdr:cNvPr>
        <xdr:cNvSpPr txBox="1"/>
      </xdr:nvSpPr>
      <xdr:spPr>
        <a:xfrm>
          <a:off x="16357600" y="1754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92075</xdr:rowOff>
    </xdr:from>
    <xdr:to>
      <xdr:col>81</xdr:col>
      <xdr:colOff>101600</xdr:colOff>
      <xdr:row>105</xdr:row>
      <xdr:rowOff>22225</xdr:rowOff>
    </xdr:to>
    <xdr:sp macro="" textlink="">
      <xdr:nvSpPr>
        <xdr:cNvPr id="782" name="楕円 781">
          <a:extLst>
            <a:ext uri="{FF2B5EF4-FFF2-40B4-BE49-F238E27FC236}">
              <a16:creationId xmlns:a16="http://schemas.microsoft.com/office/drawing/2014/main" id="{718CB207-BE7B-4A35-A060-76B63EAF0E96}"/>
            </a:ext>
          </a:extLst>
        </xdr:cNvPr>
        <xdr:cNvSpPr/>
      </xdr:nvSpPr>
      <xdr:spPr>
        <a:xfrm>
          <a:off x="15430500" y="1792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83820</xdr:rowOff>
    </xdr:from>
    <xdr:to>
      <xdr:col>85</xdr:col>
      <xdr:colOff>127000</xdr:colOff>
      <xdr:row>104</xdr:row>
      <xdr:rowOff>142875</xdr:rowOff>
    </xdr:to>
    <xdr:cxnSp macro="">
      <xdr:nvCxnSpPr>
        <xdr:cNvPr id="783" name="直線コネクタ 782">
          <a:extLst>
            <a:ext uri="{FF2B5EF4-FFF2-40B4-BE49-F238E27FC236}">
              <a16:creationId xmlns:a16="http://schemas.microsoft.com/office/drawing/2014/main" id="{FB8F65BB-6305-4172-B0FC-B22948082266}"/>
            </a:ext>
          </a:extLst>
        </xdr:cNvPr>
        <xdr:cNvCxnSpPr/>
      </xdr:nvCxnSpPr>
      <xdr:spPr>
        <a:xfrm flipV="1">
          <a:off x="15481300" y="17743170"/>
          <a:ext cx="838200" cy="23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53975</xdr:rowOff>
    </xdr:from>
    <xdr:to>
      <xdr:col>76</xdr:col>
      <xdr:colOff>165100</xdr:colOff>
      <xdr:row>104</xdr:row>
      <xdr:rowOff>155575</xdr:rowOff>
    </xdr:to>
    <xdr:sp macro="" textlink="">
      <xdr:nvSpPr>
        <xdr:cNvPr id="784" name="楕円 783">
          <a:extLst>
            <a:ext uri="{FF2B5EF4-FFF2-40B4-BE49-F238E27FC236}">
              <a16:creationId xmlns:a16="http://schemas.microsoft.com/office/drawing/2014/main" id="{2DC30A57-0B99-4016-A781-F4E677C95170}"/>
            </a:ext>
          </a:extLst>
        </xdr:cNvPr>
        <xdr:cNvSpPr/>
      </xdr:nvSpPr>
      <xdr:spPr>
        <a:xfrm>
          <a:off x="14541500" y="1788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104775</xdr:rowOff>
    </xdr:from>
    <xdr:to>
      <xdr:col>81</xdr:col>
      <xdr:colOff>50800</xdr:colOff>
      <xdr:row>104</xdr:row>
      <xdr:rowOff>142875</xdr:rowOff>
    </xdr:to>
    <xdr:cxnSp macro="">
      <xdr:nvCxnSpPr>
        <xdr:cNvPr id="785" name="直線コネクタ 784">
          <a:extLst>
            <a:ext uri="{FF2B5EF4-FFF2-40B4-BE49-F238E27FC236}">
              <a16:creationId xmlns:a16="http://schemas.microsoft.com/office/drawing/2014/main" id="{EAF13563-5C43-4CBC-B17C-1FAD880C33FB}"/>
            </a:ext>
          </a:extLst>
        </xdr:cNvPr>
        <xdr:cNvCxnSpPr/>
      </xdr:nvCxnSpPr>
      <xdr:spPr>
        <a:xfrm>
          <a:off x="14592300" y="179355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46355</xdr:rowOff>
    </xdr:from>
    <xdr:to>
      <xdr:col>72</xdr:col>
      <xdr:colOff>38100</xdr:colOff>
      <xdr:row>104</xdr:row>
      <xdr:rowOff>147955</xdr:rowOff>
    </xdr:to>
    <xdr:sp macro="" textlink="">
      <xdr:nvSpPr>
        <xdr:cNvPr id="786" name="楕円 785">
          <a:extLst>
            <a:ext uri="{FF2B5EF4-FFF2-40B4-BE49-F238E27FC236}">
              <a16:creationId xmlns:a16="http://schemas.microsoft.com/office/drawing/2014/main" id="{620DC868-336B-4CA7-A217-4C0E6BF173A5}"/>
            </a:ext>
          </a:extLst>
        </xdr:cNvPr>
        <xdr:cNvSpPr/>
      </xdr:nvSpPr>
      <xdr:spPr>
        <a:xfrm>
          <a:off x="13652500" y="1787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97155</xdr:rowOff>
    </xdr:from>
    <xdr:to>
      <xdr:col>76</xdr:col>
      <xdr:colOff>114300</xdr:colOff>
      <xdr:row>104</xdr:row>
      <xdr:rowOff>104775</xdr:rowOff>
    </xdr:to>
    <xdr:cxnSp macro="">
      <xdr:nvCxnSpPr>
        <xdr:cNvPr id="787" name="直線コネクタ 786">
          <a:extLst>
            <a:ext uri="{FF2B5EF4-FFF2-40B4-BE49-F238E27FC236}">
              <a16:creationId xmlns:a16="http://schemas.microsoft.com/office/drawing/2014/main" id="{12A222F2-308E-4DBB-A1F1-8B70A5D73C94}"/>
            </a:ext>
          </a:extLst>
        </xdr:cNvPr>
        <xdr:cNvCxnSpPr/>
      </xdr:nvCxnSpPr>
      <xdr:spPr>
        <a:xfrm>
          <a:off x="13703300" y="179279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8255</xdr:rowOff>
    </xdr:from>
    <xdr:to>
      <xdr:col>67</xdr:col>
      <xdr:colOff>101600</xdr:colOff>
      <xdr:row>104</xdr:row>
      <xdr:rowOff>109855</xdr:rowOff>
    </xdr:to>
    <xdr:sp macro="" textlink="">
      <xdr:nvSpPr>
        <xdr:cNvPr id="788" name="楕円 787">
          <a:extLst>
            <a:ext uri="{FF2B5EF4-FFF2-40B4-BE49-F238E27FC236}">
              <a16:creationId xmlns:a16="http://schemas.microsoft.com/office/drawing/2014/main" id="{FBDCC822-CFD5-4167-BC51-BC68264E870A}"/>
            </a:ext>
          </a:extLst>
        </xdr:cNvPr>
        <xdr:cNvSpPr/>
      </xdr:nvSpPr>
      <xdr:spPr>
        <a:xfrm>
          <a:off x="12763500" y="1783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59055</xdr:rowOff>
    </xdr:from>
    <xdr:to>
      <xdr:col>71</xdr:col>
      <xdr:colOff>177800</xdr:colOff>
      <xdr:row>104</xdr:row>
      <xdr:rowOff>97155</xdr:rowOff>
    </xdr:to>
    <xdr:cxnSp macro="">
      <xdr:nvCxnSpPr>
        <xdr:cNvPr id="789" name="直線コネクタ 788">
          <a:extLst>
            <a:ext uri="{FF2B5EF4-FFF2-40B4-BE49-F238E27FC236}">
              <a16:creationId xmlns:a16="http://schemas.microsoft.com/office/drawing/2014/main" id="{77C39007-7047-452B-9448-FA5B131CFA62}"/>
            </a:ext>
          </a:extLst>
        </xdr:cNvPr>
        <xdr:cNvCxnSpPr/>
      </xdr:nvCxnSpPr>
      <xdr:spPr>
        <a:xfrm>
          <a:off x="12814300" y="178898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90" name="n_1aveValue【公民館】&#10;有形固定資産減価償却率">
          <a:extLst>
            <a:ext uri="{FF2B5EF4-FFF2-40B4-BE49-F238E27FC236}">
              <a16:creationId xmlns:a16="http://schemas.microsoft.com/office/drawing/2014/main" id="{5908CE95-3A11-413A-8109-0BBAB58890C8}"/>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91" name="n_2aveValue【公民館】&#10;有形固定資産減価償却率">
          <a:extLst>
            <a:ext uri="{FF2B5EF4-FFF2-40B4-BE49-F238E27FC236}">
              <a16:creationId xmlns:a16="http://schemas.microsoft.com/office/drawing/2014/main" id="{B5A03A56-D2AF-400B-8C67-D5E982E834C9}"/>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92" name="n_3aveValue【公民館】&#10;有形固定資産減価償却率">
          <a:extLst>
            <a:ext uri="{FF2B5EF4-FFF2-40B4-BE49-F238E27FC236}">
              <a16:creationId xmlns:a16="http://schemas.microsoft.com/office/drawing/2014/main" id="{818D5E3C-3161-4531-9771-2C66D9A76224}"/>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793" name="n_4aveValue【公民館】&#10;有形固定資産減価償却率">
          <a:extLst>
            <a:ext uri="{FF2B5EF4-FFF2-40B4-BE49-F238E27FC236}">
              <a16:creationId xmlns:a16="http://schemas.microsoft.com/office/drawing/2014/main" id="{DBF0ED4C-7700-4A5F-8B3A-20010CD24D34}"/>
            </a:ext>
          </a:extLst>
        </xdr:cNvPr>
        <xdr:cNvSpPr txBox="1"/>
      </xdr:nvSpPr>
      <xdr:spPr>
        <a:xfrm>
          <a:off x="12611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13352</xdr:rowOff>
    </xdr:from>
    <xdr:ext cx="405111" cy="259045"/>
    <xdr:sp macro="" textlink="">
      <xdr:nvSpPr>
        <xdr:cNvPr id="794" name="n_1mainValue【公民館】&#10;有形固定資産減価償却率">
          <a:extLst>
            <a:ext uri="{FF2B5EF4-FFF2-40B4-BE49-F238E27FC236}">
              <a16:creationId xmlns:a16="http://schemas.microsoft.com/office/drawing/2014/main" id="{0ACE5CE4-AD10-4432-B935-057B1EBE06B9}"/>
            </a:ext>
          </a:extLst>
        </xdr:cNvPr>
        <xdr:cNvSpPr txBox="1"/>
      </xdr:nvSpPr>
      <xdr:spPr>
        <a:xfrm>
          <a:off x="15266044" y="1801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146702</xdr:rowOff>
    </xdr:from>
    <xdr:ext cx="405111" cy="259045"/>
    <xdr:sp macro="" textlink="">
      <xdr:nvSpPr>
        <xdr:cNvPr id="795" name="n_2mainValue【公民館】&#10;有形固定資産減価償却率">
          <a:extLst>
            <a:ext uri="{FF2B5EF4-FFF2-40B4-BE49-F238E27FC236}">
              <a16:creationId xmlns:a16="http://schemas.microsoft.com/office/drawing/2014/main" id="{274C5837-46C0-4DEB-86D3-FD8810FD019B}"/>
            </a:ext>
          </a:extLst>
        </xdr:cNvPr>
        <xdr:cNvSpPr txBox="1"/>
      </xdr:nvSpPr>
      <xdr:spPr>
        <a:xfrm>
          <a:off x="14389744" y="179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139082</xdr:rowOff>
    </xdr:from>
    <xdr:ext cx="405111" cy="259045"/>
    <xdr:sp macro="" textlink="">
      <xdr:nvSpPr>
        <xdr:cNvPr id="796" name="n_3mainValue【公民館】&#10;有形固定資産減価償却率">
          <a:extLst>
            <a:ext uri="{FF2B5EF4-FFF2-40B4-BE49-F238E27FC236}">
              <a16:creationId xmlns:a16="http://schemas.microsoft.com/office/drawing/2014/main" id="{C37FB111-CD6C-453D-BA7E-87F66028F5C1}"/>
            </a:ext>
          </a:extLst>
        </xdr:cNvPr>
        <xdr:cNvSpPr txBox="1"/>
      </xdr:nvSpPr>
      <xdr:spPr>
        <a:xfrm>
          <a:off x="13500744" y="1796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126382</xdr:rowOff>
    </xdr:from>
    <xdr:ext cx="405111" cy="259045"/>
    <xdr:sp macro="" textlink="">
      <xdr:nvSpPr>
        <xdr:cNvPr id="797" name="n_4mainValue【公民館】&#10;有形固定資産減価償却率">
          <a:extLst>
            <a:ext uri="{FF2B5EF4-FFF2-40B4-BE49-F238E27FC236}">
              <a16:creationId xmlns:a16="http://schemas.microsoft.com/office/drawing/2014/main" id="{939D345F-34A7-44EF-92B2-CCBC4EEBE251}"/>
            </a:ext>
          </a:extLst>
        </xdr:cNvPr>
        <xdr:cNvSpPr txBox="1"/>
      </xdr:nvSpPr>
      <xdr:spPr>
        <a:xfrm>
          <a:off x="12611744" y="1761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6AA7E3D8-1D93-4C87-A6BE-CE98383E6A3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5F225B60-8B66-436D-B1AF-0E0DF1C04C0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6DFB301E-85E0-44CA-AC96-0BADCC956B7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7988285F-006D-4899-A585-950CBCE6139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AADA731E-589E-401F-9EFB-C6A40723BDE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C7F809F2-286D-4913-9237-42E08B96342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44BD38F2-C6C7-49BA-B174-A0BD886B116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E6F92864-E6A9-4B11-9F59-1A25E7DAB04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E04F222B-DA6C-40AB-86D1-B19CFDB5F30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6437CBD1-AE81-4D90-9563-1C2A393228B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673FD05C-7B0D-45AC-8A01-3C7AC031ECB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EB5E7EDA-EDC6-4A07-A463-C6F5E9EACD3C}"/>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8C131A9F-2B1D-4317-AD18-2C5462B5F29D}"/>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478EF3E6-AB94-4FAB-8B59-282CEB4D20D6}"/>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27F662AA-4203-4630-88BF-748275343045}"/>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4BB239C2-4C73-4E9E-8C9B-DEE5B64A54E5}"/>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960366FF-51F0-41C5-85B0-BF52162F195F}"/>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E8E71647-F76E-4AB8-B221-60D42EEF564E}"/>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6F22C8D0-35F6-4A20-BCAE-85ED7A8800B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ABC867E2-7DBE-423A-A7BE-83E89983530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AF58DC59-D67F-4F48-B148-91FF1B376AB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19" name="直線コネクタ 818">
          <a:extLst>
            <a:ext uri="{FF2B5EF4-FFF2-40B4-BE49-F238E27FC236}">
              <a16:creationId xmlns:a16="http://schemas.microsoft.com/office/drawing/2014/main" id="{550AFA4B-496D-4889-8273-DA237D7A329B}"/>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20" name="【公民館】&#10;一人当たり面積最小値テキスト">
          <a:extLst>
            <a:ext uri="{FF2B5EF4-FFF2-40B4-BE49-F238E27FC236}">
              <a16:creationId xmlns:a16="http://schemas.microsoft.com/office/drawing/2014/main" id="{2FBF03D4-8E80-4688-8D88-2886E0150B2A}"/>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21" name="直線コネクタ 820">
          <a:extLst>
            <a:ext uri="{FF2B5EF4-FFF2-40B4-BE49-F238E27FC236}">
              <a16:creationId xmlns:a16="http://schemas.microsoft.com/office/drawing/2014/main" id="{CBE372F4-B3AF-43C7-B4C0-6745C041A6C4}"/>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22" name="【公民館】&#10;一人当たり面積最大値テキスト">
          <a:extLst>
            <a:ext uri="{FF2B5EF4-FFF2-40B4-BE49-F238E27FC236}">
              <a16:creationId xmlns:a16="http://schemas.microsoft.com/office/drawing/2014/main" id="{D53D06A5-2E8E-415E-8E91-5A565FC4139E}"/>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23" name="直線コネクタ 822">
          <a:extLst>
            <a:ext uri="{FF2B5EF4-FFF2-40B4-BE49-F238E27FC236}">
              <a16:creationId xmlns:a16="http://schemas.microsoft.com/office/drawing/2014/main" id="{15677876-0880-4C76-8F97-6748C1936EF3}"/>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824" name="【公民館】&#10;一人当たり面積平均値テキスト">
          <a:extLst>
            <a:ext uri="{FF2B5EF4-FFF2-40B4-BE49-F238E27FC236}">
              <a16:creationId xmlns:a16="http://schemas.microsoft.com/office/drawing/2014/main" id="{B6CAB76E-2743-4C66-B708-3D8460038DDA}"/>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25" name="フローチャート: 判断 824">
          <a:extLst>
            <a:ext uri="{FF2B5EF4-FFF2-40B4-BE49-F238E27FC236}">
              <a16:creationId xmlns:a16="http://schemas.microsoft.com/office/drawing/2014/main" id="{2AC0F8A9-2C1B-4B1D-B320-D2E7C4CBFE88}"/>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26" name="フローチャート: 判断 825">
          <a:extLst>
            <a:ext uri="{FF2B5EF4-FFF2-40B4-BE49-F238E27FC236}">
              <a16:creationId xmlns:a16="http://schemas.microsoft.com/office/drawing/2014/main" id="{CAD41319-9A08-432D-B38F-F2362C572212}"/>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27" name="フローチャート: 判断 826">
          <a:extLst>
            <a:ext uri="{FF2B5EF4-FFF2-40B4-BE49-F238E27FC236}">
              <a16:creationId xmlns:a16="http://schemas.microsoft.com/office/drawing/2014/main" id="{2CA71483-4E9C-41BA-8253-6342A3E2A301}"/>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28" name="フローチャート: 判断 827">
          <a:extLst>
            <a:ext uri="{FF2B5EF4-FFF2-40B4-BE49-F238E27FC236}">
              <a16:creationId xmlns:a16="http://schemas.microsoft.com/office/drawing/2014/main" id="{D0E7545D-8437-44D0-A263-F930DF4A705B}"/>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829" name="フローチャート: 判断 828">
          <a:extLst>
            <a:ext uri="{FF2B5EF4-FFF2-40B4-BE49-F238E27FC236}">
              <a16:creationId xmlns:a16="http://schemas.microsoft.com/office/drawing/2014/main" id="{06D82AEE-F9FE-4DE6-A28C-15AFF19D61BF}"/>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CC63628A-9534-4AD6-BA7A-A473DEB3D03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9A54FE45-05C4-4BC5-865A-60FD1F45769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472C811D-A475-4A82-95C3-58FED50492F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50B3D7E3-FC6F-4B09-977E-ACB79FACB7F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C9E5FA4B-F76D-4D63-A149-5B561F72D9F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71120</xdr:rowOff>
    </xdr:from>
    <xdr:to>
      <xdr:col>116</xdr:col>
      <xdr:colOff>114300</xdr:colOff>
      <xdr:row>108</xdr:row>
      <xdr:rowOff>1270</xdr:rowOff>
    </xdr:to>
    <xdr:sp macro="" textlink="">
      <xdr:nvSpPr>
        <xdr:cNvPr id="835" name="楕円 834">
          <a:extLst>
            <a:ext uri="{FF2B5EF4-FFF2-40B4-BE49-F238E27FC236}">
              <a16:creationId xmlns:a16="http://schemas.microsoft.com/office/drawing/2014/main" id="{057A8ACE-BD13-4C4D-8EE7-CC7513ACEDC2}"/>
            </a:ext>
          </a:extLst>
        </xdr:cNvPr>
        <xdr:cNvSpPr/>
      </xdr:nvSpPr>
      <xdr:spPr>
        <a:xfrm>
          <a:off x="221107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157497</xdr:rowOff>
    </xdr:from>
    <xdr:ext cx="469744" cy="259045"/>
    <xdr:sp macro="" textlink="">
      <xdr:nvSpPr>
        <xdr:cNvPr id="836" name="【公民館】&#10;一人当たり面積該当値テキスト">
          <a:extLst>
            <a:ext uri="{FF2B5EF4-FFF2-40B4-BE49-F238E27FC236}">
              <a16:creationId xmlns:a16="http://schemas.microsoft.com/office/drawing/2014/main" id="{5181B362-A5EE-4100-ACF3-953242A2A3B6}"/>
            </a:ext>
          </a:extLst>
        </xdr:cNvPr>
        <xdr:cNvSpPr txBox="1"/>
      </xdr:nvSpPr>
      <xdr:spPr>
        <a:xfrm>
          <a:off x="22199600" y="1833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71120</xdr:rowOff>
    </xdr:from>
    <xdr:to>
      <xdr:col>112</xdr:col>
      <xdr:colOff>38100</xdr:colOff>
      <xdr:row>108</xdr:row>
      <xdr:rowOff>1270</xdr:rowOff>
    </xdr:to>
    <xdr:sp macro="" textlink="">
      <xdr:nvSpPr>
        <xdr:cNvPr id="837" name="楕円 836">
          <a:extLst>
            <a:ext uri="{FF2B5EF4-FFF2-40B4-BE49-F238E27FC236}">
              <a16:creationId xmlns:a16="http://schemas.microsoft.com/office/drawing/2014/main" id="{503DE4CC-2F4F-4EBC-A2C2-46F11B31D532}"/>
            </a:ext>
          </a:extLst>
        </xdr:cNvPr>
        <xdr:cNvSpPr/>
      </xdr:nvSpPr>
      <xdr:spPr>
        <a:xfrm>
          <a:off x="212725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121920</xdr:rowOff>
    </xdr:from>
    <xdr:to>
      <xdr:col>116</xdr:col>
      <xdr:colOff>63500</xdr:colOff>
      <xdr:row>107</xdr:row>
      <xdr:rowOff>121920</xdr:rowOff>
    </xdr:to>
    <xdr:cxnSp macro="">
      <xdr:nvCxnSpPr>
        <xdr:cNvPr id="838" name="直線コネクタ 837">
          <a:extLst>
            <a:ext uri="{FF2B5EF4-FFF2-40B4-BE49-F238E27FC236}">
              <a16:creationId xmlns:a16="http://schemas.microsoft.com/office/drawing/2014/main" id="{8718A6C5-6871-491D-B7B1-C6208237F85C}"/>
            </a:ext>
          </a:extLst>
        </xdr:cNvPr>
        <xdr:cNvCxnSpPr/>
      </xdr:nvCxnSpPr>
      <xdr:spPr>
        <a:xfrm>
          <a:off x="21323300" y="184670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71120</xdr:rowOff>
    </xdr:from>
    <xdr:to>
      <xdr:col>107</xdr:col>
      <xdr:colOff>101600</xdr:colOff>
      <xdr:row>108</xdr:row>
      <xdr:rowOff>1270</xdr:rowOff>
    </xdr:to>
    <xdr:sp macro="" textlink="">
      <xdr:nvSpPr>
        <xdr:cNvPr id="839" name="楕円 838">
          <a:extLst>
            <a:ext uri="{FF2B5EF4-FFF2-40B4-BE49-F238E27FC236}">
              <a16:creationId xmlns:a16="http://schemas.microsoft.com/office/drawing/2014/main" id="{14F4F99F-632D-4313-9E70-C60D05CB220F}"/>
            </a:ext>
          </a:extLst>
        </xdr:cNvPr>
        <xdr:cNvSpPr/>
      </xdr:nvSpPr>
      <xdr:spPr>
        <a:xfrm>
          <a:off x="203835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121920</xdr:rowOff>
    </xdr:from>
    <xdr:to>
      <xdr:col>111</xdr:col>
      <xdr:colOff>177800</xdr:colOff>
      <xdr:row>107</xdr:row>
      <xdr:rowOff>121920</xdr:rowOff>
    </xdr:to>
    <xdr:cxnSp macro="">
      <xdr:nvCxnSpPr>
        <xdr:cNvPr id="840" name="直線コネクタ 839">
          <a:extLst>
            <a:ext uri="{FF2B5EF4-FFF2-40B4-BE49-F238E27FC236}">
              <a16:creationId xmlns:a16="http://schemas.microsoft.com/office/drawing/2014/main" id="{8882D43F-144B-4570-9308-66F2A9136F18}"/>
            </a:ext>
          </a:extLst>
        </xdr:cNvPr>
        <xdr:cNvCxnSpPr/>
      </xdr:nvCxnSpPr>
      <xdr:spPr>
        <a:xfrm>
          <a:off x="20434300" y="184670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71120</xdr:rowOff>
    </xdr:from>
    <xdr:to>
      <xdr:col>102</xdr:col>
      <xdr:colOff>165100</xdr:colOff>
      <xdr:row>108</xdr:row>
      <xdr:rowOff>1270</xdr:rowOff>
    </xdr:to>
    <xdr:sp macro="" textlink="">
      <xdr:nvSpPr>
        <xdr:cNvPr id="841" name="楕円 840">
          <a:extLst>
            <a:ext uri="{FF2B5EF4-FFF2-40B4-BE49-F238E27FC236}">
              <a16:creationId xmlns:a16="http://schemas.microsoft.com/office/drawing/2014/main" id="{9A7E080F-7F81-485A-A6BF-7CB3B8F7D21A}"/>
            </a:ext>
          </a:extLst>
        </xdr:cNvPr>
        <xdr:cNvSpPr/>
      </xdr:nvSpPr>
      <xdr:spPr>
        <a:xfrm>
          <a:off x="194945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121920</xdr:rowOff>
    </xdr:from>
    <xdr:to>
      <xdr:col>107</xdr:col>
      <xdr:colOff>50800</xdr:colOff>
      <xdr:row>107</xdr:row>
      <xdr:rowOff>121920</xdr:rowOff>
    </xdr:to>
    <xdr:cxnSp macro="">
      <xdr:nvCxnSpPr>
        <xdr:cNvPr id="842" name="直線コネクタ 841">
          <a:extLst>
            <a:ext uri="{FF2B5EF4-FFF2-40B4-BE49-F238E27FC236}">
              <a16:creationId xmlns:a16="http://schemas.microsoft.com/office/drawing/2014/main" id="{3F7854A1-E4CA-4C2C-BE17-26C829F6BE52}"/>
            </a:ext>
          </a:extLst>
        </xdr:cNvPr>
        <xdr:cNvCxnSpPr/>
      </xdr:nvCxnSpPr>
      <xdr:spPr>
        <a:xfrm>
          <a:off x="19545300" y="184670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73406</xdr:rowOff>
    </xdr:from>
    <xdr:to>
      <xdr:col>98</xdr:col>
      <xdr:colOff>38100</xdr:colOff>
      <xdr:row>108</xdr:row>
      <xdr:rowOff>3556</xdr:rowOff>
    </xdr:to>
    <xdr:sp macro="" textlink="">
      <xdr:nvSpPr>
        <xdr:cNvPr id="843" name="楕円 842">
          <a:extLst>
            <a:ext uri="{FF2B5EF4-FFF2-40B4-BE49-F238E27FC236}">
              <a16:creationId xmlns:a16="http://schemas.microsoft.com/office/drawing/2014/main" id="{4A5FE2FC-107D-4C11-B013-ED1C6B648568}"/>
            </a:ext>
          </a:extLst>
        </xdr:cNvPr>
        <xdr:cNvSpPr/>
      </xdr:nvSpPr>
      <xdr:spPr>
        <a:xfrm>
          <a:off x="18605500" y="1841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121920</xdr:rowOff>
    </xdr:from>
    <xdr:to>
      <xdr:col>102</xdr:col>
      <xdr:colOff>114300</xdr:colOff>
      <xdr:row>107</xdr:row>
      <xdr:rowOff>124206</xdr:rowOff>
    </xdr:to>
    <xdr:cxnSp macro="">
      <xdr:nvCxnSpPr>
        <xdr:cNvPr id="844" name="直線コネクタ 843">
          <a:extLst>
            <a:ext uri="{FF2B5EF4-FFF2-40B4-BE49-F238E27FC236}">
              <a16:creationId xmlns:a16="http://schemas.microsoft.com/office/drawing/2014/main" id="{580A710C-3F04-4100-9D2F-1B41393D80F9}"/>
            </a:ext>
          </a:extLst>
        </xdr:cNvPr>
        <xdr:cNvCxnSpPr/>
      </xdr:nvCxnSpPr>
      <xdr:spPr>
        <a:xfrm flipV="1">
          <a:off x="18656300" y="184670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845" name="n_1aveValue【公民館】&#10;一人当たり面積">
          <a:extLst>
            <a:ext uri="{FF2B5EF4-FFF2-40B4-BE49-F238E27FC236}">
              <a16:creationId xmlns:a16="http://schemas.microsoft.com/office/drawing/2014/main" id="{7CC5F9BA-8EB8-427D-84BA-57FAFD55AF31}"/>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846" name="n_2aveValue【公民館】&#10;一人当たり面積">
          <a:extLst>
            <a:ext uri="{FF2B5EF4-FFF2-40B4-BE49-F238E27FC236}">
              <a16:creationId xmlns:a16="http://schemas.microsoft.com/office/drawing/2014/main" id="{93C182DF-5BDF-4163-80C7-B21FFB1D4220}"/>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47" name="n_3aveValue【公民館】&#10;一人当たり面積">
          <a:extLst>
            <a:ext uri="{FF2B5EF4-FFF2-40B4-BE49-F238E27FC236}">
              <a16:creationId xmlns:a16="http://schemas.microsoft.com/office/drawing/2014/main" id="{6B4567D6-8772-4EC7-A431-48366CF70CD2}"/>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848" name="n_4aveValue【公民館】&#10;一人当たり面積">
          <a:extLst>
            <a:ext uri="{FF2B5EF4-FFF2-40B4-BE49-F238E27FC236}">
              <a16:creationId xmlns:a16="http://schemas.microsoft.com/office/drawing/2014/main" id="{3F86B75D-156B-4023-96EF-966B2C11A175}"/>
            </a:ext>
          </a:extLst>
        </xdr:cNvPr>
        <xdr:cNvSpPr txBox="1"/>
      </xdr:nvSpPr>
      <xdr:spPr>
        <a:xfrm>
          <a:off x="18421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163847</xdr:rowOff>
    </xdr:from>
    <xdr:ext cx="469744" cy="259045"/>
    <xdr:sp macro="" textlink="">
      <xdr:nvSpPr>
        <xdr:cNvPr id="849" name="n_1mainValue【公民館】&#10;一人当たり面積">
          <a:extLst>
            <a:ext uri="{FF2B5EF4-FFF2-40B4-BE49-F238E27FC236}">
              <a16:creationId xmlns:a16="http://schemas.microsoft.com/office/drawing/2014/main" id="{D1420FD9-FB96-4995-8330-32FB5E773052}"/>
            </a:ext>
          </a:extLst>
        </xdr:cNvPr>
        <xdr:cNvSpPr txBox="1"/>
      </xdr:nvSpPr>
      <xdr:spPr>
        <a:xfrm>
          <a:off x="21075727"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163847</xdr:rowOff>
    </xdr:from>
    <xdr:ext cx="469744" cy="259045"/>
    <xdr:sp macro="" textlink="">
      <xdr:nvSpPr>
        <xdr:cNvPr id="850" name="n_2mainValue【公民館】&#10;一人当たり面積">
          <a:extLst>
            <a:ext uri="{FF2B5EF4-FFF2-40B4-BE49-F238E27FC236}">
              <a16:creationId xmlns:a16="http://schemas.microsoft.com/office/drawing/2014/main" id="{60A92D84-DDFE-493A-8D4F-46D4185EDB7E}"/>
            </a:ext>
          </a:extLst>
        </xdr:cNvPr>
        <xdr:cNvSpPr txBox="1"/>
      </xdr:nvSpPr>
      <xdr:spPr>
        <a:xfrm>
          <a:off x="20199427"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163847</xdr:rowOff>
    </xdr:from>
    <xdr:ext cx="469744" cy="259045"/>
    <xdr:sp macro="" textlink="">
      <xdr:nvSpPr>
        <xdr:cNvPr id="851" name="n_3mainValue【公民館】&#10;一人当たり面積">
          <a:extLst>
            <a:ext uri="{FF2B5EF4-FFF2-40B4-BE49-F238E27FC236}">
              <a16:creationId xmlns:a16="http://schemas.microsoft.com/office/drawing/2014/main" id="{07C159D0-06F2-4537-A7CC-FE900B31FCBF}"/>
            </a:ext>
          </a:extLst>
        </xdr:cNvPr>
        <xdr:cNvSpPr txBox="1"/>
      </xdr:nvSpPr>
      <xdr:spPr>
        <a:xfrm>
          <a:off x="19310427"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166133</xdr:rowOff>
    </xdr:from>
    <xdr:ext cx="469744" cy="259045"/>
    <xdr:sp macro="" textlink="">
      <xdr:nvSpPr>
        <xdr:cNvPr id="852" name="n_4mainValue【公民館】&#10;一人当たり面積">
          <a:extLst>
            <a:ext uri="{FF2B5EF4-FFF2-40B4-BE49-F238E27FC236}">
              <a16:creationId xmlns:a16="http://schemas.microsoft.com/office/drawing/2014/main" id="{F125C8D7-3FC2-4C64-9E0A-14B5E4C2EDFB}"/>
            </a:ext>
          </a:extLst>
        </xdr:cNvPr>
        <xdr:cNvSpPr txBox="1"/>
      </xdr:nvSpPr>
      <xdr:spPr>
        <a:xfrm>
          <a:off x="18421427" y="1851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84F1D42A-5A7C-4D10-960A-2FC0D0354FE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0687F510-5732-44AE-98B6-3678AA29F55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AF3D1035-C54D-4308-A975-1D3A88A365F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類似団体と比較して、橋りょう・トンネル、学校施設、公営住宅、児童館は有形固定資産減価償却率が僅かに高くなっており、低くなっている施設は、道路、認定こども園・幼稚園・保育園、公民館である。</a:t>
          </a:r>
          <a:endParaRPr lang="ja-JP" altLang="ja-JP" sz="1400">
            <a:effectLst/>
          </a:endParaRPr>
        </a:p>
        <a:p>
          <a:r>
            <a:rPr kumimoji="1" lang="ja-JP" altLang="ja-JP" sz="1100">
              <a:solidFill>
                <a:schemeClr val="dk1"/>
              </a:solidFill>
              <a:effectLst/>
              <a:latin typeface="+mn-lt"/>
              <a:ea typeface="+mn-ea"/>
              <a:cs typeface="+mn-cs"/>
            </a:rPr>
            <a:t>橋りょうについては、有形固定資産減価償却が高く、定期的な修繕などにより健全な状態を維持しながら長寿命化を図るなど、計画的な維持管理を行っており、今後も適切な対応を継続していく。</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学校施設については、小学校</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校中</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校、中学校</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校中</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校が築</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年以上で老朽化が進行している施設が多く、長寿命化計画による大規模改修を実施し、施設の長寿命化を図っている。</a:t>
          </a:r>
          <a:endParaRPr lang="ja-JP" altLang="ja-JP" sz="1400">
            <a:effectLst/>
          </a:endParaRPr>
        </a:p>
        <a:p>
          <a:r>
            <a:rPr kumimoji="1" lang="ja-JP" altLang="ja-JP" sz="1100">
              <a:solidFill>
                <a:schemeClr val="dk1"/>
              </a:solidFill>
              <a:effectLst/>
              <a:latin typeface="+mn-lt"/>
              <a:ea typeface="+mn-ea"/>
              <a:cs typeface="+mn-cs"/>
            </a:rPr>
            <a:t>公営住宅は、老朽化による修繕箇所が増えており、今後も維持管理費用の増加が見込まれるが、個別施設計画を策定し、同計画に基づいて老朽化対策に取り組んでいく必要がある。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3AB1810-34E9-45B2-B174-339F1E4AC4E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87790E1-57BE-4FB6-B1A8-5178C0DB90F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A304E48-22B8-4B50-89F1-AD3E88726AF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95245D4-ABF7-4AD3-9BAA-A040B0ACF11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4647B99-0B43-45FE-9136-0E6E5D10561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4D2B70F-EBC3-4F45-B179-F3905980A29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B45647C-D091-40CC-8BB7-8F36AEB8024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F9669A0-DEA3-4190-A53D-4FC16A2D3C7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136B0A3-20FF-442F-AE06-1E2F891E33C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7163BF4-95AD-48C0-AA4E-59647D7136A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59,184
57,841
42.07
29,055,304
26,983,122
1,925,367
13,993,278
15,640,081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C4F33CB-FDCC-4A51-82E9-CD5CE991156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33875D1-9CFE-4A78-8597-9182E981227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0701BB9-824B-484D-9E2E-904BADE3B1F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7E2DDB9-68C9-4DB7-9C58-97DD500BEE8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1F3120C-3686-4C61-825E-252E1D13597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5C12EA6-1625-4EF8-A87A-AC6FBF55A93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AB94C94-2E0B-49EF-AE0F-9AD0991215A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F6E855A-236D-4567-BBC0-5274DDF8034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378B938-45A8-484D-9B7A-D419C683371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FF0C2D6-E08D-4153-9BDC-450894ABE7B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44B7E52-3564-4299-9981-D2B51E252F1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BA388C0-8277-4147-9610-A324169AB1D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88F1E0B-EB85-44AE-A05A-DCB5D733ABD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AACBC4D-7536-4B9D-908C-70C9121B399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A18A3CB-0F56-4EED-A793-CA5BA6ACD76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5058D39-E23B-4BCC-ADAE-9011FFC9D19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2A584AC-96B3-4585-B83F-5D1F1546080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052EDFE-1CA0-4DE4-9A74-40EB61C3546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0A1BE62-FFF9-457F-BEDE-67FA7FA05A2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6EDCCFD-750D-4355-B7A8-3D3C41BDE97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31F2D78-9018-41FC-938D-ED0944220D5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971D080-E7E2-49F3-BCE3-6DCBFAD7F48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FF8A87C-25C2-4EFE-B1AF-F02B2818695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FF4665B-7837-4B4A-AF12-359E9514DD5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286598D-4A20-4814-A335-01C53E1BE8E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D9950FE-27D3-46CF-A3A6-8362D674009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3D1F885-BF2B-43AD-84FF-37CA679FD7B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A6E6EE6-F678-419F-906F-58D00BF39EE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3066600-38D2-4834-9A8E-8AE96AEF6CD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401CBCF-3361-4DFE-B265-09086A4E49F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5BCDEA2-76DF-42DD-AC51-D51CC571FA3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5C0DC9C-88FD-4D9E-9B46-F14AE69B634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F397151-A5D5-41AF-B36F-014712C2B5A3}"/>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9E648D2-DB43-40C6-BBF1-F60FD255B337}"/>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73586C6-45D7-4E86-AC8C-2DF4B4E4245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6B40DB4-856E-44C1-A152-D1E975A3E90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9CA623C-53CA-4B4E-940E-538ADDF54901}"/>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A9DBA19-B04A-4F44-B73F-38004859E7B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9C958C3-C3B2-4A44-98E6-AE8C6F23EE4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30A0476-0749-4AD9-B3DF-E652DA800FC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6CB89D8-141F-4520-95E9-3074187CE68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D8E645F-AADC-4966-A22B-237831EFD95A}"/>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CEEBEDF-4380-4AD5-945E-A64FE94D40D3}"/>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C6F2501-8567-45E0-9C94-690843B6E1EF}"/>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72BF466-D53F-4902-A973-F9AC28EF815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B0BD064-C555-47B2-B52A-76E75D57C39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15D029B2-4CA8-4E4A-AC71-3F736293D748}"/>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021BE11B-B325-4DD6-9AD0-C315ABDFC8F7}"/>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2BA0F489-5F6E-44C4-8E89-2BB02D3DCB93}"/>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8CCA9CE0-E7B8-4A52-918E-90F282693170}"/>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F7114625-2C16-4EE2-B88C-A379A84EBC9B}"/>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16ECEEB4-911A-44D4-98C7-6559973F4F76}"/>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F38179CC-46B8-4ED3-8DE4-AD542E331432}"/>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D9492C43-D0DB-4193-B603-C567620FEE2C}"/>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A497468E-CDB3-48F1-BD40-26EBA216CF6C}"/>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061AD673-FAB0-4B2F-85FC-95FFB74ECC77}"/>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79107CC2-695B-4B64-B642-711FB73E36A4}"/>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9BE86FB-AAEF-41D1-BFD8-D7CD3C07222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0BF95C5-7B95-49F6-B3EF-6C2DD4247BE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58D8397-C6C7-46EE-843C-225A5D0F76E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D4685ED-FDE2-4613-ACAC-54BADB3B561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51D6533-50B2-48C2-BA8C-AFFCC4064C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66222</xdr:rowOff>
    </xdr:from>
    <xdr:to>
      <xdr:col>24</xdr:col>
      <xdr:colOff>114300</xdr:colOff>
      <xdr:row>38</xdr:row>
      <xdr:rowOff>167822</xdr:rowOff>
    </xdr:to>
    <xdr:sp macro="" textlink="">
      <xdr:nvSpPr>
        <xdr:cNvPr id="74" name="楕円 73">
          <a:extLst>
            <a:ext uri="{FF2B5EF4-FFF2-40B4-BE49-F238E27FC236}">
              <a16:creationId xmlns:a16="http://schemas.microsoft.com/office/drawing/2014/main" id="{4B2226FF-E227-4C80-A6A8-3DC8F9A4C535}"/>
            </a:ext>
          </a:extLst>
        </xdr:cNvPr>
        <xdr:cNvSpPr/>
      </xdr:nvSpPr>
      <xdr:spPr>
        <a:xfrm>
          <a:off x="4584700" y="658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44649</xdr:rowOff>
    </xdr:from>
    <xdr:ext cx="405111" cy="259045"/>
    <xdr:sp macro="" textlink="">
      <xdr:nvSpPr>
        <xdr:cNvPr id="75" name="【図書館】&#10;有形固定資産減価償却率該当値テキスト">
          <a:extLst>
            <a:ext uri="{FF2B5EF4-FFF2-40B4-BE49-F238E27FC236}">
              <a16:creationId xmlns:a16="http://schemas.microsoft.com/office/drawing/2014/main" id="{F232C0D5-80D1-45F3-97A8-EB2F5C23965F}"/>
            </a:ext>
          </a:extLst>
        </xdr:cNvPr>
        <xdr:cNvSpPr txBox="1"/>
      </xdr:nvSpPr>
      <xdr:spPr>
        <a:xfrm>
          <a:off x="4673600"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31931</xdr:rowOff>
    </xdr:from>
    <xdr:to>
      <xdr:col>20</xdr:col>
      <xdr:colOff>38100</xdr:colOff>
      <xdr:row>38</xdr:row>
      <xdr:rowOff>133531</xdr:rowOff>
    </xdr:to>
    <xdr:sp macro="" textlink="">
      <xdr:nvSpPr>
        <xdr:cNvPr id="76" name="楕円 75">
          <a:extLst>
            <a:ext uri="{FF2B5EF4-FFF2-40B4-BE49-F238E27FC236}">
              <a16:creationId xmlns:a16="http://schemas.microsoft.com/office/drawing/2014/main" id="{091C91E4-9BC1-4F34-A29B-E49D0569A870}"/>
            </a:ext>
          </a:extLst>
        </xdr:cNvPr>
        <xdr:cNvSpPr/>
      </xdr:nvSpPr>
      <xdr:spPr>
        <a:xfrm>
          <a:off x="3746500" y="654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82731</xdr:rowOff>
    </xdr:from>
    <xdr:to>
      <xdr:col>24</xdr:col>
      <xdr:colOff>63500</xdr:colOff>
      <xdr:row>38</xdr:row>
      <xdr:rowOff>117022</xdr:rowOff>
    </xdr:to>
    <xdr:cxnSp macro="">
      <xdr:nvCxnSpPr>
        <xdr:cNvPr id="77" name="直線コネクタ 76">
          <a:extLst>
            <a:ext uri="{FF2B5EF4-FFF2-40B4-BE49-F238E27FC236}">
              <a16:creationId xmlns:a16="http://schemas.microsoft.com/office/drawing/2014/main" id="{80E3670D-B31C-42AE-8BE4-AC619804D8A3}"/>
            </a:ext>
          </a:extLst>
        </xdr:cNvPr>
        <xdr:cNvCxnSpPr/>
      </xdr:nvCxnSpPr>
      <xdr:spPr>
        <a:xfrm>
          <a:off x="3797300" y="6597831"/>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170724</xdr:rowOff>
    </xdr:from>
    <xdr:to>
      <xdr:col>15</xdr:col>
      <xdr:colOff>101600</xdr:colOff>
      <xdr:row>38</xdr:row>
      <xdr:rowOff>100874</xdr:rowOff>
    </xdr:to>
    <xdr:sp macro="" textlink="">
      <xdr:nvSpPr>
        <xdr:cNvPr id="78" name="楕円 77">
          <a:extLst>
            <a:ext uri="{FF2B5EF4-FFF2-40B4-BE49-F238E27FC236}">
              <a16:creationId xmlns:a16="http://schemas.microsoft.com/office/drawing/2014/main" id="{68C2DB2F-F2B6-4EE3-A6E3-CD7EDB4ED319}"/>
            </a:ext>
          </a:extLst>
        </xdr:cNvPr>
        <xdr:cNvSpPr/>
      </xdr:nvSpPr>
      <xdr:spPr>
        <a:xfrm>
          <a:off x="2857500" y="651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50074</xdr:rowOff>
    </xdr:from>
    <xdr:to>
      <xdr:col>19</xdr:col>
      <xdr:colOff>177800</xdr:colOff>
      <xdr:row>38</xdr:row>
      <xdr:rowOff>82731</xdr:rowOff>
    </xdr:to>
    <xdr:cxnSp macro="">
      <xdr:nvCxnSpPr>
        <xdr:cNvPr id="79" name="直線コネクタ 78">
          <a:extLst>
            <a:ext uri="{FF2B5EF4-FFF2-40B4-BE49-F238E27FC236}">
              <a16:creationId xmlns:a16="http://schemas.microsoft.com/office/drawing/2014/main" id="{A3DD97C8-3C1A-4D3A-9138-83E455797E6C}"/>
            </a:ext>
          </a:extLst>
        </xdr:cNvPr>
        <xdr:cNvCxnSpPr/>
      </xdr:nvCxnSpPr>
      <xdr:spPr>
        <a:xfrm>
          <a:off x="2908300" y="656517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136434</xdr:rowOff>
    </xdr:from>
    <xdr:to>
      <xdr:col>10</xdr:col>
      <xdr:colOff>165100</xdr:colOff>
      <xdr:row>38</xdr:row>
      <xdr:rowOff>66584</xdr:rowOff>
    </xdr:to>
    <xdr:sp macro="" textlink="">
      <xdr:nvSpPr>
        <xdr:cNvPr id="80" name="楕円 79">
          <a:extLst>
            <a:ext uri="{FF2B5EF4-FFF2-40B4-BE49-F238E27FC236}">
              <a16:creationId xmlns:a16="http://schemas.microsoft.com/office/drawing/2014/main" id="{6EE82581-3D56-4413-9A6F-5E291D64E0A2}"/>
            </a:ext>
          </a:extLst>
        </xdr:cNvPr>
        <xdr:cNvSpPr/>
      </xdr:nvSpPr>
      <xdr:spPr>
        <a:xfrm>
          <a:off x="1968500" y="648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15784</xdr:rowOff>
    </xdr:from>
    <xdr:to>
      <xdr:col>15</xdr:col>
      <xdr:colOff>50800</xdr:colOff>
      <xdr:row>38</xdr:row>
      <xdr:rowOff>50074</xdr:rowOff>
    </xdr:to>
    <xdr:cxnSp macro="">
      <xdr:nvCxnSpPr>
        <xdr:cNvPr id="81" name="直線コネクタ 80">
          <a:extLst>
            <a:ext uri="{FF2B5EF4-FFF2-40B4-BE49-F238E27FC236}">
              <a16:creationId xmlns:a16="http://schemas.microsoft.com/office/drawing/2014/main" id="{613F8831-165A-4814-B9E5-74AD3FCC20D1}"/>
            </a:ext>
          </a:extLst>
        </xdr:cNvPr>
        <xdr:cNvCxnSpPr/>
      </xdr:nvCxnSpPr>
      <xdr:spPr>
        <a:xfrm>
          <a:off x="2019300" y="653088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103777</xdr:rowOff>
    </xdr:from>
    <xdr:to>
      <xdr:col>6</xdr:col>
      <xdr:colOff>38100</xdr:colOff>
      <xdr:row>38</xdr:row>
      <xdr:rowOff>33927</xdr:rowOff>
    </xdr:to>
    <xdr:sp macro="" textlink="">
      <xdr:nvSpPr>
        <xdr:cNvPr id="82" name="楕円 81">
          <a:extLst>
            <a:ext uri="{FF2B5EF4-FFF2-40B4-BE49-F238E27FC236}">
              <a16:creationId xmlns:a16="http://schemas.microsoft.com/office/drawing/2014/main" id="{F625DC64-D336-4CCC-858A-1438A274285E}"/>
            </a:ext>
          </a:extLst>
        </xdr:cNvPr>
        <xdr:cNvSpPr/>
      </xdr:nvSpPr>
      <xdr:spPr>
        <a:xfrm>
          <a:off x="1079500" y="644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154577</xdr:rowOff>
    </xdr:from>
    <xdr:to>
      <xdr:col>10</xdr:col>
      <xdr:colOff>114300</xdr:colOff>
      <xdr:row>38</xdr:row>
      <xdr:rowOff>15784</xdr:rowOff>
    </xdr:to>
    <xdr:cxnSp macro="">
      <xdr:nvCxnSpPr>
        <xdr:cNvPr id="83" name="直線コネクタ 82">
          <a:extLst>
            <a:ext uri="{FF2B5EF4-FFF2-40B4-BE49-F238E27FC236}">
              <a16:creationId xmlns:a16="http://schemas.microsoft.com/office/drawing/2014/main" id="{76DEA4FC-8DC4-4D0E-9DF3-D9505129BA8A}"/>
            </a:ext>
          </a:extLst>
        </xdr:cNvPr>
        <xdr:cNvCxnSpPr/>
      </xdr:nvCxnSpPr>
      <xdr:spPr>
        <a:xfrm>
          <a:off x="1130300" y="649822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0644812A-558B-4A4A-90DF-D8E76F1F4E4C}"/>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DFEF0D0E-7A22-4DB7-A052-C2F019687092}"/>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FA15B1B5-4E61-4414-9CEC-BA8095F1B433}"/>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73D62A6E-E2BF-4D75-9D55-D79B6457D008}"/>
            </a:ext>
          </a:extLst>
        </xdr:cNvPr>
        <xdr:cNvSpPr txBox="1"/>
      </xdr:nvSpPr>
      <xdr:spPr>
        <a:xfrm>
          <a:off x="927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124658</xdr:rowOff>
    </xdr:from>
    <xdr:ext cx="405111" cy="259045"/>
    <xdr:sp macro="" textlink="">
      <xdr:nvSpPr>
        <xdr:cNvPr id="88" name="n_1mainValue【図書館】&#10;有形固定資産減価償却率">
          <a:extLst>
            <a:ext uri="{FF2B5EF4-FFF2-40B4-BE49-F238E27FC236}">
              <a16:creationId xmlns:a16="http://schemas.microsoft.com/office/drawing/2014/main" id="{6037D322-7EEF-46A9-9086-2BB93C705899}"/>
            </a:ext>
          </a:extLst>
        </xdr:cNvPr>
        <xdr:cNvSpPr txBox="1"/>
      </xdr:nvSpPr>
      <xdr:spPr>
        <a:xfrm>
          <a:off x="3582044" y="663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92001</xdr:rowOff>
    </xdr:from>
    <xdr:ext cx="405111" cy="259045"/>
    <xdr:sp macro="" textlink="">
      <xdr:nvSpPr>
        <xdr:cNvPr id="89" name="n_2mainValue【図書館】&#10;有形固定資産減価償却率">
          <a:extLst>
            <a:ext uri="{FF2B5EF4-FFF2-40B4-BE49-F238E27FC236}">
              <a16:creationId xmlns:a16="http://schemas.microsoft.com/office/drawing/2014/main" id="{A68438D2-CEA7-431B-B8F4-3E963027A1B0}"/>
            </a:ext>
          </a:extLst>
        </xdr:cNvPr>
        <xdr:cNvSpPr txBox="1"/>
      </xdr:nvSpPr>
      <xdr:spPr>
        <a:xfrm>
          <a:off x="2705744"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57711</xdr:rowOff>
    </xdr:from>
    <xdr:ext cx="405111" cy="259045"/>
    <xdr:sp macro="" textlink="">
      <xdr:nvSpPr>
        <xdr:cNvPr id="90" name="n_3mainValue【図書館】&#10;有形固定資産減価償却率">
          <a:extLst>
            <a:ext uri="{FF2B5EF4-FFF2-40B4-BE49-F238E27FC236}">
              <a16:creationId xmlns:a16="http://schemas.microsoft.com/office/drawing/2014/main" id="{D07AAA81-019F-45A0-A94D-49A32D0E8CA9}"/>
            </a:ext>
          </a:extLst>
        </xdr:cNvPr>
        <xdr:cNvSpPr txBox="1"/>
      </xdr:nvSpPr>
      <xdr:spPr>
        <a:xfrm>
          <a:off x="1816744" y="657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25054</xdr:rowOff>
    </xdr:from>
    <xdr:ext cx="405111" cy="259045"/>
    <xdr:sp macro="" textlink="">
      <xdr:nvSpPr>
        <xdr:cNvPr id="91" name="n_4mainValue【図書館】&#10;有形固定資産減価償却率">
          <a:extLst>
            <a:ext uri="{FF2B5EF4-FFF2-40B4-BE49-F238E27FC236}">
              <a16:creationId xmlns:a16="http://schemas.microsoft.com/office/drawing/2014/main" id="{FC3A6037-B8E4-48B2-829A-25F94B992A2A}"/>
            </a:ext>
          </a:extLst>
        </xdr:cNvPr>
        <xdr:cNvSpPr txBox="1"/>
      </xdr:nvSpPr>
      <xdr:spPr>
        <a:xfrm>
          <a:off x="927744" y="654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A8066E0-8E6D-412E-9E8A-C7DF26E7DBC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04B556E-6DC5-4990-9A25-F0C18212735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7A80269-961B-48EA-84F0-2AB9C5B5C92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F1A18D6-159D-430F-8524-A17D90DB4AC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CC702FD-A8B9-4AC9-93EB-F23650573CF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5743D8F-1463-45D5-8725-BEF61A2B600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36AA9AE-A17D-4F95-B6FC-7020F3C3FA6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BF20594-81CE-4F2C-913D-0B0EF438A1C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38FC489-C0ED-4C6C-949B-800A2CDF7F24}"/>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F91FBF5-663C-41A5-8E93-24FA4A0EB72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393B115-C2BA-4554-AA37-59C982589FB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C3CEF34C-592E-4E66-B046-ED9548844A3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EED10437-4F7A-4FA9-9350-52277650B48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50F003D-10EC-4AF5-8E51-6522534B05D3}"/>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475D49A-AF47-4093-B2D6-9AAAB392EC3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D427DDD7-B919-444E-98D3-0FECBF9CA21C}"/>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AC13EEB-1D5A-4511-91C2-5EEC149B44A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7A373E0-1A91-4B4E-83DC-1774D2D084ED}"/>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B14ED5F2-186F-4ADA-BBE3-3726DE1478F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B4C02622-C363-467A-930B-9624178B28E5}"/>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EC650BFE-2E33-4EF5-B34A-2517F1000A2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4EBE91E5-0ADA-4037-AFC7-9EA7969DA35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55AD3E4C-5D94-402A-9053-B447004E0F1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3A4AF004-A15A-4606-852D-DA26E1DF37C0}"/>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63F91E4C-E6C4-4C0E-AA7C-FD0677A4F425}"/>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95E87789-B65C-4C3F-A134-677956E5CF59}"/>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C19A2A34-677A-46EA-A510-B130AE086B73}"/>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148A9550-9627-4264-980E-39619BB1926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1043A9AE-5D49-4388-87DC-4F8DEB5019CA}"/>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78D5C537-1DC6-465D-A298-73C0ADDDC01E}"/>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D3273CEF-F87D-4889-B569-E2E11678E952}"/>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2C2D110E-ED8A-43DE-B281-18BE2DD0DBFA}"/>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31C3A725-1939-4C0D-A9A1-339727D1A8FC}"/>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7AE88730-C5F1-45D4-83BF-B13452775BA3}"/>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15120E5-D105-48DB-8369-912D632BDAC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30B1DCB-E79F-43CE-8D75-1242C47AF73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C2BFEAD-6E6D-4303-92D6-3ADFABF6FF6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56206C4-C750-41AF-BBF3-5A88640EA18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2875F11-DC0E-4B53-BA3C-07AC7F52F35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31" name="楕円 130">
          <a:extLst>
            <a:ext uri="{FF2B5EF4-FFF2-40B4-BE49-F238E27FC236}">
              <a16:creationId xmlns:a16="http://schemas.microsoft.com/office/drawing/2014/main" id="{EE3C46E8-2B4D-4F4E-BAB3-5EF86BE7F4B6}"/>
            </a:ext>
          </a:extLst>
        </xdr:cNvPr>
        <xdr:cNvSpPr/>
      </xdr:nvSpPr>
      <xdr:spPr>
        <a:xfrm>
          <a:off x="104267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99077</xdr:rowOff>
    </xdr:from>
    <xdr:ext cx="469744" cy="259045"/>
    <xdr:sp macro="" textlink="">
      <xdr:nvSpPr>
        <xdr:cNvPr id="132" name="【図書館】&#10;一人当たり面積該当値テキスト">
          <a:extLst>
            <a:ext uri="{FF2B5EF4-FFF2-40B4-BE49-F238E27FC236}">
              <a16:creationId xmlns:a16="http://schemas.microsoft.com/office/drawing/2014/main" id="{38E726C6-2CA4-487A-9F4D-35608B6B7A77}"/>
            </a:ext>
          </a:extLst>
        </xdr:cNvPr>
        <xdr:cNvSpPr txBox="1"/>
      </xdr:nvSpPr>
      <xdr:spPr>
        <a:xfrm>
          <a:off x="10515600" y="678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120650</xdr:rowOff>
    </xdr:from>
    <xdr:to>
      <xdr:col>50</xdr:col>
      <xdr:colOff>165100</xdr:colOff>
      <xdr:row>40</xdr:row>
      <xdr:rowOff>50800</xdr:rowOff>
    </xdr:to>
    <xdr:sp macro="" textlink="">
      <xdr:nvSpPr>
        <xdr:cNvPr id="133" name="楕円 132">
          <a:extLst>
            <a:ext uri="{FF2B5EF4-FFF2-40B4-BE49-F238E27FC236}">
              <a16:creationId xmlns:a16="http://schemas.microsoft.com/office/drawing/2014/main" id="{306D6FB1-C965-4AFF-96D5-2CD7AF4FF879}"/>
            </a:ext>
          </a:extLst>
        </xdr:cNvPr>
        <xdr:cNvSpPr/>
      </xdr:nvSpPr>
      <xdr:spPr>
        <a:xfrm>
          <a:off x="9588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0</xdr:rowOff>
    </xdr:from>
    <xdr:to>
      <xdr:col>55</xdr:col>
      <xdr:colOff>0</xdr:colOff>
      <xdr:row>40</xdr:row>
      <xdr:rowOff>0</xdr:rowOff>
    </xdr:to>
    <xdr:cxnSp macro="">
      <xdr:nvCxnSpPr>
        <xdr:cNvPr id="134" name="直線コネクタ 133">
          <a:extLst>
            <a:ext uri="{FF2B5EF4-FFF2-40B4-BE49-F238E27FC236}">
              <a16:creationId xmlns:a16="http://schemas.microsoft.com/office/drawing/2014/main" id="{4E3C13F3-50B1-4FF2-892D-50EE98B54A2D}"/>
            </a:ext>
          </a:extLst>
        </xdr:cNvPr>
        <xdr:cNvCxnSpPr/>
      </xdr:nvCxnSpPr>
      <xdr:spPr>
        <a:xfrm>
          <a:off x="9639300" y="685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35" name="楕円 134">
          <a:extLst>
            <a:ext uri="{FF2B5EF4-FFF2-40B4-BE49-F238E27FC236}">
              <a16:creationId xmlns:a16="http://schemas.microsoft.com/office/drawing/2014/main" id="{6FA56272-4EBE-409A-B248-BCEE9566E1AD}"/>
            </a:ext>
          </a:extLst>
        </xdr:cNvPr>
        <xdr:cNvSpPr/>
      </xdr:nvSpPr>
      <xdr:spPr>
        <a:xfrm>
          <a:off x="8699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0</xdr:rowOff>
    </xdr:from>
    <xdr:to>
      <xdr:col>50</xdr:col>
      <xdr:colOff>114300</xdr:colOff>
      <xdr:row>40</xdr:row>
      <xdr:rowOff>0</xdr:rowOff>
    </xdr:to>
    <xdr:cxnSp macro="">
      <xdr:nvCxnSpPr>
        <xdr:cNvPr id="136" name="直線コネクタ 135">
          <a:extLst>
            <a:ext uri="{FF2B5EF4-FFF2-40B4-BE49-F238E27FC236}">
              <a16:creationId xmlns:a16="http://schemas.microsoft.com/office/drawing/2014/main" id="{A3C2CE55-5E4E-4864-AE18-1F1EBE995DD9}"/>
            </a:ext>
          </a:extLst>
        </xdr:cNvPr>
        <xdr:cNvCxnSpPr/>
      </xdr:nvCxnSpPr>
      <xdr:spPr>
        <a:xfrm>
          <a:off x="8750300" y="685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120650</xdr:rowOff>
    </xdr:from>
    <xdr:to>
      <xdr:col>41</xdr:col>
      <xdr:colOff>101600</xdr:colOff>
      <xdr:row>40</xdr:row>
      <xdr:rowOff>50800</xdr:rowOff>
    </xdr:to>
    <xdr:sp macro="" textlink="">
      <xdr:nvSpPr>
        <xdr:cNvPr id="137" name="楕円 136">
          <a:extLst>
            <a:ext uri="{FF2B5EF4-FFF2-40B4-BE49-F238E27FC236}">
              <a16:creationId xmlns:a16="http://schemas.microsoft.com/office/drawing/2014/main" id="{C9487FF1-68F5-4D01-B034-2AD6C18EE314}"/>
            </a:ext>
          </a:extLst>
        </xdr:cNvPr>
        <xdr:cNvSpPr/>
      </xdr:nvSpPr>
      <xdr:spPr>
        <a:xfrm>
          <a:off x="7810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0</xdr:rowOff>
    </xdr:from>
    <xdr:to>
      <xdr:col>45</xdr:col>
      <xdr:colOff>177800</xdr:colOff>
      <xdr:row>40</xdr:row>
      <xdr:rowOff>0</xdr:rowOff>
    </xdr:to>
    <xdr:cxnSp macro="">
      <xdr:nvCxnSpPr>
        <xdr:cNvPr id="138" name="直線コネクタ 137">
          <a:extLst>
            <a:ext uri="{FF2B5EF4-FFF2-40B4-BE49-F238E27FC236}">
              <a16:creationId xmlns:a16="http://schemas.microsoft.com/office/drawing/2014/main" id="{84B4C467-10FE-45C0-9D54-FDF1DDB50290}"/>
            </a:ext>
          </a:extLst>
        </xdr:cNvPr>
        <xdr:cNvCxnSpPr/>
      </xdr:nvCxnSpPr>
      <xdr:spPr>
        <a:xfrm>
          <a:off x="7861300" y="685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39" name="楕円 138">
          <a:extLst>
            <a:ext uri="{FF2B5EF4-FFF2-40B4-BE49-F238E27FC236}">
              <a16:creationId xmlns:a16="http://schemas.microsoft.com/office/drawing/2014/main" id="{DBFA036B-6839-4FE7-BAB0-122B57199DA9}"/>
            </a:ext>
          </a:extLst>
        </xdr:cNvPr>
        <xdr:cNvSpPr/>
      </xdr:nvSpPr>
      <xdr:spPr>
        <a:xfrm>
          <a:off x="6921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0</xdr:rowOff>
    </xdr:from>
    <xdr:to>
      <xdr:col>41</xdr:col>
      <xdr:colOff>50800</xdr:colOff>
      <xdr:row>40</xdr:row>
      <xdr:rowOff>0</xdr:rowOff>
    </xdr:to>
    <xdr:cxnSp macro="">
      <xdr:nvCxnSpPr>
        <xdr:cNvPr id="140" name="直線コネクタ 139">
          <a:extLst>
            <a:ext uri="{FF2B5EF4-FFF2-40B4-BE49-F238E27FC236}">
              <a16:creationId xmlns:a16="http://schemas.microsoft.com/office/drawing/2014/main" id="{99E8BDEC-44E2-4820-A0B8-60AB2BAA6A7D}"/>
            </a:ext>
          </a:extLst>
        </xdr:cNvPr>
        <xdr:cNvCxnSpPr/>
      </xdr:nvCxnSpPr>
      <xdr:spPr>
        <a:xfrm>
          <a:off x="6972300" y="685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23E6105F-0B9C-47B4-8E32-57A621991125}"/>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272FE7E6-B663-47E6-9BD1-180E3891DA0C}"/>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8271D73C-3534-4AD2-A8E7-3865EAC0FCA4}"/>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4F6F6D2C-A951-4718-A2F5-A98D72AE8025}"/>
            </a:ext>
          </a:extLst>
        </xdr:cNvPr>
        <xdr:cNvSpPr txBox="1"/>
      </xdr:nvSpPr>
      <xdr:spPr>
        <a:xfrm>
          <a:off x="673742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41927</xdr:rowOff>
    </xdr:from>
    <xdr:ext cx="469744" cy="259045"/>
    <xdr:sp macro="" textlink="">
      <xdr:nvSpPr>
        <xdr:cNvPr id="145" name="n_1mainValue【図書館】&#10;一人当たり面積">
          <a:extLst>
            <a:ext uri="{FF2B5EF4-FFF2-40B4-BE49-F238E27FC236}">
              <a16:creationId xmlns:a16="http://schemas.microsoft.com/office/drawing/2014/main" id="{1F9AB2A3-A4E9-43CB-88A6-0200F7AAAE51}"/>
            </a:ext>
          </a:extLst>
        </xdr:cNvPr>
        <xdr:cNvSpPr txBox="1"/>
      </xdr:nvSpPr>
      <xdr:spPr>
        <a:xfrm>
          <a:off x="93917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41927</xdr:rowOff>
    </xdr:from>
    <xdr:ext cx="469744" cy="259045"/>
    <xdr:sp macro="" textlink="">
      <xdr:nvSpPr>
        <xdr:cNvPr id="146" name="n_2mainValue【図書館】&#10;一人当たり面積">
          <a:extLst>
            <a:ext uri="{FF2B5EF4-FFF2-40B4-BE49-F238E27FC236}">
              <a16:creationId xmlns:a16="http://schemas.microsoft.com/office/drawing/2014/main" id="{90B595C1-019F-47C7-8A83-ABCB75CDE198}"/>
            </a:ext>
          </a:extLst>
        </xdr:cNvPr>
        <xdr:cNvSpPr txBox="1"/>
      </xdr:nvSpPr>
      <xdr:spPr>
        <a:xfrm>
          <a:off x="8515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41927</xdr:rowOff>
    </xdr:from>
    <xdr:ext cx="469744" cy="259045"/>
    <xdr:sp macro="" textlink="">
      <xdr:nvSpPr>
        <xdr:cNvPr id="147" name="n_3mainValue【図書館】&#10;一人当たり面積">
          <a:extLst>
            <a:ext uri="{FF2B5EF4-FFF2-40B4-BE49-F238E27FC236}">
              <a16:creationId xmlns:a16="http://schemas.microsoft.com/office/drawing/2014/main" id="{90F68674-5C14-4A81-B92F-8E0B7456478B}"/>
            </a:ext>
          </a:extLst>
        </xdr:cNvPr>
        <xdr:cNvSpPr txBox="1"/>
      </xdr:nvSpPr>
      <xdr:spPr>
        <a:xfrm>
          <a:off x="7626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41927</xdr:rowOff>
    </xdr:from>
    <xdr:ext cx="469744" cy="259045"/>
    <xdr:sp macro="" textlink="">
      <xdr:nvSpPr>
        <xdr:cNvPr id="148" name="n_4mainValue【図書館】&#10;一人当たり面積">
          <a:extLst>
            <a:ext uri="{FF2B5EF4-FFF2-40B4-BE49-F238E27FC236}">
              <a16:creationId xmlns:a16="http://schemas.microsoft.com/office/drawing/2014/main" id="{CBD09C03-A342-44F1-B1BD-25F2376E1C64}"/>
            </a:ext>
          </a:extLst>
        </xdr:cNvPr>
        <xdr:cNvSpPr txBox="1"/>
      </xdr:nvSpPr>
      <xdr:spPr>
        <a:xfrm>
          <a:off x="6737427"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A3D84578-2FF1-4952-83EF-2D8A2FBFD7E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938783F5-6FFF-44BC-92CD-36B40CF9EA4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2A90D7B-3CB3-4AF4-AC14-07E9F1A204D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C33E7E1-E098-41AD-81AE-86C9B787DB0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596F2A43-D5F0-4D88-A9F7-195053DCD1D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9BD466AF-2618-434C-A629-CC28C6F3CC6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6B6A6278-32A9-4318-B632-8F0F5BCB58B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DC677FF0-BB5C-41D2-A84F-B0354B6E47B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8FAD0F12-9BBA-45BE-B008-F5CD83B39FC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24507E78-C0B4-450A-BB0C-000B808DE05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DDBB447F-B7C5-44A7-9601-4AA05E3EA16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4BE136AD-C264-4F6F-92B0-0C2CD5EE63E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C05410FD-8027-4B74-94C7-B76961297DB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94966581-9513-479E-9E51-32EB32F1ADC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4E159679-9600-4786-B032-98E259E2ED7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A0718564-840D-42AE-B93F-8536E55E1B7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FB6F9CD6-28A9-4510-A2DD-096DDB8B1AC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B37F4A27-3A58-4D42-A4F6-19944D0429C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8410D4E4-0157-41EF-A8C4-1A24E763068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FD77AC77-855E-4623-A8A8-090ED9EB39C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D3FA98D-95D1-496D-8D79-27D4638505C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2DA21922-AAA5-4D18-BAB3-5F6518BFABF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426FFF87-9EE7-478C-9996-BECDBD9BF15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DE705766-7F9B-44BE-904C-A0D6A68384D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F44869BF-AA2A-47C2-B83F-1C95088C818F}"/>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6B97469D-5942-462E-889E-17B1139A2F77}"/>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AED99B66-0265-4245-B437-5CD449937A59}"/>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A2204C46-4DCB-486A-8EF4-C12BAA25158C}"/>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AD0250CE-1072-4FED-A822-902951249F1B}"/>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19A8CBB-5E9F-43CF-85BD-BF4814140547}"/>
            </a:ext>
          </a:extLst>
        </xdr:cNvPr>
        <xdr:cNvSpPr txBox="1"/>
      </xdr:nvSpPr>
      <xdr:spPr>
        <a:xfrm>
          <a:off x="4673600" y="10334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B69C2AEE-13A0-4797-B565-3CDC32E6BE99}"/>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8229946D-45FA-4642-9A40-3FC804963098}"/>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15B3CD11-4CCC-438B-B554-B76DBF2F3B7A}"/>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5377F4A7-8EC3-4846-A17A-5FACD23A9183}"/>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9F76246A-4A7A-416E-97BC-2CB671A48D4C}"/>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FD21189-0BC0-47F8-8F3A-176544903FF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D587221-16E5-4DD1-B7F4-3DB4A50E828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13B0D5B-5864-47F8-B6E1-155BD862C80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C38A66B-62B0-45F9-AAAC-F944D34C928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6FCCD41-D4F6-4A67-96BB-062FC02F04E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xdr:rowOff>
    </xdr:from>
    <xdr:to>
      <xdr:col>24</xdr:col>
      <xdr:colOff>114300</xdr:colOff>
      <xdr:row>60</xdr:row>
      <xdr:rowOff>102235</xdr:rowOff>
    </xdr:to>
    <xdr:sp macro="" textlink="">
      <xdr:nvSpPr>
        <xdr:cNvPr id="189" name="楕円 188">
          <a:extLst>
            <a:ext uri="{FF2B5EF4-FFF2-40B4-BE49-F238E27FC236}">
              <a16:creationId xmlns:a16="http://schemas.microsoft.com/office/drawing/2014/main" id="{125CE504-6E65-47E0-9BB8-D45004C05A59}"/>
            </a:ext>
          </a:extLst>
        </xdr:cNvPr>
        <xdr:cNvSpPr/>
      </xdr:nvSpPr>
      <xdr:spPr>
        <a:xfrm>
          <a:off x="45847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23512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3864EC48-11E5-433F-926D-77FD371562B0}"/>
            </a:ext>
          </a:extLst>
        </xdr:cNvPr>
        <xdr:cNvSpPr txBox="1"/>
      </xdr:nvSpPr>
      <xdr:spPr>
        <a:xfrm>
          <a:off x="4673600"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151130</xdr:rowOff>
    </xdr:from>
    <xdr:to>
      <xdr:col>20</xdr:col>
      <xdr:colOff>38100</xdr:colOff>
      <xdr:row>60</xdr:row>
      <xdr:rowOff>81280</xdr:rowOff>
    </xdr:to>
    <xdr:sp macro="" textlink="">
      <xdr:nvSpPr>
        <xdr:cNvPr id="191" name="楕円 190">
          <a:extLst>
            <a:ext uri="{FF2B5EF4-FFF2-40B4-BE49-F238E27FC236}">
              <a16:creationId xmlns:a16="http://schemas.microsoft.com/office/drawing/2014/main" id="{E4922D3F-DEEA-4E86-B44B-8C2D8C5F19CF}"/>
            </a:ext>
          </a:extLst>
        </xdr:cNvPr>
        <xdr:cNvSpPr/>
      </xdr:nvSpPr>
      <xdr:spPr>
        <a:xfrm>
          <a:off x="3746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30480</xdr:rowOff>
    </xdr:from>
    <xdr:to>
      <xdr:col>24</xdr:col>
      <xdr:colOff>63500</xdr:colOff>
      <xdr:row>60</xdr:row>
      <xdr:rowOff>51435</xdr:rowOff>
    </xdr:to>
    <xdr:cxnSp macro="">
      <xdr:nvCxnSpPr>
        <xdr:cNvPr id="192" name="直線コネクタ 191">
          <a:extLst>
            <a:ext uri="{FF2B5EF4-FFF2-40B4-BE49-F238E27FC236}">
              <a16:creationId xmlns:a16="http://schemas.microsoft.com/office/drawing/2014/main" id="{66803516-F6F9-40BF-B374-8CBE11B50A5E}"/>
            </a:ext>
          </a:extLst>
        </xdr:cNvPr>
        <xdr:cNvCxnSpPr/>
      </xdr:nvCxnSpPr>
      <xdr:spPr>
        <a:xfrm>
          <a:off x="3797300" y="1031748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103505</xdr:rowOff>
    </xdr:from>
    <xdr:to>
      <xdr:col>15</xdr:col>
      <xdr:colOff>101600</xdr:colOff>
      <xdr:row>60</xdr:row>
      <xdr:rowOff>33655</xdr:rowOff>
    </xdr:to>
    <xdr:sp macro="" textlink="">
      <xdr:nvSpPr>
        <xdr:cNvPr id="193" name="楕円 192">
          <a:extLst>
            <a:ext uri="{FF2B5EF4-FFF2-40B4-BE49-F238E27FC236}">
              <a16:creationId xmlns:a16="http://schemas.microsoft.com/office/drawing/2014/main" id="{25574368-95CF-4B30-82E0-86ACAF853B9E}"/>
            </a:ext>
          </a:extLst>
        </xdr:cNvPr>
        <xdr:cNvSpPr/>
      </xdr:nvSpPr>
      <xdr:spPr>
        <a:xfrm>
          <a:off x="28575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154305</xdr:rowOff>
    </xdr:from>
    <xdr:to>
      <xdr:col>19</xdr:col>
      <xdr:colOff>177800</xdr:colOff>
      <xdr:row>60</xdr:row>
      <xdr:rowOff>30480</xdr:rowOff>
    </xdr:to>
    <xdr:cxnSp macro="">
      <xdr:nvCxnSpPr>
        <xdr:cNvPr id="194" name="直線コネクタ 193">
          <a:extLst>
            <a:ext uri="{FF2B5EF4-FFF2-40B4-BE49-F238E27FC236}">
              <a16:creationId xmlns:a16="http://schemas.microsoft.com/office/drawing/2014/main" id="{20B6C93B-7734-4C1D-8998-441D20FF504A}"/>
            </a:ext>
          </a:extLst>
        </xdr:cNvPr>
        <xdr:cNvCxnSpPr/>
      </xdr:nvCxnSpPr>
      <xdr:spPr>
        <a:xfrm>
          <a:off x="2908300" y="1026985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55880</xdr:rowOff>
    </xdr:from>
    <xdr:to>
      <xdr:col>10</xdr:col>
      <xdr:colOff>165100</xdr:colOff>
      <xdr:row>59</xdr:row>
      <xdr:rowOff>157480</xdr:rowOff>
    </xdr:to>
    <xdr:sp macro="" textlink="">
      <xdr:nvSpPr>
        <xdr:cNvPr id="195" name="楕円 194">
          <a:extLst>
            <a:ext uri="{FF2B5EF4-FFF2-40B4-BE49-F238E27FC236}">
              <a16:creationId xmlns:a16="http://schemas.microsoft.com/office/drawing/2014/main" id="{A3BE89B5-3CC0-4977-9A9F-710B9612985C}"/>
            </a:ext>
          </a:extLst>
        </xdr:cNvPr>
        <xdr:cNvSpPr/>
      </xdr:nvSpPr>
      <xdr:spPr>
        <a:xfrm>
          <a:off x="19685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106680</xdr:rowOff>
    </xdr:from>
    <xdr:to>
      <xdr:col>15</xdr:col>
      <xdr:colOff>50800</xdr:colOff>
      <xdr:row>59</xdr:row>
      <xdr:rowOff>154305</xdr:rowOff>
    </xdr:to>
    <xdr:cxnSp macro="">
      <xdr:nvCxnSpPr>
        <xdr:cNvPr id="196" name="直線コネクタ 195">
          <a:extLst>
            <a:ext uri="{FF2B5EF4-FFF2-40B4-BE49-F238E27FC236}">
              <a16:creationId xmlns:a16="http://schemas.microsoft.com/office/drawing/2014/main" id="{ADC94105-9C66-4052-8CDD-A68C129B4A9A}"/>
            </a:ext>
          </a:extLst>
        </xdr:cNvPr>
        <xdr:cNvCxnSpPr/>
      </xdr:nvCxnSpPr>
      <xdr:spPr>
        <a:xfrm>
          <a:off x="2019300" y="1022223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6350</xdr:rowOff>
    </xdr:from>
    <xdr:to>
      <xdr:col>6</xdr:col>
      <xdr:colOff>38100</xdr:colOff>
      <xdr:row>59</xdr:row>
      <xdr:rowOff>107950</xdr:rowOff>
    </xdr:to>
    <xdr:sp macro="" textlink="">
      <xdr:nvSpPr>
        <xdr:cNvPr id="197" name="楕円 196">
          <a:extLst>
            <a:ext uri="{FF2B5EF4-FFF2-40B4-BE49-F238E27FC236}">
              <a16:creationId xmlns:a16="http://schemas.microsoft.com/office/drawing/2014/main" id="{1D8ABC3D-8B47-4587-BBD1-27FE9696F7F6}"/>
            </a:ext>
          </a:extLst>
        </xdr:cNvPr>
        <xdr:cNvSpPr/>
      </xdr:nvSpPr>
      <xdr:spPr>
        <a:xfrm>
          <a:off x="1079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57150</xdr:rowOff>
    </xdr:from>
    <xdr:to>
      <xdr:col>10</xdr:col>
      <xdr:colOff>114300</xdr:colOff>
      <xdr:row>59</xdr:row>
      <xdr:rowOff>106680</xdr:rowOff>
    </xdr:to>
    <xdr:cxnSp macro="">
      <xdr:nvCxnSpPr>
        <xdr:cNvPr id="198" name="直線コネクタ 197">
          <a:extLst>
            <a:ext uri="{FF2B5EF4-FFF2-40B4-BE49-F238E27FC236}">
              <a16:creationId xmlns:a16="http://schemas.microsoft.com/office/drawing/2014/main" id="{B3763C74-32C4-48AC-90FD-BB65E6C9D1DF}"/>
            </a:ext>
          </a:extLst>
        </xdr:cNvPr>
        <xdr:cNvCxnSpPr/>
      </xdr:nvCxnSpPr>
      <xdr:spPr>
        <a:xfrm>
          <a:off x="1130300" y="101727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918FBB16-E571-4775-83C9-BB541937436E}"/>
            </a:ext>
          </a:extLst>
        </xdr:cNvPr>
        <xdr:cNvSpPr txBox="1"/>
      </xdr:nvSpPr>
      <xdr:spPr>
        <a:xfrm>
          <a:off x="35820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90C9926B-450E-4B92-A178-95D6B567A979}"/>
            </a:ext>
          </a:extLst>
        </xdr:cNvPr>
        <xdr:cNvSpPr txBox="1"/>
      </xdr:nvSpPr>
      <xdr:spPr>
        <a:xfrm>
          <a:off x="2705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6F0D5AED-B24D-42E4-A222-9E3116B655B3}"/>
            </a:ext>
          </a:extLst>
        </xdr:cNvPr>
        <xdr:cNvSpPr txBox="1"/>
      </xdr:nvSpPr>
      <xdr:spPr>
        <a:xfrm>
          <a:off x="1816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97172</xdr:rowOff>
    </xdr:from>
    <xdr:ext cx="405111" cy="259045"/>
    <xdr:sp macro="" textlink="">
      <xdr:nvSpPr>
        <xdr:cNvPr id="202" name="n_4aveValue【体育館・プール】&#10;有形固定資産減価償却率">
          <a:extLst>
            <a:ext uri="{FF2B5EF4-FFF2-40B4-BE49-F238E27FC236}">
              <a16:creationId xmlns:a16="http://schemas.microsoft.com/office/drawing/2014/main" id="{58B6A353-A656-4ECC-9E8D-432E0E467477}"/>
            </a:ext>
          </a:extLst>
        </xdr:cNvPr>
        <xdr:cNvSpPr txBox="1"/>
      </xdr:nvSpPr>
      <xdr:spPr>
        <a:xfrm>
          <a:off x="927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97807</xdr:rowOff>
    </xdr:from>
    <xdr:ext cx="405111" cy="259045"/>
    <xdr:sp macro="" textlink="">
      <xdr:nvSpPr>
        <xdr:cNvPr id="203" name="n_1mainValue【体育館・プール】&#10;有形固定資産減価償却率">
          <a:extLst>
            <a:ext uri="{FF2B5EF4-FFF2-40B4-BE49-F238E27FC236}">
              <a16:creationId xmlns:a16="http://schemas.microsoft.com/office/drawing/2014/main" id="{63107CA4-3B7C-4F54-8859-7693BBAE2578}"/>
            </a:ext>
          </a:extLst>
        </xdr:cNvPr>
        <xdr:cNvSpPr txBox="1"/>
      </xdr:nvSpPr>
      <xdr:spPr>
        <a:xfrm>
          <a:off x="35820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50182</xdr:rowOff>
    </xdr:from>
    <xdr:ext cx="405111" cy="259045"/>
    <xdr:sp macro="" textlink="">
      <xdr:nvSpPr>
        <xdr:cNvPr id="204" name="n_2mainValue【体育館・プール】&#10;有形固定資産減価償却率">
          <a:extLst>
            <a:ext uri="{FF2B5EF4-FFF2-40B4-BE49-F238E27FC236}">
              <a16:creationId xmlns:a16="http://schemas.microsoft.com/office/drawing/2014/main" id="{51166DEC-1686-48A1-AFCC-E91607D0AF42}"/>
            </a:ext>
          </a:extLst>
        </xdr:cNvPr>
        <xdr:cNvSpPr txBox="1"/>
      </xdr:nvSpPr>
      <xdr:spPr>
        <a:xfrm>
          <a:off x="2705744"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2557</xdr:rowOff>
    </xdr:from>
    <xdr:ext cx="405111" cy="259045"/>
    <xdr:sp macro="" textlink="">
      <xdr:nvSpPr>
        <xdr:cNvPr id="205" name="n_3mainValue【体育館・プール】&#10;有形固定資産減価償却率">
          <a:extLst>
            <a:ext uri="{FF2B5EF4-FFF2-40B4-BE49-F238E27FC236}">
              <a16:creationId xmlns:a16="http://schemas.microsoft.com/office/drawing/2014/main" id="{BAD43BD9-35BC-47AF-ADC8-BC1E219B5D4B}"/>
            </a:ext>
          </a:extLst>
        </xdr:cNvPr>
        <xdr:cNvSpPr txBox="1"/>
      </xdr:nvSpPr>
      <xdr:spPr>
        <a:xfrm>
          <a:off x="181674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124477</xdr:rowOff>
    </xdr:from>
    <xdr:ext cx="405111" cy="259045"/>
    <xdr:sp macro="" textlink="">
      <xdr:nvSpPr>
        <xdr:cNvPr id="206" name="n_4mainValue【体育館・プール】&#10;有形固定資産減価償却率">
          <a:extLst>
            <a:ext uri="{FF2B5EF4-FFF2-40B4-BE49-F238E27FC236}">
              <a16:creationId xmlns:a16="http://schemas.microsoft.com/office/drawing/2014/main" id="{DFEDABBA-6D62-46C6-BDFA-2169B8016856}"/>
            </a:ext>
          </a:extLst>
        </xdr:cNvPr>
        <xdr:cNvSpPr txBox="1"/>
      </xdr:nvSpPr>
      <xdr:spPr>
        <a:xfrm>
          <a:off x="927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9A59A0D-58FF-4768-A736-3F086066FC2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7B48F73-2A7D-4748-AC73-0ADD5EA8C04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72F9093-4C3C-4324-AF55-727BC089BD3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70498E7-C736-4AA2-906E-ADC7B1E565B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40DAE2F-B75A-4A04-B7E8-06155D9B599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6DA88B2-9904-48F7-90D1-44E5693880C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152A675-B347-4AA1-9FD7-52CBCE2505B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A2D3267-66F8-4C09-A13E-F58E6E62605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61AC41C-558E-4DBF-9075-8D9B628DC53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227AF6A-21E9-48CE-A2E6-FB1368D86EE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896D470-ECCF-4531-8097-A7BC550F289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8782DA99-C8ED-409F-B6F9-A34E5E6AB91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15A469F-E1DC-4150-9FCF-B229851C6B7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FB28ACD1-7683-4F2B-998D-826CC3C4CA4F}"/>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7F55FCF-10B9-4CC7-B2BC-76B4F5DCCBC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98C57A3D-7C62-405A-B10C-95D2F17F499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DE1B9A5-5916-4D0A-9843-A3209984A48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B1F0B440-038A-4B15-B6FA-6B911ECCBC3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86BA2DD-9D99-4046-BE08-92EF3A9C688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7C2EC0CE-A344-48B5-922E-1F8BEE138F3D}"/>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FD927D6-013A-4232-90FA-3290CB35220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4B441AC0-91C4-4368-96C7-16CA44F1183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8E30936B-B4B0-404F-91DE-82364B81839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8553A772-549A-4385-800D-89C3FB216EB8}"/>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851F26DD-0274-4D8E-BD01-FA4872425B37}"/>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0BDF1A6D-4BA4-4CBC-AEA0-22CD4C23EDFE}"/>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8254DBD0-BC8E-4F4D-917A-FD64DAF426A1}"/>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94BA1D61-8D80-421E-A0D3-272B8E3A6657}"/>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0F2F7B50-5167-4CBF-B34D-A3BDA6510EC1}"/>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248BA02E-1DED-4689-9A38-2EB73EC5B212}"/>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1AD26CA8-586B-4E9E-8DD1-676F32E0C454}"/>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3485872F-2593-4DE0-8902-21F9DCEE39AC}"/>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948C4703-9420-4141-A78A-F2FB9EEC4BCD}"/>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FB632574-287D-41F1-943F-92BDF8A2D5E4}"/>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1387E78-3523-443D-BD5E-595F0B24EB3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7732A9F-5FF0-4755-B192-23A2EAA50E2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455B2E2-8D31-44AC-91E8-3756C4D9646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AD8CE84-2908-43D5-8CB6-F15B1346860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2FC308D-004D-4548-87DF-9A10E509FD0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99695</xdr:rowOff>
    </xdr:from>
    <xdr:to>
      <xdr:col>55</xdr:col>
      <xdr:colOff>50800</xdr:colOff>
      <xdr:row>64</xdr:row>
      <xdr:rowOff>29845</xdr:rowOff>
    </xdr:to>
    <xdr:sp macro="" textlink="">
      <xdr:nvSpPr>
        <xdr:cNvPr id="246" name="楕円 245">
          <a:extLst>
            <a:ext uri="{FF2B5EF4-FFF2-40B4-BE49-F238E27FC236}">
              <a16:creationId xmlns:a16="http://schemas.microsoft.com/office/drawing/2014/main" id="{A1E061CD-49BF-4F8A-850C-1818776EAB10}"/>
            </a:ext>
          </a:extLst>
        </xdr:cNvPr>
        <xdr:cNvSpPr/>
      </xdr:nvSpPr>
      <xdr:spPr>
        <a:xfrm>
          <a:off x="104267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14622</xdr:rowOff>
    </xdr:from>
    <xdr:ext cx="469744" cy="259045"/>
    <xdr:sp macro="" textlink="">
      <xdr:nvSpPr>
        <xdr:cNvPr id="247" name="【体育館・プール】&#10;一人当たり面積該当値テキスト">
          <a:extLst>
            <a:ext uri="{FF2B5EF4-FFF2-40B4-BE49-F238E27FC236}">
              <a16:creationId xmlns:a16="http://schemas.microsoft.com/office/drawing/2014/main" id="{1E02F995-A2C1-4794-B117-B98C5F98A57A}"/>
            </a:ext>
          </a:extLst>
        </xdr:cNvPr>
        <xdr:cNvSpPr txBox="1"/>
      </xdr:nvSpPr>
      <xdr:spPr>
        <a:xfrm>
          <a:off x="10515600" y="10815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99695</xdr:rowOff>
    </xdr:from>
    <xdr:to>
      <xdr:col>50</xdr:col>
      <xdr:colOff>165100</xdr:colOff>
      <xdr:row>64</xdr:row>
      <xdr:rowOff>29845</xdr:rowOff>
    </xdr:to>
    <xdr:sp macro="" textlink="">
      <xdr:nvSpPr>
        <xdr:cNvPr id="248" name="楕円 247">
          <a:extLst>
            <a:ext uri="{FF2B5EF4-FFF2-40B4-BE49-F238E27FC236}">
              <a16:creationId xmlns:a16="http://schemas.microsoft.com/office/drawing/2014/main" id="{53DE25A6-64C9-444E-82D0-AAD36B0B1CC6}"/>
            </a:ext>
          </a:extLst>
        </xdr:cNvPr>
        <xdr:cNvSpPr/>
      </xdr:nvSpPr>
      <xdr:spPr>
        <a:xfrm>
          <a:off x="95885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150495</xdr:rowOff>
    </xdr:from>
    <xdr:to>
      <xdr:col>55</xdr:col>
      <xdr:colOff>0</xdr:colOff>
      <xdr:row>63</xdr:row>
      <xdr:rowOff>150495</xdr:rowOff>
    </xdr:to>
    <xdr:cxnSp macro="">
      <xdr:nvCxnSpPr>
        <xdr:cNvPr id="249" name="直線コネクタ 248">
          <a:extLst>
            <a:ext uri="{FF2B5EF4-FFF2-40B4-BE49-F238E27FC236}">
              <a16:creationId xmlns:a16="http://schemas.microsoft.com/office/drawing/2014/main" id="{7F61694A-F91D-49E7-B6B0-ED7C1FDC6576}"/>
            </a:ext>
          </a:extLst>
        </xdr:cNvPr>
        <xdr:cNvCxnSpPr/>
      </xdr:nvCxnSpPr>
      <xdr:spPr>
        <a:xfrm>
          <a:off x="9639300" y="109518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99695</xdr:rowOff>
    </xdr:from>
    <xdr:to>
      <xdr:col>46</xdr:col>
      <xdr:colOff>38100</xdr:colOff>
      <xdr:row>64</xdr:row>
      <xdr:rowOff>29845</xdr:rowOff>
    </xdr:to>
    <xdr:sp macro="" textlink="">
      <xdr:nvSpPr>
        <xdr:cNvPr id="250" name="楕円 249">
          <a:extLst>
            <a:ext uri="{FF2B5EF4-FFF2-40B4-BE49-F238E27FC236}">
              <a16:creationId xmlns:a16="http://schemas.microsoft.com/office/drawing/2014/main" id="{A6177F17-0FCF-42BD-AACE-6DB85AAFB0B9}"/>
            </a:ext>
          </a:extLst>
        </xdr:cNvPr>
        <xdr:cNvSpPr/>
      </xdr:nvSpPr>
      <xdr:spPr>
        <a:xfrm>
          <a:off x="86995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150495</xdr:rowOff>
    </xdr:from>
    <xdr:to>
      <xdr:col>50</xdr:col>
      <xdr:colOff>114300</xdr:colOff>
      <xdr:row>63</xdr:row>
      <xdr:rowOff>150495</xdr:rowOff>
    </xdr:to>
    <xdr:cxnSp macro="">
      <xdr:nvCxnSpPr>
        <xdr:cNvPr id="251" name="直線コネクタ 250">
          <a:extLst>
            <a:ext uri="{FF2B5EF4-FFF2-40B4-BE49-F238E27FC236}">
              <a16:creationId xmlns:a16="http://schemas.microsoft.com/office/drawing/2014/main" id="{0311E2D0-2579-4074-A9A1-C1AB2E814E8E}"/>
            </a:ext>
          </a:extLst>
        </xdr:cNvPr>
        <xdr:cNvCxnSpPr/>
      </xdr:nvCxnSpPr>
      <xdr:spPr>
        <a:xfrm>
          <a:off x="8750300" y="109518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99695</xdr:rowOff>
    </xdr:from>
    <xdr:to>
      <xdr:col>41</xdr:col>
      <xdr:colOff>101600</xdr:colOff>
      <xdr:row>64</xdr:row>
      <xdr:rowOff>29845</xdr:rowOff>
    </xdr:to>
    <xdr:sp macro="" textlink="">
      <xdr:nvSpPr>
        <xdr:cNvPr id="252" name="楕円 251">
          <a:extLst>
            <a:ext uri="{FF2B5EF4-FFF2-40B4-BE49-F238E27FC236}">
              <a16:creationId xmlns:a16="http://schemas.microsoft.com/office/drawing/2014/main" id="{E04483C3-32C4-4DBC-A3EC-DBC2C9339BCC}"/>
            </a:ext>
          </a:extLst>
        </xdr:cNvPr>
        <xdr:cNvSpPr/>
      </xdr:nvSpPr>
      <xdr:spPr>
        <a:xfrm>
          <a:off x="78105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150495</xdr:rowOff>
    </xdr:from>
    <xdr:to>
      <xdr:col>45</xdr:col>
      <xdr:colOff>177800</xdr:colOff>
      <xdr:row>63</xdr:row>
      <xdr:rowOff>150495</xdr:rowOff>
    </xdr:to>
    <xdr:cxnSp macro="">
      <xdr:nvCxnSpPr>
        <xdr:cNvPr id="253" name="直線コネクタ 252">
          <a:extLst>
            <a:ext uri="{FF2B5EF4-FFF2-40B4-BE49-F238E27FC236}">
              <a16:creationId xmlns:a16="http://schemas.microsoft.com/office/drawing/2014/main" id="{2A37244D-83DF-466B-924A-3CEE42641102}"/>
            </a:ext>
          </a:extLst>
        </xdr:cNvPr>
        <xdr:cNvCxnSpPr/>
      </xdr:nvCxnSpPr>
      <xdr:spPr>
        <a:xfrm>
          <a:off x="7861300" y="109518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99695</xdr:rowOff>
    </xdr:from>
    <xdr:to>
      <xdr:col>36</xdr:col>
      <xdr:colOff>165100</xdr:colOff>
      <xdr:row>64</xdr:row>
      <xdr:rowOff>29845</xdr:rowOff>
    </xdr:to>
    <xdr:sp macro="" textlink="">
      <xdr:nvSpPr>
        <xdr:cNvPr id="254" name="楕円 253">
          <a:extLst>
            <a:ext uri="{FF2B5EF4-FFF2-40B4-BE49-F238E27FC236}">
              <a16:creationId xmlns:a16="http://schemas.microsoft.com/office/drawing/2014/main" id="{7BA4E247-EC26-49D2-AE72-0DE6870E263B}"/>
            </a:ext>
          </a:extLst>
        </xdr:cNvPr>
        <xdr:cNvSpPr/>
      </xdr:nvSpPr>
      <xdr:spPr>
        <a:xfrm>
          <a:off x="69215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150495</xdr:rowOff>
    </xdr:from>
    <xdr:to>
      <xdr:col>41</xdr:col>
      <xdr:colOff>50800</xdr:colOff>
      <xdr:row>63</xdr:row>
      <xdr:rowOff>150495</xdr:rowOff>
    </xdr:to>
    <xdr:cxnSp macro="">
      <xdr:nvCxnSpPr>
        <xdr:cNvPr id="255" name="直線コネクタ 254">
          <a:extLst>
            <a:ext uri="{FF2B5EF4-FFF2-40B4-BE49-F238E27FC236}">
              <a16:creationId xmlns:a16="http://schemas.microsoft.com/office/drawing/2014/main" id="{35979680-FA5A-4E3C-82E2-24091FEF8ADF}"/>
            </a:ext>
          </a:extLst>
        </xdr:cNvPr>
        <xdr:cNvCxnSpPr/>
      </xdr:nvCxnSpPr>
      <xdr:spPr>
        <a:xfrm>
          <a:off x="6972300" y="109518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B761969E-3C86-48E0-9773-5DE01560FF24}"/>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39527910-4781-4AFF-84F1-638F5CDCDB16}"/>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F556F559-F133-4378-96AA-C3A96866A78C}"/>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D1911F48-D65F-4044-AC88-5DEEDCDD6571}"/>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20972</xdr:rowOff>
    </xdr:from>
    <xdr:ext cx="469744" cy="259045"/>
    <xdr:sp macro="" textlink="">
      <xdr:nvSpPr>
        <xdr:cNvPr id="260" name="n_1mainValue【体育館・プール】&#10;一人当たり面積">
          <a:extLst>
            <a:ext uri="{FF2B5EF4-FFF2-40B4-BE49-F238E27FC236}">
              <a16:creationId xmlns:a16="http://schemas.microsoft.com/office/drawing/2014/main" id="{9D9AC10E-456A-40C8-A401-F9EBF27EB84B}"/>
            </a:ext>
          </a:extLst>
        </xdr:cNvPr>
        <xdr:cNvSpPr txBox="1"/>
      </xdr:nvSpPr>
      <xdr:spPr>
        <a:xfrm>
          <a:off x="9391727" y="1099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20972</xdr:rowOff>
    </xdr:from>
    <xdr:ext cx="469744" cy="259045"/>
    <xdr:sp macro="" textlink="">
      <xdr:nvSpPr>
        <xdr:cNvPr id="261" name="n_2mainValue【体育館・プール】&#10;一人当たり面積">
          <a:extLst>
            <a:ext uri="{FF2B5EF4-FFF2-40B4-BE49-F238E27FC236}">
              <a16:creationId xmlns:a16="http://schemas.microsoft.com/office/drawing/2014/main" id="{19B47929-D065-4F5C-929E-B5A884009A54}"/>
            </a:ext>
          </a:extLst>
        </xdr:cNvPr>
        <xdr:cNvSpPr txBox="1"/>
      </xdr:nvSpPr>
      <xdr:spPr>
        <a:xfrm>
          <a:off x="8515427" y="1099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20972</xdr:rowOff>
    </xdr:from>
    <xdr:ext cx="469744" cy="259045"/>
    <xdr:sp macro="" textlink="">
      <xdr:nvSpPr>
        <xdr:cNvPr id="262" name="n_3mainValue【体育館・プール】&#10;一人当たり面積">
          <a:extLst>
            <a:ext uri="{FF2B5EF4-FFF2-40B4-BE49-F238E27FC236}">
              <a16:creationId xmlns:a16="http://schemas.microsoft.com/office/drawing/2014/main" id="{04D04712-9FA6-447B-84BF-0DCD6D5EEF0F}"/>
            </a:ext>
          </a:extLst>
        </xdr:cNvPr>
        <xdr:cNvSpPr txBox="1"/>
      </xdr:nvSpPr>
      <xdr:spPr>
        <a:xfrm>
          <a:off x="7626427" y="1099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20972</xdr:rowOff>
    </xdr:from>
    <xdr:ext cx="469744" cy="259045"/>
    <xdr:sp macro="" textlink="">
      <xdr:nvSpPr>
        <xdr:cNvPr id="263" name="n_4mainValue【体育館・プール】&#10;一人当たり面積">
          <a:extLst>
            <a:ext uri="{FF2B5EF4-FFF2-40B4-BE49-F238E27FC236}">
              <a16:creationId xmlns:a16="http://schemas.microsoft.com/office/drawing/2014/main" id="{526EF3C4-513D-4E06-8CDC-1CF918A3E44E}"/>
            </a:ext>
          </a:extLst>
        </xdr:cNvPr>
        <xdr:cNvSpPr txBox="1"/>
      </xdr:nvSpPr>
      <xdr:spPr>
        <a:xfrm>
          <a:off x="6737427" y="1099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F4B3797-1DE2-48EA-A4CF-1547E6B7BDE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3BBD5C7-5001-435D-85E4-076E9FEC250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8DDB192-4C5D-4F03-A516-CEC441F6E65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A4566A7-6662-4908-9C33-63F088D6347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6F55C9B-5BAA-45E9-B657-4D9C7B9C95B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9139E92-377E-409D-B42D-AC590169FED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5EE447D-0AA4-48CF-9C72-6F14A449879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DD420A4-3ECD-42D0-A8FA-7C7379FEBA8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E9424EC-0E16-4C5A-8D3F-7D944DCF08D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A96CFB4-C8E9-41A8-B5ED-EA6F4B1F502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D0D56E3-34D4-4143-B76F-FA23B64696A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56FEA387-6C9D-4FC0-99F7-DDA31742785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D8544EAF-8A48-47FF-94AA-B7D05DE4C102}"/>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180D1CCC-7CC1-41FB-9EF6-714642342DE1}"/>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6568C7F8-21E3-404E-BD57-F617C20CAF4A}"/>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274E5389-FF36-467F-B9CE-73C762FD506E}"/>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3A0E9680-F2A5-417A-B5E5-9855D636A8E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8ED82654-2808-435D-8D85-59A00613CF9B}"/>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165D3739-0644-4457-8AEA-7E315DCCDA15}"/>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3B0EC736-B1CD-433F-BA35-77B72416124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53AC4087-CDBB-407C-9EEA-0E8738E4007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9B0081C4-0AE5-43C0-B99F-F53CA8A75FE7}"/>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E2F0E729-78A8-4175-B578-431B438FDC34}"/>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583C6883-90F0-47CC-BC34-FEB6FF56EDC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61C94566-A05E-42CE-B839-B05A0279FE2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100E4E07-A6F8-429A-A42E-A1F81846169E}"/>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B46629B6-E098-4A84-BE67-D76DA1E0E1E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221F34BB-2993-4D04-B933-5CF3400DEA3F}"/>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B39E7505-90B4-4241-95D8-E9DEEC458A06}"/>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44805676-AA93-4411-BA74-E63FD52026F8}"/>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108CFD8F-65C5-4255-B065-E58CD2044B15}"/>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E962A645-E314-433E-8637-FD9E4E11DD21}"/>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9B48BADD-5ABA-44C5-BEAA-9CBD9D6CC1AF}"/>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8074E617-1AA0-4B19-AE09-89A00ACFE962}"/>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EFF5540A-D6AA-47F7-988A-B53487910F44}"/>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022B3623-3E77-4FC9-B51D-736FA083348B}"/>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B86A532-CF54-41A1-8D67-CECCF6552D6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B01B372-6DCD-4DF6-B7DB-FB470FDB1C5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20211A4-901E-444F-9EA3-F856D11E658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51FA34A-4852-4D39-9F88-D5B9FC064A7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858EB95-F352-4578-A692-401BD949796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60779</xdr:rowOff>
    </xdr:from>
    <xdr:to>
      <xdr:col>24</xdr:col>
      <xdr:colOff>114300</xdr:colOff>
      <xdr:row>84</xdr:row>
      <xdr:rowOff>162379</xdr:rowOff>
    </xdr:to>
    <xdr:sp macro="" textlink="">
      <xdr:nvSpPr>
        <xdr:cNvPr id="305" name="楕円 304">
          <a:extLst>
            <a:ext uri="{FF2B5EF4-FFF2-40B4-BE49-F238E27FC236}">
              <a16:creationId xmlns:a16="http://schemas.microsoft.com/office/drawing/2014/main" id="{4B5A2B0A-9B35-4FD6-A3C9-1F24D238EBDA}"/>
            </a:ext>
          </a:extLst>
        </xdr:cNvPr>
        <xdr:cNvSpPr/>
      </xdr:nvSpPr>
      <xdr:spPr>
        <a:xfrm>
          <a:off x="4584700" y="1446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39206</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68A6E349-D334-48C9-822A-CEAE6B2F8439}"/>
            </a:ext>
          </a:extLst>
        </xdr:cNvPr>
        <xdr:cNvSpPr txBox="1"/>
      </xdr:nvSpPr>
      <xdr:spPr>
        <a:xfrm>
          <a:off x="4673600" y="14441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36286</xdr:rowOff>
    </xdr:from>
    <xdr:to>
      <xdr:col>20</xdr:col>
      <xdr:colOff>38100</xdr:colOff>
      <xdr:row>84</xdr:row>
      <xdr:rowOff>137886</xdr:rowOff>
    </xdr:to>
    <xdr:sp macro="" textlink="">
      <xdr:nvSpPr>
        <xdr:cNvPr id="307" name="楕円 306">
          <a:extLst>
            <a:ext uri="{FF2B5EF4-FFF2-40B4-BE49-F238E27FC236}">
              <a16:creationId xmlns:a16="http://schemas.microsoft.com/office/drawing/2014/main" id="{930E80FE-D658-4F79-9295-BF9EB6E79B23}"/>
            </a:ext>
          </a:extLst>
        </xdr:cNvPr>
        <xdr:cNvSpPr/>
      </xdr:nvSpPr>
      <xdr:spPr>
        <a:xfrm>
          <a:off x="37465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87086</xdr:rowOff>
    </xdr:from>
    <xdr:to>
      <xdr:col>24</xdr:col>
      <xdr:colOff>63500</xdr:colOff>
      <xdr:row>84</xdr:row>
      <xdr:rowOff>111579</xdr:rowOff>
    </xdr:to>
    <xdr:cxnSp macro="">
      <xdr:nvCxnSpPr>
        <xdr:cNvPr id="308" name="直線コネクタ 307">
          <a:extLst>
            <a:ext uri="{FF2B5EF4-FFF2-40B4-BE49-F238E27FC236}">
              <a16:creationId xmlns:a16="http://schemas.microsoft.com/office/drawing/2014/main" id="{CA431141-F79B-4CD3-AC45-E49798945BF9}"/>
            </a:ext>
          </a:extLst>
        </xdr:cNvPr>
        <xdr:cNvCxnSpPr/>
      </xdr:nvCxnSpPr>
      <xdr:spPr>
        <a:xfrm>
          <a:off x="3797300" y="14488886"/>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16692</xdr:rowOff>
    </xdr:from>
    <xdr:to>
      <xdr:col>15</xdr:col>
      <xdr:colOff>101600</xdr:colOff>
      <xdr:row>84</xdr:row>
      <xdr:rowOff>118292</xdr:rowOff>
    </xdr:to>
    <xdr:sp macro="" textlink="">
      <xdr:nvSpPr>
        <xdr:cNvPr id="309" name="楕円 308">
          <a:extLst>
            <a:ext uri="{FF2B5EF4-FFF2-40B4-BE49-F238E27FC236}">
              <a16:creationId xmlns:a16="http://schemas.microsoft.com/office/drawing/2014/main" id="{2CBEB7D4-B424-419D-A5B4-EA5CF767046C}"/>
            </a:ext>
          </a:extLst>
        </xdr:cNvPr>
        <xdr:cNvSpPr/>
      </xdr:nvSpPr>
      <xdr:spPr>
        <a:xfrm>
          <a:off x="2857500" y="1441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67492</xdr:rowOff>
    </xdr:from>
    <xdr:to>
      <xdr:col>19</xdr:col>
      <xdr:colOff>177800</xdr:colOff>
      <xdr:row>84</xdr:row>
      <xdr:rowOff>87086</xdr:rowOff>
    </xdr:to>
    <xdr:cxnSp macro="">
      <xdr:nvCxnSpPr>
        <xdr:cNvPr id="310" name="直線コネクタ 309">
          <a:extLst>
            <a:ext uri="{FF2B5EF4-FFF2-40B4-BE49-F238E27FC236}">
              <a16:creationId xmlns:a16="http://schemas.microsoft.com/office/drawing/2014/main" id="{CAFEC63E-B15F-4DBD-B2FA-27766B640377}"/>
            </a:ext>
          </a:extLst>
        </xdr:cNvPr>
        <xdr:cNvCxnSpPr/>
      </xdr:nvCxnSpPr>
      <xdr:spPr>
        <a:xfrm>
          <a:off x="2908300" y="1446929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153851</xdr:rowOff>
    </xdr:from>
    <xdr:to>
      <xdr:col>10</xdr:col>
      <xdr:colOff>165100</xdr:colOff>
      <xdr:row>84</xdr:row>
      <xdr:rowOff>84001</xdr:rowOff>
    </xdr:to>
    <xdr:sp macro="" textlink="">
      <xdr:nvSpPr>
        <xdr:cNvPr id="311" name="楕円 310">
          <a:extLst>
            <a:ext uri="{FF2B5EF4-FFF2-40B4-BE49-F238E27FC236}">
              <a16:creationId xmlns:a16="http://schemas.microsoft.com/office/drawing/2014/main" id="{C2869B6D-BE65-42D5-975B-4CF92F968450}"/>
            </a:ext>
          </a:extLst>
        </xdr:cNvPr>
        <xdr:cNvSpPr/>
      </xdr:nvSpPr>
      <xdr:spPr>
        <a:xfrm>
          <a:off x="1968500" y="1438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33201</xdr:rowOff>
    </xdr:from>
    <xdr:to>
      <xdr:col>15</xdr:col>
      <xdr:colOff>50800</xdr:colOff>
      <xdr:row>84</xdr:row>
      <xdr:rowOff>67492</xdr:rowOff>
    </xdr:to>
    <xdr:cxnSp macro="">
      <xdr:nvCxnSpPr>
        <xdr:cNvPr id="312" name="直線コネクタ 311">
          <a:extLst>
            <a:ext uri="{FF2B5EF4-FFF2-40B4-BE49-F238E27FC236}">
              <a16:creationId xmlns:a16="http://schemas.microsoft.com/office/drawing/2014/main" id="{21002844-728B-4591-9408-CF9367E9B9E2}"/>
            </a:ext>
          </a:extLst>
        </xdr:cNvPr>
        <xdr:cNvCxnSpPr/>
      </xdr:nvCxnSpPr>
      <xdr:spPr>
        <a:xfrm>
          <a:off x="2019300" y="1443500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158750</xdr:rowOff>
    </xdr:from>
    <xdr:to>
      <xdr:col>6</xdr:col>
      <xdr:colOff>38100</xdr:colOff>
      <xdr:row>85</xdr:row>
      <xdr:rowOff>88900</xdr:rowOff>
    </xdr:to>
    <xdr:sp macro="" textlink="">
      <xdr:nvSpPr>
        <xdr:cNvPr id="313" name="楕円 312">
          <a:extLst>
            <a:ext uri="{FF2B5EF4-FFF2-40B4-BE49-F238E27FC236}">
              <a16:creationId xmlns:a16="http://schemas.microsoft.com/office/drawing/2014/main" id="{AAE6D8F4-FDEB-4BEB-8718-08504E7B0EFC}"/>
            </a:ext>
          </a:extLst>
        </xdr:cNvPr>
        <xdr:cNvSpPr/>
      </xdr:nvSpPr>
      <xdr:spPr>
        <a:xfrm>
          <a:off x="1079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33201</xdr:rowOff>
    </xdr:from>
    <xdr:to>
      <xdr:col>10</xdr:col>
      <xdr:colOff>114300</xdr:colOff>
      <xdr:row>85</xdr:row>
      <xdr:rowOff>38100</xdr:rowOff>
    </xdr:to>
    <xdr:cxnSp macro="">
      <xdr:nvCxnSpPr>
        <xdr:cNvPr id="314" name="直線コネクタ 313">
          <a:extLst>
            <a:ext uri="{FF2B5EF4-FFF2-40B4-BE49-F238E27FC236}">
              <a16:creationId xmlns:a16="http://schemas.microsoft.com/office/drawing/2014/main" id="{5170708D-615D-44BC-826E-067A0655AB27}"/>
            </a:ext>
          </a:extLst>
        </xdr:cNvPr>
        <xdr:cNvCxnSpPr/>
      </xdr:nvCxnSpPr>
      <xdr:spPr>
        <a:xfrm flipV="1">
          <a:off x="1130300" y="14435001"/>
          <a:ext cx="889000" cy="176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9F787620-0402-4DC1-B723-1C9DCAE3C817}"/>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EF3084E9-A105-4EF8-B2F9-5CE7FA1455AD}"/>
            </a:ext>
          </a:extLst>
        </xdr:cNvPr>
        <xdr:cNvSpPr txBox="1"/>
      </xdr:nvSpPr>
      <xdr:spPr>
        <a:xfrm>
          <a:off x="2705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D874FEF6-521F-4F9D-8D20-6A951B66AEE3}"/>
            </a:ext>
          </a:extLst>
        </xdr:cNvPr>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755C0BEF-B280-471C-83A4-9F43ABFFABBD}"/>
            </a:ext>
          </a:extLst>
        </xdr:cNvPr>
        <xdr:cNvSpPr txBox="1"/>
      </xdr:nvSpPr>
      <xdr:spPr>
        <a:xfrm>
          <a:off x="927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129013</xdr:rowOff>
    </xdr:from>
    <xdr:ext cx="405111" cy="259045"/>
    <xdr:sp macro="" textlink="">
      <xdr:nvSpPr>
        <xdr:cNvPr id="319" name="n_1mainValue【福祉施設】&#10;有形固定資産減価償却率">
          <a:extLst>
            <a:ext uri="{FF2B5EF4-FFF2-40B4-BE49-F238E27FC236}">
              <a16:creationId xmlns:a16="http://schemas.microsoft.com/office/drawing/2014/main" id="{34B58812-9299-43D9-ADFE-8AEEA2B7345E}"/>
            </a:ext>
          </a:extLst>
        </xdr:cNvPr>
        <xdr:cNvSpPr txBox="1"/>
      </xdr:nvSpPr>
      <xdr:spPr>
        <a:xfrm>
          <a:off x="3582044" y="1453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109419</xdr:rowOff>
    </xdr:from>
    <xdr:ext cx="405111" cy="259045"/>
    <xdr:sp macro="" textlink="">
      <xdr:nvSpPr>
        <xdr:cNvPr id="320" name="n_2mainValue【福祉施設】&#10;有形固定資産減価償却率">
          <a:extLst>
            <a:ext uri="{FF2B5EF4-FFF2-40B4-BE49-F238E27FC236}">
              <a16:creationId xmlns:a16="http://schemas.microsoft.com/office/drawing/2014/main" id="{01556B77-334B-4B91-B944-2D3CC973BEA4}"/>
            </a:ext>
          </a:extLst>
        </xdr:cNvPr>
        <xdr:cNvSpPr txBox="1"/>
      </xdr:nvSpPr>
      <xdr:spPr>
        <a:xfrm>
          <a:off x="2705744" y="1451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75128</xdr:rowOff>
    </xdr:from>
    <xdr:ext cx="405111" cy="259045"/>
    <xdr:sp macro="" textlink="">
      <xdr:nvSpPr>
        <xdr:cNvPr id="321" name="n_3mainValue【福祉施設】&#10;有形固定資産減価償却率">
          <a:extLst>
            <a:ext uri="{FF2B5EF4-FFF2-40B4-BE49-F238E27FC236}">
              <a16:creationId xmlns:a16="http://schemas.microsoft.com/office/drawing/2014/main" id="{2C606C2B-D507-487B-BB0B-2E625C714A6B}"/>
            </a:ext>
          </a:extLst>
        </xdr:cNvPr>
        <xdr:cNvSpPr txBox="1"/>
      </xdr:nvSpPr>
      <xdr:spPr>
        <a:xfrm>
          <a:off x="1816744" y="1447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80027</xdr:rowOff>
    </xdr:from>
    <xdr:ext cx="405111" cy="259045"/>
    <xdr:sp macro="" textlink="">
      <xdr:nvSpPr>
        <xdr:cNvPr id="322" name="n_4mainValue【福祉施設】&#10;有形固定資産減価償却率">
          <a:extLst>
            <a:ext uri="{FF2B5EF4-FFF2-40B4-BE49-F238E27FC236}">
              <a16:creationId xmlns:a16="http://schemas.microsoft.com/office/drawing/2014/main" id="{CAC2F16B-FCB3-4FD6-80D2-9ED4BE677682}"/>
            </a:ext>
          </a:extLst>
        </xdr:cNvPr>
        <xdr:cNvSpPr txBox="1"/>
      </xdr:nvSpPr>
      <xdr:spPr>
        <a:xfrm>
          <a:off x="927744" y="1465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086C45ED-C840-4AED-AB52-6D39365E241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F2E08987-7D45-49D9-A07E-38B6A5D3214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546B4DB4-CD84-4E6C-8FDA-1A2C752490E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49E44D05-5A41-43E8-9745-18F84573FC9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86F678C2-32E7-400A-AB9E-7C9ED9C3C80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2F8BF1E0-57FC-4B6E-9523-B617A4678FE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C3E5B09A-A8FD-4D3C-9684-E5BB6A7EAA7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D9916E91-06B4-4119-AD0B-7F7CD5FFF53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5F83E9EC-99B1-40FD-8676-E45F906C3C5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3AA5491D-94F0-4D68-80E3-61AF9E9908C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7676BB93-10B9-4CAB-92F0-4434C338EDEA}"/>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9DD88890-CAB1-4F95-B31F-652F3EC8C7F9}"/>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3CF32FF8-8E90-4FE9-8AC8-8DB59681498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B5219A97-B3C8-48CB-8835-8D1B581E0165}"/>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CCD19EF2-8382-4D51-A80C-1679D2A2DDF6}"/>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37C4308F-ADCE-45BA-8930-C65E07F3B756}"/>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A896147-0A56-4BEF-91EC-54DC5FC285A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39B84E84-EC02-4605-AA1A-777B1988F3C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7AC4FB60-40C5-484C-AA50-5A7D52E8B91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08786FCB-1A42-47B3-9594-7C4C0F415DE7}"/>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1692208B-99D4-412C-8328-CAA2FDFEFBE6}"/>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F1982EBD-BF94-48BB-A8B0-2A00C6905C79}"/>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5BBE81EC-B40D-4ABA-AC67-6351C821A1B4}"/>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28282708-8206-4859-95A7-3EADB42D8FF0}"/>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B9BE2020-3FE1-4368-9656-01016B864152}"/>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2605FD66-D9EC-48B3-BDE6-0C95E7DC64FA}"/>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BB7C9D71-6CF2-4369-89E2-351795C20384}"/>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2AB0C494-7CB2-4E66-AA97-3BC68E8E7840}"/>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07AB7AEB-0412-4292-9E9F-266198EE00F8}"/>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5CBF9274-59A8-456E-B612-B76E150E5340}"/>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FAFC3E2-093B-48FC-A261-3FBF824DA3C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B699218-99F6-494C-870A-8C9EE8CD544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99CB7B8-05FF-492F-AF8A-0D692185297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234C9B8-E885-4453-A979-16A18E3BB03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1414021-A09E-441B-9676-37AC8A6F718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38736</xdr:rowOff>
    </xdr:from>
    <xdr:to>
      <xdr:col>55</xdr:col>
      <xdr:colOff>50800</xdr:colOff>
      <xdr:row>84</xdr:row>
      <xdr:rowOff>140336</xdr:rowOff>
    </xdr:to>
    <xdr:sp macro="" textlink="">
      <xdr:nvSpPr>
        <xdr:cNvPr id="358" name="楕円 357">
          <a:extLst>
            <a:ext uri="{FF2B5EF4-FFF2-40B4-BE49-F238E27FC236}">
              <a16:creationId xmlns:a16="http://schemas.microsoft.com/office/drawing/2014/main" id="{8D648A76-ADC8-47D1-8146-B57161D5B564}"/>
            </a:ext>
          </a:extLst>
        </xdr:cNvPr>
        <xdr:cNvSpPr/>
      </xdr:nvSpPr>
      <xdr:spPr>
        <a:xfrm>
          <a:off x="10426700" y="1444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17163</xdr:rowOff>
    </xdr:from>
    <xdr:ext cx="469744" cy="259045"/>
    <xdr:sp macro="" textlink="">
      <xdr:nvSpPr>
        <xdr:cNvPr id="359" name="【福祉施設】&#10;一人当たり面積該当値テキスト">
          <a:extLst>
            <a:ext uri="{FF2B5EF4-FFF2-40B4-BE49-F238E27FC236}">
              <a16:creationId xmlns:a16="http://schemas.microsoft.com/office/drawing/2014/main" id="{371B8218-EDD2-43E0-B556-649F56C63781}"/>
            </a:ext>
          </a:extLst>
        </xdr:cNvPr>
        <xdr:cNvSpPr txBox="1"/>
      </xdr:nvSpPr>
      <xdr:spPr>
        <a:xfrm>
          <a:off x="10515600" y="1441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38736</xdr:rowOff>
    </xdr:from>
    <xdr:to>
      <xdr:col>50</xdr:col>
      <xdr:colOff>165100</xdr:colOff>
      <xdr:row>84</xdr:row>
      <xdr:rowOff>140336</xdr:rowOff>
    </xdr:to>
    <xdr:sp macro="" textlink="">
      <xdr:nvSpPr>
        <xdr:cNvPr id="360" name="楕円 359">
          <a:extLst>
            <a:ext uri="{FF2B5EF4-FFF2-40B4-BE49-F238E27FC236}">
              <a16:creationId xmlns:a16="http://schemas.microsoft.com/office/drawing/2014/main" id="{C501E53F-0763-44DB-8C93-0CDD15C0417C}"/>
            </a:ext>
          </a:extLst>
        </xdr:cNvPr>
        <xdr:cNvSpPr/>
      </xdr:nvSpPr>
      <xdr:spPr>
        <a:xfrm>
          <a:off x="9588500" y="1444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89536</xdr:rowOff>
    </xdr:from>
    <xdr:to>
      <xdr:col>55</xdr:col>
      <xdr:colOff>0</xdr:colOff>
      <xdr:row>84</xdr:row>
      <xdr:rowOff>89536</xdr:rowOff>
    </xdr:to>
    <xdr:cxnSp macro="">
      <xdr:nvCxnSpPr>
        <xdr:cNvPr id="361" name="直線コネクタ 360">
          <a:extLst>
            <a:ext uri="{FF2B5EF4-FFF2-40B4-BE49-F238E27FC236}">
              <a16:creationId xmlns:a16="http://schemas.microsoft.com/office/drawing/2014/main" id="{2565DC56-1D20-4B08-95B3-96C5728D00DE}"/>
            </a:ext>
          </a:extLst>
        </xdr:cNvPr>
        <xdr:cNvCxnSpPr/>
      </xdr:nvCxnSpPr>
      <xdr:spPr>
        <a:xfrm>
          <a:off x="9639300" y="144913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38736</xdr:rowOff>
    </xdr:from>
    <xdr:to>
      <xdr:col>46</xdr:col>
      <xdr:colOff>38100</xdr:colOff>
      <xdr:row>84</xdr:row>
      <xdr:rowOff>140336</xdr:rowOff>
    </xdr:to>
    <xdr:sp macro="" textlink="">
      <xdr:nvSpPr>
        <xdr:cNvPr id="362" name="楕円 361">
          <a:extLst>
            <a:ext uri="{FF2B5EF4-FFF2-40B4-BE49-F238E27FC236}">
              <a16:creationId xmlns:a16="http://schemas.microsoft.com/office/drawing/2014/main" id="{44233086-F1EC-45A5-BB13-DAD67EE15068}"/>
            </a:ext>
          </a:extLst>
        </xdr:cNvPr>
        <xdr:cNvSpPr/>
      </xdr:nvSpPr>
      <xdr:spPr>
        <a:xfrm>
          <a:off x="8699500" y="1444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89536</xdr:rowOff>
    </xdr:from>
    <xdr:to>
      <xdr:col>50</xdr:col>
      <xdr:colOff>114300</xdr:colOff>
      <xdr:row>84</xdr:row>
      <xdr:rowOff>89536</xdr:rowOff>
    </xdr:to>
    <xdr:cxnSp macro="">
      <xdr:nvCxnSpPr>
        <xdr:cNvPr id="363" name="直線コネクタ 362">
          <a:extLst>
            <a:ext uri="{FF2B5EF4-FFF2-40B4-BE49-F238E27FC236}">
              <a16:creationId xmlns:a16="http://schemas.microsoft.com/office/drawing/2014/main" id="{1F405E76-DA90-4F22-BB4F-3D3E9013FE2A}"/>
            </a:ext>
          </a:extLst>
        </xdr:cNvPr>
        <xdr:cNvCxnSpPr/>
      </xdr:nvCxnSpPr>
      <xdr:spPr>
        <a:xfrm>
          <a:off x="8750300" y="144913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38736</xdr:rowOff>
    </xdr:from>
    <xdr:to>
      <xdr:col>41</xdr:col>
      <xdr:colOff>101600</xdr:colOff>
      <xdr:row>84</xdr:row>
      <xdr:rowOff>140336</xdr:rowOff>
    </xdr:to>
    <xdr:sp macro="" textlink="">
      <xdr:nvSpPr>
        <xdr:cNvPr id="364" name="楕円 363">
          <a:extLst>
            <a:ext uri="{FF2B5EF4-FFF2-40B4-BE49-F238E27FC236}">
              <a16:creationId xmlns:a16="http://schemas.microsoft.com/office/drawing/2014/main" id="{0B550132-5720-496A-BC68-E8C68AFF94C5}"/>
            </a:ext>
          </a:extLst>
        </xdr:cNvPr>
        <xdr:cNvSpPr/>
      </xdr:nvSpPr>
      <xdr:spPr>
        <a:xfrm>
          <a:off x="7810500" y="1444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89536</xdr:rowOff>
    </xdr:from>
    <xdr:to>
      <xdr:col>45</xdr:col>
      <xdr:colOff>177800</xdr:colOff>
      <xdr:row>84</xdr:row>
      <xdr:rowOff>89536</xdr:rowOff>
    </xdr:to>
    <xdr:cxnSp macro="">
      <xdr:nvCxnSpPr>
        <xdr:cNvPr id="365" name="直線コネクタ 364">
          <a:extLst>
            <a:ext uri="{FF2B5EF4-FFF2-40B4-BE49-F238E27FC236}">
              <a16:creationId xmlns:a16="http://schemas.microsoft.com/office/drawing/2014/main" id="{658FE40C-4E1A-409F-A476-2F93AB777499}"/>
            </a:ext>
          </a:extLst>
        </xdr:cNvPr>
        <xdr:cNvCxnSpPr/>
      </xdr:nvCxnSpPr>
      <xdr:spPr>
        <a:xfrm>
          <a:off x="7861300" y="144913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38736</xdr:rowOff>
    </xdr:from>
    <xdr:to>
      <xdr:col>36</xdr:col>
      <xdr:colOff>165100</xdr:colOff>
      <xdr:row>84</xdr:row>
      <xdr:rowOff>140336</xdr:rowOff>
    </xdr:to>
    <xdr:sp macro="" textlink="">
      <xdr:nvSpPr>
        <xdr:cNvPr id="366" name="楕円 365">
          <a:extLst>
            <a:ext uri="{FF2B5EF4-FFF2-40B4-BE49-F238E27FC236}">
              <a16:creationId xmlns:a16="http://schemas.microsoft.com/office/drawing/2014/main" id="{34645332-58B9-4403-AB0D-20B5F3617B7E}"/>
            </a:ext>
          </a:extLst>
        </xdr:cNvPr>
        <xdr:cNvSpPr/>
      </xdr:nvSpPr>
      <xdr:spPr>
        <a:xfrm>
          <a:off x="6921500" y="1444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89536</xdr:rowOff>
    </xdr:from>
    <xdr:to>
      <xdr:col>41</xdr:col>
      <xdr:colOff>50800</xdr:colOff>
      <xdr:row>84</xdr:row>
      <xdr:rowOff>89536</xdr:rowOff>
    </xdr:to>
    <xdr:cxnSp macro="">
      <xdr:nvCxnSpPr>
        <xdr:cNvPr id="367" name="直線コネクタ 366">
          <a:extLst>
            <a:ext uri="{FF2B5EF4-FFF2-40B4-BE49-F238E27FC236}">
              <a16:creationId xmlns:a16="http://schemas.microsoft.com/office/drawing/2014/main" id="{5D3A3ECE-F23C-4A00-B307-DA7F90DF112E}"/>
            </a:ext>
          </a:extLst>
        </xdr:cNvPr>
        <xdr:cNvCxnSpPr/>
      </xdr:nvCxnSpPr>
      <xdr:spPr>
        <a:xfrm>
          <a:off x="6972300" y="144913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02F57A47-8521-4CC6-BC9E-772738A17CAA}"/>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7B7E9786-AF56-480F-B8C8-5EB426AF7DA6}"/>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7F5D78A3-2808-4042-95F0-A20F063285D6}"/>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150E407A-3DF9-44FD-B8F7-91B4E4448B68}"/>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131463</xdr:rowOff>
    </xdr:from>
    <xdr:ext cx="469744" cy="259045"/>
    <xdr:sp macro="" textlink="">
      <xdr:nvSpPr>
        <xdr:cNvPr id="372" name="n_1mainValue【福祉施設】&#10;一人当たり面積">
          <a:extLst>
            <a:ext uri="{FF2B5EF4-FFF2-40B4-BE49-F238E27FC236}">
              <a16:creationId xmlns:a16="http://schemas.microsoft.com/office/drawing/2014/main" id="{3296660B-C1E1-457B-A533-6274DDC0CEC1}"/>
            </a:ext>
          </a:extLst>
        </xdr:cNvPr>
        <xdr:cNvSpPr txBox="1"/>
      </xdr:nvSpPr>
      <xdr:spPr>
        <a:xfrm>
          <a:off x="9391727" y="1453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131463</xdr:rowOff>
    </xdr:from>
    <xdr:ext cx="469744" cy="259045"/>
    <xdr:sp macro="" textlink="">
      <xdr:nvSpPr>
        <xdr:cNvPr id="373" name="n_2mainValue【福祉施設】&#10;一人当たり面積">
          <a:extLst>
            <a:ext uri="{FF2B5EF4-FFF2-40B4-BE49-F238E27FC236}">
              <a16:creationId xmlns:a16="http://schemas.microsoft.com/office/drawing/2014/main" id="{A4653B2F-B4E7-4AA6-8B16-DE8018319B67}"/>
            </a:ext>
          </a:extLst>
        </xdr:cNvPr>
        <xdr:cNvSpPr txBox="1"/>
      </xdr:nvSpPr>
      <xdr:spPr>
        <a:xfrm>
          <a:off x="8515427" y="1453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131463</xdr:rowOff>
    </xdr:from>
    <xdr:ext cx="469744" cy="259045"/>
    <xdr:sp macro="" textlink="">
      <xdr:nvSpPr>
        <xdr:cNvPr id="374" name="n_3mainValue【福祉施設】&#10;一人当たり面積">
          <a:extLst>
            <a:ext uri="{FF2B5EF4-FFF2-40B4-BE49-F238E27FC236}">
              <a16:creationId xmlns:a16="http://schemas.microsoft.com/office/drawing/2014/main" id="{716C0701-04F8-44F5-B778-8A8E693E4045}"/>
            </a:ext>
          </a:extLst>
        </xdr:cNvPr>
        <xdr:cNvSpPr txBox="1"/>
      </xdr:nvSpPr>
      <xdr:spPr>
        <a:xfrm>
          <a:off x="7626427" y="1453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131463</xdr:rowOff>
    </xdr:from>
    <xdr:ext cx="469744" cy="259045"/>
    <xdr:sp macro="" textlink="">
      <xdr:nvSpPr>
        <xdr:cNvPr id="375" name="n_4mainValue【福祉施設】&#10;一人当たり面積">
          <a:extLst>
            <a:ext uri="{FF2B5EF4-FFF2-40B4-BE49-F238E27FC236}">
              <a16:creationId xmlns:a16="http://schemas.microsoft.com/office/drawing/2014/main" id="{9BFC0DE5-BEDB-4B5B-8907-9122385B93DA}"/>
            </a:ext>
          </a:extLst>
        </xdr:cNvPr>
        <xdr:cNvSpPr txBox="1"/>
      </xdr:nvSpPr>
      <xdr:spPr>
        <a:xfrm>
          <a:off x="6737427" y="1453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9ED949E5-B024-4F09-8115-FD3A93362B8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590031A6-BC83-4978-B92C-04ED5182DBB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E0595A0-A938-43B0-A7D4-98672DC5804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72BC5FE-AE54-4DB2-82BD-EDE773664F7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C5B8E71A-E80D-4C4B-8C11-5C28E39F6FF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9F3A6B5-3CF9-4830-9B26-C0020787127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969464E3-87EE-41F7-8BED-D1229E40AE8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FC8BDE4B-762B-4D94-9E0B-E4484129E29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1ECA8904-E08F-4B33-9A6B-EF88DEECE66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DC8806F2-398C-4466-B2D4-B3ABE22A419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790C9861-DD59-4F24-9021-5867E935649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65F6993D-46D4-4FB9-93F5-33855DA00EE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34E12606-727B-4082-A9D4-5B21D27E980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A177BAC-FEF0-4A28-9A9B-D6313D567E5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667C9BE6-85F4-4E66-A446-7BBF5238237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32C3B989-CE31-450F-B7EB-43A4360083F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8D4688C6-6CB7-41FA-82F5-1CFDCA7E651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9C5FEDF0-77FA-41E1-9423-A0A5B5A105B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6AC1A693-9DAF-4D40-BEB6-BE81F95AB56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8AFBC30D-2F72-4786-9977-4565B96E079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738FD290-7CA9-4B93-9E71-221710790AF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59D6A975-439C-46C2-9B70-657FDAB9524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BDBD5152-8E40-4B05-85EF-55DAC041008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6A7EC7DE-0B9B-4829-8222-B9B3074BF24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6D11EDDC-3A0E-4B52-8628-688EBE9A472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5E25ED60-21AF-4B74-BF01-22198E24856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91F8C469-3AA8-4E57-9BA9-F591E1BF9EF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B57497E6-2541-4AFF-9303-44FD1BD9F13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7EBAC468-512E-4C39-AA28-951EF8A8671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19302769-8096-4ED3-A249-AEFBEEB9529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BE4A6A08-714A-4A8A-A3F5-018C40068C7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9D4E4873-36F2-4AF8-B00B-C9DF4D593BF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554D0A56-298C-4AD1-926B-471FC223070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8195587E-B111-4599-8EEE-B7EF954CEAE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242D13F5-AD90-43BE-97D3-C1EC1B84E949}"/>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9536484D-2E23-4E13-B94F-10FDF8666D1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9B060ED9-329C-408A-9082-82375E0052F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3C86848F-0490-41D2-A9EE-3D31703DE16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4FFAA3A0-C922-4FB7-B2BB-13076A41718B}"/>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E67EEF7F-05AA-49FF-AC1E-B5898F350EF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一般廃棄物処理施設】&#10;有形固定資産減価償却率グラフ枠">
          <a:extLst>
            <a:ext uri="{FF2B5EF4-FFF2-40B4-BE49-F238E27FC236}">
              <a16:creationId xmlns:a16="http://schemas.microsoft.com/office/drawing/2014/main" id="{669B8038-3FCA-4388-BBB8-798D3152B8B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417" name="直線コネクタ 416">
          <a:extLst>
            <a:ext uri="{FF2B5EF4-FFF2-40B4-BE49-F238E27FC236}">
              <a16:creationId xmlns:a16="http://schemas.microsoft.com/office/drawing/2014/main" id="{8A578FAD-130D-4CC7-8B11-038B0B223927}"/>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418" name="【一般廃棄物処理施設】&#10;有形固定資産減価償却率最小値テキスト">
          <a:extLst>
            <a:ext uri="{FF2B5EF4-FFF2-40B4-BE49-F238E27FC236}">
              <a16:creationId xmlns:a16="http://schemas.microsoft.com/office/drawing/2014/main" id="{B7015430-0F83-4A87-BD39-142A1B0343B5}"/>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419" name="直線コネクタ 418">
          <a:extLst>
            <a:ext uri="{FF2B5EF4-FFF2-40B4-BE49-F238E27FC236}">
              <a16:creationId xmlns:a16="http://schemas.microsoft.com/office/drawing/2014/main" id="{83B18B84-62BD-4BEE-BE74-A28948720480}"/>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420" name="【一般廃棄物処理施設】&#10;有形固定資産減価償却率最大値テキスト">
          <a:extLst>
            <a:ext uri="{FF2B5EF4-FFF2-40B4-BE49-F238E27FC236}">
              <a16:creationId xmlns:a16="http://schemas.microsoft.com/office/drawing/2014/main" id="{087862F7-B03A-4271-978F-26D27C77C288}"/>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421" name="直線コネクタ 420">
          <a:extLst>
            <a:ext uri="{FF2B5EF4-FFF2-40B4-BE49-F238E27FC236}">
              <a16:creationId xmlns:a16="http://schemas.microsoft.com/office/drawing/2014/main" id="{6D38F1AB-8F30-4EE0-9DF4-258BE063DC25}"/>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422" name="【一般廃棄物処理施設】&#10;有形固定資産減価償却率平均値テキスト">
          <a:extLst>
            <a:ext uri="{FF2B5EF4-FFF2-40B4-BE49-F238E27FC236}">
              <a16:creationId xmlns:a16="http://schemas.microsoft.com/office/drawing/2014/main" id="{4612411D-5DC3-45D2-BB07-B9689D166CDB}"/>
            </a:ext>
          </a:extLst>
        </xdr:cNvPr>
        <xdr:cNvSpPr txBox="1"/>
      </xdr:nvSpPr>
      <xdr:spPr>
        <a:xfrm>
          <a:off x="16357600" y="664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423" name="フローチャート: 判断 422">
          <a:extLst>
            <a:ext uri="{FF2B5EF4-FFF2-40B4-BE49-F238E27FC236}">
              <a16:creationId xmlns:a16="http://schemas.microsoft.com/office/drawing/2014/main" id="{66344DFF-D7F0-45E8-9FB0-6CBB4FC13055}"/>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424" name="フローチャート: 判断 423">
          <a:extLst>
            <a:ext uri="{FF2B5EF4-FFF2-40B4-BE49-F238E27FC236}">
              <a16:creationId xmlns:a16="http://schemas.microsoft.com/office/drawing/2014/main" id="{00900D47-D907-4A3D-BAB3-CD06B5700BDD}"/>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425" name="フローチャート: 判断 424">
          <a:extLst>
            <a:ext uri="{FF2B5EF4-FFF2-40B4-BE49-F238E27FC236}">
              <a16:creationId xmlns:a16="http://schemas.microsoft.com/office/drawing/2014/main" id="{F439C256-F38D-4E8B-BBA3-0286242C80D1}"/>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426" name="フローチャート: 判断 425">
          <a:extLst>
            <a:ext uri="{FF2B5EF4-FFF2-40B4-BE49-F238E27FC236}">
              <a16:creationId xmlns:a16="http://schemas.microsoft.com/office/drawing/2014/main" id="{D0E34ED3-91D2-4BF4-B6B3-EE235B734878}"/>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427" name="フローチャート: 判断 426">
          <a:extLst>
            <a:ext uri="{FF2B5EF4-FFF2-40B4-BE49-F238E27FC236}">
              <a16:creationId xmlns:a16="http://schemas.microsoft.com/office/drawing/2014/main" id="{80849D28-9379-456D-B8CB-73E5BD3F3615}"/>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D916820-6B0B-4342-96E7-CA4652ED590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0D142F6-BE87-4F00-AC16-1CDF2C5ECB4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7B6523C-8CFC-40B2-9789-9918E564294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7B8E4B3B-8A9B-44CD-8979-BA362517F96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13B3EEC9-F0C0-403F-9918-C0DCB82B673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110309</xdr:rowOff>
    </xdr:from>
    <xdr:to>
      <xdr:col>85</xdr:col>
      <xdr:colOff>177800</xdr:colOff>
      <xdr:row>39</xdr:row>
      <xdr:rowOff>40459</xdr:rowOff>
    </xdr:to>
    <xdr:sp macro="" textlink="">
      <xdr:nvSpPr>
        <xdr:cNvPr id="433" name="楕円 432">
          <a:extLst>
            <a:ext uri="{FF2B5EF4-FFF2-40B4-BE49-F238E27FC236}">
              <a16:creationId xmlns:a16="http://schemas.microsoft.com/office/drawing/2014/main" id="{F633A580-FFB9-46E7-B8D0-3194C2744E60}"/>
            </a:ext>
          </a:extLst>
        </xdr:cNvPr>
        <xdr:cNvSpPr/>
      </xdr:nvSpPr>
      <xdr:spPr>
        <a:xfrm>
          <a:off x="16268700" y="66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133186</xdr:rowOff>
    </xdr:from>
    <xdr:ext cx="405111" cy="259045"/>
    <xdr:sp macro="" textlink="">
      <xdr:nvSpPr>
        <xdr:cNvPr id="434" name="【一般廃棄物処理施設】&#10;有形固定資産減価償却率該当値テキスト">
          <a:extLst>
            <a:ext uri="{FF2B5EF4-FFF2-40B4-BE49-F238E27FC236}">
              <a16:creationId xmlns:a16="http://schemas.microsoft.com/office/drawing/2014/main" id="{13029179-ACAA-4485-BE32-F9C43ACF6190}"/>
            </a:ext>
          </a:extLst>
        </xdr:cNvPr>
        <xdr:cNvSpPr txBox="1"/>
      </xdr:nvSpPr>
      <xdr:spPr>
        <a:xfrm>
          <a:off x="16357600" y="6476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74385</xdr:rowOff>
    </xdr:from>
    <xdr:to>
      <xdr:col>81</xdr:col>
      <xdr:colOff>101600</xdr:colOff>
      <xdr:row>39</xdr:row>
      <xdr:rowOff>4535</xdr:rowOff>
    </xdr:to>
    <xdr:sp macro="" textlink="">
      <xdr:nvSpPr>
        <xdr:cNvPr id="435" name="楕円 434">
          <a:extLst>
            <a:ext uri="{FF2B5EF4-FFF2-40B4-BE49-F238E27FC236}">
              <a16:creationId xmlns:a16="http://schemas.microsoft.com/office/drawing/2014/main" id="{E7700393-1FC3-4D7E-A64D-8309487706CC}"/>
            </a:ext>
          </a:extLst>
        </xdr:cNvPr>
        <xdr:cNvSpPr/>
      </xdr:nvSpPr>
      <xdr:spPr>
        <a:xfrm>
          <a:off x="15430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125185</xdr:rowOff>
    </xdr:from>
    <xdr:to>
      <xdr:col>85</xdr:col>
      <xdr:colOff>127000</xdr:colOff>
      <xdr:row>38</xdr:row>
      <xdr:rowOff>161109</xdr:rowOff>
    </xdr:to>
    <xdr:cxnSp macro="">
      <xdr:nvCxnSpPr>
        <xdr:cNvPr id="436" name="直線コネクタ 435">
          <a:extLst>
            <a:ext uri="{FF2B5EF4-FFF2-40B4-BE49-F238E27FC236}">
              <a16:creationId xmlns:a16="http://schemas.microsoft.com/office/drawing/2014/main" id="{231DB36D-3B46-437A-B96D-83B283FC3E78}"/>
            </a:ext>
          </a:extLst>
        </xdr:cNvPr>
        <xdr:cNvCxnSpPr/>
      </xdr:nvCxnSpPr>
      <xdr:spPr>
        <a:xfrm>
          <a:off x="15481300" y="6640285"/>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36830</xdr:rowOff>
    </xdr:from>
    <xdr:to>
      <xdr:col>76</xdr:col>
      <xdr:colOff>165100</xdr:colOff>
      <xdr:row>38</xdr:row>
      <xdr:rowOff>138430</xdr:rowOff>
    </xdr:to>
    <xdr:sp macro="" textlink="">
      <xdr:nvSpPr>
        <xdr:cNvPr id="437" name="楕円 436">
          <a:extLst>
            <a:ext uri="{FF2B5EF4-FFF2-40B4-BE49-F238E27FC236}">
              <a16:creationId xmlns:a16="http://schemas.microsoft.com/office/drawing/2014/main" id="{1641B408-0205-4BE9-ACC9-339240F689F1}"/>
            </a:ext>
          </a:extLst>
        </xdr:cNvPr>
        <xdr:cNvSpPr/>
      </xdr:nvSpPr>
      <xdr:spPr>
        <a:xfrm>
          <a:off x="14541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87630</xdr:rowOff>
    </xdr:from>
    <xdr:to>
      <xdr:col>81</xdr:col>
      <xdr:colOff>50800</xdr:colOff>
      <xdr:row>38</xdr:row>
      <xdr:rowOff>125185</xdr:rowOff>
    </xdr:to>
    <xdr:cxnSp macro="">
      <xdr:nvCxnSpPr>
        <xdr:cNvPr id="438" name="直線コネクタ 437">
          <a:extLst>
            <a:ext uri="{FF2B5EF4-FFF2-40B4-BE49-F238E27FC236}">
              <a16:creationId xmlns:a16="http://schemas.microsoft.com/office/drawing/2014/main" id="{78B3AA17-0AD3-4829-B2D5-DF26DCD37BC6}"/>
            </a:ext>
          </a:extLst>
        </xdr:cNvPr>
        <xdr:cNvCxnSpPr/>
      </xdr:nvCxnSpPr>
      <xdr:spPr>
        <a:xfrm>
          <a:off x="14592300" y="6602730"/>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167459</xdr:rowOff>
    </xdr:from>
    <xdr:to>
      <xdr:col>72</xdr:col>
      <xdr:colOff>38100</xdr:colOff>
      <xdr:row>38</xdr:row>
      <xdr:rowOff>97609</xdr:rowOff>
    </xdr:to>
    <xdr:sp macro="" textlink="">
      <xdr:nvSpPr>
        <xdr:cNvPr id="439" name="楕円 438">
          <a:extLst>
            <a:ext uri="{FF2B5EF4-FFF2-40B4-BE49-F238E27FC236}">
              <a16:creationId xmlns:a16="http://schemas.microsoft.com/office/drawing/2014/main" id="{041E6842-3B8A-40CF-8DCE-6A65D321F255}"/>
            </a:ext>
          </a:extLst>
        </xdr:cNvPr>
        <xdr:cNvSpPr/>
      </xdr:nvSpPr>
      <xdr:spPr>
        <a:xfrm>
          <a:off x="13652500" y="651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46809</xdr:rowOff>
    </xdr:from>
    <xdr:to>
      <xdr:col>76</xdr:col>
      <xdr:colOff>114300</xdr:colOff>
      <xdr:row>38</xdr:row>
      <xdr:rowOff>87630</xdr:rowOff>
    </xdr:to>
    <xdr:cxnSp macro="">
      <xdr:nvCxnSpPr>
        <xdr:cNvPr id="440" name="直線コネクタ 439">
          <a:extLst>
            <a:ext uri="{FF2B5EF4-FFF2-40B4-BE49-F238E27FC236}">
              <a16:creationId xmlns:a16="http://schemas.microsoft.com/office/drawing/2014/main" id="{16A58692-2191-4226-A7EA-D2DB68366B7E}"/>
            </a:ext>
          </a:extLst>
        </xdr:cNvPr>
        <xdr:cNvCxnSpPr/>
      </xdr:nvCxnSpPr>
      <xdr:spPr>
        <a:xfrm>
          <a:off x="13703300" y="656190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126637</xdr:rowOff>
    </xdr:from>
    <xdr:to>
      <xdr:col>67</xdr:col>
      <xdr:colOff>101600</xdr:colOff>
      <xdr:row>38</xdr:row>
      <xdr:rowOff>56787</xdr:rowOff>
    </xdr:to>
    <xdr:sp macro="" textlink="">
      <xdr:nvSpPr>
        <xdr:cNvPr id="441" name="楕円 440">
          <a:extLst>
            <a:ext uri="{FF2B5EF4-FFF2-40B4-BE49-F238E27FC236}">
              <a16:creationId xmlns:a16="http://schemas.microsoft.com/office/drawing/2014/main" id="{78585118-D029-4F60-A296-C5C20EC3AF1D}"/>
            </a:ext>
          </a:extLst>
        </xdr:cNvPr>
        <xdr:cNvSpPr/>
      </xdr:nvSpPr>
      <xdr:spPr>
        <a:xfrm>
          <a:off x="12763500" y="647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5987</xdr:rowOff>
    </xdr:from>
    <xdr:to>
      <xdr:col>71</xdr:col>
      <xdr:colOff>177800</xdr:colOff>
      <xdr:row>38</xdr:row>
      <xdr:rowOff>46809</xdr:rowOff>
    </xdr:to>
    <xdr:cxnSp macro="">
      <xdr:nvCxnSpPr>
        <xdr:cNvPr id="442" name="直線コネクタ 441">
          <a:extLst>
            <a:ext uri="{FF2B5EF4-FFF2-40B4-BE49-F238E27FC236}">
              <a16:creationId xmlns:a16="http://schemas.microsoft.com/office/drawing/2014/main" id="{EAEBB3FA-20D6-4EA9-9AB8-69A140506F01}"/>
            </a:ext>
          </a:extLst>
        </xdr:cNvPr>
        <xdr:cNvCxnSpPr/>
      </xdr:nvCxnSpPr>
      <xdr:spPr>
        <a:xfrm>
          <a:off x="12814300" y="652108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443" name="n_1aveValue【一般廃棄物処理施設】&#10;有形固定資産減価償却率">
          <a:extLst>
            <a:ext uri="{FF2B5EF4-FFF2-40B4-BE49-F238E27FC236}">
              <a16:creationId xmlns:a16="http://schemas.microsoft.com/office/drawing/2014/main" id="{AB70ACEF-E8CD-43A8-9F0D-8F70133104FF}"/>
            </a:ext>
          </a:extLst>
        </xdr:cNvPr>
        <xdr:cNvSpPr txBox="1"/>
      </xdr:nvSpPr>
      <xdr:spPr>
        <a:xfrm>
          <a:off x="152660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444" name="n_2aveValue【一般廃棄物処理施設】&#10;有形固定資産減価償却率">
          <a:extLst>
            <a:ext uri="{FF2B5EF4-FFF2-40B4-BE49-F238E27FC236}">
              <a16:creationId xmlns:a16="http://schemas.microsoft.com/office/drawing/2014/main" id="{1222B3A1-17A8-40E1-A676-0EC89CB1A9D5}"/>
            </a:ext>
          </a:extLst>
        </xdr:cNvPr>
        <xdr:cNvSpPr txBox="1"/>
      </xdr:nvSpPr>
      <xdr:spPr>
        <a:xfrm>
          <a:off x="14389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445" name="n_3aveValue【一般廃棄物処理施設】&#10;有形固定資産減価償却率">
          <a:extLst>
            <a:ext uri="{FF2B5EF4-FFF2-40B4-BE49-F238E27FC236}">
              <a16:creationId xmlns:a16="http://schemas.microsoft.com/office/drawing/2014/main" id="{836C99C2-E753-4951-B550-F05ED3C37987}"/>
            </a:ext>
          </a:extLst>
        </xdr:cNvPr>
        <xdr:cNvSpPr txBox="1"/>
      </xdr:nvSpPr>
      <xdr:spPr>
        <a:xfrm>
          <a:off x="13500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20155</xdr:rowOff>
    </xdr:from>
    <xdr:ext cx="405111" cy="259045"/>
    <xdr:sp macro="" textlink="">
      <xdr:nvSpPr>
        <xdr:cNvPr id="446" name="n_4aveValue【一般廃棄物処理施設】&#10;有形固定資産減価償却率">
          <a:extLst>
            <a:ext uri="{FF2B5EF4-FFF2-40B4-BE49-F238E27FC236}">
              <a16:creationId xmlns:a16="http://schemas.microsoft.com/office/drawing/2014/main" id="{E2233CE5-1F10-4828-967B-8A9A3F3E4A3B}"/>
            </a:ext>
          </a:extLst>
        </xdr:cNvPr>
        <xdr:cNvSpPr txBox="1"/>
      </xdr:nvSpPr>
      <xdr:spPr>
        <a:xfrm>
          <a:off x="12611744" y="670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21063</xdr:rowOff>
    </xdr:from>
    <xdr:ext cx="405111" cy="259045"/>
    <xdr:sp macro="" textlink="">
      <xdr:nvSpPr>
        <xdr:cNvPr id="447" name="n_1mainValue【一般廃棄物処理施設】&#10;有形固定資産減価償却率">
          <a:extLst>
            <a:ext uri="{FF2B5EF4-FFF2-40B4-BE49-F238E27FC236}">
              <a16:creationId xmlns:a16="http://schemas.microsoft.com/office/drawing/2014/main" id="{1311B50A-E972-4A57-9655-0610D6FA049A}"/>
            </a:ext>
          </a:extLst>
        </xdr:cNvPr>
        <xdr:cNvSpPr txBox="1"/>
      </xdr:nvSpPr>
      <xdr:spPr>
        <a:xfrm>
          <a:off x="15266044" y="636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154957</xdr:rowOff>
    </xdr:from>
    <xdr:ext cx="405111" cy="259045"/>
    <xdr:sp macro="" textlink="">
      <xdr:nvSpPr>
        <xdr:cNvPr id="448" name="n_2mainValue【一般廃棄物処理施設】&#10;有形固定資産減価償却率">
          <a:extLst>
            <a:ext uri="{FF2B5EF4-FFF2-40B4-BE49-F238E27FC236}">
              <a16:creationId xmlns:a16="http://schemas.microsoft.com/office/drawing/2014/main" id="{8ECB1C39-7E74-454C-8100-83C59A311149}"/>
            </a:ext>
          </a:extLst>
        </xdr:cNvPr>
        <xdr:cNvSpPr txBox="1"/>
      </xdr:nvSpPr>
      <xdr:spPr>
        <a:xfrm>
          <a:off x="14389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114135</xdr:rowOff>
    </xdr:from>
    <xdr:ext cx="405111" cy="259045"/>
    <xdr:sp macro="" textlink="">
      <xdr:nvSpPr>
        <xdr:cNvPr id="449" name="n_3mainValue【一般廃棄物処理施設】&#10;有形固定資産減価償却率">
          <a:extLst>
            <a:ext uri="{FF2B5EF4-FFF2-40B4-BE49-F238E27FC236}">
              <a16:creationId xmlns:a16="http://schemas.microsoft.com/office/drawing/2014/main" id="{23495219-0F7C-4086-A218-61C24F307000}"/>
            </a:ext>
          </a:extLst>
        </xdr:cNvPr>
        <xdr:cNvSpPr txBox="1"/>
      </xdr:nvSpPr>
      <xdr:spPr>
        <a:xfrm>
          <a:off x="13500744" y="628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0" name="n_4mainValue【一般廃棄物処理施設】&#10;有形固定資産減価償却率">
          <a:extLst>
            <a:ext uri="{FF2B5EF4-FFF2-40B4-BE49-F238E27FC236}">
              <a16:creationId xmlns:a16="http://schemas.microsoft.com/office/drawing/2014/main" id="{F0A23BC6-4D3B-4648-959A-63974D4F6B73}"/>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13D1FECC-937B-4714-B21F-C6AAC16D5AA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A7DB96C4-2727-4339-BCB5-6E0B047FA21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5C389A46-84BC-43C9-8860-7552256758E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4DA1ECED-EDBC-4529-A249-C785AD10510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3B2910BC-37D8-409C-81E3-D96C1FD4492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676A66C6-E3E5-41A0-A238-35A2E3FF461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74DDCA22-B128-4500-AC47-E7C50BCD1ED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30EA0DD6-074F-4F0E-A720-EEF9BBC1D30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E609F798-5EAB-46F4-B845-D1E428DEFB6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782B617C-C37C-4FFF-875F-F17499ECCFC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B115C82D-003C-4B17-9128-31F4F046939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2" name="テキスト ボックス 461">
          <a:extLst>
            <a:ext uri="{FF2B5EF4-FFF2-40B4-BE49-F238E27FC236}">
              <a16:creationId xmlns:a16="http://schemas.microsoft.com/office/drawing/2014/main" id="{125FB672-0250-4111-A079-576A4803F87F}"/>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444BEAD8-3D51-4D47-AE52-B2043785734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4" name="テキスト ボックス 463">
          <a:extLst>
            <a:ext uri="{FF2B5EF4-FFF2-40B4-BE49-F238E27FC236}">
              <a16:creationId xmlns:a16="http://schemas.microsoft.com/office/drawing/2014/main" id="{94DECF03-FE2D-4E12-845A-C8B6AFB93D6B}"/>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AFF0211-D664-427D-BD1A-E15735DDCDE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6" name="テキスト ボックス 465">
          <a:extLst>
            <a:ext uri="{FF2B5EF4-FFF2-40B4-BE49-F238E27FC236}">
              <a16:creationId xmlns:a16="http://schemas.microsoft.com/office/drawing/2014/main" id="{43C5CFD4-D46E-427C-A77D-1EB410E67DC6}"/>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4814CC6B-C28A-4583-B725-BBD848696A1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8" name="テキスト ボックス 467">
          <a:extLst>
            <a:ext uri="{FF2B5EF4-FFF2-40B4-BE49-F238E27FC236}">
              <a16:creationId xmlns:a16="http://schemas.microsoft.com/office/drawing/2014/main" id="{576E1359-00D9-4E7E-AAC5-0D19431870BE}"/>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AC91434D-DD9D-4357-B7CF-B98A3D880DB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0" name="テキスト ボックス 469">
          <a:extLst>
            <a:ext uri="{FF2B5EF4-FFF2-40B4-BE49-F238E27FC236}">
              <a16:creationId xmlns:a16="http://schemas.microsoft.com/office/drawing/2014/main" id="{80DDDCED-4D29-4FCB-8B3C-052DC445682C}"/>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一般廃棄物処理施設】&#10;一人当たり有形固定資産（償却資産）額グラフ枠">
          <a:extLst>
            <a:ext uri="{FF2B5EF4-FFF2-40B4-BE49-F238E27FC236}">
              <a16:creationId xmlns:a16="http://schemas.microsoft.com/office/drawing/2014/main" id="{B785335A-6CBB-44EB-B0D6-10E6C7C78D5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472" name="直線コネクタ 471">
          <a:extLst>
            <a:ext uri="{FF2B5EF4-FFF2-40B4-BE49-F238E27FC236}">
              <a16:creationId xmlns:a16="http://schemas.microsoft.com/office/drawing/2014/main" id="{B2F43FEB-039E-40D1-B316-506FD96CB741}"/>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473" name="【一般廃棄物処理施設】&#10;一人当たり有形固定資産（償却資産）額最小値テキスト">
          <a:extLst>
            <a:ext uri="{FF2B5EF4-FFF2-40B4-BE49-F238E27FC236}">
              <a16:creationId xmlns:a16="http://schemas.microsoft.com/office/drawing/2014/main" id="{41890BC0-F760-4E70-B5CF-4332F10F86AC}"/>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474" name="直線コネクタ 473">
          <a:extLst>
            <a:ext uri="{FF2B5EF4-FFF2-40B4-BE49-F238E27FC236}">
              <a16:creationId xmlns:a16="http://schemas.microsoft.com/office/drawing/2014/main" id="{643BFCE6-2CE1-4FE4-BA30-3F4A3E3F105C}"/>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475" name="【一般廃棄物処理施設】&#10;一人当たり有形固定資産（償却資産）額最大値テキスト">
          <a:extLst>
            <a:ext uri="{FF2B5EF4-FFF2-40B4-BE49-F238E27FC236}">
              <a16:creationId xmlns:a16="http://schemas.microsoft.com/office/drawing/2014/main" id="{A9D67262-4AC5-441E-A7A5-27987FC08F41}"/>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476" name="直線コネクタ 475">
          <a:extLst>
            <a:ext uri="{FF2B5EF4-FFF2-40B4-BE49-F238E27FC236}">
              <a16:creationId xmlns:a16="http://schemas.microsoft.com/office/drawing/2014/main" id="{525CAA80-B847-487D-8382-F1BA36A0D14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477" name="【一般廃棄物処理施設】&#10;一人当たり有形固定資産（償却資産）額平均値テキスト">
          <a:extLst>
            <a:ext uri="{FF2B5EF4-FFF2-40B4-BE49-F238E27FC236}">
              <a16:creationId xmlns:a16="http://schemas.microsoft.com/office/drawing/2014/main" id="{A1141088-43B0-46C7-9C2F-6A559E18D488}"/>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478" name="フローチャート: 判断 477">
          <a:extLst>
            <a:ext uri="{FF2B5EF4-FFF2-40B4-BE49-F238E27FC236}">
              <a16:creationId xmlns:a16="http://schemas.microsoft.com/office/drawing/2014/main" id="{5107CDB5-58C6-4C96-AD9B-CDDCE4C4800B}"/>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479" name="フローチャート: 判断 478">
          <a:extLst>
            <a:ext uri="{FF2B5EF4-FFF2-40B4-BE49-F238E27FC236}">
              <a16:creationId xmlns:a16="http://schemas.microsoft.com/office/drawing/2014/main" id="{FFEE37DD-E541-4E29-A0D3-B035A1E8898C}"/>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480" name="フローチャート: 判断 479">
          <a:extLst>
            <a:ext uri="{FF2B5EF4-FFF2-40B4-BE49-F238E27FC236}">
              <a16:creationId xmlns:a16="http://schemas.microsoft.com/office/drawing/2014/main" id="{163F3E99-3771-47EF-AB58-3AFBE7C67411}"/>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481" name="フローチャート: 判断 480">
          <a:extLst>
            <a:ext uri="{FF2B5EF4-FFF2-40B4-BE49-F238E27FC236}">
              <a16:creationId xmlns:a16="http://schemas.microsoft.com/office/drawing/2014/main" id="{52940FBD-42C4-47D9-87F8-540456F358D7}"/>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482" name="フローチャート: 判断 481">
          <a:extLst>
            <a:ext uri="{FF2B5EF4-FFF2-40B4-BE49-F238E27FC236}">
              <a16:creationId xmlns:a16="http://schemas.microsoft.com/office/drawing/2014/main" id="{3EED164D-3BFB-40D4-8B8F-D7EDD194297C}"/>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E42DA27-96ED-47B2-A566-9E3BCF6ED9A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6D0EE6FC-C6B4-45C1-9B94-AE5122EAC21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91D6697-5489-44EA-9280-EF557E0D199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785E71D-054F-4B68-9E99-EA9902F2EC7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15AA4DA-FCEF-453F-8E6E-92DD402F85A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81269</xdr:rowOff>
    </xdr:from>
    <xdr:to>
      <xdr:col>116</xdr:col>
      <xdr:colOff>114300</xdr:colOff>
      <xdr:row>41</xdr:row>
      <xdr:rowOff>11419</xdr:rowOff>
    </xdr:to>
    <xdr:sp macro="" textlink="">
      <xdr:nvSpPr>
        <xdr:cNvPr id="488" name="楕円 487">
          <a:extLst>
            <a:ext uri="{FF2B5EF4-FFF2-40B4-BE49-F238E27FC236}">
              <a16:creationId xmlns:a16="http://schemas.microsoft.com/office/drawing/2014/main" id="{9C022060-E80E-4972-8E2A-886C9EE3D30F}"/>
            </a:ext>
          </a:extLst>
        </xdr:cNvPr>
        <xdr:cNvSpPr/>
      </xdr:nvSpPr>
      <xdr:spPr>
        <a:xfrm>
          <a:off x="22110700" y="693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59696</xdr:rowOff>
    </xdr:from>
    <xdr:ext cx="534377" cy="259045"/>
    <xdr:sp macro="" textlink="">
      <xdr:nvSpPr>
        <xdr:cNvPr id="489" name="【一般廃棄物処理施設】&#10;一人当たり有形固定資産（償却資産）額該当値テキスト">
          <a:extLst>
            <a:ext uri="{FF2B5EF4-FFF2-40B4-BE49-F238E27FC236}">
              <a16:creationId xmlns:a16="http://schemas.microsoft.com/office/drawing/2014/main" id="{F8802B79-8CCD-465D-975C-6508FDF769D0}"/>
            </a:ext>
          </a:extLst>
        </xdr:cNvPr>
        <xdr:cNvSpPr txBox="1"/>
      </xdr:nvSpPr>
      <xdr:spPr>
        <a:xfrm>
          <a:off x="22199600" y="6917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81942</xdr:rowOff>
    </xdr:from>
    <xdr:to>
      <xdr:col>112</xdr:col>
      <xdr:colOff>38100</xdr:colOff>
      <xdr:row>41</xdr:row>
      <xdr:rowOff>12092</xdr:rowOff>
    </xdr:to>
    <xdr:sp macro="" textlink="">
      <xdr:nvSpPr>
        <xdr:cNvPr id="490" name="楕円 489">
          <a:extLst>
            <a:ext uri="{FF2B5EF4-FFF2-40B4-BE49-F238E27FC236}">
              <a16:creationId xmlns:a16="http://schemas.microsoft.com/office/drawing/2014/main" id="{21A0A408-D4D1-4854-8E99-B14DA388854F}"/>
            </a:ext>
          </a:extLst>
        </xdr:cNvPr>
        <xdr:cNvSpPr/>
      </xdr:nvSpPr>
      <xdr:spPr>
        <a:xfrm>
          <a:off x="21272500" y="693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132069</xdr:rowOff>
    </xdr:from>
    <xdr:to>
      <xdr:col>116</xdr:col>
      <xdr:colOff>63500</xdr:colOff>
      <xdr:row>40</xdr:row>
      <xdr:rowOff>132742</xdr:rowOff>
    </xdr:to>
    <xdr:cxnSp macro="">
      <xdr:nvCxnSpPr>
        <xdr:cNvPr id="491" name="直線コネクタ 490">
          <a:extLst>
            <a:ext uri="{FF2B5EF4-FFF2-40B4-BE49-F238E27FC236}">
              <a16:creationId xmlns:a16="http://schemas.microsoft.com/office/drawing/2014/main" id="{C2710E94-1201-4EA3-89AB-E07410656A56}"/>
            </a:ext>
          </a:extLst>
        </xdr:cNvPr>
        <xdr:cNvCxnSpPr/>
      </xdr:nvCxnSpPr>
      <xdr:spPr>
        <a:xfrm flipV="1">
          <a:off x="21323300" y="6990069"/>
          <a:ext cx="838200" cy="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67604</xdr:rowOff>
    </xdr:from>
    <xdr:to>
      <xdr:col>107</xdr:col>
      <xdr:colOff>101600</xdr:colOff>
      <xdr:row>40</xdr:row>
      <xdr:rowOff>169204</xdr:rowOff>
    </xdr:to>
    <xdr:sp macro="" textlink="">
      <xdr:nvSpPr>
        <xdr:cNvPr id="492" name="楕円 491">
          <a:extLst>
            <a:ext uri="{FF2B5EF4-FFF2-40B4-BE49-F238E27FC236}">
              <a16:creationId xmlns:a16="http://schemas.microsoft.com/office/drawing/2014/main" id="{FAB8C063-3116-4DF5-AAA8-13ECDDA39B74}"/>
            </a:ext>
          </a:extLst>
        </xdr:cNvPr>
        <xdr:cNvSpPr/>
      </xdr:nvSpPr>
      <xdr:spPr>
        <a:xfrm>
          <a:off x="20383500" y="692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118404</xdr:rowOff>
    </xdr:from>
    <xdr:to>
      <xdr:col>111</xdr:col>
      <xdr:colOff>177800</xdr:colOff>
      <xdr:row>40</xdr:row>
      <xdr:rowOff>132742</xdr:rowOff>
    </xdr:to>
    <xdr:cxnSp macro="">
      <xdr:nvCxnSpPr>
        <xdr:cNvPr id="493" name="直線コネクタ 492">
          <a:extLst>
            <a:ext uri="{FF2B5EF4-FFF2-40B4-BE49-F238E27FC236}">
              <a16:creationId xmlns:a16="http://schemas.microsoft.com/office/drawing/2014/main" id="{7D63979F-46C0-42C3-99B0-8BF2F981F1D7}"/>
            </a:ext>
          </a:extLst>
        </xdr:cNvPr>
        <xdr:cNvCxnSpPr/>
      </xdr:nvCxnSpPr>
      <xdr:spPr>
        <a:xfrm>
          <a:off x="20434300" y="6976404"/>
          <a:ext cx="889000" cy="14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67659</xdr:rowOff>
    </xdr:from>
    <xdr:to>
      <xdr:col>102</xdr:col>
      <xdr:colOff>165100</xdr:colOff>
      <xdr:row>40</xdr:row>
      <xdr:rowOff>169259</xdr:rowOff>
    </xdr:to>
    <xdr:sp macro="" textlink="">
      <xdr:nvSpPr>
        <xdr:cNvPr id="494" name="楕円 493">
          <a:extLst>
            <a:ext uri="{FF2B5EF4-FFF2-40B4-BE49-F238E27FC236}">
              <a16:creationId xmlns:a16="http://schemas.microsoft.com/office/drawing/2014/main" id="{20737A1D-E259-464A-A01D-825C1480A9F8}"/>
            </a:ext>
          </a:extLst>
        </xdr:cNvPr>
        <xdr:cNvSpPr/>
      </xdr:nvSpPr>
      <xdr:spPr>
        <a:xfrm>
          <a:off x="19494500" y="6925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118404</xdr:rowOff>
    </xdr:from>
    <xdr:to>
      <xdr:col>107</xdr:col>
      <xdr:colOff>50800</xdr:colOff>
      <xdr:row>40</xdr:row>
      <xdr:rowOff>118459</xdr:rowOff>
    </xdr:to>
    <xdr:cxnSp macro="">
      <xdr:nvCxnSpPr>
        <xdr:cNvPr id="495" name="直線コネクタ 494">
          <a:extLst>
            <a:ext uri="{FF2B5EF4-FFF2-40B4-BE49-F238E27FC236}">
              <a16:creationId xmlns:a16="http://schemas.microsoft.com/office/drawing/2014/main" id="{D330C071-94DD-4A08-BE97-DCA7F46958C6}"/>
            </a:ext>
          </a:extLst>
        </xdr:cNvPr>
        <xdr:cNvCxnSpPr/>
      </xdr:nvCxnSpPr>
      <xdr:spPr>
        <a:xfrm flipV="1">
          <a:off x="19545300" y="6976404"/>
          <a:ext cx="8890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72962</xdr:rowOff>
    </xdr:from>
    <xdr:to>
      <xdr:col>98</xdr:col>
      <xdr:colOff>38100</xdr:colOff>
      <xdr:row>41</xdr:row>
      <xdr:rowOff>3112</xdr:rowOff>
    </xdr:to>
    <xdr:sp macro="" textlink="">
      <xdr:nvSpPr>
        <xdr:cNvPr id="496" name="楕円 495">
          <a:extLst>
            <a:ext uri="{FF2B5EF4-FFF2-40B4-BE49-F238E27FC236}">
              <a16:creationId xmlns:a16="http://schemas.microsoft.com/office/drawing/2014/main" id="{2D319E56-5597-4E92-BF94-99E1F4EBCAA1}"/>
            </a:ext>
          </a:extLst>
        </xdr:cNvPr>
        <xdr:cNvSpPr/>
      </xdr:nvSpPr>
      <xdr:spPr>
        <a:xfrm>
          <a:off x="18605500" y="693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118459</xdr:rowOff>
    </xdr:from>
    <xdr:to>
      <xdr:col>102</xdr:col>
      <xdr:colOff>114300</xdr:colOff>
      <xdr:row>40</xdr:row>
      <xdr:rowOff>123762</xdr:rowOff>
    </xdr:to>
    <xdr:cxnSp macro="">
      <xdr:nvCxnSpPr>
        <xdr:cNvPr id="497" name="直線コネクタ 496">
          <a:extLst>
            <a:ext uri="{FF2B5EF4-FFF2-40B4-BE49-F238E27FC236}">
              <a16:creationId xmlns:a16="http://schemas.microsoft.com/office/drawing/2014/main" id="{EB3201E5-5CC9-4682-A5DD-EE64F8E9509C}"/>
            </a:ext>
          </a:extLst>
        </xdr:cNvPr>
        <xdr:cNvCxnSpPr/>
      </xdr:nvCxnSpPr>
      <xdr:spPr>
        <a:xfrm flipV="1">
          <a:off x="18656300" y="6976459"/>
          <a:ext cx="889000" cy="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498" name="n_1aveValue【一般廃棄物処理施設】&#10;一人当たり有形固定資産（償却資産）額">
          <a:extLst>
            <a:ext uri="{FF2B5EF4-FFF2-40B4-BE49-F238E27FC236}">
              <a16:creationId xmlns:a16="http://schemas.microsoft.com/office/drawing/2014/main" id="{EEF3E888-79E4-462C-A7E9-B71D27F026E1}"/>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499" name="n_2aveValue【一般廃棄物処理施設】&#10;一人当たり有形固定資産（償却資産）額">
          <a:extLst>
            <a:ext uri="{FF2B5EF4-FFF2-40B4-BE49-F238E27FC236}">
              <a16:creationId xmlns:a16="http://schemas.microsoft.com/office/drawing/2014/main" id="{1697839C-99E9-452C-B5F1-033A5158746F}"/>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00" name="n_3aveValue【一般廃棄物処理施設】&#10;一人当たり有形固定資産（償却資産）額">
          <a:extLst>
            <a:ext uri="{FF2B5EF4-FFF2-40B4-BE49-F238E27FC236}">
              <a16:creationId xmlns:a16="http://schemas.microsoft.com/office/drawing/2014/main" id="{867F1F93-3C04-4806-BE42-6421D4D76D98}"/>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37155</xdr:rowOff>
    </xdr:from>
    <xdr:ext cx="534377" cy="259045"/>
    <xdr:sp macro="" textlink="">
      <xdr:nvSpPr>
        <xdr:cNvPr id="501" name="n_4aveValue【一般廃棄物処理施設】&#10;一人当たり有形固定資産（償却資産）額">
          <a:extLst>
            <a:ext uri="{FF2B5EF4-FFF2-40B4-BE49-F238E27FC236}">
              <a16:creationId xmlns:a16="http://schemas.microsoft.com/office/drawing/2014/main" id="{53057A6C-5A47-4ED7-98A6-D38FC8D14274}"/>
            </a:ext>
          </a:extLst>
        </xdr:cNvPr>
        <xdr:cNvSpPr txBox="1"/>
      </xdr:nvSpPr>
      <xdr:spPr>
        <a:xfrm>
          <a:off x="18389111" y="6552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3219</xdr:rowOff>
    </xdr:from>
    <xdr:ext cx="534377" cy="259045"/>
    <xdr:sp macro="" textlink="">
      <xdr:nvSpPr>
        <xdr:cNvPr id="502" name="n_1mainValue【一般廃棄物処理施設】&#10;一人当たり有形固定資産（償却資産）額">
          <a:extLst>
            <a:ext uri="{FF2B5EF4-FFF2-40B4-BE49-F238E27FC236}">
              <a16:creationId xmlns:a16="http://schemas.microsoft.com/office/drawing/2014/main" id="{C523C69A-51CA-4286-9F4A-E41C472CE6C0}"/>
            </a:ext>
          </a:extLst>
        </xdr:cNvPr>
        <xdr:cNvSpPr txBox="1"/>
      </xdr:nvSpPr>
      <xdr:spPr>
        <a:xfrm>
          <a:off x="21043411" y="7032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160331</xdr:rowOff>
    </xdr:from>
    <xdr:ext cx="534377" cy="259045"/>
    <xdr:sp macro="" textlink="">
      <xdr:nvSpPr>
        <xdr:cNvPr id="503" name="n_2mainValue【一般廃棄物処理施設】&#10;一人当たり有形固定資産（償却資産）額">
          <a:extLst>
            <a:ext uri="{FF2B5EF4-FFF2-40B4-BE49-F238E27FC236}">
              <a16:creationId xmlns:a16="http://schemas.microsoft.com/office/drawing/2014/main" id="{E65D640B-D73A-4654-A078-4107DFECBEDC}"/>
            </a:ext>
          </a:extLst>
        </xdr:cNvPr>
        <xdr:cNvSpPr txBox="1"/>
      </xdr:nvSpPr>
      <xdr:spPr>
        <a:xfrm>
          <a:off x="20167111" y="70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160386</xdr:rowOff>
    </xdr:from>
    <xdr:ext cx="534377" cy="259045"/>
    <xdr:sp macro="" textlink="">
      <xdr:nvSpPr>
        <xdr:cNvPr id="504" name="n_3mainValue【一般廃棄物処理施設】&#10;一人当たり有形固定資産（償却資産）額">
          <a:extLst>
            <a:ext uri="{FF2B5EF4-FFF2-40B4-BE49-F238E27FC236}">
              <a16:creationId xmlns:a16="http://schemas.microsoft.com/office/drawing/2014/main" id="{C6298C48-0758-4E05-82F5-2EE36462114C}"/>
            </a:ext>
          </a:extLst>
        </xdr:cNvPr>
        <xdr:cNvSpPr txBox="1"/>
      </xdr:nvSpPr>
      <xdr:spPr>
        <a:xfrm>
          <a:off x="19278111" y="701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165689</xdr:rowOff>
    </xdr:from>
    <xdr:ext cx="534377" cy="259045"/>
    <xdr:sp macro="" textlink="">
      <xdr:nvSpPr>
        <xdr:cNvPr id="505" name="n_4mainValue【一般廃棄物処理施設】&#10;一人当たり有形固定資産（償却資産）額">
          <a:extLst>
            <a:ext uri="{FF2B5EF4-FFF2-40B4-BE49-F238E27FC236}">
              <a16:creationId xmlns:a16="http://schemas.microsoft.com/office/drawing/2014/main" id="{7CE64993-E018-48F1-A044-C6D8E78E6D62}"/>
            </a:ext>
          </a:extLst>
        </xdr:cNvPr>
        <xdr:cNvSpPr txBox="1"/>
      </xdr:nvSpPr>
      <xdr:spPr>
        <a:xfrm>
          <a:off x="18389111" y="702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15072F84-1317-49BE-AF98-7AF49A1E8A0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B4FCC884-7F05-48A0-A996-32C2D1CD250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33F07158-7932-4FD1-800A-63815CE9632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FE2DFD45-2E7C-451B-B07A-AD9F740E23C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58F5B3BE-483F-4C53-9F23-3149D9F0098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6143B599-11A3-4A11-AEB9-6CD24BD1206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12D126C7-9D8F-4620-A137-C4BC10C1B96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6F6E69C7-1ADE-4AB4-83D7-18E9EA99B0DE}"/>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4" name="正方形/長方形 513">
          <a:extLst>
            <a:ext uri="{FF2B5EF4-FFF2-40B4-BE49-F238E27FC236}">
              <a16:creationId xmlns:a16="http://schemas.microsoft.com/office/drawing/2014/main" id="{916D7EE5-BAD8-471B-8A75-6312E4E20AA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5" name="正方形/長方形 514">
          <a:extLst>
            <a:ext uri="{FF2B5EF4-FFF2-40B4-BE49-F238E27FC236}">
              <a16:creationId xmlns:a16="http://schemas.microsoft.com/office/drawing/2014/main" id="{4D56875F-5AF2-40E0-ADB9-A4D363C460B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6" name="正方形/長方形 515">
          <a:extLst>
            <a:ext uri="{FF2B5EF4-FFF2-40B4-BE49-F238E27FC236}">
              <a16:creationId xmlns:a16="http://schemas.microsoft.com/office/drawing/2014/main" id="{4191E792-2DD2-4E45-BA12-E132357FE29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7" name="正方形/長方形 516">
          <a:extLst>
            <a:ext uri="{FF2B5EF4-FFF2-40B4-BE49-F238E27FC236}">
              <a16:creationId xmlns:a16="http://schemas.microsoft.com/office/drawing/2014/main" id="{05761F75-0ED6-4766-A92D-B4558F8A335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8" name="正方形/長方形 517">
          <a:extLst>
            <a:ext uri="{FF2B5EF4-FFF2-40B4-BE49-F238E27FC236}">
              <a16:creationId xmlns:a16="http://schemas.microsoft.com/office/drawing/2014/main" id="{DE21F8C1-B4D2-4F09-9AF2-09364437C24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9" name="正方形/長方形 518">
          <a:extLst>
            <a:ext uri="{FF2B5EF4-FFF2-40B4-BE49-F238E27FC236}">
              <a16:creationId xmlns:a16="http://schemas.microsoft.com/office/drawing/2014/main" id="{8C614219-AE57-4758-9F78-70AADE17838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0" name="正方形/長方形 519">
          <a:extLst>
            <a:ext uri="{FF2B5EF4-FFF2-40B4-BE49-F238E27FC236}">
              <a16:creationId xmlns:a16="http://schemas.microsoft.com/office/drawing/2014/main" id="{2B945B8A-E65F-47E8-BFAC-5A974A34863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1" name="正方形/長方形 520">
          <a:extLst>
            <a:ext uri="{FF2B5EF4-FFF2-40B4-BE49-F238E27FC236}">
              <a16:creationId xmlns:a16="http://schemas.microsoft.com/office/drawing/2014/main" id="{EF16A3CB-765B-4725-AAEF-3A2927E7B9FF}"/>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2" name="正方形/長方形 521">
          <a:extLst>
            <a:ext uri="{FF2B5EF4-FFF2-40B4-BE49-F238E27FC236}">
              <a16:creationId xmlns:a16="http://schemas.microsoft.com/office/drawing/2014/main" id="{C7563337-DC6D-4900-997F-F7E6E9F9D9F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3" name="正方形/長方形 522">
          <a:extLst>
            <a:ext uri="{FF2B5EF4-FFF2-40B4-BE49-F238E27FC236}">
              <a16:creationId xmlns:a16="http://schemas.microsoft.com/office/drawing/2014/main" id="{1769BF33-2F99-4480-B4C8-1FD45D86728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4" name="正方形/長方形 523">
          <a:extLst>
            <a:ext uri="{FF2B5EF4-FFF2-40B4-BE49-F238E27FC236}">
              <a16:creationId xmlns:a16="http://schemas.microsoft.com/office/drawing/2014/main" id="{1418C2E0-9EFE-4515-9617-6CF8032D687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5" name="正方形/長方形 524">
          <a:extLst>
            <a:ext uri="{FF2B5EF4-FFF2-40B4-BE49-F238E27FC236}">
              <a16:creationId xmlns:a16="http://schemas.microsoft.com/office/drawing/2014/main" id="{4A99A121-B85B-4454-B93B-7B0C13A3449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6" name="正方形/長方形 525">
          <a:extLst>
            <a:ext uri="{FF2B5EF4-FFF2-40B4-BE49-F238E27FC236}">
              <a16:creationId xmlns:a16="http://schemas.microsoft.com/office/drawing/2014/main" id="{FE97E5E8-DB92-41D2-B1AC-7A3B19A1585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7" name="正方形/長方形 526">
          <a:extLst>
            <a:ext uri="{FF2B5EF4-FFF2-40B4-BE49-F238E27FC236}">
              <a16:creationId xmlns:a16="http://schemas.microsoft.com/office/drawing/2014/main" id="{228DA650-8CCD-42E9-AC08-78A8AAB0DAD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8" name="正方形/長方形 527">
          <a:extLst>
            <a:ext uri="{FF2B5EF4-FFF2-40B4-BE49-F238E27FC236}">
              <a16:creationId xmlns:a16="http://schemas.microsoft.com/office/drawing/2014/main" id="{AFAF071A-3AE5-4D57-BE0F-EE8BF9AAC03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9" name="正方形/長方形 528">
          <a:extLst>
            <a:ext uri="{FF2B5EF4-FFF2-40B4-BE49-F238E27FC236}">
              <a16:creationId xmlns:a16="http://schemas.microsoft.com/office/drawing/2014/main" id="{C074F8C0-E9AB-4C97-8C20-AE0A6CD5F1A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0" name="テキスト ボックス 529">
          <a:extLst>
            <a:ext uri="{FF2B5EF4-FFF2-40B4-BE49-F238E27FC236}">
              <a16:creationId xmlns:a16="http://schemas.microsoft.com/office/drawing/2014/main" id="{F07A470C-EB93-49E9-BA65-C62C7C92439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1" name="直線コネクタ 530">
          <a:extLst>
            <a:ext uri="{FF2B5EF4-FFF2-40B4-BE49-F238E27FC236}">
              <a16:creationId xmlns:a16="http://schemas.microsoft.com/office/drawing/2014/main" id="{2857EF63-325A-44E5-BE6B-4BB6A3B4B55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2" name="テキスト ボックス 531">
          <a:extLst>
            <a:ext uri="{FF2B5EF4-FFF2-40B4-BE49-F238E27FC236}">
              <a16:creationId xmlns:a16="http://schemas.microsoft.com/office/drawing/2014/main" id="{9273D272-6164-47FF-ABF5-4EAD1412722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3" name="直線コネクタ 532">
          <a:extLst>
            <a:ext uri="{FF2B5EF4-FFF2-40B4-BE49-F238E27FC236}">
              <a16:creationId xmlns:a16="http://schemas.microsoft.com/office/drawing/2014/main" id="{7AEB45D0-115C-40E5-A12C-86B8A76AF13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4" name="テキスト ボックス 533">
          <a:extLst>
            <a:ext uri="{FF2B5EF4-FFF2-40B4-BE49-F238E27FC236}">
              <a16:creationId xmlns:a16="http://schemas.microsoft.com/office/drawing/2014/main" id="{D84C7811-E869-4B05-8BA5-5FA81D4F6D2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5" name="直線コネクタ 534">
          <a:extLst>
            <a:ext uri="{FF2B5EF4-FFF2-40B4-BE49-F238E27FC236}">
              <a16:creationId xmlns:a16="http://schemas.microsoft.com/office/drawing/2014/main" id="{8A2DDADC-36B1-4A5B-8DDC-756D284CA59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6" name="テキスト ボックス 535">
          <a:extLst>
            <a:ext uri="{FF2B5EF4-FFF2-40B4-BE49-F238E27FC236}">
              <a16:creationId xmlns:a16="http://schemas.microsoft.com/office/drawing/2014/main" id="{C337DABC-73F8-4DF9-A7B2-F7D86B99BCB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7" name="直線コネクタ 536">
          <a:extLst>
            <a:ext uri="{FF2B5EF4-FFF2-40B4-BE49-F238E27FC236}">
              <a16:creationId xmlns:a16="http://schemas.microsoft.com/office/drawing/2014/main" id="{A47DBA16-5631-4282-88AA-D66EB401468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8" name="テキスト ボックス 537">
          <a:extLst>
            <a:ext uri="{FF2B5EF4-FFF2-40B4-BE49-F238E27FC236}">
              <a16:creationId xmlns:a16="http://schemas.microsoft.com/office/drawing/2014/main" id="{CACC5FD9-5FCA-4793-AA3A-B3FAFC4CEB4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9" name="直線コネクタ 538">
          <a:extLst>
            <a:ext uri="{FF2B5EF4-FFF2-40B4-BE49-F238E27FC236}">
              <a16:creationId xmlns:a16="http://schemas.microsoft.com/office/drawing/2014/main" id="{641A4C8E-B578-4DE0-A8C6-D9299C3743F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0" name="テキスト ボックス 539">
          <a:extLst>
            <a:ext uri="{FF2B5EF4-FFF2-40B4-BE49-F238E27FC236}">
              <a16:creationId xmlns:a16="http://schemas.microsoft.com/office/drawing/2014/main" id="{4D685B2C-ADA9-46C3-926A-40A17943B3BA}"/>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1" name="直線コネクタ 540">
          <a:extLst>
            <a:ext uri="{FF2B5EF4-FFF2-40B4-BE49-F238E27FC236}">
              <a16:creationId xmlns:a16="http://schemas.microsoft.com/office/drawing/2014/main" id="{3120C63A-B3B1-4799-9433-6B37B9AE209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2" name="テキスト ボックス 541">
          <a:extLst>
            <a:ext uri="{FF2B5EF4-FFF2-40B4-BE49-F238E27FC236}">
              <a16:creationId xmlns:a16="http://schemas.microsoft.com/office/drawing/2014/main" id="{FA34A3EB-CADB-4FE8-B29C-DA5106D0162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3" name="直線コネクタ 542">
          <a:extLst>
            <a:ext uri="{FF2B5EF4-FFF2-40B4-BE49-F238E27FC236}">
              <a16:creationId xmlns:a16="http://schemas.microsoft.com/office/drawing/2014/main" id="{2C72F166-99D5-4535-9021-778342FEBD1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4" name="テキスト ボックス 543">
          <a:extLst>
            <a:ext uri="{FF2B5EF4-FFF2-40B4-BE49-F238E27FC236}">
              <a16:creationId xmlns:a16="http://schemas.microsoft.com/office/drawing/2014/main" id="{14652A49-1575-4C78-B62C-71A188CDC1F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5" name="【消防施設】&#10;有形固定資産減価償却率グラフ枠">
          <a:extLst>
            <a:ext uri="{FF2B5EF4-FFF2-40B4-BE49-F238E27FC236}">
              <a16:creationId xmlns:a16="http://schemas.microsoft.com/office/drawing/2014/main" id="{65F85DFB-12D4-4C13-883F-BBA5BC89022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546" name="直線コネクタ 545">
          <a:extLst>
            <a:ext uri="{FF2B5EF4-FFF2-40B4-BE49-F238E27FC236}">
              <a16:creationId xmlns:a16="http://schemas.microsoft.com/office/drawing/2014/main" id="{7D7B39AA-FBA1-4E7C-8E8C-0E7A373DC5D0}"/>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547" name="【消防施設】&#10;有形固定資産減価償却率最小値テキスト">
          <a:extLst>
            <a:ext uri="{FF2B5EF4-FFF2-40B4-BE49-F238E27FC236}">
              <a16:creationId xmlns:a16="http://schemas.microsoft.com/office/drawing/2014/main" id="{B4CD6301-2E9D-4F61-9064-49C1CA790C53}"/>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548" name="直線コネクタ 547">
          <a:extLst>
            <a:ext uri="{FF2B5EF4-FFF2-40B4-BE49-F238E27FC236}">
              <a16:creationId xmlns:a16="http://schemas.microsoft.com/office/drawing/2014/main" id="{0B31D2D3-3EC1-45D0-A432-A2073C39060C}"/>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549" name="【消防施設】&#10;有形固定資産減価償却率最大値テキスト">
          <a:extLst>
            <a:ext uri="{FF2B5EF4-FFF2-40B4-BE49-F238E27FC236}">
              <a16:creationId xmlns:a16="http://schemas.microsoft.com/office/drawing/2014/main" id="{2F98EAB3-FF42-43B8-9A0D-F8B6CBE0B00A}"/>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550" name="直線コネクタ 549">
          <a:extLst>
            <a:ext uri="{FF2B5EF4-FFF2-40B4-BE49-F238E27FC236}">
              <a16:creationId xmlns:a16="http://schemas.microsoft.com/office/drawing/2014/main" id="{219F8301-8E43-4338-8169-4DCFEF5FB22F}"/>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551" name="【消防施設】&#10;有形固定資産減価償却率平均値テキスト">
          <a:extLst>
            <a:ext uri="{FF2B5EF4-FFF2-40B4-BE49-F238E27FC236}">
              <a16:creationId xmlns:a16="http://schemas.microsoft.com/office/drawing/2014/main" id="{0AAA7C78-E3AA-4665-AA04-7C9ED1ACA162}"/>
            </a:ext>
          </a:extLst>
        </xdr:cNvPr>
        <xdr:cNvSpPr txBox="1"/>
      </xdr:nvSpPr>
      <xdr:spPr>
        <a:xfrm>
          <a:off x="16357600" y="1403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552" name="フローチャート: 判断 551">
          <a:extLst>
            <a:ext uri="{FF2B5EF4-FFF2-40B4-BE49-F238E27FC236}">
              <a16:creationId xmlns:a16="http://schemas.microsoft.com/office/drawing/2014/main" id="{AAC40FFC-CCE2-474C-B20A-B5B6CF73C431}"/>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553" name="フローチャート: 判断 552">
          <a:extLst>
            <a:ext uri="{FF2B5EF4-FFF2-40B4-BE49-F238E27FC236}">
              <a16:creationId xmlns:a16="http://schemas.microsoft.com/office/drawing/2014/main" id="{63435130-244F-4C5C-92BE-3F902E791FE9}"/>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554" name="フローチャート: 判断 553">
          <a:extLst>
            <a:ext uri="{FF2B5EF4-FFF2-40B4-BE49-F238E27FC236}">
              <a16:creationId xmlns:a16="http://schemas.microsoft.com/office/drawing/2014/main" id="{74B4AFBB-CCFC-49EC-90BC-DB25871CEFD4}"/>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555" name="フローチャート: 判断 554">
          <a:extLst>
            <a:ext uri="{FF2B5EF4-FFF2-40B4-BE49-F238E27FC236}">
              <a16:creationId xmlns:a16="http://schemas.microsoft.com/office/drawing/2014/main" id="{5CD021C3-9313-4467-8B90-0BD115454607}"/>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556" name="フローチャート: 判断 555">
          <a:extLst>
            <a:ext uri="{FF2B5EF4-FFF2-40B4-BE49-F238E27FC236}">
              <a16:creationId xmlns:a16="http://schemas.microsoft.com/office/drawing/2014/main" id="{A465B379-A229-4695-8D51-310D6250D764}"/>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925F8531-4A3D-4D05-A164-BC3F25A9DE4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5CDE494E-0029-4103-B551-92CFA77A12E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7BA21C4F-CD83-482C-A3CC-ED15695A148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7978E58D-D8CD-4C72-BB83-49DAA01AF5A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B82EE833-DE18-4F33-A063-5BB54078839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38736</xdr:rowOff>
    </xdr:from>
    <xdr:to>
      <xdr:col>85</xdr:col>
      <xdr:colOff>177800</xdr:colOff>
      <xdr:row>84</xdr:row>
      <xdr:rowOff>140336</xdr:rowOff>
    </xdr:to>
    <xdr:sp macro="" textlink="">
      <xdr:nvSpPr>
        <xdr:cNvPr id="562" name="楕円 561">
          <a:extLst>
            <a:ext uri="{FF2B5EF4-FFF2-40B4-BE49-F238E27FC236}">
              <a16:creationId xmlns:a16="http://schemas.microsoft.com/office/drawing/2014/main" id="{59A8B880-4AC7-40F6-B0C3-3F88EDA2BFDA}"/>
            </a:ext>
          </a:extLst>
        </xdr:cNvPr>
        <xdr:cNvSpPr/>
      </xdr:nvSpPr>
      <xdr:spPr>
        <a:xfrm>
          <a:off x="16268700" y="1444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17163</xdr:rowOff>
    </xdr:from>
    <xdr:ext cx="405111" cy="259045"/>
    <xdr:sp macro="" textlink="">
      <xdr:nvSpPr>
        <xdr:cNvPr id="563" name="【消防施設】&#10;有形固定資産減価償却率該当値テキスト">
          <a:extLst>
            <a:ext uri="{FF2B5EF4-FFF2-40B4-BE49-F238E27FC236}">
              <a16:creationId xmlns:a16="http://schemas.microsoft.com/office/drawing/2014/main" id="{C74659F6-36E5-4A54-8598-FF56B3C9E291}"/>
            </a:ext>
          </a:extLst>
        </xdr:cNvPr>
        <xdr:cNvSpPr txBox="1"/>
      </xdr:nvSpPr>
      <xdr:spPr>
        <a:xfrm>
          <a:off x="16357600" y="1441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8255</xdr:rowOff>
    </xdr:from>
    <xdr:to>
      <xdr:col>81</xdr:col>
      <xdr:colOff>101600</xdr:colOff>
      <xdr:row>84</xdr:row>
      <xdr:rowOff>109855</xdr:rowOff>
    </xdr:to>
    <xdr:sp macro="" textlink="">
      <xdr:nvSpPr>
        <xdr:cNvPr id="564" name="楕円 563">
          <a:extLst>
            <a:ext uri="{FF2B5EF4-FFF2-40B4-BE49-F238E27FC236}">
              <a16:creationId xmlns:a16="http://schemas.microsoft.com/office/drawing/2014/main" id="{C239101A-D8FA-4977-913C-A5B3D7A8D3BF}"/>
            </a:ext>
          </a:extLst>
        </xdr:cNvPr>
        <xdr:cNvSpPr/>
      </xdr:nvSpPr>
      <xdr:spPr>
        <a:xfrm>
          <a:off x="15430500" y="1441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59055</xdr:rowOff>
    </xdr:from>
    <xdr:to>
      <xdr:col>85</xdr:col>
      <xdr:colOff>127000</xdr:colOff>
      <xdr:row>84</xdr:row>
      <xdr:rowOff>89536</xdr:rowOff>
    </xdr:to>
    <xdr:cxnSp macro="">
      <xdr:nvCxnSpPr>
        <xdr:cNvPr id="565" name="直線コネクタ 564">
          <a:extLst>
            <a:ext uri="{FF2B5EF4-FFF2-40B4-BE49-F238E27FC236}">
              <a16:creationId xmlns:a16="http://schemas.microsoft.com/office/drawing/2014/main" id="{0CE2946E-A570-4BA6-B4B8-62A84CDF4F1B}"/>
            </a:ext>
          </a:extLst>
        </xdr:cNvPr>
        <xdr:cNvCxnSpPr/>
      </xdr:nvCxnSpPr>
      <xdr:spPr>
        <a:xfrm>
          <a:off x="15481300" y="14460855"/>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151130</xdr:rowOff>
    </xdr:from>
    <xdr:to>
      <xdr:col>76</xdr:col>
      <xdr:colOff>165100</xdr:colOff>
      <xdr:row>84</xdr:row>
      <xdr:rowOff>81280</xdr:rowOff>
    </xdr:to>
    <xdr:sp macro="" textlink="">
      <xdr:nvSpPr>
        <xdr:cNvPr id="566" name="楕円 565">
          <a:extLst>
            <a:ext uri="{FF2B5EF4-FFF2-40B4-BE49-F238E27FC236}">
              <a16:creationId xmlns:a16="http://schemas.microsoft.com/office/drawing/2014/main" id="{4CEDFE7A-F73D-4D1B-B837-5D9E554F56D7}"/>
            </a:ext>
          </a:extLst>
        </xdr:cNvPr>
        <xdr:cNvSpPr/>
      </xdr:nvSpPr>
      <xdr:spPr>
        <a:xfrm>
          <a:off x="14541500" y="1438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30480</xdr:rowOff>
    </xdr:from>
    <xdr:to>
      <xdr:col>81</xdr:col>
      <xdr:colOff>50800</xdr:colOff>
      <xdr:row>84</xdr:row>
      <xdr:rowOff>59055</xdr:rowOff>
    </xdr:to>
    <xdr:cxnSp macro="">
      <xdr:nvCxnSpPr>
        <xdr:cNvPr id="567" name="直線コネクタ 566">
          <a:extLst>
            <a:ext uri="{FF2B5EF4-FFF2-40B4-BE49-F238E27FC236}">
              <a16:creationId xmlns:a16="http://schemas.microsoft.com/office/drawing/2014/main" id="{94D59489-BD2A-45B1-B60A-F4F7FEACDC81}"/>
            </a:ext>
          </a:extLst>
        </xdr:cNvPr>
        <xdr:cNvCxnSpPr/>
      </xdr:nvCxnSpPr>
      <xdr:spPr>
        <a:xfrm>
          <a:off x="14592300" y="144322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113030</xdr:rowOff>
    </xdr:from>
    <xdr:to>
      <xdr:col>72</xdr:col>
      <xdr:colOff>38100</xdr:colOff>
      <xdr:row>84</xdr:row>
      <xdr:rowOff>43180</xdr:rowOff>
    </xdr:to>
    <xdr:sp macro="" textlink="">
      <xdr:nvSpPr>
        <xdr:cNvPr id="568" name="楕円 567">
          <a:extLst>
            <a:ext uri="{FF2B5EF4-FFF2-40B4-BE49-F238E27FC236}">
              <a16:creationId xmlns:a16="http://schemas.microsoft.com/office/drawing/2014/main" id="{E9CCC954-510F-4109-AC3F-665D1D0CEA50}"/>
            </a:ext>
          </a:extLst>
        </xdr:cNvPr>
        <xdr:cNvSpPr/>
      </xdr:nvSpPr>
      <xdr:spPr>
        <a:xfrm>
          <a:off x="13652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163830</xdr:rowOff>
    </xdr:from>
    <xdr:to>
      <xdr:col>76</xdr:col>
      <xdr:colOff>114300</xdr:colOff>
      <xdr:row>84</xdr:row>
      <xdr:rowOff>30480</xdr:rowOff>
    </xdr:to>
    <xdr:cxnSp macro="">
      <xdr:nvCxnSpPr>
        <xdr:cNvPr id="569" name="直線コネクタ 568">
          <a:extLst>
            <a:ext uri="{FF2B5EF4-FFF2-40B4-BE49-F238E27FC236}">
              <a16:creationId xmlns:a16="http://schemas.microsoft.com/office/drawing/2014/main" id="{F117DAEB-1728-4720-BD78-4F54DFD38873}"/>
            </a:ext>
          </a:extLst>
        </xdr:cNvPr>
        <xdr:cNvCxnSpPr/>
      </xdr:nvCxnSpPr>
      <xdr:spPr>
        <a:xfrm>
          <a:off x="13703300" y="143941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86361</xdr:rowOff>
    </xdr:from>
    <xdr:to>
      <xdr:col>67</xdr:col>
      <xdr:colOff>101600</xdr:colOff>
      <xdr:row>84</xdr:row>
      <xdr:rowOff>16511</xdr:rowOff>
    </xdr:to>
    <xdr:sp macro="" textlink="">
      <xdr:nvSpPr>
        <xdr:cNvPr id="570" name="楕円 569">
          <a:extLst>
            <a:ext uri="{FF2B5EF4-FFF2-40B4-BE49-F238E27FC236}">
              <a16:creationId xmlns:a16="http://schemas.microsoft.com/office/drawing/2014/main" id="{149F3A56-0244-4FAE-B0B4-7037EE1AF81B}"/>
            </a:ext>
          </a:extLst>
        </xdr:cNvPr>
        <xdr:cNvSpPr/>
      </xdr:nvSpPr>
      <xdr:spPr>
        <a:xfrm>
          <a:off x="127635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137161</xdr:rowOff>
    </xdr:from>
    <xdr:to>
      <xdr:col>71</xdr:col>
      <xdr:colOff>177800</xdr:colOff>
      <xdr:row>83</xdr:row>
      <xdr:rowOff>163830</xdr:rowOff>
    </xdr:to>
    <xdr:cxnSp macro="">
      <xdr:nvCxnSpPr>
        <xdr:cNvPr id="571" name="直線コネクタ 570">
          <a:extLst>
            <a:ext uri="{FF2B5EF4-FFF2-40B4-BE49-F238E27FC236}">
              <a16:creationId xmlns:a16="http://schemas.microsoft.com/office/drawing/2014/main" id="{D80E0692-FBF0-4626-86E6-6EEAE31BD1E1}"/>
            </a:ext>
          </a:extLst>
        </xdr:cNvPr>
        <xdr:cNvCxnSpPr/>
      </xdr:nvCxnSpPr>
      <xdr:spPr>
        <a:xfrm>
          <a:off x="12814300" y="1436751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572" name="n_1aveValue【消防施設】&#10;有形固定資産減価償却率">
          <a:extLst>
            <a:ext uri="{FF2B5EF4-FFF2-40B4-BE49-F238E27FC236}">
              <a16:creationId xmlns:a16="http://schemas.microsoft.com/office/drawing/2014/main" id="{0C1473EB-6255-4EED-B3F3-A357816C44B6}"/>
            </a:ext>
          </a:extLst>
        </xdr:cNvPr>
        <xdr:cNvSpPr txBox="1"/>
      </xdr:nvSpPr>
      <xdr:spPr>
        <a:xfrm>
          <a:off x="152660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573" name="n_2aveValue【消防施設】&#10;有形固定資産減価償却率">
          <a:extLst>
            <a:ext uri="{FF2B5EF4-FFF2-40B4-BE49-F238E27FC236}">
              <a16:creationId xmlns:a16="http://schemas.microsoft.com/office/drawing/2014/main" id="{CB734CD8-95FA-4DE1-A93F-BE106DA2CEB3}"/>
            </a:ext>
          </a:extLst>
        </xdr:cNvPr>
        <xdr:cNvSpPr txBox="1"/>
      </xdr:nvSpPr>
      <xdr:spPr>
        <a:xfrm>
          <a:off x="14389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574" name="n_3aveValue【消防施設】&#10;有形固定資産減価償却率">
          <a:extLst>
            <a:ext uri="{FF2B5EF4-FFF2-40B4-BE49-F238E27FC236}">
              <a16:creationId xmlns:a16="http://schemas.microsoft.com/office/drawing/2014/main" id="{EF2AD62D-260A-434B-AE6A-057A17336108}"/>
            </a:ext>
          </a:extLst>
        </xdr:cNvPr>
        <xdr:cNvSpPr txBox="1"/>
      </xdr:nvSpPr>
      <xdr:spPr>
        <a:xfrm>
          <a:off x="135007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67327</xdr:rowOff>
    </xdr:from>
    <xdr:ext cx="405111" cy="259045"/>
    <xdr:sp macro="" textlink="">
      <xdr:nvSpPr>
        <xdr:cNvPr id="575" name="n_4aveValue【消防施設】&#10;有形固定資産減価償却率">
          <a:extLst>
            <a:ext uri="{FF2B5EF4-FFF2-40B4-BE49-F238E27FC236}">
              <a16:creationId xmlns:a16="http://schemas.microsoft.com/office/drawing/2014/main" id="{254EBAAF-EFCB-4A3B-A1DE-CF83062604ED}"/>
            </a:ext>
          </a:extLst>
        </xdr:cNvPr>
        <xdr:cNvSpPr txBox="1"/>
      </xdr:nvSpPr>
      <xdr:spPr>
        <a:xfrm>
          <a:off x="12611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100982</xdr:rowOff>
    </xdr:from>
    <xdr:ext cx="405111" cy="259045"/>
    <xdr:sp macro="" textlink="">
      <xdr:nvSpPr>
        <xdr:cNvPr id="576" name="n_1mainValue【消防施設】&#10;有形固定資産減価償却率">
          <a:extLst>
            <a:ext uri="{FF2B5EF4-FFF2-40B4-BE49-F238E27FC236}">
              <a16:creationId xmlns:a16="http://schemas.microsoft.com/office/drawing/2014/main" id="{45C459C8-3D4E-44BC-8F92-3FD6BEC8D442}"/>
            </a:ext>
          </a:extLst>
        </xdr:cNvPr>
        <xdr:cNvSpPr txBox="1"/>
      </xdr:nvSpPr>
      <xdr:spPr>
        <a:xfrm>
          <a:off x="15266044" y="1450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72407</xdr:rowOff>
    </xdr:from>
    <xdr:ext cx="405111" cy="259045"/>
    <xdr:sp macro="" textlink="">
      <xdr:nvSpPr>
        <xdr:cNvPr id="577" name="n_2mainValue【消防施設】&#10;有形固定資産減価償却率">
          <a:extLst>
            <a:ext uri="{FF2B5EF4-FFF2-40B4-BE49-F238E27FC236}">
              <a16:creationId xmlns:a16="http://schemas.microsoft.com/office/drawing/2014/main" id="{329D15C6-BFFA-4DE5-B345-7E63EEBAA538}"/>
            </a:ext>
          </a:extLst>
        </xdr:cNvPr>
        <xdr:cNvSpPr txBox="1"/>
      </xdr:nvSpPr>
      <xdr:spPr>
        <a:xfrm>
          <a:off x="14389744" y="1447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34307</xdr:rowOff>
    </xdr:from>
    <xdr:ext cx="405111" cy="259045"/>
    <xdr:sp macro="" textlink="">
      <xdr:nvSpPr>
        <xdr:cNvPr id="578" name="n_3mainValue【消防施設】&#10;有形固定資産減価償却率">
          <a:extLst>
            <a:ext uri="{FF2B5EF4-FFF2-40B4-BE49-F238E27FC236}">
              <a16:creationId xmlns:a16="http://schemas.microsoft.com/office/drawing/2014/main" id="{DF9AFB11-7577-4FBC-9F80-7D9040472499}"/>
            </a:ext>
          </a:extLst>
        </xdr:cNvPr>
        <xdr:cNvSpPr txBox="1"/>
      </xdr:nvSpPr>
      <xdr:spPr>
        <a:xfrm>
          <a:off x="13500744"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7638</xdr:rowOff>
    </xdr:from>
    <xdr:ext cx="405111" cy="259045"/>
    <xdr:sp macro="" textlink="">
      <xdr:nvSpPr>
        <xdr:cNvPr id="579" name="n_4mainValue【消防施設】&#10;有形固定資産減価償却率">
          <a:extLst>
            <a:ext uri="{FF2B5EF4-FFF2-40B4-BE49-F238E27FC236}">
              <a16:creationId xmlns:a16="http://schemas.microsoft.com/office/drawing/2014/main" id="{04757223-635F-4E4E-BEEE-2BCC2F358892}"/>
            </a:ext>
          </a:extLst>
        </xdr:cNvPr>
        <xdr:cNvSpPr txBox="1"/>
      </xdr:nvSpPr>
      <xdr:spPr>
        <a:xfrm>
          <a:off x="12611744" y="1440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0" name="正方形/長方形 579">
          <a:extLst>
            <a:ext uri="{FF2B5EF4-FFF2-40B4-BE49-F238E27FC236}">
              <a16:creationId xmlns:a16="http://schemas.microsoft.com/office/drawing/2014/main" id="{2F2CC207-F453-465F-902B-201572D39C2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1" name="正方形/長方形 580">
          <a:extLst>
            <a:ext uri="{FF2B5EF4-FFF2-40B4-BE49-F238E27FC236}">
              <a16:creationId xmlns:a16="http://schemas.microsoft.com/office/drawing/2014/main" id="{6C0F6513-34FA-4737-B2E7-C7D39A701B0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2" name="正方形/長方形 581">
          <a:extLst>
            <a:ext uri="{FF2B5EF4-FFF2-40B4-BE49-F238E27FC236}">
              <a16:creationId xmlns:a16="http://schemas.microsoft.com/office/drawing/2014/main" id="{BE867FC6-543E-437D-AC2A-EC24B586B45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3" name="正方形/長方形 582">
          <a:extLst>
            <a:ext uri="{FF2B5EF4-FFF2-40B4-BE49-F238E27FC236}">
              <a16:creationId xmlns:a16="http://schemas.microsoft.com/office/drawing/2014/main" id="{819EF534-D4A7-4F78-91D4-C070502518F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4" name="正方形/長方形 583">
          <a:extLst>
            <a:ext uri="{FF2B5EF4-FFF2-40B4-BE49-F238E27FC236}">
              <a16:creationId xmlns:a16="http://schemas.microsoft.com/office/drawing/2014/main" id="{26193DA9-9A0F-48B9-933F-7252A11E825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5" name="正方形/長方形 584">
          <a:extLst>
            <a:ext uri="{FF2B5EF4-FFF2-40B4-BE49-F238E27FC236}">
              <a16:creationId xmlns:a16="http://schemas.microsoft.com/office/drawing/2014/main" id="{C383CC54-8FAC-4C50-9CE6-31B84EF9B3F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6" name="正方形/長方形 585">
          <a:extLst>
            <a:ext uri="{FF2B5EF4-FFF2-40B4-BE49-F238E27FC236}">
              <a16:creationId xmlns:a16="http://schemas.microsoft.com/office/drawing/2014/main" id="{EBE06CE8-DE8F-4E51-8444-C81A75B02E8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7" name="正方形/長方形 586">
          <a:extLst>
            <a:ext uri="{FF2B5EF4-FFF2-40B4-BE49-F238E27FC236}">
              <a16:creationId xmlns:a16="http://schemas.microsoft.com/office/drawing/2014/main" id="{CAB6FDE9-A185-47A4-B771-1593EB6D134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8" name="テキスト ボックス 587">
          <a:extLst>
            <a:ext uri="{FF2B5EF4-FFF2-40B4-BE49-F238E27FC236}">
              <a16:creationId xmlns:a16="http://schemas.microsoft.com/office/drawing/2014/main" id="{F69333F3-0865-483C-8FF5-6F38DA985A7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9" name="直線コネクタ 588">
          <a:extLst>
            <a:ext uri="{FF2B5EF4-FFF2-40B4-BE49-F238E27FC236}">
              <a16:creationId xmlns:a16="http://schemas.microsoft.com/office/drawing/2014/main" id="{2ABF53D8-9792-442B-A491-0A6D1A6DC93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0" name="直線コネクタ 589">
          <a:extLst>
            <a:ext uri="{FF2B5EF4-FFF2-40B4-BE49-F238E27FC236}">
              <a16:creationId xmlns:a16="http://schemas.microsoft.com/office/drawing/2014/main" id="{DAE89956-D8E3-4A54-83BB-606B8A0C3077}"/>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1" name="テキスト ボックス 590">
          <a:extLst>
            <a:ext uri="{FF2B5EF4-FFF2-40B4-BE49-F238E27FC236}">
              <a16:creationId xmlns:a16="http://schemas.microsoft.com/office/drawing/2014/main" id="{CDA66C81-1EA4-4425-B463-20F3254CB1CF}"/>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2" name="直線コネクタ 591">
          <a:extLst>
            <a:ext uri="{FF2B5EF4-FFF2-40B4-BE49-F238E27FC236}">
              <a16:creationId xmlns:a16="http://schemas.microsoft.com/office/drawing/2014/main" id="{70628C99-AE56-4A71-A54E-363DDCCE8761}"/>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3" name="テキスト ボックス 592">
          <a:extLst>
            <a:ext uri="{FF2B5EF4-FFF2-40B4-BE49-F238E27FC236}">
              <a16:creationId xmlns:a16="http://schemas.microsoft.com/office/drawing/2014/main" id="{E1EF25D6-7B8D-4609-A989-A9D169809E82}"/>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4" name="直線コネクタ 593">
          <a:extLst>
            <a:ext uri="{FF2B5EF4-FFF2-40B4-BE49-F238E27FC236}">
              <a16:creationId xmlns:a16="http://schemas.microsoft.com/office/drawing/2014/main" id="{5158B26A-1498-4DEE-B7E4-679DAC28BFC7}"/>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5" name="テキスト ボックス 594">
          <a:extLst>
            <a:ext uri="{FF2B5EF4-FFF2-40B4-BE49-F238E27FC236}">
              <a16:creationId xmlns:a16="http://schemas.microsoft.com/office/drawing/2014/main" id="{ABF9A809-A01F-4BB9-8AD7-4A3913AA1985}"/>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6" name="直線コネクタ 595">
          <a:extLst>
            <a:ext uri="{FF2B5EF4-FFF2-40B4-BE49-F238E27FC236}">
              <a16:creationId xmlns:a16="http://schemas.microsoft.com/office/drawing/2014/main" id="{19925659-2C5E-4B2A-B91D-273801BDE641}"/>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97" name="テキスト ボックス 596">
          <a:extLst>
            <a:ext uri="{FF2B5EF4-FFF2-40B4-BE49-F238E27FC236}">
              <a16:creationId xmlns:a16="http://schemas.microsoft.com/office/drawing/2014/main" id="{86900BF1-9F82-4185-884F-BDC2F3BBC188}"/>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8" name="直線コネクタ 597">
          <a:extLst>
            <a:ext uri="{FF2B5EF4-FFF2-40B4-BE49-F238E27FC236}">
              <a16:creationId xmlns:a16="http://schemas.microsoft.com/office/drawing/2014/main" id="{69ECFF61-8DEF-4681-A0DB-EE3F5763D12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9" name="テキスト ボックス 598">
          <a:extLst>
            <a:ext uri="{FF2B5EF4-FFF2-40B4-BE49-F238E27FC236}">
              <a16:creationId xmlns:a16="http://schemas.microsoft.com/office/drawing/2014/main" id="{DFEEC26D-E348-452D-9B80-7344785BDDB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0" name="【消防施設】&#10;一人当たり面積グラフ枠">
          <a:extLst>
            <a:ext uri="{FF2B5EF4-FFF2-40B4-BE49-F238E27FC236}">
              <a16:creationId xmlns:a16="http://schemas.microsoft.com/office/drawing/2014/main" id="{FF18F4F5-A48F-4A98-BF99-035F3B28A00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601" name="直線コネクタ 600">
          <a:extLst>
            <a:ext uri="{FF2B5EF4-FFF2-40B4-BE49-F238E27FC236}">
              <a16:creationId xmlns:a16="http://schemas.microsoft.com/office/drawing/2014/main" id="{6AF6003E-4CAC-45C0-8B7E-A952AC2FD112}"/>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602" name="【消防施設】&#10;一人当たり面積最小値テキスト">
          <a:extLst>
            <a:ext uri="{FF2B5EF4-FFF2-40B4-BE49-F238E27FC236}">
              <a16:creationId xmlns:a16="http://schemas.microsoft.com/office/drawing/2014/main" id="{9DAC1D95-7123-43A6-8E77-623477C1DDDE}"/>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603" name="直線コネクタ 602">
          <a:extLst>
            <a:ext uri="{FF2B5EF4-FFF2-40B4-BE49-F238E27FC236}">
              <a16:creationId xmlns:a16="http://schemas.microsoft.com/office/drawing/2014/main" id="{AF521E1C-DE41-409E-A2B6-A8CC7C5E4230}"/>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604" name="【消防施設】&#10;一人当たり面積最大値テキスト">
          <a:extLst>
            <a:ext uri="{FF2B5EF4-FFF2-40B4-BE49-F238E27FC236}">
              <a16:creationId xmlns:a16="http://schemas.microsoft.com/office/drawing/2014/main" id="{3A854187-9576-40AF-B64E-AF7B55B6BE3F}"/>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605" name="直線コネクタ 604">
          <a:extLst>
            <a:ext uri="{FF2B5EF4-FFF2-40B4-BE49-F238E27FC236}">
              <a16:creationId xmlns:a16="http://schemas.microsoft.com/office/drawing/2014/main" id="{798C1700-C9D6-49F4-BD5D-B1CAB22D6BBF}"/>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606" name="【消防施設】&#10;一人当たり面積平均値テキスト">
          <a:extLst>
            <a:ext uri="{FF2B5EF4-FFF2-40B4-BE49-F238E27FC236}">
              <a16:creationId xmlns:a16="http://schemas.microsoft.com/office/drawing/2014/main" id="{DB9846AC-0B92-4CFF-85AE-D5A65350D1BC}"/>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607" name="フローチャート: 判断 606">
          <a:extLst>
            <a:ext uri="{FF2B5EF4-FFF2-40B4-BE49-F238E27FC236}">
              <a16:creationId xmlns:a16="http://schemas.microsoft.com/office/drawing/2014/main" id="{26DED7E6-EA6C-4C98-91B5-87E8A74A5EDB}"/>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608" name="フローチャート: 判断 607">
          <a:extLst>
            <a:ext uri="{FF2B5EF4-FFF2-40B4-BE49-F238E27FC236}">
              <a16:creationId xmlns:a16="http://schemas.microsoft.com/office/drawing/2014/main" id="{138DF50D-C141-4D6B-B312-C89AEB09FD87}"/>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609" name="フローチャート: 判断 608">
          <a:extLst>
            <a:ext uri="{FF2B5EF4-FFF2-40B4-BE49-F238E27FC236}">
              <a16:creationId xmlns:a16="http://schemas.microsoft.com/office/drawing/2014/main" id="{A313B966-B2B5-47AA-A9FF-93976F7F521C}"/>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610" name="フローチャート: 判断 609">
          <a:extLst>
            <a:ext uri="{FF2B5EF4-FFF2-40B4-BE49-F238E27FC236}">
              <a16:creationId xmlns:a16="http://schemas.microsoft.com/office/drawing/2014/main" id="{5AA47BE0-DE61-41CA-8262-02C8A49788EB}"/>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611" name="フローチャート: 判断 610">
          <a:extLst>
            <a:ext uri="{FF2B5EF4-FFF2-40B4-BE49-F238E27FC236}">
              <a16:creationId xmlns:a16="http://schemas.microsoft.com/office/drawing/2014/main" id="{84FBEC61-D04F-49D1-8198-3A9B1705868D}"/>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D30E9862-36B8-4EFE-A0FA-F2CDFA9F5D5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04E68FA2-6141-4D21-9E4A-BA22F0D3198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418D8BE5-289E-431F-89B7-0C9BC8C7359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95A59279-15C7-4FBC-AE24-DE71C03CD52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BF4F3B42-BE77-4826-BA44-3370388FB00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42163</xdr:rowOff>
    </xdr:from>
    <xdr:to>
      <xdr:col>116</xdr:col>
      <xdr:colOff>114300</xdr:colOff>
      <xdr:row>84</xdr:row>
      <xdr:rowOff>143763</xdr:rowOff>
    </xdr:to>
    <xdr:sp macro="" textlink="">
      <xdr:nvSpPr>
        <xdr:cNvPr id="617" name="楕円 616">
          <a:extLst>
            <a:ext uri="{FF2B5EF4-FFF2-40B4-BE49-F238E27FC236}">
              <a16:creationId xmlns:a16="http://schemas.microsoft.com/office/drawing/2014/main" id="{22AA6906-49A3-4FFA-AAD7-228CED47C32F}"/>
            </a:ext>
          </a:extLst>
        </xdr:cNvPr>
        <xdr:cNvSpPr/>
      </xdr:nvSpPr>
      <xdr:spPr>
        <a:xfrm>
          <a:off x="22110700" y="1444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20590</xdr:rowOff>
    </xdr:from>
    <xdr:ext cx="469744" cy="259045"/>
    <xdr:sp macro="" textlink="">
      <xdr:nvSpPr>
        <xdr:cNvPr id="618" name="【消防施設】&#10;一人当たり面積該当値テキスト">
          <a:extLst>
            <a:ext uri="{FF2B5EF4-FFF2-40B4-BE49-F238E27FC236}">
              <a16:creationId xmlns:a16="http://schemas.microsoft.com/office/drawing/2014/main" id="{12F81346-BB33-42C2-AADC-1998A5351946}"/>
            </a:ext>
          </a:extLst>
        </xdr:cNvPr>
        <xdr:cNvSpPr txBox="1"/>
      </xdr:nvSpPr>
      <xdr:spPr>
        <a:xfrm>
          <a:off x="22199600"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42163</xdr:rowOff>
    </xdr:from>
    <xdr:to>
      <xdr:col>112</xdr:col>
      <xdr:colOff>38100</xdr:colOff>
      <xdr:row>84</xdr:row>
      <xdr:rowOff>143763</xdr:rowOff>
    </xdr:to>
    <xdr:sp macro="" textlink="">
      <xdr:nvSpPr>
        <xdr:cNvPr id="619" name="楕円 618">
          <a:extLst>
            <a:ext uri="{FF2B5EF4-FFF2-40B4-BE49-F238E27FC236}">
              <a16:creationId xmlns:a16="http://schemas.microsoft.com/office/drawing/2014/main" id="{DC861680-DF40-4554-AB67-59E9557ECA03}"/>
            </a:ext>
          </a:extLst>
        </xdr:cNvPr>
        <xdr:cNvSpPr/>
      </xdr:nvSpPr>
      <xdr:spPr>
        <a:xfrm>
          <a:off x="21272500" y="1444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92963</xdr:rowOff>
    </xdr:from>
    <xdr:to>
      <xdr:col>116</xdr:col>
      <xdr:colOff>63500</xdr:colOff>
      <xdr:row>84</xdr:row>
      <xdr:rowOff>92963</xdr:rowOff>
    </xdr:to>
    <xdr:cxnSp macro="">
      <xdr:nvCxnSpPr>
        <xdr:cNvPr id="620" name="直線コネクタ 619">
          <a:extLst>
            <a:ext uri="{FF2B5EF4-FFF2-40B4-BE49-F238E27FC236}">
              <a16:creationId xmlns:a16="http://schemas.microsoft.com/office/drawing/2014/main" id="{915F8DAD-72EF-4E30-B2DD-E1629231A6E5}"/>
            </a:ext>
          </a:extLst>
        </xdr:cNvPr>
        <xdr:cNvCxnSpPr/>
      </xdr:nvCxnSpPr>
      <xdr:spPr>
        <a:xfrm>
          <a:off x="21323300" y="144947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51308</xdr:rowOff>
    </xdr:from>
    <xdr:to>
      <xdr:col>107</xdr:col>
      <xdr:colOff>101600</xdr:colOff>
      <xdr:row>84</xdr:row>
      <xdr:rowOff>152908</xdr:rowOff>
    </xdr:to>
    <xdr:sp macro="" textlink="">
      <xdr:nvSpPr>
        <xdr:cNvPr id="621" name="楕円 620">
          <a:extLst>
            <a:ext uri="{FF2B5EF4-FFF2-40B4-BE49-F238E27FC236}">
              <a16:creationId xmlns:a16="http://schemas.microsoft.com/office/drawing/2014/main" id="{2A30490A-DECD-4800-B36A-C0E20390823D}"/>
            </a:ext>
          </a:extLst>
        </xdr:cNvPr>
        <xdr:cNvSpPr/>
      </xdr:nvSpPr>
      <xdr:spPr>
        <a:xfrm>
          <a:off x="203835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92963</xdr:rowOff>
    </xdr:from>
    <xdr:to>
      <xdr:col>111</xdr:col>
      <xdr:colOff>177800</xdr:colOff>
      <xdr:row>84</xdr:row>
      <xdr:rowOff>102108</xdr:rowOff>
    </xdr:to>
    <xdr:cxnSp macro="">
      <xdr:nvCxnSpPr>
        <xdr:cNvPr id="622" name="直線コネクタ 621">
          <a:extLst>
            <a:ext uri="{FF2B5EF4-FFF2-40B4-BE49-F238E27FC236}">
              <a16:creationId xmlns:a16="http://schemas.microsoft.com/office/drawing/2014/main" id="{212BE9DD-52A5-4209-8317-73C515FAC5B1}"/>
            </a:ext>
          </a:extLst>
        </xdr:cNvPr>
        <xdr:cNvCxnSpPr/>
      </xdr:nvCxnSpPr>
      <xdr:spPr>
        <a:xfrm flipV="1">
          <a:off x="20434300" y="14494763"/>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51308</xdr:rowOff>
    </xdr:from>
    <xdr:to>
      <xdr:col>102</xdr:col>
      <xdr:colOff>165100</xdr:colOff>
      <xdr:row>84</xdr:row>
      <xdr:rowOff>152908</xdr:rowOff>
    </xdr:to>
    <xdr:sp macro="" textlink="">
      <xdr:nvSpPr>
        <xdr:cNvPr id="623" name="楕円 622">
          <a:extLst>
            <a:ext uri="{FF2B5EF4-FFF2-40B4-BE49-F238E27FC236}">
              <a16:creationId xmlns:a16="http://schemas.microsoft.com/office/drawing/2014/main" id="{FC204703-442A-4137-8AD4-E0D06A46174F}"/>
            </a:ext>
          </a:extLst>
        </xdr:cNvPr>
        <xdr:cNvSpPr/>
      </xdr:nvSpPr>
      <xdr:spPr>
        <a:xfrm>
          <a:off x="194945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102108</xdr:rowOff>
    </xdr:from>
    <xdr:to>
      <xdr:col>107</xdr:col>
      <xdr:colOff>50800</xdr:colOff>
      <xdr:row>84</xdr:row>
      <xdr:rowOff>102108</xdr:rowOff>
    </xdr:to>
    <xdr:cxnSp macro="">
      <xdr:nvCxnSpPr>
        <xdr:cNvPr id="624" name="直線コネクタ 623">
          <a:extLst>
            <a:ext uri="{FF2B5EF4-FFF2-40B4-BE49-F238E27FC236}">
              <a16:creationId xmlns:a16="http://schemas.microsoft.com/office/drawing/2014/main" id="{221697CE-B651-4550-B019-50A19212DB4D}"/>
            </a:ext>
          </a:extLst>
        </xdr:cNvPr>
        <xdr:cNvCxnSpPr/>
      </xdr:nvCxnSpPr>
      <xdr:spPr>
        <a:xfrm>
          <a:off x="19545300" y="145039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51308</xdr:rowOff>
    </xdr:from>
    <xdr:to>
      <xdr:col>98</xdr:col>
      <xdr:colOff>38100</xdr:colOff>
      <xdr:row>84</xdr:row>
      <xdr:rowOff>152908</xdr:rowOff>
    </xdr:to>
    <xdr:sp macro="" textlink="">
      <xdr:nvSpPr>
        <xdr:cNvPr id="625" name="楕円 624">
          <a:extLst>
            <a:ext uri="{FF2B5EF4-FFF2-40B4-BE49-F238E27FC236}">
              <a16:creationId xmlns:a16="http://schemas.microsoft.com/office/drawing/2014/main" id="{1133F89A-72B6-4DF8-A394-CCF3924ABA02}"/>
            </a:ext>
          </a:extLst>
        </xdr:cNvPr>
        <xdr:cNvSpPr/>
      </xdr:nvSpPr>
      <xdr:spPr>
        <a:xfrm>
          <a:off x="186055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102108</xdr:rowOff>
    </xdr:from>
    <xdr:to>
      <xdr:col>102</xdr:col>
      <xdr:colOff>114300</xdr:colOff>
      <xdr:row>84</xdr:row>
      <xdr:rowOff>102108</xdr:rowOff>
    </xdr:to>
    <xdr:cxnSp macro="">
      <xdr:nvCxnSpPr>
        <xdr:cNvPr id="626" name="直線コネクタ 625">
          <a:extLst>
            <a:ext uri="{FF2B5EF4-FFF2-40B4-BE49-F238E27FC236}">
              <a16:creationId xmlns:a16="http://schemas.microsoft.com/office/drawing/2014/main" id="{B68DB4AD-BE8F-4FC4-8857-1C912335A362}"/>
            </a:ext>
          </a:extLst>
        </xdr:cNvPr>
        <xdr:cNvCxnSpPr/>
      </xdr:nvCxnSpPr>
      <xdr:spPr>
        <a:xfrm>
          <a:off x="18656300" y="145039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627" name="n_1aveValue【消防施設】&#10;一人当たり面積">
          <a:extLst>
            <a:ext uri="{FF2B5EF4-FFF2-40B4-BE49-F238E27FC236}">
              <a16:creationId xmlns:a16="http://schemas.microsoft.com/office/drawing/2014/main" id="{404A9C55-F4C2-4F3D-A2F2-1D5EF34916B1}"/>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628" name="n_2aveValue【消防施設】&#10;一人当たり面積">
          <a:extLst>
            <a:ext uri="{FF2B5EF4-FFF2-40B4-BE49-F238E27FC236}">
              <a16:creationId xmlns:a16="http://schemas.microsoft.com/office/drawing/2014/main" id="{D11C814F-615F-4BC6-AC88-440E28FCE660}"/>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629" name="n_3aveValue【消防施設】&#10;一人当たり面積">
          <a:extLst>
            <a:ext uri="{FF2B5EF4-FFF2-40B4-BE49-F238E27FC236}">
              <a16:creationId xmlns:a16="http://schemas.microsoft.com/office/drawing/2014/main" id="{7F57922C-39F4-4263-BC8D-B83D9111C1E1}"/>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630" name="n_4aveValue【消防施設】&#10;一人当たり面積">
          <a:extLst>
            <a:ext uri="{FF2B5EF4-FFF2-40B4-BE49-F238E27FC236}">
              <a16:creationId xmlns:a16="http://schemas.microsoft.com/office/drawing/2014/main" id="{F8343F3C-4BAA-4185-B817-D4A3F6D9B17A}"/>
            </a:ext>
          </a:extLst>
        </xdr:cNvPr>
        <xdr:cNvSpPr txBox="1"/>
      </xdr:nvSpPr>
      <xdr:spPr>
        <a:xfrm>
          <a:off x="184214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134890</xdr:rowOff>
    </xdr:from>
    <xdr:ext cx="469744" cy="259045"/>
    <xdr:sp macro="" textlink="">
      <xdr:nvSpPr>
        <xdr:cNvPr id="631" name="n_1mainValue【消防施設】&#10;一人当たり面積">
          <a:extLst>
            <a:ext uri="{FF2B5EF4-FFF2-40B4-BE49-F238E27FC236}">
              <a16:creationId xmlns:a16="http://schemas.microsoft.com/office/drawing/2014/main" id="{800F5B74-BCA8-4377-90CC-F6401F1F7F0E}"/>
            </a:ext>
          </a:extLst>
        </xdr:cNvPr>
        <xdr:cNvSpPr txBox="1"/>
      </xdr:nvSpPr>
      <xdr:spPr>
        <a:xfrm>
          <a:off x="210757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144035</xdr:rowOff>
    </xdr:from>
    <xdr:ext cx="469744" cy="259045"/>
    <xdr:sp macro="" textlink="">
      <xdr:nvSpPr>
        <xdr:cNvPr id="632" name="n_2mainValue【消防施設】&#10;一人当たり面積">
          <a:extLst>
            <a:ext uri="{FF2B5EF4-FFF2-40B4-BE49-F238E27FC236}">
              <a16:creationId xmlns:a16="http://schemas.microsoft.com/office/drawing/2014/main" id="{FAB1BECA-13B4-47E0-BBAA-846EF42EBD06}"/>
            </a:ext>
          </a:extLst>
        </xdr:cNvPr>
        <xdr:cNvSpPr txBox="1"/>
      </xdr:nvSpPr>
      <xdr:spPr>
        <a:xfrm>
          <a:off x="201994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144035</xdr:rowOff>
    </xdr:from>
    <xdr:ext cx="469744" cy="259045"/>
    <xdr:sp macro="" textlink="">
      <xdr:nvSpPr>
        <xdr:cNvPr id="633" name="n_3mainValue【消防施設】&#10;一人当たり面積">
          <a:extLst>
            <a:ext uri="{FF2B5EF4-FFF2-40B4-BE49-F238E27FC236}">
              <a16:creationId xmlns:a16="http://schemas.microsoft.com/office/drawing/2014/main" id="{3BE29F88-67F0-4230-B50E-EF2F37609637}"/>
            </a:ext>
          </a:extLst>
        </xdr:cNvPr>
        <xdr:cNvSpPr txBox="1"/>
      </xdr:nvSpPr>
      <xdr:spPr>
        <a:xfrm>
          <a:off x="19310427" y="1454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634" name="n_4mainValue【消防施設】&#10;一人当たり面積">
          <a:extLst>
            <a:ext uri="{FF2B5EF4-FFF2-40B4-BE49-F238E27FC236}">
              <a16:creationId xmlns:a16="http://schemas.microsoft.com/office/drawing/2014/main" id="{9E60ADD4-7CDE-455A-BFA0-E1D1A873653F}"/>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5" name="正方形/長方形 634">
          <a:extLst>
            <a:ext uri="{FF2B5EF4-FFF2-40B4-BE49-F238E27FC236}">
              <a16:creationId xmlns:a16="http://schemas.microsoft.com/office/drawing/2014/main" id="{B91C8916-A57B-49C3-80D1-5EB2B617087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6" name="正方形/長方形 635">
          <a:extLst>
            <a:ext uri="{FF2B5EF4-FFF2-40B4-BE49-F238E27FC236}">
              <a16:creationId xmlns:a16="http://schemas.microsoft.com/office/drawing/2014/main" id="{13F5B00C-58BC-406A-8ECE-438CD4650FA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7" name="正方形/長方形 636">
          <a:extLst>
            <a:ext uri="{FF2B5EF4-FFF2-40B4-BE49-F238E27FC236}">
              <a16:creationId xmlns:a16="http://schemas.microsoft.com/office/drawing/2014/main" id="{22DD547B-94A6-4D8B-9466-9C392498616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8" name="正方形/長方形 637">
          <a:extLst>
            <a:ext uri="{FF2B5EF4-FFF2-40B4-BE49-F238E27FC236}">
              <a16:creationId xmlns:a16="http://schemas.microsoft.com/office/drawing/2014/main" id="{A16AD67B-CD07-4CF5-BCB1-24A253E97AE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9" name="正方形/長方形 638">
          <a:extLst>
            <a:ext uri="{FF2B5EF4-FFF2-40B4-BE49-F238E27FC236}">
              <a16:creationId xmlns:a16="http://schemas.microsoft.com/office/drawing/2014/main" id="{3635EDD2-2997-48E9-8B65-63E3AE15241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0" name="正方形/長方形 639">
          <a:extLst>
            <a:ext uri="{FF2B5EF4-FFF2-40B4-BE49-F238E27FC236}">
              <a16:creationId xmlns:a16="http://schemas.microsoft.com/office/drawing/2014/main" id="{25DC1B3A-34E9-4846-B205-7E8DA4E1ED9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1" name="正方形/長方形 640">
          <a:extLst>
            <a:ext uri="{FF2B5EF4-FFF2-40B4-BE49-F238E27FC236}">
              <a16:creationId xmlns:a16="http://schemas.microsoft.com/office/drawing/2014/main" id="{33F3C44B-E546-4AAC-9288-175FC5CDCF1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2" name="正方形/長方形 641">
          <a:extLst>
            <a:ext uri="{FF2B5EF4-FFF2-40B4-BE49-F238E27FC236}">
              <a16:creationId xmlns:a16="http://schemas.microsoft.com/office/drawing/2014/main" id="{7BB5099B-B188-4821-9BC3-C7AB4ACE36C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3" name="テキスト ボックス 642">
          <a:extLst>
            <a:ext uri="{FF2B5EF4-FFF2-40B4-BE49-F238E27FC236}">
              <a16:creationId xmlns:a16="http://schemas.microsoft.com/office/drawing/2014/main" id="{555C8362-BF2C-498B-9DF8-50AE26858E4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4" name="直線コネクタ 643">
          <a:extLst>
            <a:ext uri="{FF2B5EF4-FFF2-40B4-BE49-F238E27FC236}">
              <a16:creationId xmlns:a16="http://schemas.microsoft.com/office/drawing/2014/main" id="{D9AD0C40-7F61-48B7-B514-872274349DC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5" name="テキスト ボックス 644">
          <a:extLst>
            <a:ext uri="{FF2B5EF4-FFF2-40B4-BE49-F238E27FC236}">
              <a16:creationId xmlns:a16="http://schemas.microsoft.com/office/drawing/2014/main" id="{819FB591-D9F3-4417-9F33-A883F6320F3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6" name="直線コネクタ 645">
          <a:extLst>
            <a:ext uri="{FF2B5EF4-FFF2-40B4-BE49-F238E27FC236}">
              <a16:creationId xmlns:a16="http://schemas.microsoft.com/office/drawing/2014/main" id="{1E8A8CA8-F17D-470A-9205-E4A76766AB4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7" name="テキスト ボックス 646">
          <a:extLst>
            <a:ext uri="{FF2B5EF4-FFF2-40B4-BE49-F238E27FC236}">
              <a16:creationId xmlns:a16="http://schemas.microsoft.com/office/drawing/2014/main" id="{F550D234-94BF-44C5-A471-8EA01EA1C13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8" name="直線コネクタ 647">
          <a:extLst>
            <a:ext uri="{FF2B5EF4-FFF2-40B4-BE49-F238E27FC236}">
              <a16:creationId xmlns:a16="http://schemas.microsoft.com/office/drawing/2014/main" id="{95963AC8-BEBD-4BBF-A430-BFA58C0CBB4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9" name="テキスト ボックス 648">
          <a:extLst>
            <a:ext uri="{FF2B5EF4-FFF2-40B4-BE49-F238E27FC236}">
              <a16:creationId xmlns:a16="http://schemas.microsoft.com/office/drawing/2014/main" id="{8439F6ED-DA3F-480D-86F4-18FA885C184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0" name="直線コネクタ 649">
          <a:extLst>
            <a:ext uri="{FF2B5EF4-FFF2-40B4-BE49-F238E27FC236}">
              <a16:creationId xmlns:a16="http://schemas.microsoft.com/office/drawing/2014/main" id="{FE4FE3C2-9AE2-4F28-861C-77CCE793854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1" name="テキスト ボックス 650">
          <a:extLst>
            <a:ext uri="{FF2B5EF4-FFF2-40B4-BE49-F238E27FC236}">
              <a16:creationId xmlns:a16="http://schemas.microsoft.com/office/drawing/2014/main" id="{798AEF7D-5D2B-48F8-B923-CC8C54F6F5C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2" name="直線コネクタ 651">
          <a:extLst>
            <a:ext uri="{FF2B5EF4-FFF2-40B4-BE49-F238E27FC236}">
              <a16:creationId xmlns:a16="http://schemas.microsoft.com/office/drawing/2014/main" id="{37EB02C8-6C91-49AA-BFE3-DF7F2682D17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3" name="テキスト ボックス 652">
          <a:extLst>
            <a:ext uri="{FF2B5EF4-FFF2-40B4-BE49-F238E27FC236}">
              <a16:creationId xmlns:a16="http://schemas.microsoft.com/office/drawing/2014/main" id="{01D48BB1-B949-4D09-BEE4-D4DBA1BDF77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4" name="直線コネクタ 653">
          <a:extLst>
            <a:ext uri="{FF2B5EF4-FFF2-40B4-BE49-F238E27FC236}">
              <a16:creationId xmlns:a16="http://schemas.microsoft.com/office/drawing/2014/main" id="{CDEF83FD-2898-4BA1-85D1-8B1D70FF443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5" name="テキスト ボックス 654">
          <a:extLst>
            <a:ext uri="{FF2B5EF4-FFF2-40B4-BE49-F238E27FC236}">
              <a16:creationId xmlns:a16="http://schemas.microsoft.com/office/drawing/2014/main" id="{248E3A99-C0EA-4764-8209-77183DB67F0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6" name="直線コネクタ 655">
          <a:extLst>
            <a:ext uri="{FF2B5EF4-FFF2-40B4-BE49-F238E27FC236}">
              <a16:creationId xmlns:a16="http://schemas.microsoft.com/office/drawing/2014/main" id="{B07364D8-95F2-41FC-BDD0-7D28E91FA08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7" name="テキスト ボックス 656">
          <a:extLst>
            <a:ext uri="{FF2B5EF4-FFF2-40B4-BE49-F238E27FC236}">
              <a16:creationId xmlns:a16="http://schemas.microsoft.com/office/drawing/2014/main" id="{2790BA3B-38FD-4178-BBD1-1618FF19A79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8" name="直線コネクタ 657">
          <a:extLst>
            <a:ext uri="{FF2B5EF4-FFF2-40B4-BE49-F238E27FC236}">
              <a16:creationId xmlns:a16="http://schemas.microsoft.com/office/drawing/2014/main" id="{8500CB42-49EC-49BA-83BA-0468A301438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9" name="【庁舎】&#10;有形固定資産減価償却率グラフ枠">
          <a:extLst>
            <a:ext uri="{FF2B5EF4-FFF2-40B4-BE49-F238E27FC236}">
              <a16:creationId xmlns:a16="http://schemas.microsoft.com/office/drawing/2014/main" id="{78DBB152-7813-4311-9D59-8DCFF250DA5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660" name="直線コネクタ 659">
          <a:extLst>
            <a:ext uri="{FF2B5EF4-FFF2-40B4-BE49-F238E27FC236}">
              <a16:creationId xmlns:a16="http://schemas.microsoft.com/office/drawing/2014/main" id="{843F30FA-DA1C-4870-B1C9-250977F50116}"/>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661" name="【庁舎】&#10;有形固定資産減価償却率最小値テキスト">
          <a:extLst>
            <a:ext uri="{FF2B5EF4-FFF2-40B4-BE49-F238E27FC236}">
              <a16:creationId xmlns:a16="http://schemas.microsoft.com/office/drawing/2014/main" id="{FC81B486-B4A2-4BFB-911E-7F5F166DC30E}"/>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662" name="直線コネクタ 661">
          <a:extLst>
            <a:ext uri="{FF2B5EF4-FFF2-40B4-BE49-F238E27FC236}">
              <a16:creationId xmlns:a16="http://schemas.microsoft.com/office/drawing/2014/main" id="{9F87465A-D0CB-4D8F-A291-040A001BF92B}"/>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663" name="【庁舎】&#10;有形固定資産減価償却率最大値テキスト">
          <a:extLst>
            <a:ext uri="{FF2B5EF4-FFF2-40B4-BE49-F238E27FC236}">
              <a16:creationId xmlns:a16="http://schemas.microsoft.com/office/drawing/2014/main" id="{F64131EE-73F0-4EAF-82A0-CCA70014BE57}"/>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664" name="直線コネクタ 663">
          <a:extLst>
            <a:ext uri="{FF2B5EF4-FFF2-40B4-BE49-F238E27FC236}">
              <a16:creationId xmlns:a16="http://schemas.microsoft.com/office/drawing/2014/main" id="{28D51E36-2DEC-4CCC-8E7F-7B78EF3C6ACE}"/>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665" name="【庁舎】&#10;有形固定資産減価償却率平均値テキスト">
          <a:extLst>
            <a:ext uri="{FF2B5EF4-FFF2-40B4-BE49-F238E27FC236}">
              <a16:creationId xmlns:a16="http://schemas.microsoft.com/office/drawing/2014/main" id="{5FE5A19A-21CA-4DF0-8CF2-4257DEC661BF}"/>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666" name="フローチャート: 判断 665">
          <a:extLst>
            <a:ext uri="{FF2B5EF4-FFF2-40B4-BE49-F238E27FC236}">
              <a16:creationId xmlns:a16="http://schemas.microsoft.com/office/drawing/2014/main" id="{1E739E96-562F-4808-8782-C5E6D7F3E5E5}"/>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667" name="フローチャート: 判断 666">
          <a:extLst>
            <a:ext uri="{FF2B5EF4-FFF2-40B4-BE49-F238E27FC236}">
              <a16:creationId xmlns:a16="http://schemas.microsoft.com/office/drawing/2014/main" id="{0BD7195E-F7EA-42A6-B6F3-46AE52DD0A43}"/>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668" name="フローチャート: 判断 667">
          <a:extLst>
            <a:ext uri="{FF2B5EF4-FFF2-40B4-BE49-F238E27FC236}">
              <a16:creationId xmlns:a16="http://schemas.microsoft.com/office/drawing/2014/main" id="{A77344B0-7BCE-4C4F-934B-FB7C2E5144DC}"/>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669" name="フローチャート: 判断 668">
          <a:extLst>
            <a:ext uri="{FF2B5EF4-FFF2-40B4-BE49-F238E27FC236}">
              <a16:creationId xmlns:a16="http://schemas.microsoft.com/office/drawing/2014/main" id="{B29E7D9C-4460-4383-AAB3-EB188B1D5888}"/>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670" name="フローチャート: 判断 669">
          <a:extLst>
            <a:ext uri="{FF2B5EF4-FFF2-40B4-BE49-F238E27FC236}">
              <a16:creationId xmlns:a16="http://schemas.microsoft.com/office/drawing/2014/main" id="{19EF0F91-E749-4BA1-80F1-0095CD7D00BD}"/>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5E42A588-24F3-42B4-872C-6A7B4D801E0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6254975F-CE48-4297-A65E-E590D479D33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B5940B64-E82D-4575-AA71-9AC78625077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C3E9DEC6-A632-471A-B719-02398A94166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A7653096-A266-4146-BE21-61364C8D7F6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105411</xdr:rowOff>
    </xdr:from>
    <xdr:to>
      <xdr:col>85</xdr:col>
      <xdr:colOff>177800</xdr:colOff>
      <xdr:row>105</xdr:row>
      <xdr:rowOff>35561</xdr:rowOff>
    </xdr:to>
    <xdr:sp macro="" textlink="">
      <xdr:nvSpPr>
        <xdr:cNvPr id="676" name="楕円 675">
          <a:extLst>
            <a:ext uri="{FF2B5EF4-FFF2-40B4-BE49-F238E27FC236}">
              <a16:creationId xmlns:a16="http://schemas.microsoft.com/office/drawing/2014/main" id="{15F45AA5-0A0E-436F-BDCE-0949E911879C}"/>
            </a:ext>
          </a:extLst>
        </xdr:cNvPr>
        <xdr:cNvSpPr/>
      </xdr:nvSpPr>
      <xdr:spPr>
        <a:xfrm>
          <a:off x="162687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83838</xdr:rowOff>
    </xdr:from>
    <xdr:ext cx="405111" cy="259045"/>
    <xdr:sp macro="" textlink="">
      <xdr:nvSpPr>
        <xdr:cNvPr id="677" name="【庁舎】&#10;有形固定資産減価償却率該当値テキスト">
          <a:extLst>
            <a:ext uri="{FF2B5EF4-FFF2-40B4-BE49-F238E27FC236}">
              <a16:creationId xmlns:a16="http://schemas.microsoft.com/office/drawing/2014/main" id="{64C78A0C-1EA2-4A12-8B72-AB825D23586D}"/>
            </a:ext>
          </a:extLst>
        </xdr:cNvPr>
        <xdr:cNvSpPr txBox="1"/>
      </xdr:nvSpPr>
      <xdr:spPr>
        <a:xfrm>
          <a:off x="16357600" y="1791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84182</xdr:rowOff>
    </xdr:from>
    <xdr:to>
      <xdr:col>81</xdr:col>
      <xdr:colOff>101600</xdr:colOff>
      <xdr:row>105</xdr:row>
      <xdr:rowOff>14332</xdr:rowOff>
    </xdr:to>
    <xdr:sp macro="" textlink="">
      <xdr:nvSpPr>
        <xdr:cNvPr id="678" name="楕円 677">
          <a:extLst>
            <a:ext uri="{FF2B5EF4-FFF2-40B4-BE49-F238E27FC236}">
              <a16:creationId xmlns:a16="http://schemas.microsoft.com/office/drawing/2014/main" id="{62BC7664-24E5-430F-A7FF-D775F67FDA23}"/>
            </a:ext>
          </a:extLst>
        </xdr:cNvPr>
        <xdr:cNvSpPr/>
      </xdr:nvSpPr>
      <xdr:spPr>
        <a:xfrm>
          <a:off x="15430500" y="1791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134982</xdr:rowOff>
    </xdr:from>
    <xdr:to>
      <xdr:col>85</xdr:col>
      <xdr:colOff>127000</xdr:colOff>
      <xdr:row>104</xdr:row>
      <xdr:rowOff>156211</xdr:rowOff>
    </xdr:to>
    <xdr:cxnSp macro="">
      <xdr:nvCxnSpPr>
        <xdr:cNvPr id="679" name="直線コネクタ 678">
          <a:extLst>
            <a:ext uri="{FF2B5EF4-FFF2-40B4-BE49-F238E27FC236}">
              <a16:creationId xmlns:a16="http://schemas.microsoft.com/office/drawing/2014/main" id="{8DB8C952-4D5D-4FD3-AC3B-2B81DF92504E}"/>
            </a:ext>
          </a:extLst>
        </xdr:cNvPr>
        <xdr:cNvCxnSpPr/>
      </xdr:nvCxnSpPr>
      <xdr:spPr>
        <a:xfrm>
          <a:off x="15481300" y="17965782"/>
          <a:ext cx="838200" cy="2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53158</xdr:rowOff>
    </xdr:from>
    <xdr:to>
      <xdr:col>76</xdr:col>
      <xdr:colOff>165100</xdr:colOff>
      <xdr:row>104</xdr:row>
      <xdr:rowOff>154758</xdr:rowOff>
    </xdr:to>
    <xdr:sp macro="" textlink="">
      <xdr:nvSpPr>
        <xdr:cNvPr id="680" name="楕円 679">
          <a:extLst>
            <a:ext uri="{FF2B5EF4-FFF2-40B4-BE49-F238E27FC236}">
              <a16:creationId xmlns:a16="http://schemas.microsoft.com/office/drawing/2014/main" id="{3E768837-26A5-4906-8E4A-954AFBF118A9}"/>
            </a:ext>
          </a:extLst>
        </xdr:cNvPr>
        <xdr:cNvSpPr/>
      </xdr:nvSpPr>
      <xdr:spPr>
        <a:xfrm>
          <a:off x="14541500" y="1788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103958</xdr:rowOff>
    </xdr:from>
    <xdr:to>
      <xdr:col>81</xdr:col>
      <xdr:colOff>50800</xdr:colOff>
      <xdr:row>104</xdr:row>
      <xdr:rowOff>134982</xdr:rowOff>
    </xdr:to>
    <xdr:cxnSp macro="">
      <xdr:nvCxnSpPr>
        <xdr:cNvPr id="681" name="直線コネクタ 680">
          <a:extLst>
            <a:ext uri="{FF2B5EF4-FFF2-40B4-BE49-F238E27FC236}">
              <a16:creationId xmlns:a16="http://schemas.microsoft.com/office/drawing/2014/main" id="{64FC8A94-B836-46C9-BBA7-7230194143B6}"/>
            </a:ext>
          </a:extLst>
        </xdr:cNvPr>
        <xdr:cNvCxnSpPr/>
      </xdr:nvCxnSpPr>
      <xdr:spPr>
        <a:xfrm>
          <a:off x="14592300" y="17934758"/>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85816</xdr:rowOff>
    </xdr:from>
    <xdr:to>
      <xdr:col>72</xdr:col>
      <xdr:colOff>38100</xdr:colOff>
      <xdr:row>105</xdr:row>
      <xdr:rowOff>15966</xdr:rowOff>
    </xdr:to>
    <xdr:sp macro="" textlink="">
      <xdr:nvSpPr>
        <xdr:cNvPr id="682" name="楕円 681">
          <a:extLst>
            <a:ext uri="{FF2B5EF4-FFF2-40B4-BE49-F238E27FC236}">
              <a16:creationId xmlns:a16="http://schemas.microsoft.com/office/drawing/2014/main" id="{3424F245-E915-4080-8984-E9C1DCB30D5E}"/>
            </a:ext>
          </a:extLst>
        </xdr:cNvPr>
        <xdr:cNvSpPr/>
      </xdr:nvSpPr>
      <xdr:spPr>
        <a:xfrm>
          <a:off x="13652500" y="1791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103958</xdr:rowOff>
    </xdr:from>
    <xdr:to>
      <xdr:col>76</xdr:col>
      <xdr:colOff>114300</xdr:colOff>
      <xdr:row>104</xdr:row>
      <xdr:rowOff>136616</xdr:rowOff>
    </xdr:to>
    <xdr:cxnSp macro="">
      <xdr:nvCxnSpPr>
        <xdr:cNvPr id="683" name="直線コネクタ 682">
          <a:extLst>
            <a:ext uri="{FF2B5EF4-FFF2-40B4-BE49-F238E27FC236}">
              <a16:creationId xmlns:a16="http://schemas.microsoft.com/office/drawing/2014/main" id="{1DD657C4-FE2D-4BE1-901F-8536841E8BFF}"/>
            </a:ext>
          </a:extLst>
        </xdr:cNvPr>
        <xdr:cNvCxnSpPr/>
      </xdr:nvCxnSpPr>
      <xdr:spPr>
        <a:xfrm flipV="1">
          <a:off x="13703300" y="1793475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74386</xdr:rowOff>
    </xdr:from>
    <xdr:to>
      <xdr:col>67</xdr:col>
      <xdr:colOff>101600</xdr:colOff>
      <xdr:row>105</xdr:row>
      <xdr:rowOff>4536</xdr:rowOff>
    </xdr:to>
    <xdr:sp macro="" textlink="">
      <xdr:nvSpPr>
        <xdr:cNvPr id="684" name="楕円 683">
          <a:extLst>
            <a:ext uri="{FF2B5EF4-FFF2-40B4-BE49-F238E27FC236}">
              <a16:creationId xmlns:a16="http://schemas.microsoft.com/office/drawing/2014/main" id="{750495C3-3E03-40AD-A8E2-BB41596963EA}"/>
            </a:ext>
          </a:extLst>
        </xdr:cNvPr>
        <xdr:cNvSpPr/>
      </xdr:nvSpPr>
      <xdr:spPr>
        <a:xfrm>
          <a:off x="12763500" y="1790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125186</xdr:rowOff>
    </xdr:from>
    <xdr:to>
      <xdr:col>71</xdr:col>
      <xdr:colOff>177800</xdr:colOff>
      <xdr:row>104</xdr:row>
      <xdr:rowOff>136616</xdr:rowOff>
    </xdr:to>
    <xdr:cxnSp macro="">
      <xdr:nvCxnSpPr>
        <xdr:cNvPr id="685" name="直線コネクタ 684">
          <a:extLst>
            <a:ext uri="{FF2B5EF4-FFF2-40B4-BE49-F238E27FC236}">
              <a16:creationId xmlns:a16="http://schemas.microsoft.com/office/drawing/2014/main" id="{EB549717-DFBB-4DCA-8F1C-54656E3B76A9}"/>
            </a:ext>
          </a:extLst>
        </xdr:cNvPr>
        <xdr:cNvCxnSpPr/>
      </xdr:nvCxnSpPr>
      <xdr:spPr>
        <a:xfrm>
          <a:off x="12814300" y="1795598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686" name="n_1aveValue【庁舎】&#10;有形固定資産減価償却率">
          <a:extLst>
            <a:ext uri="{FF2B5EF4-FFF2-40B4-BE49-F238E27FC236}">
              <a16:creationId xmlns:a16="http://schemas.microsoft.com/office/drawing/2014/main" id="{9D22585F-53F5-4851-B9D5-668CE7FED203}"/>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687" name="n_2aveValue【庁舎】&#10;有形固定資産減価償却率">
          <a:extLst>
            <a:ext uri="{FF2B5EF4-FFF2-40B4-BE49-F238E27FC236}">
              <a16:creationId xmlns:a16="http://schemas.microsoft.com/office/drawing/2014/main" id="{52C0AD9F-9687-4F2A-8D27-47F135D805A5}"/>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688" name="n_3aveValue【庁舎】&#10;有形固定資産減価償却率">
          <a:extLst>
            <a:ext uri="{FF2B5EF4-FFF2-40B4-BE49-F238E27FC236}">
              <a16:creationId xmlns:a16="http://schemas.microsoft.com/office/drawing/2014/main" id="{F527A092-87C7-4B77-B217-322743424343}"/>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689" name="n_4aveValue【庁舎】&#10;有形固定資産減価償却率">
          <a:extLst>
            <a:ext uri="{FF2B5EF4-FFF2-40B4-BE49-F238E27FC236}">
              <a16:creationId xmlns:a16="http://schemas.microsoft.com/office/drawing/2014/main" id="{956B725A-A83E-481D-9239-1C778F2DEE1A}"/>
            </a:ext>
          </a:extLst>
        </xdr:cNvPr>
        <xdr:cNvSpPr txBox="1"/>
      </xdr:nvSpPr>
      <xdr:spPr>
        <a:xfrm>
          <a:off x="12611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5459</xdr:rowOff>
    </xdr:from>
    <xdr:ext cx="405111" cy="259045"/>
    <xdr:sp macro="" textlink="">
      <xdr:nvSpPr>
        <xdr:cNvPr id="690" name="n_1mainValue【庁舎】&#10;有形固定資産減価償却率">
          <a:extLst>
            <a:ext uri="{FF2B5EF4-FFF2-40B4-BE49-F238E27FC236}">
              <a16:creationId xmlns:a16="http://schemas.microsoft.com/office/drawing/2014/main" id="{AFD444B2-BB69-4AAB-B7CD-6C223812D34C}"/>
            </a:ext>
          </a:extLst>
        </xdr:cNvPr>
        <xdr:cNvSpPr txBox="1"/>
      </xdr:nvSpPr>
      <xdr:spPr>
        <a:xfrm>
          <a:off x="15266044" y="1800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145885</xdr:rowOff>
    </xdr:from>
    <xdr:ext cx="405111" cy="259045"/>
    <xdr:sp macro="" textlink="">
      <xdr:nvSpPr>
        <xdr:cNvPr id="691" name="n_2mainValue【庁舎】&#10;有形固定資産減価償却率">
          <a:extLst>
            <a:ext uri="{FF2B5EF4-FFF2-40B4-BE49-F238E27FC236}">
              <a16:creationId xmlns:a16="http://schemas.microsoft.com/office/drawing/2014/main" id="{D858251B-9EA9-467F-BAEF-B3FBA2A285C3}"/>
            </a:ext>
          </a:extLst>
        </xdr:cNvPr>
        <xdr:cNvSpPr txBox="1"/>
      </xdr:nvSpPr>
      <xdr:spPr>
        <a:xfrm>
          <a:off x="143897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7093</xdr:rowOff>
    </xdr:from>
    <xdr:ext cx="405111" cy="259045"/>
    <xdr:sp macro="" textlink="">
      <xdr:nvSpPr>
        <xdr:cNvPr id="692" name="n_3mainValue【庁舎】&#10;有形固定資産減価償却率">
          <a:extLst>
            <a:ext uri="{FF2B5EF4-FFF2-40B4-BE49-F238E27FC236}">
              <a16:creationId xmlns:a16="http://schemas.microsoft.com/office/drawing/2014/main" id="{B4673C2C-80E8-4F14-BD06-3145B9F4EFE0}"/>
            </a:ext>
          </a:extLst>
        </xdr:cNvPr>
        <xdr:cNvSpPr txBox="1"/>
      </xdr:nvSpPr>
      <xdr:spPr>
        <a:xfrm>
          <a:off x="13500744" y="1800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21063</xdr:rowOff>
    </xdr:from>
    <xdr:ext cx="405111" cy="259045"/>
    <xdr:sp macro="" textlink="">
      <xdr:nvSpPr>
        <xdr:cNvPr id="693" name="n_4mainValue【庁舎】&#10;有形固定資産減価償却率">
          <a:extLst>
            <a:ext uri="{FF2B5EF4-FFF2-40B4-BE49-F238E27FC236}">
              <a16:creationId xmlns:a16="http://schemas.microsoft.com/office/drawing/2014/main" id="{9EB1203A-CBC3-4451-9BF0-3A1A411387B9}"/>
            </a:ext>
          </a:extLst>
        </xdr:cNvPr>
        <xdr:cNvSpPr txBox="1"/>
      </xdr:nvSpPr>
      <xdr:spPr>
        <a:xfrm>
          <a:off x="126117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4" name="正方形/長方形 693">
          <a:extLst>
            <a:ext uri="{FF2B5EF4-FFF2-40B4-BE49-F238E27FC236}">
              <a16:creationId xmlns:a16="http://schemas.microsoft.com/office/drawing/2014/main" id="{3B09C5B7-4EB4-43FB-8DCD-D719D762350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5" name="正方形/長方形 694">
          <a:extLst>
            <a:ext uri="{FF2B5EF4-FFF2-40B4-BE49-F238E27FC236}">
              <a16:creationId xmlns:a16="http://schemas.microsoft.com/office/drawing/2014/main" id="{C6EC6510-2909-4DD9-9274-8A8CE9EDE0A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6" name="正方形/長方形 695">
          <a:extLst>
            <a:ext uri="{FF2B5EF4-FFF2-40B4-BE49-F238E27FC236}">
              <a16:creationId xmlns:a16="http://schemas.microsoft.com/office/drawing/2014/main" id="{8F9AE0A9-4C64-4FA6-BFB7-F7981B4ED32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7" name="正方形/長方形 696">
          <a:extLst>
            <a:ext uri="{FF2B5EF4-FFF2-40B4-BE49-F238E27FC236}">
              <a16:creationId xmlns:a16="http://schemas.microsoft.com/office/drawing/2014/main" id="{0130A32B-7FF5-4BCE-A098-7630D8EEC80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8" name="正方形/長方形 697">
          <a:extLst>
            <a:ext uri="{FF2B5EF4-FFF2-40B4-BE49-F238E27FC236}">
              <a16:creationId xmlns:a16="http://schemas.microsoft.com/office/drawing/2014/main" id="{6FEF0620-802E-42E5-8ED2-E004C6AEA0E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9" name="正方形/長方形 698">
          <a:extLst>
            <a:ext uri="{FF2B5EF4-FFF2-40B4-BE49-F238E27FC236}">
              <a16:creationId xmlns:a16="http://schemas.microsoft.com/office/drawing/2014/main" id="{E1439866-0F0E-4752-8D3A-0E7F98A5BF6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0" name="正方形/長方形 699">
          <a:extLst>
            <a:ext uri="{FF2B5EF4-FFF2-40B4-BE49-F238E27FC236}">
              <a16:creationId xmlns:a16="http://schemas.microsoft.com/office/drawing/2014/main" id="{70D5B9B8-4C37-48CA-B6C4-E1AE08AD64E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1" name="正方形/長方形 700">
          <a:extLst>
            <a:ext uri="{FF2B5EF4-FFF2-40B4-BE49-F238E27FC236}">
              <a16:creationId xmlns:a16="http://schemas.microsoft.com/office/drawing/2014/main" id="{006E6D82-FC95-4B53-B97B-B150C8A6903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2" name="テキスト ボックス 701">
          <a:extLst>
            <a:ext uri="{FF2B5EF4-FFF2-40B4-BE49-F238E27FC236}">
              <a16:creationId xmlns:a16="http://schemas.microsoft.com/office/drawing/2014/main" id="{1F4FB771-7DBC-48D5-B27E-F057A3695E9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3" name="直線コネクタ 702">
          <a:extLst>
            <a:ext uri="{FF2B5EF4-FFF2-40B4-BE49-F238E27FC236}">
              <a16:creationId xmlns:a16="http://schemas.microsoft.com/office/drawing/2014/main" id="{05E3EAD6-25CD-4365-A1F6-CF486188A20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4" name="直線コネクタ 703">
          <a:extLst>
            <a:ext uri="{FF2B5EF4-FFF2-40B4-BE49-F238E27FC236}">
              <a16:creationId xmlns:a16="http://schemas.microsoft.com/office/drawing/2014/main" id="{2A297967-6DF7-415D-8B4D-4ACF75218BA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5" name="テキスト ボックス 704">
          <a:extLst>
            <a:ext uri="{FF2B5EF4-FFF2-40B4-BE49-F238E27FC236}">
              <a16:creationId xmlns:a16="http://schemas.microsoft.com/office/drawing/2014/main" id="{38F3367C-F841-4AF6-BCE4-C58979E29C3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6" name="直線コネクタ 705">
          <a:extLst>
            <a:ext uri="{FF2B5EF4-FFF2-40B4-BE49-F238E27FC236}">
              <a16:creationId xmlns:a16="http://schemas.microsoft.com/office/drawing/2014/main" id="{4F3CAB5E-8645-4BEB-AD18-9B088C104DB1}"/>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7" name="テキスト ボックス 706">
          <a:extLst>
            <a:ext uri="{FF2B5EF4-FFF2-40B4-BE49-F238E27FC236}">
              <a16:creationId xmlns:a16="http://schemas.microsoft.com/office/drawing/2014/main" id="{2B37890B-1F2A-4486-B290-17A189F1135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8" name="直線コネクタ 707">
          <a:extLst>
            <a:ext uri="{FF2B5EF4-FFF2-40B4-BE49-F238E27FC236}">
              <a16:creationId xmlns:a16="http://schemas.microsoft.com/office/drawing/2014/main" id="{C8732BF2-2F4D-4F12-82F3-E77292B2C9B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9" name="テキスト ボックス 708">
          <a:extLst>
            <a:ext uri="{FF2B5EF4-FFF2-40B4-BE49-F238E27FC236}">
              <a16:creationId xmlns:a16="http://schemas.microsoft.com/office/drawing/2014/main" id="{82D2B89F-8F1B-40DD-9C1E-B556875D3FEC}"/>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0" name="直線コネクタ 709">
          <a:extLst>
            <a:ext uri="{FF2B5EF4-FFF2-40B4-BE49-F238E27FC236}">
              <a16:creationId xmlns:a16="http://schemas.microsoft.com/office/drawing/2014/main" id="{3B2C1A47-D819-4F75-9B0B-0611503DDC8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1" name="テキスト ボックス 710">
          <a:extLst>
            <a:ext uri="{FF2B5EF4-FFF2-40B4-BE49-F238E27FC236}">
              <a16:creationId xmlns:a16="http://schemas.microsoft.com/office/drawing/2014/main" id="{476CF69A-EDD0-4274-8BA5-C7549BBA7A1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2" name="直線コネクタ 711">
          <a:extLst>
            <a:ext uri="{FF2B5EF4-FFF2-40B4-BE49-F238E27FC236}">
              <a16:creationId xmlns:a16="http://schemas.microsoft.com/office/drawing/2014/main" id="{C9E5A149-F33B-44B6-BC6D-A42A03BACAED}"/>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3" name="テキスト ボックス 712">
          <a:extLst>
            <a:ext uri="{FF2B5EF4-FFF2-40B4-BE49-F238E27FC236}">
              <a16:creationId xmlns:a16="http://schemas.microsoft.com/office/drawing/2014/main" id="{A987684E-0B63-4280-9581-755080634A3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4" name="直線コネクタ 713">
          <a:extLst>
            <a:ext uri="{FF2B5EF4-FFF2-40B4-BE49-F238E27FC236}">
              <a16:creationId xmlns:a16="http://schemas.microsoft.com/office/drawing/2014/main" id="{EBB33B50-727D-4C88-8491-5258EA03BA9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5" name="テキスト ボックス 714">
          <a:extLst>
            <a:ext uri="{FF2B5EF4-FFF2-40B4-BE49-F238E27FC236}">
              <a16:creationId xmlns:a16="http://schemas.microsoft.com/office/drawing/2014/main" id="{CD837870-1E1D-436A-9C06-79AB25A03621}"/>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6D2EBADE-5B9A-44FC-890A-06509C88BC2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BD15CBC5-8799-4DE6-B6DF-7E3ECB0D3FA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庁舎】&#10;一人当たり面積グラフ枠">
          <a:extLst>
            <a:ext uri="{FF2B5EF4-FFF2-40B4-BE49-F238E27FC236}">
              <a16:creationId xmlns:a16="http://schemas.microsoft.com/office/drawing/2014/main" id="{EF6CAABE-B0B6-4E7B-BF3E-98164D66C7F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719" name="直線コネクタ 718">
          <a:extLst>
            <a:ext uri="{FF2B5EF4-FFF2-40B4-BE49-F238E27FC236}">
              <a16:creationId xmlns:a16="http://schemas.microsoft.com/office/drawing/2014/main" id="{83B6E640-2AC5-4372-A126-B116202F02C4}"/>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720" name="【庁舎】&#10;一人当たり面積最小値テキスト">
          <a:extLst>
            <a:ext uri="{FF2B5EF4-FFF2-40B4-BE49-F238E27FC236}">
              <a16:creationId xmlns:a16="http://schemas.microsoft.com/office/drawing/2014/main" id="{B08E54CB-778F-4F61-9696-B1B7A7ECA59C}"/>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721" name="直線コネクタ 720">
          <a:extLst>
            <a:ext uri="{FF2B5EF4-FFF2-40B4-BE49-F238E27FC236}">
              <a16:creationId xmlns:a16="http://schemas.microsoft.com/office/drawing/2014/main" id="{491944E1-3A63-4FA4-9554-CD0C3B2C0668}"/>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722" name="【庁舎】&#10;一人当たり面積最大値テキスト">
          <a:extLst>
            <a:ext uri="{FF2B5EF4-FFF2-40B4-BE49-F238E27FC236}">
              <a16:creationId xmlns:a16="http://schemas.microsoft.com/office/drawing/2014/main" id="{B4329DDE-4825-4A37-948D-7B7160897D75}"/>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723" name="直線コネクタ 722">
          <a:extLst>
            <a:ext uri="{FF2B5EF4-FFF2-40B4-BE49-F238E27FC236}">
              <a16:creationId xmlns:a16="http://schemas.microsoft.com/office/drawing/2014/main" id="{14E1CA3B-CD00-4AD7-B9EE-D54DAAB2B67C}"/>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15257</xdr:rowOff>
    </xdr:from>
    <xdr:ext cx="469744" cy="259045"/>
    <xdr:sp macro="" textlink="">
      <xdr:nvSpPr>
        <xdr:cNvPr id="724" name="【庁舎】&#10;一人当たり面積平均値テキスト">
          <a:extLst>
            <a:ext uri="{FF2B5EF4-FFF2-40B4-BE49-F238E27FC236}">
              <a16:creationId xmlns:a16="http://schemas.microsoft.com/office/drawing/2014/main" id="{3D47099F-FD48-4693-984A-86CA7ADEE3EB}"/>
            </a:ext>
          </a:extLst>
        </xdr:cNvPr>
        <xdr:cNvSpPr txBox="1"/>
      </xdr:nvSpPr>
      <xdr:spPr>
        <a:xfrm>
          <a:off x="22199600" y="1801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725" name="フローチャート: 判断 724">
          <a:extLst>
            <a:ext uri="{FF2B5EF4-FFF2-40B4-BE49-F238E27FC236}">
              <a16:creationId xmlns:a16="http://schemas.microsoft.com/office/drawing/2014/main" id="{B5C751D4-4288-443B-BC36-C44DA69D0A46}"/>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726" name="フローチャート: 判断 725">
          <a:extLst>
            <a:ext uri="{FF2B5EF4-FFF2-40B4-BE49-F238E27FC236}">
              <a16:creationId xmlns:a16="http://schemas.microsoft.com/office/drawing/2014/main" id="{01F33CC5-1792-4A89-8282-96A13D84732B}"/>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727" name="フローチャート: 判断 726">
          <a:extLst>
            <a:ext uri="{FF2B5EF4-FFF2-40B4-BE49-F238E27FC236}">
              <a16:creationId xmlns:a16="http://schemas.microsoft.com/office/drawing/2014/main" id="{DC41F9C0-F097-40CA-A22D-8D6B539349D3}"/>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728" name="フローチャート: 判断 727">
          <a:extLst>
            <a:ext uri="{FF2B5EF4-FFF2-40B4-BE49-F238E27FC236}">
              <a16:creationId xmlns:a16="http://schemas.microsoft.com/office/drawing/2014/main" id="{285C14DC-5AB9-4A4D-BDE9-D2BEA7678ACB}"/>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729" name="フローチャート: 判断 728">
          <a:extLst>
            <a:ext uri="{FF2B5EF4-FFF2-40B4-BE49-F238E27FC236}">
              <a16:creationId xmlns:a16="http://schemas.microsoft.com/office/drawing/2014/main" id="{C2B25595-F6E0-4E1E-BAC1-3235CC0755D2}"/>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59451598-0CD0-4B8A-8CDF-A2B593290EC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5131C8D2-FC6A-4B28-BCB3-42C76033D56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A7ABD737-148E-4938-B7F1-1E7B8988B21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A3CE4640-3877-4410-BAFC-FCEF1F4B48B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6F8AEE0F-245C-4FBD-B9D2-920B7BC87F3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59689</xdr:rowOff>
    </xdr:from>
    <xdr:to>
      <xdr:col>116</xdr:col>
      <xdr:colOff>114300</xdr:colOff>
      <xdr:row>103</xdr:row>
      <xdr:rowOff>161289</xdr:rowOff>
    </xdr:to>
    <xdr:sp macro="" textlink="">
      <xdr:nvSpPr>
        <xdr:cNvPr id="735" name="楕円 734">
          <a:extLst>
            <a:ext uri="{FF2B5EF4-FFF2-40B4-BE49-F238E27FC236}">
              <a16:creationId xmlns:a16="http://schemas.microsoft.com/office/drawing/2014/main" id="{CA10C70A-1619-40A6-A72A-569003EEBF56}"/>
            </a:ext>
          </a:extLst>
        </xdr:cNvPr>
        <xdr:cNvSpPr/>
      </xdr:nvSpPr>
      <xdr:spPr>
        <a:xfrm>
          <a:off x="22110700" y="1771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82566</xdr:rowOff>
    </xdr:from>
    <xdr:ext cx="469744" cy="259045"/>
    <xdr:sp macro="" textlink="">
      <xdr:nvSpPr>
        <xdr:cNvPr id="736" name="【庁舎】&#10;一人当たり面積該当値テキスト">
          <a:extLst>
            <a:ext uri="{FF2B5EF4-FFF2-40B4-BE49-F238E27FC236}">
              <a16:creationId xmlns:a16="http://schemas.microsoft.com/office/drawing/2014/main" id="{0439B31A-2D94-446E-BB47-55F990757167}"/>
            </a:ext>
          </a:extLst>
        </xdr:cNvPr>
        <xdr:cNvSpPr txBox="1"/>
      </xdr:nvSpPr>
      <xdr:spPr>
        <a:xfrm>
          <a:off x="22199600" y="1757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62956</xdr:rowOff>
    </xdr:from>
    <xdr:to>
      <xdr:col>112</xdr:col>
      <xdr:colOff>38100</xdr:colOff>
      <xdr:row>103</xdr:row>
      <xdr:rowOff>164556</xdr:rowOff>
    </xdr:to>
    <xdr:sp macro="" textlink="">
      <xdr:nvSpPr>
        <xdr:cNvPr id="737" name="楕円 736">
          <a:extLst>
            <a:ext uri="{FF2B5EF4-FFF2-40B4-BE49-F238E27FC236}">
              <a16:creationId xmlns:a16="http://schemas.microsoft.com/office/drawing/2014/main" id="{767B8AB5-9985-48A7-9D67-8F3D89324D68}"/>
            </a:ext>
          </a:extLst>
        </xdr:cNvPr>
        <xdr:cNvSpPr/>
      </xdr:nvSpPr>
      <xdr:spPr>
        <a:xfrm>
          <a:off x="21272500" y="1772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110489</xdr:rowOff>
    </xdr:from>
    <xdr:to>
      <xdr:col>116</xdr:col>
      <xdr:colOff>63500</xdr:colOff>
      <xdr:row>103</xdr:row>
      <xdr:rowOff>113756</xdr:rowOff>
    </xdr:to>
    <xdr:cxnSp macro="">
      <xdr:nvCxnSpPr>
        <xdr:cNvPr id="738" name="直線コネクタ 737">
          <a:extLst>
            <a:ext uri="{FF2B5EF4-FFF2-40B4-BE49-F238E27FC236}">
              <a16:creationId xmlns:a16="http://schemas.microsoft.com/office/drawing/2014/main" id="{8A913042-2EA6-41E2-B45E-E3C6AFB3DD86}"/>
            </a:ext>
          </a:extLst>
        </xdr:cNvPr>
        <xdr:cNvCxnSpPr/>
      </xdr:nvCxnSpPr>
      <xdr:spPr>
        <a:xfrm flipV="1">
          <a:off x="21323300" y="17769839"/>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62956</xdr:rowOff>
    </xdr:from>
    <xdr:to>
      <xdr:col>107</xdr:col>
      <xdr:colOff>101600</xdr:colOff>
      <xdr:row>103</xdr:row>
      <xdr:rowOff>164556</xdr:rowOff>
    </xdr:to>
    <xdr:sp macro="" textlink="">
      <xdr:nvSpPr>
        <xdr:cNvPr id="739" name="楕円 738">
          <a:extLst>
            <a:ext uri="{FF2B5EF4-FFF2-40B4-BE49-F238E27FC236}">
              <a16:creationId xmlns:a16="http://schemas.microsoft.com/office/drawing/2014/main" id="{ACCC4314-246F-495F-8A7B-06DFBE73A465}"/>
            </a:ext>
          </a:extLst>
        </xdr:cNvPr>
        <xdr:cNvSpPr/>
      </xdr:nvSpPr>
      <xdr:spPr>
        <a:xfrm>
          <a:off x="20383500" y="1772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113756</xdr:rowOff>
    </xdr:from>
    <xdr:to>
      <xdr:col>111</xdr:col>
      <xdr:colOff>177800</xdr:colOff>
      <xdr:row>103</xdr:row>
      <xdr:rowOff>113756</xdr:rowOff>
    </xdr:to>
    <xdr:cxnSp macro="">
      <xdr:nvCxnSpPr>
        <xdr:cNvPr id="740" name="直線コネクタ 739">
          <a:extLst>
            <a:ext uri="{FF2B5EF4-FFF2-40B4-BE49-F238E27FC236}">
              <a16:creationId xmlns:a16="http://schemas.microsoft.com/office/drawing/2014/main" id="{2345F2CB-DBFD-4681-B7B0-BE74D5A862E9}"/>
            </a:ext>
          </a:extLst>
        </xdr:cNvPr>
        <xdr:cNvCxnSpPr/>
      </xdr:nvCxnSpPr>
      <xdr:spPr>
        <a:xfrm>
          <a:off x="20434300" y="177731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66221</xdr:rowOff>
    </xdr:from>
    <xdr:to>
      <xdr:col>102</xdr:col>
      <xdr:colOff>165100</xdr:colOff>
      <xdr:row>103</xdr:row>
      <xdr:rowOff>167821</xdr:rowOff>
    </xdr:to>
    <xdr:sp macro="" textlink="">
      <xdr:nvSpPr>
        <xdr:cNvPr id="741" name="楕円 740">
          <a:extLst>
            <a:ext uri="{FF2B5EF4-FFF2-40B4-BE49-F238E27FC236}">
              <a16:creationId xmlns:a16="http://schemas.microsoft.com/office/drawing/2014/main" id="{86CB9DF5-28F7-42AE-9ED4-3C0BF1A69936}"/>
            </a:ext>
          </a:extLst>
        </xdr:cNvPr>
        <xdr:cNvSpPr/>
      </xdr:nvSpPr>
      <xdr:spPr>
        <a:xfrm>
          <a:off x="19494500" y="1772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113756</xdr:rowOff>
    </xdr:from>
    <xdr:to>
      <xdr:col>107</xdr:col>
      <xdr:colOff>50800</xdr:colOff>
      <xdr:row>103</xdr:row>
      <xdr:rowOff>117021</xdr:rowOff>
    </xdr:to>
    <xdr:cxnSp macro="">
      <xdr:nvCxnSpPr>
        <xdr:cNvPr id="742" name="直線コネクタ 741">
          <a:extLst>
            <a:ext uri="{FF2B5EF4-FFF2-40B4-BE49-F238E27FC236}">
              <a16:creationId xmlns:a16="http://schemas.microsoft.com/office/drawing/2014/main" id="{223FDFAE-3C21-42C9-8CF0-A57D26B74695}"/>
            </a:ext>
          </a:extLst>
        </xdr:cNvPr>
        <xdr:cNvCxnSpPr/>
      </xdr:nvCxnSpPr>
      <xdr:spPr>
        <a:xfrm flipV="1">
          <a:off x="19545300" y="1777310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69487</xdr:rowOff>
    </xdr:from>
    <xdr:to>
      <xdr:col>98</xdr:col>
      <xdr:colOff>38100</xdr:colOff>
      <xdr:row>103</xdr:row>
      <xdr:rowOff>171087</xdr:rowOff>
    </xdr:to>
    <xdr:sp macro="" textlink="">
      <xdr:nvSpPr>
        <xdr:cNvPr id="743" name="楕円 742">
          <a:extLst>
            <a:ext uri="{FF2B5EF4-FFF2-40B4-BE49-F238E27FC236}">
              <a16:creationId xmlns:a16="http://schemas.microsoft.com/office/drawing/2014/main" id="{09AB2F0F-7A0B-48F3-982C-5788801DC0E9}"/>
            </a:ext>
          </a:extLst>
        </xdr:cNvPr>
        <xdr:cNvSpPr/>
      </xdr:nvSpPr>
      <xdr:spPr>
        <a:xfrm>
          <a:off x="18605500" y="1772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117021</xdr:rowOff>
    </xdr:from>
    <xdr:to>
      <xdr:col>102</xdr:col>
      <xdr:colOff>114300</xdr:colOff>
      <xdr:row>103</xdr:row>
      <xdr:rowOff>120287</xdr:rowOff>
    </xdr:to>
    <xdr:cxnSp macro="">
      <xdr:nvCxnSpPr>
        <xdr:cNvPr id="744" name="直線コネクタ 743">
          <a:extLst>
            <a:ext uri="{FF2B5EF4-FFF2-40B4-BE49-F238E27FC236}">
              <a16:creationId xmlns:a16="http://schemas.microsoft.com/office/drawing/2014/main" id="{F65B9028-CD9F-4F4B-A49E-FD084A674ADD}"/>
            </a:ext>
          </a:extLst>
        </xdr:cNvPr>
        <xdr:cNvCxnSpPr/>
      </xdr:nvCxnSpPr>
      <xdr:spPr>
        <a:xfrm flipV="1">
          <a:off x="18656300" y="1777637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132822</xdr:rowOff>
    </xdr:from>
    <xdr:ext cx="469744" cy="259045"/>
    <xdr:sp macro="" textlink="">
      <xdr:nvSpPr>
        <xdr:cNvPr id="745" name="n_1aveValue【庁舎】&#10;一人当たり面積">
          <a:extLst>
            <a:ext uri="{FF2B5EF4-FFF2-40B4-BE49-F238E27FC236}">
              <a16:creationId xmlns:a16="http://schemas.microsoft.com/office/drawing/2014/main" id="{66E75AD4-E931-42AE-AEE2-787EAD138383}"/>
            </a:ext>
          </a:extLst>
        </xdr:cNvPr>
        <xdr:cNvSpPr txBox="1"/>
      </xdr:nvSpPr>
      <xdr:spPr>
        <a:xfrm>
          <a:off x="21075727" y="1813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746" name="n_2aveValue【庁舎】&#10;一人当たり面積">
          <a:extLst>
            <a:ext uri="{FF2B5EF4-FFF2-40B4-BE49-F238E27FC236}">
              <a16:creationId xmlns:a16="http://schemas.microsoft.com/office/drawing/2014/main" id="{5AF4C097-3104-4636-AACA-C9E31CC2D485}"/>
            </a:ext>
          </a:extLst>
        </xdr:cNvPr>
        <xdr:cNvSpPr txBox="1"/>
      </xdr:nvSpPr>
      <xdr:spPr>
        <a:xfrm>
          <a:off x="20199427" y="1816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747" name="n_3aveValue【庁舎】&#10;一人当たり面積">
          <a:extLst>
            <a:ext uri="{FF2B5EF4-FFF2-40B4-BE49-F238E27FC236}">
              <a16:creationId xmlns:a16="http://schemas.microsoft.com/office/drawing/2014/main" id="{50E0B699-6F66-4875-AED7-766C337247C9}"/>
            </a:ext>
          </a:extLst>
        </xdr:cNvPr>
        <xdr:cNvSpPr txBox="1"/>
      </xdr:nvSpPr>
      <xdr:spPr>
        <a:xfrm>
          <a:off x="19310427" y="1817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748" name="n_4aveValue【庁舎】&#10;一人当たり面積">
          <a:extLst>
            <a:ext uri="{FF2B5EF4-FFF2-40B4-BE49-F238E27FC236}">
              <a16:creationId xmlns:a16="http://schemas.microsoft.com/office/drawing/2014/main" id="{D927DC97-792D-4D12-8023-9388069FC51B}"/>
            </a:ext>
          </a:extLst>
        </xdr:cNvPr>
        <xdr:cNvSpPr txBox="1"/>
      </xdr:nvSpPr>
      <xdr:spPr>
        <a:xfrm>
          <a:off x="18421427" y="1818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9633</xdr:rowOff>
    </xdr:from>
    <xdr:ext cx="469744" cy="259045"/>
    <xdr:sp macro="" textlink="">
      <xdr:nvSpPr>
        <xdr:cNvPr id="749" name="n_1mainValue【庁舎】&#10;一人当たり面積">
          <a:extLst>
            <a:ext uri="{FF2B5EF4-FFF2-40B4-BE49-F238E27FC236}">
              <a16:creationId xmlns:a16="http://schemas.microsoft.com/office/drawing/2014/main" id="{375EF7FF-8B62-447E-ACDC-72B2E128902C}"/>
            </a:ext>
          </a:extLst>
        </xdr:cNvPr>
        <xdr:cNvSpPr txBox="1"/>
      </xdr:nvSpPr>
      <xdr:spPr>
        <a:xfrm>
          <a:off x="21075727" y="1749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9633</xdr:rowOff>
    </xdr:from>
    <xdr:ext cx="469744" cy="259045"/>
    <xdr:sp macro="" textlink="">
      <xdr:nvSpPr>
        <xdr:cNvPr id="750" name="n_2mainValue【庁舎】&#10;一人当たり面積">
          <a:extLst>
            <a:ext uri="{FF2B5EF4-FFF2-40B4-BE49-F238E27FC236}">
              <a16:creationId xmlns:a16="http://schemas.microsoft.com/office/drawing/2014/main" id="{094EF200-2BB9-4416-94D2-C88D656329AC}"/>
            </a:ext>
          </a:extLst>
        </xdr:cNvPr>
        <xdr:cNvSpPr txBox="1"/>
      </xdr:nvSpPr>
      <xdr:spPr>
        <a:xfrm>
          <a:off x="20199427" y="1749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12898</xdr:rowOff>
    </xdr:from>
    <xdr:ext cx="469744" cy="259045"/>
    <xdr:sp macro="" textlink="">
      <xdr:nvSpPr>
        <xdr:cNvPr id="751" name="n_3mainValue【庁舎】&#10;一人当たり面積">
          <a:extLst>
            <a:ext uri="{FF2B5EF4-FFF2-40B4-BE49-F238E27FC236}">
              <a16:creationId xmlns:a16="http://schemas.microsoft.com/office/drawing/2014/main" id="{3001E10A-0ABE-4B18-9954-09B02DFE1026}"/>
            </a:ext>
          </a:extLst>
        </xdr:cNvPr>
        <xdr:cNvSpPr txBox="1"/>
      </xdr:nvSpPr>
      <xdr:spPr>
        <a:xfrm>
          <a:off x="19310427" y="1750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16164</xdr:rowOff>
    </xdr:from>
    <xdr:ext cx="469744" cy="259045"/>
    <xdr:sp macro="" textlink="">
      <xdr:nvSpPr>
        <xdr:cNvPr id="752" name="n_4mainValue【庁舎】&#10;一人当たり面積">
          <a:extLst>
            <a:ext uri="{FF2B5EF4-FFF2-40B4-BE49-F238E27FC236}">
              <a16:creationId xmlns:a16="http://schemas.microsoft.com/office/drawing/2014/main" id="{EE0C6650-054C-46CE-AA20-606DA41B73F4}"/>
            </a:ext>
          </a:extLst>
        </xdr:cNvPr>
        <xdr:cNvSpPr txBox="1"/>
      </xdr:nvSpPr>
      <xdr:spPr>
        <a:xfrm>
          <a:off x="18421427" y="1750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5398B65B-EBD1-4BE0-A51F-D931B4B854C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3BEFFAC0-50BA-402B-A828-E91B6BB83E8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5E1400F6-056D-4FAF-83A8-692C64C249B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類似団体と比較して特に有形固定資産減価償却率が低くなっている施設は、体育館・プール、一般廃棄物処理施設であり、特に高くなっている施設は消防施設及び福祉施設である。</a:t>
          </a:r>
          <a:endParaRPr lang="ja-JP" altLang="ja-JP" sz="1400">
            <a:effectLst/>
          </a:endParaRPr>
        </a:p>
        <a:p>
          <a:r>
            <a:rPr kumimoji="1" lang="ja-JP" altLang="ja-JP" sz="1100">
              <a:solidFill>
                <a:schemeClr val="dk1"/>
              </a:solidFill>
              <a:effectLst/>
              <a:latin typeface="+mn-lt"/>
              <a:ea typeface="+mn-ea"/>
              <a:cs typeface="+mn-cs"/>
            </a:rPr>
            <a:t>体育館・プールは、市内</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施設のうち</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施設が平成</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年度に取得した施設で、比較的経過年数が浅いことや近年改修等を行ったことから有形固定資産減価償却率が低くなっている。</a:t>
          </a:r>
          <a:endParaRPr lang="ja-JP" altLang="ja-JP" sz="1400">
            <a:effectLst/>
          </a:endParaRPr>
        </a:p>
        <a:p>
          <a:r>
            <a:rPr kumimoji="1" lang="ja-JP" altLang="ja-JP" sz="1100">
              <a:solidFill>
                <a:schemeClr val="dk1"/>
              </a:solidFill>
              <a:effectLst/>
              <a:latin typeface="+mn-lt"/>
              <a:ea typeface="+mn-ea"/>
              <a:cs typeface="+mn-cs"/>
            </a:rPr>
            <a:t>消防施設は、耐用年数</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年に対し</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以上経過している施設が多く減価償却が進んでおり、類似団体平均を大きく上回っている。福祉施設や庁舎等も含め、老朽化が進んでいるため修繕工事を実施しながら次期更新まで適正な維持補修を行い、機能保全を図る。</a:t>
          </a:r>
          <a:endParaRPr lang="ja-JP" altLang="ja-JP" sz="1400">
            <a:effectLst/>
          </a:endParaRPr>
        </a:p>
        <a:p>
          <a:r>
            <a:rPr kumimoji="1" lang="ja-JP" altLang="ja-JP" sz="1100">
              <a:solidFill>
                <a:schemeClr val="dk1"/>
              </a:solidFill>
              <a:effectLst/>
              <a:latin typeface="+mn-lt"/>
              <a:ea typeface="+mn-ea"/>
              <a:cs typeface="+mn-cs"/>
            </a:rPr>
            <a:t>また、庁舎は一人当たり面積が類似団体を大きく上回っており、多機能化、他施設との複合化も含め検討していく必要がある。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90" zoomScaleNormal="9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29055304</v>
      </c>
      <c r="BO4" s="462"/>
      <c r="BP4" s="462"/>
      <c r="BQ4" s="462"/>
      <c r="BR4" s="462"/>
      <c r="BS4" s="462"/>
      <c r="BT4" s="462"/>
      <c r="BU4" s="463"/>
      <c r="BV4" s="461">
        <v>29295080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13.8</v>
      </c>
      <c r="CU4" s="602"/>
      <c r="CV4" s="602"/>
      <c r="CW4" s="602"/>
      <c r="CX4" s="602"/>
      <c r="CY4" s="602"/>
      <c r="CZ4" s="602"/>
      <c r="DA4" s="603"/>
      <c r="DB4" s="601">
        <v>8.5</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26983122</v>
      </c>
      <c r="BO5" s="433"/>
      <c r="BP5" s="433"/>
      <c r="BQ5" s="433"/>
      <c r="BR5" s="433"/>
      <c r="BS5" s="433"/>
      <c r="BT5" s="433"/>
      <c r="BU5" s="434"/>
      <c r="BV5" s="432">
        <v>28067082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90.7</v>
      </c>
      <c r="CU5" s="430"/>
      <c r="CV5" s="430"/>
      <c r="CW5" s="430"/>
      <c r="CX5" s="430"/>
      <c r="CY5" s="430"/>
      <c r="CZ5" s="430"/>
      <c r="DA5" s="431"/>
      <c r="DB5" s="429">
        <v>93.4</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2072182</v>
      </c>
      <c r="BO6" s="433"/>
      <c r="BP6" s="433"/>
      <c r="BQ6" s="433"/>
      <c r="BR6" s="433"/>
      <c r="BS6" s="433"/>
      <c r="BT6" s="433"/>
      <c r="BU6" s="434"/>
      <c r="BV6" s="432">
        <v>1227998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91.1</v>
      </c>
      <c r="CU6" s="576"/>
      <c r="CV6" s="576"/>
      <c r="CW6" s="576"/>
      <c r="CX6" s="576"/>
      <c r="CY6" s="576"/>
      <c r="CZ6" s="576"/>
      <c r="DA6" s="577"/>
      <c r="DB6" s="575">
        <v>94.3</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146815</v>
      </c>
      <c r="BO7" s="433"/>
      <c r="BP7" s="433"/>
      <c r="BQ7" s="433"/>
      <c r="BR7" s="433"/>
      <c r="BS7" s="433"/>
      <c r="BT7" s="433"/>
      <c r="BU7" s="434"/>
      <c r="BV7" s="432">
        <v>118061</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13993278</v>
      </c>
      <c r="CU7" s="433"/>
      <c r="CV7" s="433"/>
      <c r="CW7" s="433"/>
      <c r="CX7" s="433"/>
      <c r="CY7" s="433"/>
      <c r="CZ7" s="433"/>
      <c r="DA7" s="434"/>
      <c r="DB7" s="432">
        <v>13098673</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1925367</v>
      </c>
      <c r="BO8" s="433"/>
      <c r="BP8" s="433"/>
      <c r="BQ8" s="433"/>
      <c r="BR8" s="433"/>
      <c r="BS8" s="433"/>
      <c r="BT8" s="433"/>
      <c r="BU8" s="434"/>
      <c r="BV8" s="432">
        <v>1109937</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0.67</v>
      </c>
      <c r="CU8" s="536"/>
      <c r="CV8" s="536"/>
      <c r="CW8" s="536"/>
      <c r="CX8" s="536"/>
      <c r="CY8" s="536"/>
      <c r="CZ8" s="536"/>
      <c r="DA8" s="537"/>
      <c r="DB8" s="535">
        <v>0.67</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58786</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815430</v>
      </c>
      <c r="BO9" s="433"/>
      <c r="BP9" s="433"/>
      <c r="BQ9" s="433"/>
      <c r="BR9" s="433"/>
      <c r="BS9" s="433"/>
      <c r="BT9" s="433"/>
      <c r="BU9" s="434"/>
      <c r="BV9" s="432">
        <v>-312755</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8.1</v>
      </c>
      <c r="CU9" s="430"/>
      <c r="CV9" s="430"/>
      <c r="CW9" s="430"/>
      <c r="CX9" s="430"/>
      <c r="CY9" s="430"/>
      <c r="CZ9" s="430"/>
      <c r="DA9" s="431"/>
      <c r="DB9" s="429">
        <v>8.1999999999999993</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57959</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574072</v>
      </c>
      <c r="BO10" s="433"/>
      <c r="BP10" s="433"/>
      <c r="BQ10" s="433"/>
      <c r="BR10" s="433"/>
      <c r="BS10" s="433"/>
      <c r="BT10" s="433"/>
      <c r="BU10" s="434"/>
      <c r="BV10" s="432">
        <v>728304</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15">
      <c r="A12" s="163"/>
      <c r="B12" s="538" t="s">
        <v>122</v>
      </c>
      <c r="C12" s="539"/>
      <c r="D12" s="539"/>
      <c r="E12" s="539"/>
      <c r="F12" s="539"/>
      <c r="G12" s="539"/>
      <c r="H12" s="539"/>
      <c r="I12" s="539"/>
      <c r="J12" s="539"/>
      <c r="K12" s="540"/>
      <c r="L12" s="547" t="s">
        <v>123</v>
      </c>
      <c r="M12" s="548"/>
      <c r="N12" s="548"/>
      <c r="O12" s="548"/>
      <c r="P12" s="548"/>
      <c r="Q12" s="549"/>
      <c r="R12" s="550">
        <v>59184</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803737</v>
      </c>
      <c r="BO12" s="433"/>
      <c r="BP12" s="433"/>
      <c r="BQ12" s="433"/>
      <c r="BR12" s="433"/>
      <c r="BS12" s="433"/>
      <c r="BT12" s="433"/>
      <c r="BU12" s="434"/>
      <c r="BV12" s="432">
        <v>743322</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129</v>
      </c>
      <c r="N13" s="517"/>
      <c r="O13" s="517"/>
      <c r="P13" s="517"/>
      <c r="Q13" s="518"/>
      <c r="R13" s="519">
        <v>57841</v>
      </c>
      <c r="S13" s="520"/>
      <c r="T13" s="520"/>
      <c r="U13" s="520"/>
      <c r="V13" s="521"/>
      <c r="W13" s="522" t="s">
        <v>130</v>
      </c>
      <c r="X13" s="418"/>
      <c r="Y13" s="418"/>
      <c r="Z13" s="418"/>
      <c r="AA13" s="418"/>
      <c r="AB13" s="419"/>
      <c r="AC13" s="385">
        <v>501</v>
      </c>
      <c r="AD13" s="386"/>
      <c r="AE13" s="386"/>
      <c r="AF13" s="386"/>
      <c r="AG13" s="387"/>
      <c r="AH13" s="385">
        <v>570</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585765</v>
      </c>
      <c r="BO13" s="433"/>
      <c r="BP13" s="433"/>
      <c r="BQ13" s="433"/>
      <c r="BR13" s="433"/>
      <c r="BS13" s="433"/>
      <c r="BT13" s="433"/>
      <c r="BU13" s="434"/>
      <c r="BV13" s="432">
        <v>-327773</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5.5</v>
      </c>
      <c r="CU13" s="430"/>
      <c r="CV13" s="430"/>
      <c r="CW13" s="430"/>
      <c r="CX13" s="430"/>
      <c r="CY13" s="430"/>
      <c r="CZ13" s="430"/>
      <c r="DA13" s="431"/>
      <c r="DB13" s="429">
        <v>5.0999999999999996</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59225</v>
      </c>
      <c r="S14" s="520"/>
      <c r="T14" s="520"/>
      <c r="U14" s="520"/>
      <c r="V14" s="521"/>
      <c r="W14" s="523"/>
      <c r="X14" s="421"/>
      <c r="Y14" s="421"/>
      <c r="Z14" s="421"/>
      <c r="AA14" s="421"/>
      <c r="AB14" s="422"/>
      <c r="AC14" s="512">
        <v>1.9</v>
      </c>
      <c r="AD14" s="513"/>
      <c r="AE14" s="513"/>
      <c r="AF14" s="513"/>
      <c r="AG14" s="514"/>
      <c r="AH14" s="512">
        <v>2.2000000000000002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121</v>
      </c>
      <c r="CU14" s="530"/>
      <c r="CV14" s="530"/>
      <c r="CW14" s="530"/>
      <c r="CX14" s="530"/>
      <c r="CY14" s="530"/>
      <c r="CZ14" s="530"/>
      <c r="DA14" s="531"/>
      <c r="DB14" s="529" t="s">
        <v>121</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129</v>
      </c>
      <c r="N15" s="517"/>
      <c r="O15" s="517"/>
      <c r="P15" s="517"/>
      <c r="Q15" s="518"/>
      <c r="R15" s="519">
        <v>58037</v>
      </c>
      <c r="S15" s="520"/>
      <c r="T15" s="520"/>
      <c r="U15" s="520"/>
      <c r="V15" s="521"/>
      <c r="W15" s="522" t="s">
        <v>137</v>
      </c>
      <c r="X15" s="418"/>
      <c r="Y15" s="418"/>
      <c r="Z15" s="418"/>
      <c r="AA15" s="418"/>
      <c r="AB15" s="419"/>
      <c r="AC15" s="385">
        <v>6723</v>
      </c>
      <c r="AD15" s="386"/>
      <c r="AE15" s="386"/>
      <c r="AF15" s="386"/>
      <c r="AG15" s="387"/>
      <c r="AH15" s="385">
        <v>6800</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7751066</v>
      </c>
      <c r="BO15" s="462"/>
      <c r="BP15" s="462"/>
      <c r="BQ15" s="462"/>
      <c r="BR15" s="462"/>
      <c r="BS15" s="462"/>
      <c r="BT15" s="462"/>
      <c r="BU15" s="463"/>
      <c r="BV15" s="461">
        <v>7352383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25.1</v>
      </c>
      <c r="AD16" s="513"/>
      <c r="AE16" s="513"/>
      <c r="AF16" s="513"/>
      <c r="AG16" s="514"/>
      <c r="AH16" s="512">
        <v>25.9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11871736</v>
      </c>
      <c r="BO16" s="433"/>
      <c r="BP16" s="433"/>
      <c r="BQ16" s="433"/>
      <c r="BR16" s="433"/>
      <c r="BS16" s="433"/>
      <c r="BT16" s="433"/>
      <c r="BU16" s="434"/>
      <c r="BV16" s="432">
        <v>11042420</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19594</v>
      </c>
      <c r="AD17" s="386"/>
      <c r="AE17" s="386"/>
      <c r="AF17" s="386"/>
      <c r="AG17" s="387"/>
      <c r="AH17" s="385">
        <v>18906</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9807972</v>
      </c>
      <c r="BO17" s="433"/>
      <c r="BP17" s="433"/>
      <c r="BQ17" s="433"/>
      <c r="BR17" s="433"/>
      <c r="BS17" s="433"/>
      <c r="BT17" s="433"/>
      <c r="BU17" s="434"/>
      <c r="BV17" s="432">
        <v>9278409</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42.07</v>
      </c>
      <c r="M18" s="485"/>
      <c r="N18" s="485"/>
      <c r="O18" s="485"/>
      <c r="P18" s="485"/>
      <c r="Q18" s="485"/>
      <c r="R18" s="486"/>
      <c r="S18" s="486"/>
      <c r="T18" s="486"/>
      <c r="U18" s="486"/>
      <c r="V18" s="487"/>
      <c r="W18" s="503"/>
      <c r="X18" s="504"/>
      <c r="Y18" s="504"/>
      <c r="Z18" s="504"/>
      <c r="AA18" s="504"/>
      <c r="AB18" s="528"/>
      <c r="AC18" s="402">
        <v>73.099999999999994</v>
      </c>
      <c r="AD18" s="403"/>
      <c r="AE18" s="403"/>
      <c r="AF18" s="403"/>
      <c r="AG18" s="488"/>
      <c r="AH18" s="402">
        <v>72</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13087594</v>
      </c>
      <c r="BO18" s="433"/>
      <c r="BP18" s="433"/>
      <c r="BQ18" s="433"/>
      <c r="BR18" s="433"/>
      <c r="BS18" s="433"/>
      <c r="BT18" s="433"/>
      <c r="BU18" s="434"/>
      <c r="BV18" s="432">
        <v>12564413</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1397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19066167</v>
      </c>
      <c r="BO19" s="433"/>
      <c r="BP19" s="433"/>
      <c r="BQ19" s="433"/>
      <c r="BR19" s="433"/>
      <c r="BS19" s="433"/>
      <c r="BT19" s="433"/>
      <c r="BU19" s="434"/>
      <c r="BV19" s="432">
        <v>18122338</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23618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15640081</v>
      </c>
      <c r="BO22" s="462"/>
      <c r="BP22" s="462"/>
      <c r="BQ22" s="462"/>
      <c r="BR22" s="462"/>
      <c r="BS22" s="462"/>
      <c r="BT22" s="462"/>
      <c r="BU22" s="463"/>
      <c r="BV22" s="461">
        <v>15886771</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13930357</v>
      </c>
      <c r="BO23" s="433"/>
      <c r="BP23" s="433"/>
      <c r="BQ23" s="433"/>
      <c r="BR23" s="433"/>
      <c r="BS23" s="433"/>
      <c r="BT23" s="433"/>
      <c r="BU23" s="434"/>
      <c r="BV23" s="432">
        <v>14764670</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8750</v>
      </c>
      <c r="R24" s="386"/>
      <c r="S24" s="386"/>
      <c r="T24" s="386"/>
      <c r="U24" s="386"/>
      <c r="V24" s="387"/>
      <c r="W24" s="475"/>
      <c r="X24" s="412"/>
      <c r="Y24" s="413"/>
      <c r="Z24" s="388" t="s">
        <v>162</v>
      </c>
      <c r="AA24" s="389"/>
      <c r="AB24" s="389"/>
      <c r="AC24" s="389"/>
      <c r="AD24" s="389"/>
      <c r="AE24" s="389"/>
      <c r="AF24" s="389"/>
      <c r="AG24" s="390"/>
      <c r="AH24" s="385">
        <v>310</v>
      </c>
      <c r="AI24" s="386"/>
      <c r="AJ24" s="386"/>
      <c r="AK24" s="386"/>
      <c r="AL24" s="387"/>
      <c r="AM24" s="385">
        <v>969370</v>
      </c>
      <c r="AN24" s="386"/>
      <c r="AO24" s="386"/>
      <c r="AP24" s="386"/>
      <c r="AQ24" s="386"/>
      <c r="AR24" s="387"/>
      <c r="AS24" s="385">
        <v>3127</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8851702</v>
      </c>
      <c r="BO24" s="433"/>
      <c r="BP24" s="433"/>
      <c r="BQ24" s="433"/>
      <c r="BR24" s="433"/>
      <c r="BS24" s="433"/>
      <c r="BT24" s="433"/>
      <c r="BU24" s="434"/>
      <c r="BV24" s="432">
        <v>8443430</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2</v>
      </c>
      <c r="M25" s="386"/>
      <c r="N25" s="386"/>
      <c r="O25" s="386"/>
      <c r="P25" s="387"/>
      <c r="Q25" s="385">
        <v>6890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2419268</v>
      </c>
      <c r="BO25" s="462"/>
      <c r="BP25" s="462"/>
      <c r="BQ25" s="462"/>
      <c r="BR25" s="462"/>
      <c r="BS25" s="462"/>
      <c r="BT25" s="462"/>
      <c r="BU25" s="463"/>
      <c r="BV25" s="461">
        <v>1049929</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6560</v>
      </c>
      <c r="R26" s="386"/>
      <c r="S26" s="386"/>
      <c r="T26" s="386"/>
      <c r="U26" s="386"/>
      <c r="V26" s="387"/>
      <c r="W26" s="475"/>
      <c r="X26" s="412"/>
      <c r="Y26" s="413"/>
      <c r="Z26" s="388" t="s">
        <v>168</v>
      </c>
      <c r="AA26" s="443"/>
      <c r="AB26" s="443"/>
      <c r="AC26" s="443"/>
      <c r="AD26" s="443"/>
      <c r="AE26" s="443"/>
      <c r="AF26" s="443"/>
      <c r="AG26" s="444"/>
      <c r="AH26" s="385">
        <v>1</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171</v>
      </c>
      <c r="F27" s="389"/>
      <c r="G27" s="389"/>
      <c r="H27" s="389"/>
      <c r="I27" s="389"/>
      <c r="J27" s="389"/>
      <c r="K27" s="390"/>
      <c r="L27" s="385">
        <v>1</v>
      </c>
      <c r="M27" s="386"/>
      <c r="N27" s="386"/>
      <c r="O27" s="386"/>
      <c r="P27" s="387"/>
      <c r="Q27" s="385">
        <v>4950</v>
      </c>
      <c r="R27" s="386"/>
      <c r="S27" s="386"/>
      <c r="T27" s="386"/>
      <c r="U27" s="386"/>
      <c r="V27" s="387"/>
      <c r="W27" s="475"/>
      <c r="X27" s="412"/>
      <c r="Y27" s="413"/>
      <c r="Z27" s="388" t="s">
        <v>172</v>
      </c>
      <c r="AA27" s="389"/>
      <c r="AB27" s="389"/>
      <c r="AC27" s="389"/>
      <c r="AD27" s="389"/>
      <c r="AE27" s="389"/>
      <c r="AF27" s="389"/>
      <c r="AG27" s="390"/>
      <c r="AH27" s="385">
        <v>1</v>
      </c>
      <c r="AI27" s="386"/>
      <c r="AJ27" s="386"/>
      <c r="AK27" s="386"/>
      <c r="AL27" s="387"/>
      <c r="AM27" s="385" t="s">
        <v>169</v>
      </c>
      <c r="AN27" s="386"/>
      <c r="AO27" s="386"/>
      <c r="AP27" s="386"/>
      <c r="AQ27" s="386"/>
      <c r="AR27" s="387"/>
      <c r="AS27" s="385" t="s">
        <v>169</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121</v>
      </c>
      <c r="BO27" s="467"/>
      <c r="BP27" s="467"/>
      <c r="BQ27" s="467"/>
      <c r="BR27" s="467"/>
      <c r="BS27" s="467"/>
      <c r="BT27" s="467"/>
      <c r="BU27" s="468"/>
      <c r="BV27" s="466" t="s">
        <v>121</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174</v>
      </c>
      <c r="F28" s="389"/>
      <c r="G28" s="389"/>
      <c r="H28" s="389"/>
      <c r="I28" s="389"/>
      <c r="J28" s="389"/>
      <c r="K28" s="390"/>
      <c r="L28" s="385">
        <v>1</v>
      </c>
      <c r="M28" s="386"/>
      <c r="N28" s="386"/>
      <c r="O28" s="386"/>
      <c r="P28" s="387"/>
      <c r="Q28" s="385">
        <v>4360</v>
      </c>
      <c r="R28" s="386"/>
      <c r="S28" s="386"/>
      <c r="T28" s="386"/>
      <c r="U28" s="386"/>
      <c r="V28" s="387"/>
      <c r="W28" s="475"/>
      <c r="X28" s="412"/>
      <c r="Y28" s="413"/>
      <c r="Z28" s="388" t="s">
        <v>175</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3032862</v>
      </c>
      <c r="BO28" s="462"/>
      <c r="BP28" s="462"/>
      <c r="BQ28" s="462"/>
      <c r="BR28" s="462"/>
      <c r="BS28" s="462"/>
      <c r="BT28" s="462"/>
      <c r="BU28" s="463"/>
      <c r="BV28" s="461">
        <v>3262527</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177</v>
      </c>
      <c r="F29" s="389"/>
      <c r="G29" s="389"/>
      <c r="H29" s="389"/>
      <c r="I29" s="389"/>
      <c r="J29" s="389"/>
      <c r="K29" s="390"/>
      <c r="L29" s="385">
        <v>17</v>
      </c>
      <c r="M29" s="386"/>
      <c r="N29" s="386"/>
      <c r="O29" s="386"/>
      <c r="P29" s="387"/>
      <c r="Q29" s="385">
        <v>4000</v>
      </c>
      <c r="R29" s="386"/>
      <c r="S29" s="386"/>
      <c r="T29" s="386"/>
      <c r="U29" s="386"/>
      <c r="V29" s="387"/>
      <c r="W29" s="476"/>
      <c r="X29" s="477"/>
      <c r="Y29" s="478"/>
      <c r="Z29" s="388" t="s">
        <v>178</v>
      </c>
      <c r="AA29" s="389"/>
      <c r="AB29" s="389"/>
      <c r="AC29" s="389"/>
      <c r="AD29" s="389"/>
      <c r="AE29" s="389"/>
      <c r="AF29" s="389"/>
      <c r="AG29" s="390"/>
      <c r="AH29" s="385">
        <v>311</v>
      </c>
      <c r="AI29" s="386"/>
      <c r="AJ29" s="386"/>
      <c r="AK29" s="386"/>
      <c r="AL29" s="387"/>
      <c r="AM29" s="385">
        <v>973694</v>
      </c>
      <c r="AN29" s="386"/>
      <c r="AO29" s="386"/>
      <c r="AP29" s="386"/>
      <c r="AQ29" s="386"/>
      <c r="AR29" s="387"/>
      <c r="AS29" s="385">
        <v>3131</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1026518</v>
      </c>
      <c r="BO29" s="433"/>
      <c r="BP29" s="433"/>
      <c r="BQ29" s="433"/>
      <c r="BR29" s="433"/>
      <c r="BS29" s="433"/>
      <c r="BT29" s="433"/>
      <c r="BU29" s="434"/>
      <c r="BV29" s="432">
        <v>844416</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4723702</v>
      </c>
      <c r="BO30" s="467"/>
      <c r="BP30" s="467"/>
      <c r="BQ30" s="467"/>
      <c r="BR30" s="467"/>
      <c r="BS30" s="467"/>
      <c r="BT30" s="467"/>
      <c r="BU30" s="468"/>
      <c r="BV30" s="466">
        <v>4853989</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福岡地区水道企業団</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古賀市土地開発公社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v>
      </c>
      <c r="DH34" s="378"/>
      <c r="DI34" s="190"/>
    </row>
    <row r="35" spans="1:113" ht="32.25" customHeight="1" x14ac:dyDescent="0.15">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玄界環境組合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古賀高等学校組合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北筑昇華苑組合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粕屋北部消防組合(一般会計)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粕屋北部消防組合(休日診療所事業特別会計)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福岡県市町村消防団員等公務災害補償組合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14</v>
      </c>
      <c r="BX41" s="380"/>
      <c r="BY41" s="381" t="str">
        <f>IF('各会計、関係団体の財政状況及び健全化判断比率'!B75="","",'各会計、関係団体の財政状況及び健全化判断比率'!B75)</f>
        <v>福岡県市町村職員退職手当組合(一般会計)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15</v>
      </c>
      <c r="BX42" s="380"/>
      <c r="BY42" s="381" t="str">
        <f>IF('各会計、関係団体の財政状況及び健全化判断比率'!B76="","",'各会計、関係団体の財政状況及び健全化判断比率'!B76)</f>
        <v>福岡県市町村職員退職手当組合(基金特別会計)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16</v>
      </c>
      <c r="BX43" s="380"/>
      <c r="BY43" s="381" t="str">
        <f>IF('各会計、関係団体の財政状況及び健全化判断比率'!B77="","",'各会計、関係団体の財政状況及び健全化判断比率'!B77)</f>
        <v>糟屋郡自治会館組合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n/A8MlyFIj3SZEXgwTdWB3YBDqHzEBsIE25PrAjs1jZjcUTpGDBXTa785faigM8RYJQcSFH7bstYQUkQKw9dew==" saltValue="u8G08XbliHfNWzDyqfnag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7703207</v>
      </c>
      <c r="S5" s="690"/>
      <c r="T5" s="690"/>
      <c r="U5" s="690"/>
      <c r="V5" s="690"/>
      <c r="W5" s="690"/>
      <c r="X5" s="690"/>
      <c r="Y5" s="715"/>
      <c r="Z5" s="728">
        <v>26.5</v>
      </c>
      <c r="AA5" s="728"/>
      <c r="AB5" s="728"/>
      <c r="AC5" s="728"/>
      <c r="AD5" s="729">
        <v>7703207</v>
      </c>
      <c r="AE5" s="729"/>
      <c r="AF5" s="729"/>
      <c r="AG5" s="729"/>
      <c r="AH5" s="729"/>
      <c r="AI5" s="729"/>
      <c r="AJ5" s="729"/>
      <c r="AK5" s="729"/>
      <c r="AL5" s="716">
        <v>53.6</v>
      </c>
      <c r="AM5" s="698"/>
      <c r="AN5" s="698"/>
      <c r="AO5" s="717"/>
      <c r="AP5" s="692" t="s">
        <v>217</v>
      </c>
      <c r="AQ5" s="693"/>
      <c r="AR5" s="693"/>
      <c r="AS5" s="693"/>
      <c r="AT5" s="693"/>
      <c r="AU5" s="693"/>
      <c r="AV5" s="693"/>
      <c r="AW5" s="693"/>
      <c r="AX5" s="693"/>
      <c r="AY5" s="693"/>
      <c r="AZ5" s="693"/>
      <c r="BA5" s="693"/>
      <c r="BB5" s="693"/>
      <c r="BC5" s="693"/>
      <c r="BD5" s="693"/>
      <c r="BE5" s="693"/>
      <c r="BF5" s="694"/>
      <c r="BG5" s="634">
        <v>7703153</v>
      </c>
      <c r="BH5" s="635"/>
      <c r="BI5" s="635"/>
      <c r="BJ5" s="635"/>
      <c r="BK5" s="635"/>
      <c r="BL5" s="635"/>
      <c r="BM5" s="635"/>
      <c r="BN5" s="636"/>
      <c r="BO5" s="672">
        <v>100</v>
      </c>
      <c r="BP5" s="672"/>
      <c r="BQ5" s="672"/>
      <c r="BR5" s="672"/>
      <c r="BS5" s="673">
        <v>170465</v>
      </c>
      <c r="BT5" s="673"/>
      <c r="BU5" s="673"/>
      <c r="BV5" s="673"/>
      <c r="BW5" s="673"/>
      <c r="BX5" s="673"/>
      <c r="BY5" s="673"/>
      <c r="BZ5" s="673"/>
      <c r="CA5" s="673"/>
      <c r="CB5" s="711"/>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167161</v>
      </c>
      <c r="S6" s="635"/>
      <c r="T6" s="635"/>
      <c r="U6" s="635"/>
      <c r="V6" s="635"/>
      <c r="W6" s="635"/>
      <c r="X6" s="635"/>
      <c r="Y6" s="636"/>
      <c r="Z6" s="672">
        <v>0.6</v>
      </c>
      <c r="AA6" s="672"/>
      <c r="AB6" s="672"/>
      <c r="AC6" s="672"/>
      <c r="AD6" s="673">
        <v>167161</v>
      </c>
      <c r="AE6" s="673"/>
      <c r="AF6" s="673"/>
      <c r="AG6" s="673"/>
      <c r="AH6" s="673"/>
      <c r="AI6" s="673"/>
      <c r="AJ6" s="673"/>
      <c r="AK6" s="673"/>
      <c r="AL6" s="637">
        <v>1.2</v>
      </c>
      <c r="AM6" s="638"/>
      <c r="AN6" s="638"/>
      <c r="AO6" s="674"/>
      <c r="AP6" s="631" t="s">
        <v>222</v>
      </c>
      <c r="AQ6" s="632"/>
      <c r="AR6" s="632"/>
      <c r="AS6" s="632"/>
      <c r="AT6" s="632"/>
      <c r="AU6" s="632"/>
      <c r="AV6" s="632"/>
      <c r="AW6" s="632"/>
      <c r="AX6" s="632"/>
      <c r="AY6" s="632"/>
      <c r="AZ6" s="632"/>
      <c r="BA6" s="632"/>
      <c r="BB6" s="632"/>
      <c r="BC6" s="632"/>
      <c r="BD6" s="632"/>
      <c r="BE6" s="632"/>
      <c r="BF6" s="633"/>
      <c r="BG6" s="634">
        <v>7703153</v>
      </c>
      <c r="BH6" s="635"/>
      <c r="BI6" s="635"/>
      <c r="BJ6" s="635"/>
      <c r="BK6" s="635"/>
      <c r="BL6" s="635"/>
      <c r="BM6" s="635"/>
      <c r="BN6" s="636"/>
      <c r="BO6" s="672">
        <v>100</v>
      </c>
      <c r="BP6" s="672"/>
      <c r="BQ6" s="672"/>
      <c r="BR6" s="672"/>
      <c r="BS6" s="673">
        <v>170465</v>
      </c>
      <c r="BT6" s="673"/>
      <c r="BU6" s="673"/>
      <c r="BV6" s="673"/>
      <c r="BW6" s="673"/>
      <c r="BX6" s="673"/>
      <c r="BY6" s="673"/>
      <c r="BZ6" s="673"/>
      <c r="CA6" s="673"/>
      <c r="CB6" s="711"/>
      <c r="CD6" s="692" t="s">
        <v>223</v>
      </c>
      <c r="CE6" s="693"/>
      <c r="CF6" s="693"/>
      <c r="CG6" s="693"/>
      <c r="CH6" s="693"/>
      <c r="CI6" s="693"/>
      <c r="CJ6" s="693"/>
      <c r="CK6" s="693"/>
      <c r="CL6" s="693"/>
      <c r="CM6" s="693"/>
      <c r="CN6" s="693"/>
      <c r="CO6" s="693"/>
      <c r="CP6" s="693"/>
      <c r="CQ6" s="694"/>
      <c r="CR6" s="634">
        <v>219499</v>
      </c>
      <c r="CS6" s="635"/>
      <c r="CT6" s="635"/>
      <c r="CU6" s="635"/>
      <c r="CV6" s="635"/>
      <c r="CW6" s="635"/>
      <c r="CX6" s="635"/>
      <c r="CY6" s="636"/>
      <c r="CZ6" s="716">
        <v>0.8</v>
      </c>
      <c r="DA6" s="698"/>
      <c r="DB6" s="698"/>
      <c r="DC6" s="718"/>
      <c r="DD6" s="640" t="s">
        <v>121</v>
      </c>
      <c r="DE6" s="635"/>
      <c r="DF6" s="635"/>
      <c r="DG6" s="635"/>
      <c r="DH6" s="635"/>
      <c r="DI6" s="635"/>
      <c r="DJ6" s="635"/>
      <c r="DK6" s="635"/>
      <c r="DL6" s="635"/>
      <c r="DM6" s="635"/>
      <c r="DN6" s="635"/>
      <c r="DO6" s="635"/>
      <c r="DP6" s="636"/>
      <c r="DQ6" s="640">
        <v>219499</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2766</v>
      </c>
      <c r="S7" s="635"/>
      <c r="T7" s="635"/>
      <c r="U7" s="635"/>
      <c r="V7" s="635"/>
      <c r="W7" s="635"/>
      <c r="X7" s="635"/>
      <c r="Y7" s="636"/>
      <c r="Z7" s="672">
        <v>0</v>
      </c>
      <c r="AA7" s="672"/>
      <c r="AB7" s="672"/>
      <c r="AC7" s="672"/>
      <c r="AD7" s="673">
        <v>2766</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3490479</v>
      </c>
      <c r="BH7" s="635"/>
      <c r="BI7" s="635"/>
      <c r="BJ7" s="635"/>
      <c r="BK7" s="635"/>
      <c r="BL7" s="635"/>
      <c r="BM7" s="635"/>
      <c r="BN7" s="636"/>
      <c r="BO7" s="672">
        <v>45.3</v>
      </c>
      <c r="BP7" s="672"/>
      <c r="BQ7" s="672"/>
      <c r="BR7" s="672"/>
      <c r="BS7" s="673">
        <v>170465</v>
      </c>
      <c r="BT7" s="673"/>
      <c r="BU7" s="673"/>
      <c r="BV7" s="673"/>
      <c r="BW7" s="673"/>
      <c r="BX7" s="673"/>
      <c r="BY7" s="673"/>
      <c r="BZ7" s="673"/>
      <c r="CA7" s="673"/>
      <c r="CB7" s="711"/>
      <c r="CD7" s="631" t="s">
        <v>226</v>
      </c>
      <c r="CE7" s="632"/>
      <c r="CF7" s="632"/>
      <c r="CG7" s="632"/>
      <c r="CH7" s="632"/>
      <c r="CI7" s="632"/>
      <c r="CJ7" s="632"/>
      <c r="CK7" s="632"/>
      <c r="CL7" s="632"/>
      <c r="CM7" s="632"/>
      <c r="CN7" s="632"/>
      <c r="CO7" s="632"/>
      <c r="CP7" s="632"/>
      <c r="CQ7" s="633"/>
      <c r="CR7" s="634">
        <v>4821558</v>
      </c>
      <c r="CS7" s="635"/>
      <c r="CT7" s="635"/>
      <c r="CU7" s="635"/>
      <c r="CV7" s="635"/>
      <c r="CW7" s="635"/>
      <c r="CX7" s="635"/>
      <c r="CY7" s="636"/>
      <c r="CZ7" s="672">
        <v>17.899999999999999</v>
      </c>
      <c r="DA7" s="672"/>
      <c r="DB7" s="672"/>
      <c r="DC7" s="672"/>
      <c r="DD7" s="640">
        <v>85130</v>
      </c>
      <c r="DE7" s="635"/>
      <c r="DF7" s="635"/>
      <c r="DG7" s="635"/>
      <c r="DH7" s="635"/>
      <c r="DI7" s="635"/>
      <c r="DJ7" s="635"/>
      <c r="DK7" s="635"/>
      <c r="DL7" s="635"/>
      <c r="DM7" s="635"/>
      <c r="DN7" s="635"/>
      <c r="DO7" s="635"/>
      <c r="DP7" s="636"/>
      <c r="DQ7" s="640">
        <v>3413957</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57004</v>
      </c>
      <c r="S8" s="635"/>
      <c r="T8" s="635"/>
      <c r="U8" s="635"/>
      <c r="V8" s="635"/>
      <c r="W8" s="635"/>
      <c r="X8" s="635"/>
      <c r="Y8" s="636"/>
      <c r="Z8" s="672">
        <v>0.2</v>
      </c>
      <c r="AA8" s="672"/>
      <c r="AB8" s="672"/>
      <c r="AC8" s="672"/>
      <c r="AD8" s="673">
        <v>57004</v>
      </c>
      <c r="AE8" s="673"/>
      <c r="AF8" s="673"/>
      <c r="AG8" s="673"/>
      <c r="AH8" s="673"/>
      <c r="AI8" s="673"/>
      <c r="AJ8" s="673"/>
      <c r="AK8" s="673"/>
      <c r="AL8" s="637">
        <v>0.4</v>
      </c>
      <c r="AM8" s="638"/>
      <c r="AN8" s="638"/>
      <c r="AO8" s="674"/>
      <c r="AP8" s="631" t="s">
        <v>228</v>
      </c>
      <c r="AQ8" s="632"/>
      <c r="AR8" s="632"/>
      <c r="AS8" s="632"/>
      <c r="AT8" s="632"/>
      <c r="AU8" s="632"/>
      <c r="AV8" s="632"/>
      <c r="AW8" s="632"/>
      <c r="AX8" s="632"/>
      <c r="AY8" s="632"/>
      <c r="AZ8" s="632"/>
      <c r="BA8" s="632"/>
      <c r="BB8" s="632"/>
      <c r="BC8" s="632"/>
      <c r="BD8" s="632"/>
      <c r="BE8" s="632"/>
      <c r="BF8" s="633"/>
      <c r="BG8" s="634">
        <v>90483</v>
      </c>
      <c r="BH8" s="635"/>
      <c r="BI8" s="635"/>
      <c r="BJ8" s="635"/>
      <c r="BK8" s="635"/>
      <c r="BL8" s="635"/>
      <c r="BM8" s="635"/>
      <c r="BN8" s="636"/>
      <c r="BO8" s="672">
        <v>1.2</v>
      </c>
      <c r="BP8" s="672"/>
      <c r="BQ8" s="672"/>
      <c r="BR8" s="672"/>
      <c r="BS8" s="673" t="s">
        <v>121</v>
      </c>
      <c r="BT8" s="673"/>
      <c r="BU8" s="673"/>
      <c r="BV8" s="673"/>
      <c r="BW8" s="673"/>
      <c r="BX8" s="673"/>
      <c r="BY8" s="673"/>
      <c r="BZ8" s="673"/>
      <c r="CA8" s="673"/>
      <c r="CB8" s="711"/>
      <c r="CD8" s="631" t="s">
        <v>229</v>
      </c>
      <c r="CE8" s="632"/>
      <c r="CF8" s="632"/>
      <c r="CG8" s="632"/>
      <c r="CH8" s="632"/>
      <c r="CI8" s="632"/>
      <c r="CJ8" s="632"/>
      <c r="CK8" s="632"/>
      <c r="CL8" s="632"/>
      <c r="CM8" s="632"/>
      <c r="CN8" s="632"/>
      <c r="CO8" s="632"/>
      <c r="CP8" s="632"/>
      <c r="CQ8" s="633"/>
      <c r="CR8" s="634">
        <v>11514941</v>
      </c>
      <c r="CS8" s="635"/>
      <c r="CT8" s="635"/>
      <c r="CU8" s="635"/>
      <c r="CV8" s="635"/>
      <c r="CW8" s="635"/>
      <c r="CX8" s="635"/>
      <c r="CY8" s="636"/>
      <c r="CZ8" s="672">
        <v>42.7</v>
      </c>
      <c r="DA8" s="672"/>
      <c r="DB8" s="672"/>
      <c r="DC8" s="672"/>
      <c r="DD8" s="640">
        <v>59512</v>
      </c>
      <c r="DE8" s="635"/>
      <c r="DF8" s="635"/>
      <c r="DG8" s="635"/>
      <c r="DH8" s="635"/>
      <c r="DI8" s="635"/>
      <c r="DJ8" s="635"/>
      <c r="DK8" s="635"/>
      <c r="DL8" s="635"/>
      <c r="DM8" s="635"/>
      <c r="DN8" s="635"/>
      <c r="DO8" s="635"/>
      <c r="DP8" s="636"/>
      <c r="DQ8" s="640">
        <v>5620922</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80010</v>
      </c>
      <c r="S9" s="635"/>
      <c r="T9" s="635"/>
      <c r="U9" s="635"/>
      <c r="V9" s="635"/>
      <c r="W9" s="635"/>
      <c r="X9" s="635"/>
      <c r="Y9" s="636"/>
      <c r="Z9" s="672">
        <v>0.3</v>
      </c>
      <c r="AA9" s="672"/>
      <c r="AB9" s="672"/>
      <c r="AC9" s="672"/>
      <c r="AD9" s="673">
        <v>80010</v>
      </c>
      <c r="AE9" s="673"/>
      <c r="AF9" s="673"/>
      <c r="AG9" s="673"/>
      <c r="AH9" s="673"/>
      <c r="AI9" s="673"/>
      <c r="AJ9" s="673"/>
      <c r="AK9" s="673"/>
      <c r="AL9" s="637">
        <v>0.6</v>
      </c>
      <c r="AM9" s="638"/>
      <c r="AN9" s="638"/>
      <c r="AO9" s="674"/>
      <c r="AP9" s="631" t="s">
        <v>231</v>
      </c>
      <c r="AQ9" s="632"/>
      <c r="AR9" s="632"/>
      <c r="AS9" s="632"/>
      <c r="AT9" s="632"/>
      <c r="AU9" s="632"/>
      <c r="AV9" s="632"/>
      <c r="AW9" s="632"/>
      <c r="AX9" s="632"/>
      <c r="AY9" s="632"/>
      <c r="AZ9" s="632"/>
      <c r="BA9" s="632"/>
      <c r="BB9" s="632"/>
      <c r="BC9" s="632"/>
      <c r="BD9" s="632"/>
      <c r="BE9" s="632"/>
      <c r="BF9" s="633"/>
      <c r="BG9" s="634">
        <v>2719321</v>
      </c>
      <c r="BH9" s="635"/>
      <c r="BI9" s="635"/>
      <c r="BJ9" s="635"/>
      <c r="BK9" s="635"/>
      <c r="BL9" s="635"/>
      <c r="BM9" s="635"/>
      <c r="BN9" s="636"/>
      <c r="BO9" s="672">
        <v>35.299999999999997</v>
      </c>
      <c r="BP9" s="672"/>
      <c r="BQ9" s="672"/>
      <c r="BR9" s="672"/>
      <c r="BS9" s="673" t="s">
        <v>121</v>
      </c>
      <c r="BT9" s="673"/>
      <c r="BU9" s="673"/>
      <c r="BV9" s="673"/>
      <c r="BW9" s="673"/>
      <c r="BX9" s="673"/>
      <c r="BY9" s="673"/>
      <c r="BZ9" s="673"/>
      <c r="CA9" s="673"/>
      <c r="CB9" s="711"/>
      <c r="CD9" s="631" t="s">
        <v>232</v>
      </c>
      <c r="CE9" s="632"/>
      <c r="CF9" s="632"/>
      <c r="CG9" s="632"/>
      <c r="CH9" s="632"/>
      <c r="CI9" s="632"/>
      <c r="CJ9" s="632"/>
      <c r="CK9" s="632"/>
      <c r="CL9" s="632"/>
      <c r="CM9" s="632"/>
      <c r="CN9" s="632"/>
      <c r="CO9" s="632"/>
      <c r="CP9" s="632"/>
      <c r="CQ9" s="633"/>
      <c r="CR9" s="634">
        <v>1677409</v>
      </c>
      <c r="CS9" s="635"/>
      <c r="CT9" s="635"/>
      <c r="CU9" s="635"/>
      <c r="CV9" s="635"/>
      <c r="CW9" s="635"/>
      <c r="CX9" s="635"/>
      <c r="CY9" s="636"/>
      <c r="CZ9" s="672">
        <v>6.2</v>
      </c>
      <c r="DA9" s="672"/>
      <c r="DB9" s="672"/>
      <c r="DC9" s="672"/>
      <c r="DD9" s="640">
        <v>59141</v>
      </c>
      <c r="DE9" s="635"/>
      <c r="DF9" s="635"/>
      <c r="DG9" s="635"/>
      <c r="DH9" s="635"/>
      <c r="DI9" s="635"/>
      <c r="DJ9" s="635"/>
      <c r="DK9" s="635"/>
      <c r="DL9" s="635"/>
      <c r="DM9" s="635"/>
      <c r="DN9" s="635"/>
      <c r="DO9" s="635"/>
      <c r="DP9" s="636"/>
      <c r="DQ9" s="640">
        <v>1381078</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210883</v>
      </c>
      <c r="BH10" s="635"/>
      <c r="BI10" s="635"/>
      <c r="BJ10" s="635"/>
      <c r="BK10" s="635"/>
      <c r="BL10" s="635"/>
      <c r="BM10" s="635"/>
      <c r="BN10" s="636"/>
      <c r="BO10" s="672">
        <v>2.7</v>
      </c>
      <c r="BP10" s="672"/>
      <c r="BQ10" s="672"/>
      <c r="BR10" s="672"/>
      <c r="BS10" s="673">
        <v>35374</v>
      </c>
      <c r="BT10" s="673"/>
      <c r="BU10" s="673"/>
      <c r="BV10" s="673"/>
      <c r="BW10" s="673"/>
      <c r="BX10" s="673"/>
      <c r="BY10" s="673"/>
      <c r="BZ10" s="673"/>
      <c r="CA10" s="673"/>
      <c r="CB10" s="711"/>
      <c r="CD10" s="631" t="s">
        <v>235</v>
      </c>
      <c r="CE10" s="632"/>
      <c r="CF10" s="632"/>
      <c r="CG10" s="632"/>
      <c r="CH10" s="632"/>
      <c r="CI10" s="632"/>
      <c r="CJ10" s="632"/>
      <c r="CK10" s="632"/>
      <c r="CL10" s="632"/>
      <c r="CM10" s="632"/>
      <c r="CN10" s="632"/>
      <c r="CO10" s="632"/>
      <c r="CP10" s="632"/>
      <c r="CQ10" s="633"/>
      <c r="CR10" s="634">
        <v>2477</v>
      </c>
      <c r="CS10" s="635"/>
      <c r="CT10" s="635"/>
      <c r="CU10" s="635"/>
      <c r="CV10" s="635"/>
      <c r="CW10" s="635"/>
      <c r="CX10" s="635"/>
      <c r="CY10" s="636"/>
      <c r="CZ10" s="672">
        <v>0</v>
      </c>
      <c r="DA10" s="672"/>
      <c r="DB10" s="672"/>
      <c r="DC10" s="672"/>
      <c r="DD10" s="640" t="s">
        <v>121</v>
      </c>
      <c r="DE10" s="635"/>
      <c r="DF10" s="635"/>
      <c r="DG10" s="635"/>
      <c r="DH10" s="635"/>
      <c r="DI10" s="635"/>
      <c r="DJ10" s="635"/>
      <c r="DK10" s="635"/>
      <c r="DL10" s="635"/>
      <c r="DM10" s="635"/>
      <c r="DN10" s="635"/>
      <c r="DO10" s="635"/>
      <c r="DP10" s="636"/>
      <c r="DQ10" s="640">
        <v>2477</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1512368</v>
      </c>
      <c r="S11" s="635"/>
      <c r="T11" s="635"/>
      <c r="U11" s="635"/>
      <c r="V11" s="635"/>
      <c r="W11" s="635"/>
      <c r="X11" s="635"/>
      <c r="Y11" s="636"/>
      <c r="Z11" s="637">
        <v>5.2</v>
      </c>
      <c r="AA11" s="638"/>
      <c r="AB11" s="638"/>
      <c r="AC11" s="639"/>
      <c r="AD11" s="640">
        <v>1512368</v>
      </c>
      <c r="AE11" s="635"/>
      <c r="AF11" s="635"/>
      <c r="AG11" s="635"/>
      <c r="AH11" s="635"/>
      <c r="AI11" s="635"/>
      <c r="AJ11" s="635"/>
      <c r="AK11" s="636"/>
      <c r="AL11" s="637">
        <v>10.5</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469792</v>
      </c>
      <c r="BH11" s="635"/>
      <c r="BI11" s="635"/>
      <c r="BJ11" s="635"/>
      <c r="BK11" s="635"/>
      <c r="BL11" s="635"/>
      <c r="BM11" s="635"/>
      <c r="BN11" s="636"/>
      <c r="BO11" s="672">
        <v>6.1</v>
      </c>
      <c r="BP11" s="672"/>
      <c r="BQ11" s="672"/>
      <c r="BR11" s="672"/>
      <c r="BS11" s="673">
        <v>135091</v>
      </c>
      <c r="BT11" s="673"/>
      <c r="BU11" s="673"/>
      <c r="BV11" s="673"/>
      <c r="BW11" s="673"/>
      <c r="BX11" s="673"/>
      <c r="BY11" s="673"/>
      <c r="BZ11" s="673"/>
      <c r="CA11" s="673"/>
      <c r="CB11" s="711"/>
      <c r="CD11" s="631" t="s">
        <v>238</v>
      </c>
      <c r="CE11" s="632"/>
      <c r="CF11" s="632"/>
      <c r="CG11" s="632"/>
      <c r="CH11" s="632"/>
      <c r="CI11" s="632"/>
      <c r="CJ11" s="632"/>
      <c r="CK11" s="632"/>
      <c r="CL11" s="632"/>
      <c r="CM11" s="632"/>
      <c r="CN11" s="632"/>
      <c r="CO11" s="632"/>
      <c r="CP11" s="632"/>
      <c r="CQ11" s="633"/>
      <c r="CR11" s="634">
        <v>389265</v>
      </c>
      <c r="CS11" s="635"/>
      <c r="CT11" s="635"/>
      <c r="CU11" s="635"/>
      <c r="CV11" s="635"/>
      <c r="CW11" s="635"/>
      <c r="CX11" s="635"/>
      <c r="CY11" s="636"/>
      <c r="CZ11" s="672">
        <v>1.4</v>
      </c>
      <c r="DA11" s="672"/>
      <c r="DB11" s="672"/>
      <c r="DC11" s="672"/>
      <c r="DD11" s="640">
        <v>44097</v>
      </c>
      <c r="DE11" s="635"/>
      <c r="DF11" s="635"/>
      <c r="DG11" s="635"/>
      <c r="DH11" s="635"/>
      <c r="DI11" s="635"/>
      <c r="DJ11" s="635"/>
      <c r="DK11" s="635"/>
      <c r="DL11" s="635"/>
      <c r="DM11" s="635"/>
      <c r="DN11" s="635"/>
      <c r="DO11" s="635"/>
      <c r="DP11" s="636"/>
      <c r="DQ11" s="640">
        <v>199172</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v>11573</v>
      </c>
      <c r="S12" s="635"/>
      <c r="T12" s="635"/>
      <c r="U12" s="635"/>
      <c r="V12" s="635"/>
      <c r="W12" s="635"/>
      <c r="X12" s="635"/>
      <c r="Y12" s="636"/>
      <c r="Z12" s="672">
        <v>0</v>
      </c>
      <c r="AA12" s="672"/>
      <c r="AB12" s="672"/>
      <c r="AC12" s="672"/>
      <c r="AD12" s="673">
        <v>11573</v>
      </c>
      <c r="AE12" s="673"/>
      <c r="AF12" s="673"/>
      <c r="AG12" s="673"/>
      <c r="AH12" s="673"/>
      <c r="AI12" s="673"/>
      <c r="AJ12" s="673"/>
      <c r="AK12" s="673"/>
      <c r="AL12" s="637">
        <v>0.1</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3579475</v>
      </c>
      <c r="BH12" s="635"/>
      <c r="BI12" s="635"/>
      <c r="BJ12" s="635"/>
      <c r="BK12" s="635"/>
      <c r="BL12" s="635"/>
      <c r="BM12" s="635"/>
      <c r="BN12" s="636"/>
      <c r="BO12" s="672">
        <v>46.5</v>
      </c>
      <c r="BP12" s="672"/>
      <c r="BQ12" s="672"/>
      <c r="BR12" s="672"/>
      <c r="BS12" s="673" t="s">
        <v>121</v>
      </c>
      <c r="BT12" s="673"/>
      <c r="BU12" s="673"/>
      <c r="BV12" s="673"/>
      <c r="BW12" s="673"/>
      <c r="BX12" s="673"/>
      <c r="BY12" s="673"/>
      <c r="BZ12" s="673"/>
      <c r="CA12" s="673"/>
      <c r="CB12" s="711"/>
      <c r="CD12" s="631" t="s">
        <v>241</v>
      </c>
      <c r="CE12" s="632"/>
      <c r="CF12" s="632"/>
      <c r="CG12" s="632"/>
      <c r="CH12" s="632"/>
      <c r="CI12" s="632"/>
      <c r="CJ12" s="632"/>
      <c r="CK12" s="632"/>
      <c r="CL12" s="632"/>
      <c r="CM12" s="632"/>
      <c r="CN12" s="632"/>
      <c r="CO12" s="632"/>
      <c r="CP12" s="632"/>
      <c r="CQ12" s="633"/>
      <c r="CR12" s="634">
        <v>158236</v>
      </c>
      <c r="CS12" s="635"/>
      <c r="CT12" s="635"/>
      <c r="CU12" s="635"/>
      <c r="CV12" s="635"/>
      <c r="CW12" s="635"/>
      <c r="CX12" s="635"/>
      <c r="CY12" s="636"/>
      <c r="CZ12" s="672">
        <v>0.6</v>
      </c>
      <c r="DA12" s="672"/>
      <c r="DB12" s="672"/>
      <c r="DC12" s="672"/>
      <c r="DD12" s="640" t="s">
        <v>121</v>
      </c>
      <c r="DE12" s="635"/>
      <c r="DF12" s="635"/>
      <c r="DG12" s="635"/>
      <c r="DH12" s="635"/>
      <c r="DI12" s="635"/>
      <c r="DJ12" s="635"/>
      <c r="DK12" s="635"/>
      <c r="DL12" s="635"/>
      <c r="DM12" s="635"/>
      <c r="DN12" s="635"/>
      <c r="DO12" s="635"/>
      <c r="DP12" s="636"/>
      <c r="DQ12" s="640">
        <v>121246</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3561784</v>
      </c>
      <c r="BH13" s="635"/>
      <c r="BI13" s="635"/>
      <c r="BJ13" s="635"/>
      <c r="BK13" s="635"/>
      <c r="BL13" s="635"/>
      <c r="BM13" s="635"/>
      <c r="BN13" s="636"/>
      <c r="BO13" s="672">
        <v>46.2</v>
      </c>
      <c r="BP13" s="672"/>
      <c r="BQ13" s="672"/>
      <c r="BR13" s="672"/>
      <c r="BS13" s="673" t="s">
        <v>121</v>
      </c>
      <c r="BT13" s="673"/>
      <c r="BU13" s="673"/>
      <c r="BV13" s="673"/>
      <c r="BW13" s="673"/>
      <c r="BX13" s="673"/>
      <c r="BY13" s="673"/>
      <c r="BZ13" s="673"/>
      <c r="CA13" s="673"/>
      <c r="CB13" s="711"/>
      <c r="CD13" s="631" t="s">
        <v>244</v>
      </c>
      <c r="CE13" s="632"/>
      <c r="CF13" s="632"/>
      <c r="CG13" s="632"/>
      <c r="CH13" s="632"/>
      <c r="CI13" s="632"/>
      <c r="CJ13" s="632"/>
      <c r="CK13" s="632"/>
      <c r="CL13" s="632"/>
      <c r="CM13" s="632"/>
      <c r="CN13" s="632"/>
      <c r="CO13" s="632"/>
      <c r="CP13" s="632"/>
      <c r="CQ13" s="633"/>
      <c r="CR13" s="634">
        <v>2040065</v>
      </c>
      <c r="CS13" s="635"/>
      <c r="CT13" s="635"/>
      <c r="CU13" s="635"/>
      <c r="CV13" s="635"/>
      <c r="CW13" s="635"/>
      <c r="CX13" s="635"/>
      <c r="CY13" s="636"/>
      <c r="CZ13" s="672">
        <v>7.6</v>
      </c>
      <c r="DA13" s="672"/>
      <c r="DB13" s="672"/>
      <c r="DC13" s="672"/>
      <c r="DD13" s="640">
        <v>650411</v>
      </c>
      <c r="DE13" s="635"/>
      <c r="DF13" s="635"/>
      <c r="DG13" s="635"/>
      <c r="DH13" s="635"/>
      <c r="DI13" s="635"/>
      <c r="DJ13" s="635"/>
      <c r="DK13" s="635"/>
      <c r="DL13" s="635"/>
      <c r="DM13" s="635"/>
      <c r="DN13" s="635"/>
      <c r="DO13" s="635"/>
      <c r="DP13" s="636"/>
      <c r="DQ13" s="640">
        <v>1476087</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175896</v>
      </c>
      <c r="BH14" s="635"/>
      <c r="BI14" s="635"/>
      <c r="BJ14" s="635"/>
      <c r="BK14" s="635"/>
      <c r="BL14" s="635"/>
      <c r="BM14" s="635"/>
      <c r="BN14" s="636"/>
      <c r="BO14" s="672">
        <v>2.2999999999999998</v>
      </c>
      <c r="BP14" s="672"/>
      <c r="BQ14" s="672"/>
      <c r="BR14" s="672"/>
      <c r="BS14" s="673" t="s">
        <v>121</v>
      </c>
      <c r="BT14" s="673"/>
      <c r="BU14" s="673"/>
      <c r="BV14" s="673"/>
      <c r="BW14" s="673"/>
      <c r="BX14" s="673"/>
      <c r="BY14" s="673"/>
      <c r="BZ14" s="673"/>
      <c r="CA14" s="673"/>
      <c r="CB14" s="711"/>
      <c r="CD14" s="631" t="s">
        <v>247</v>
      </c>
      <c r="CE14" s="632"/>
      <c r="CF14" s="632"/>
      <c r="CG14" s="632"/>
      <c r="CH14" s="632"/>
      <c r="CI14" s="632"/>
      <c r="CJ14" s="632"/>
      <c r="CK14" s="632"/>
      <c r="CL14" s="632"/>
      <c r="CM14" s="632"/>
      <c r="CN14" s="632"/>
      <c r="CO14" s="632"/>
      <c r="CP14" s="632"/>
      <c r="CQ14" s="633"/>
      <c r="CR14" s="634">
        <v>829629</v>
      </c>
      <c r="CS14" s="635"/>
      <c r="CT14" s="635"/>
      <c r="CU14" s="635"/>
      <c r="CV14" s="635"/>
      <c r="CW14" s="635"/>
      <c r="CX14" s="635"/>
      <c r="CY14" s="636"/>
      <c r="CZ14" s="672">
        <v>3.1</v>
      </c>
      <c r="DA14" s="672"/>
      <c r="DB14" s="672"/>
      <c r="DC14" s="672"/>
      <c r="DD14" s="640">
        <v>52413</v>
      </c>
      <c r="DE14" s="635"/>
      <c r="DF14" s="635"/>
      <c r="DG14" s="635"/>
      <c r="DH14" s="635"/>
      <c r="DI14" s="635"/>
      <c r="DJ14" s="635"/>
      <c r="DK14" s="635"/>
      <c r="DL14" s="635"/>
      <c r="DM14" s="635"/>
      <c r="DN14" s="635"/>
      <c r="DO14" s="635"/>
      <c r="DP14" s="636"/>
      <c r="DQ14" s="640">
        <v>766377</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v>31003</v>
      </c>
      <c r="S15" s="635"/>
      <c r="T15" s="635"/>
      <c r="U15" s="635"/>
      <c r="V15" s="635"/>
      <c r="W15" s="635"/>
      <c r="X15" s="635"/>
      <c r="Y15" s="636"/>
      <c r="Z15" s="672">
        <v>0.1</v>
      </c>
      <c r="AA15" s="672"/>
      <c r="AB15" s="672"/>
      <c r="AC15" s="672"/>
      <c r="AD15" s="673">
        <v>31003</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457303</v>
      </c>
      <c r="BH15" s="635"/>
      <c r="BI15" s="635"/>
      <c r="BJ15" s="635"/>
      <c r="BK15" s="635"/>
      <c r="BL15" s="635"/>
      <c r="BM15" s="635"/>
      <c r="BN15" s="636"/>
      <c r="BO15" s="672">
        <v>5.9</v>
      </c>
      <c r="BP15" s="672"/>
      <c r="BQ15" s="672"/>
      <c r="BR15" s="672"/>
      <c r="BS15" s="673" t="s">
        <v>121</v>
      </c>
      <c r="BT15" s="673"/>
      <c r="BU15" s="673"/>
      <c r="BV15" s="673"/>
      <c r="BW15" s="673"/>
      <c r="BX15" s="673"/>
      <c r="BY15" s="673"/>
      <c r="BZ15" s="673"/>
      <c r="CA15" s="673"/>
      <c r="CB15" s="711"/>
      <c r="CD15" s="631" t="s">
        <v>250</v>
      </c>
      <c r="CE15" s="632"/>
      <c r="CF15" s="632"/>
      <c r="CG15" s="632"/>
      <c r="CH15" s="632"/>
      <c r="CI15" s="632"/>
      <c r="CJ15" s="632"/>
      <c r="CK15" s="632"/>
      <c r="CL15" s="632"/>
      <c r="CM15" s="632"/>
      <c r="CN15" s="632"/>
      <c r="CO15" s="632"/>
      <c r="CP15" s="632"/>
      <c r="CQ15" s="633"/>
      <c r="CR15" s="634">
        <v>3764425</v>
      </c>
      <c r="CS15" s="635"/>
      <c r="CT15" s="635"/>
      <c r="CU15" s="635"/>
      <c r="CV15" s="635"/>
      <c r="CW15" s="635"/>
      <c r="CX15" s="635"/>
      <c r="CY15" s="636"/>
      <c r="CZ15" s="672">
        <v>14</v>
      </c>
      <c r="DA15" s="672"/>
      <c r="DB15" s="672"/>
      <c r="DC15" s="672"/>
      <c r="DD15" s="640">
        <v>1013371</v>
      </c>
      <c r="DE15" s="635"/>
      <c r="DF15" s="635"/>
      <c r="DG15" s="635"/>
      <c r="DH15" s="635"/>
      <c r="DI15" s="635"/>
      <c r="DJ15" s="635"/>
      <c r="DK15" s="635"/>
      <c r="DL15" s="635"/>
      <c r="DM15" s="635"/>
      <c r="DN15" s="635"/>
      <c r="DO15" s="635"/>
      <c r="DP15" s="636"/>
      <c r="DQ15" s="640">
        <v>2254755</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168819</v>
      </c>
      <c r="S16" s="635"/>
      <c r="T16" s="635"/>
      <c r="U16" s="635"/>
      <c r="V16" s="635"/>
      <c r="W16" s="635"/>
      <c r="X16" s="635"/>
      <c r="Y16" s="636"/>
      <c r="Z16" s="672">
        <v>0.6</v>
      </c>
      <c r="AA16" s="672"/>
      <c r="AB16" s="672"/>
      <c r="AC16" s="672"/>
      <c r="AD16" s="673">
        <v>168819</v>
      </c>
      <c r="AE16" s="673"/>
      <c r="AF16" s="673"/>
      <c r="AG16" s="673"/>
      <c r="AH16" s="673"/>
      <c r="AI16" s="673"/>
      <c r="AJ16" s="673"/>
      <c r="AK16" s="673"/>
      <c r="AL16" s="637">
        <v>1.2</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1"/>
      <c r="CD16" s="631" t="s">
        <v>253</v>
      </c>
      <c r="CE16" s="632"/>
      <c r="CF16" s="632"/>
      <c r="CG16" s="632"/>
      <c r="CH16" s="632"/>
      <c r="CI16" s="632"/>
      <c r="CJ16" s="632"/>
      <c r="CK16" s="632"/>
      <c r="CL16" s="632"/>
      <c r="CM16" s="632"/>
      <c r="CN16" s="632"/>
      <c r="CO16" s="632"/>
      <c r="CP16" s="632"/>
      <c r="CQ16" s="633"/>
      <c r="CR16" s="634">
        <v>8213</v>
      </c>
      <c r="CS16" s="635"/>
      <c r="CT16" s="635"/>
      <c r="CU16" s="635"/>
      <c r="CV16" s="635"/>
      <c r="CW16" s="635"/>
      <c r="CX16" s="635"/>
      <c r="CY16" s="636"/>
      <c r="CZ16" s="672">
        <v>0</v>
      </c>
      <c r="DA16" s="672"/>
      <c r="DB16" s="672"/>
      <c r="DC16" s="672"/>
      <c r="DD16" s="640" t="s">
        <v>121</v>
      </c>
      <c r="DE16" s="635"/>
      <c r="DF16" s="635"/>
      <c r="DG16" s="635"/>
      <c r="DH16" s="635"/>
      <c r="DI16" s="635"/>
      <c r="DJ16" s="635"/>
      <c r="DK16" s="635"/>
      <c r="DL16" s="635"/>
      <c r="DM16" s="635"/>
      <c r="DN16" s="635"/>
      <c r="DO16" s="635"/>
      <c r="DP16" s="636"/>
      <c r="DQ16" s="640">
        <v>3313</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363767</v>
      </c>
      <c r="S17" s="635"/>
      <c r="T17" s="635"/>
      <c r="U17" s="635"/>
      <c r="V17" s="635"/>
      <c r="W17" s="635"/>
      <c r="X17" s="635"/>
      <c r="Y17" s="636"/>
      <c r="Z17" s="672">
        <v>1.3</v>
      </c>
      <c r="AA17" s="672"/>
      <c r="AB17" s="672"/>
      <c r="AC17" s="672"/>
      <c r="AD17" s="673">
        <v>363767</v>
      </c>
      <c r="AE17" s="673"/>
      <c r="AF17" s="673"/>
      <c r="AG17" s="673"/>
      <c r="AH17" s="673"/>
      <c r="AI17" s="673"/>
      <c r="AJ17" s="673"/>
      <c r="AK17" s="673"/>
      <c r="AL17" s="637">
        <v>2.5</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1"/>
      <c r="CD17" s="631" t="s">
        <v>256</v>
      </c>
      <c r="CE17" s="632"/>
      <c r="CF17" s="632"/>
      <c r="CG17" s="632"/>
      <c r="CH17" s="632"/>
      <c r="CI17" s="632"/>
      <c r="CJ17" s="632"/>
      <c r="CK17" s="632"/>
      <c r="CL17" s="632"/>
      <c r="CM17" s="632"/>
      <c r="CN17" s="632"/>
      <c r="CO17" s="632"/>
      <c r="CP17" s="632"/>
      <c r="CQ17" s="633"/>
      <c r="CR17" s="634">
        <v>1557405</v>
      </c>
      <c r="CS17" s="635"/>
      <c r="CT17" s="635"/>
      <c r="CU17" s="635"/>
      <c r="CV17" s="635"/>
      <c r="CW17" s="635"/>
      <c r="CX17" s="635"/>
      <c r="CY17" s="636"/>
      <c r="CZ17" s="672">
        <v>5.8</v>
      </c>
      <c r="DA17" s="672"/>
      <c r="DB17" s="672"/>
      <c r="DC17" s="672"/>
      <c r="DD17" s="640" t="s">
        <v>121</v>
      </c>
      <c r="DE17" s="635"/>
      <c r="DF17" s="635"/>
      <c r="DG17" s="635"/>
      <c r="DH17" s="635"/>
      <c r="DI17" s="635"/>
      <c r="DJ17" s="635"/>
      <c r="DK17" s="635"/>
      <c r="DL17" s="635"/>
      <c r="DM17" s="635"/>
      <c r="DN17" s="635"/>
      <c r="DO17" s="635"/>
      <c r="DP17" s="636"/>
      <c r="DQ17" s="640">
        <v>1535102</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77927</v>
      </c>
      <c r="S18" s="635"/>
      <c r="T18" s="635"/>
      <c r="U18" s="635"/>
      <c r="V18" s="635"/>
      <c r="W18" s="635"/>
      <c r="X18" s="635"/>
      <c r="Y18" s="636"/>
      <c r="Z18" s="672">
        <v>0.3</v>
      </c>
      <c r="AA18" s="672"/>
      <c r="AB18" s="672"/>
      <c r="AC18" s="672"/>
      <c r="AD18" s="673">
        <v>77927</v>
      </c>
      <c r="AE18" s="673"/>
      <c r="AF18" s="673"/>
      <c r="AG18" s="673"/>
      <c r="AH18" s="673"/>
      <c r="AI18" s="673"/>
      <c r="AJ18" s="673"/>
      <c r="AK18" s="673"/>
      <c r="AL18" s="637">
        <v>0.5</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1"/>
      <c r="CD18" s="631" t="s">
        <v>259</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267917</v>
      </c>
      <c r="S19" s="635"/>
      <c r="T19" s="635"/>
      <c r="U19" s="635"/>
      <c r="V19" s="635"/>
      <c r="W19" s="635"/>
      <c r="X19" s="635"/>
      <c r="Y19" s="636"/>
      <c r="Z19" s="672">
        <v>0.9</v>
      </c>
      <c r="AA19" s="672"/>
      <c r="AB19" s="672"/>
      <c r="AC19" s="672"/>
      <c r="AD19" s="673">
        <v>267917</v>
      </c>
      <c r="AE19" s="673"/>
      <c r="AF19" s="673"/>
      <c r="AG19" s="673"/>
      <c r="AH19" s="673"/>
      <c r="AI19" s="673"/>
      <c r="AJ19" s="673"/>
      <c r="AK19" s="673"/>
      <c r="AL19" s="637">
        <v>1.9</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54</v>
      </c>
      <c r="BH19" s="635"/>
      <c r="BI19" s="635"/>
      <c r="BJ19" s="635"/>
      <c r="BK19" s="635"/>
      <c r="BL19" s="635"/>
      <c r="BM19" s="635"/>
      <c r="BN19" s="636"/>
      <c r="BO19" s="672">
        <v>0</v>
      </c>
      <c r="BP19" s="672"/>
      <c r="BQ19" s="672"/>
      <c r="BR19" s="672"/>
      <c r="BS19" s="673" t="s">
        <v>121</v>
      </c>
      <c r="BT19" s="673"/>
      <c r="BU19" s="673"/>
      <c r="BV19" s="673"/>
      <c r="BW19" s="673"/>
      <c r="BX19" s="673"/>
      <c r="BY19" s="673"/>
      <c r="BZ19" s="673"/>
      <c r="CA19" s="673"/>
      <c r="CB19" s="711"/>
      <c r="CD19" s="631" t="s">
        <v>262</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15">
      <c r="B20" s="701" t="s">
        <v>263</v>
      </c>
      <c r="C20" s="702"/>
      <c r="D20" s="702"/>
      <c r="E20" s="702"/>
      <c r="F20" s="702"/>
      <c r="G20" s="702"/>
      <c r="H20" s="702"/>
      <c r="I20" s="702"/>
      <c r="J20" s="702"/>
      <c r="K20" s="702"/>
      <c r="L20" s="702"/>
      <c r="M20" s="702"/>
      <c r="N20" s="702"/>
      <c r="O20" s="702"/>
      <c r="P20" s="702"/>
      <c r="Q20" s="703"/>
      <c r="R20" s="634">
        <v>17923</v>
      </c>
      <c r="S20" s="635"/>
      <c r="T20" s="635"/>
      <c r="U20" s="635"/>
      <c r="V20" s="635"/>
      <c r="W20" s="635"/>
      <c r="X20" s="635"/>
      <c r="Y20" s="636"/>
      <c r="Z20" s="672">
        <v>0.1</v>
      </c>
      <c r="AA20" s="672"/>
      <c r="AB20" s="672"/>
      <c r="AC20" s="672"/>
      <c r="AD20" s="673">
        <v>17923</v>
      </c>
      <c r="AE20" s="673"/>
      <c r="AF20" s="673"/>
      <c r="AG20" s="673"/>
      <c r="AH20" s="673"/>
      <c r="AI20" s="673"/>
      <c r="AJ20" s="673"/>
      <c r="AK20" s="673"/>
      <c r="AL20" s="637">
        <v>0.1</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54</v>
      </c>
      <c r="BH20" s="635"/>
      <c r="BI20" s="635"/>
      <c r="BJ20" s="635"/>
      <c r="BK20" s="635"/>
      <c r="BL20" s="635"/>
      <c r="BM20" s="635"/>
      <c r="BN20" s="636"/>
      <c r="BO20" s="672">
        <v>0</v>
      </c>
      <c r="BP20" s="672"/>
      <c r="BQ20" s="672"/>
      <c r="BR20" s="672"/>
      <c r="BS20" s="673" t="s">
        <v>121</v>
      </c>
      <c r="BT20" s="673"/>
      <c r="BU20" s="673"/>
      <c r="BV20" s="673"/>
      <c r="BW20" s="673"/>
      <c r="BX20" s="673"/>
      <c r="BY20" s="673"/>
      <c r="BZ20" s="673"/>
      <c r="CA20" s="673"/>
      <c r="CB20" s="711"/>
      <c r="CD20" s="631" t="s">
        <v>265</v>
      </c>
      <c r="CE20" s="632"/>
      <c r="CF20" s="632"/>
      <c r="CG20" s="632"/>
      <c r="CH20" s="632"/>
      <c r="CI20" s="632"/>
      <c r="CJ20" s="632"/>
      <c r="CK20" s="632"/>
      <c r="CL20" s="632"/>
      <c r="CM20" s="632"/>
      <c r="CN20" s="632"/>
      <c r="CO20" s="632"/>
      <c r="CP20" s="632"/>
      <c r="CQ20" s="633"/>
      <c r="CR20" s="634">
        <v>26983122</v>
      </c>
      <c r="CS20" s="635"/>
      <c r="CT20" s="635"/>
      <c r="CU20" s="635"/>
      <c r="CV20" s="635"/>
      <c r="CW20" s="635"/>
      <c r="CX20" s="635"/>
      <c r="CY20" s="636"/>
      <c r="CZ20" s="672">
        <v>100</v>
      </c>
      <c r="DA20" s="672"/>
      <c r="DB20" s="672"/>
      <c r="DC20" s="672"/>
      <c r="DD20" s="640">
        <v>1964075</v>
      </c>
      <c r="DE20" s="635"/>
      <c r="DF20" s="635"/>
      <c r="DG20" s="635"/>
      <c r="DH20" s="635"/>
      <c r="DI20" s="635"/>
      <c r="DJ20" s="635"/>
      <c r="DK20" s="635"/>
      <c r="DL20" s="635"/>
      <c r="DM20" s="635"/>
      <c r="DN20" s="635"/>
      <c r="DO20" s="635"/>
      <c r="DP20" s="636"/>
      <c r="DQ20" s="640">
        <v>16993985</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4441903</v>
      </c>
      <c r="S21" s="635"/>
      <c r="T21" s="635"/>
      <c r="U21" s="635"/>
      <c r="V21" s="635"/>
      <c r="W21" s="635"/>
      <c r="X21" s="635"/>
      <c r="Y21" s="636"/>
      <c r="Z21" s="672">
        <v>15.3</v>
      </c>
      <c r="AA21" s="672"/>
      <c r="AB21" s="672"/>
      <c r="AC21" s="672"/>
      <c r="AD21" s="673">
        <v>4120393</v>
      </c>
      <c r="AE21" s="673"/>
      <c r="AF21" s="673"/>
      <c r="AG21" s="673"/>
      <c r="AH21" s="673"/>
      <c r="AI21" s="673"/>
      <c r="AJ21" s="673"/>
      <c r="AK21" s="673"/>
      <c r="AL21" s="637">
        <v>28.7</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v>54</v>
      </c>
      <c r="BH21" s="635"/>
      <c r="BI21" s="635"/>
      <c r="BJ21" s="635"/>
      <c r="BK21" s="635"/>
      <c r="BL21" s="635"/>
      <c r="BM21" s="635"/>
      <c r="BN21" s="636"/>
      <c r="BO21" s="672">
        <v>0</v>
      </c>
      <c r="BP21" s="672"/>
      <c r="BQ21" s="672"/>
      <c r="BR21" s="672"/>
      <c r="BS21" s="673" t="s">
        <v>121</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v>4120393</v>
      </c>
      <c r="S22" s="635"/>
      <c r="T22" s="635"/>
      <c r="U22" s="635"/>
      <c r="V22" s="635"/>
      <c r="W22" s="635"/>
      <c r="X22" s="635"/>
      <c r="Y22" s="636"/>
      <c r="Z22" s="672">
        <v>14.2</v>
      </c>
      <c r="AA22" s="672"/>
      <c r="AB22" s="672"/>
      <c r="AC22" s="672"/>
      <c r="AD22" s="673">
        <v>4120393</v>
      </c>
      <c r="AE22" s="673"/>
      <c r="AF22" s="673"/>
      <c r="AG22" s="673"/>
      <c r="AH22" s="673"/>
      <c r="AI22" s="673"/>
      <c r="AJ22" s="673"/>
      <c r="AK22" s="673"/>
      <c r="AL22" s="637">
        <v>28.7</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1"/>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321510</v>
      </c>
      <c r="S23" s="635"/>
      <c r="T23" s="635"/>
      <c r="U23" s="635"/>
      <c r="V23" s="635"/>
      <c r="W23" s="635"/>
      <c r="X23" s="635"/>
      <c r="Y23" s="636"/>
      <c r="Z23" s="672">
        <v>1.1000000000000001</v>
      </c>
      <c r="AA23" s="672"/>
      <c r="AB23" s="672"/>
      <c r="AC23" s="672"/>
      <c r="AD23" s="673" t="s">
        <v>121</v>
      </c>
      <c r="AE23" s="673"/>
      <c r="AF23" s="673"/>
      <c r="AG23" s="673"/>
      <c r="AH23" s="673"/>
      <c r="AI23" s="673"/>
      <c r="AJ23" s="673"/>
      <c r="AK23" s="673"/>
      <c r="AL23" s="637" t="s">
        <v>121</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11"/>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1"/>
      <c r="CD24" s="692" t="s">
        <v>280</v>
      </c>
      <c r="CE24" s="693"/>
      <c r="CF24" s="693"/>
      <c r="CG24" s="693"/>
      <c r="CH24" s="693"/>
      <c r="CI24" s="693"/>
      <c r="CJ24" s="693"/>
      <c r="CK24" s="693"/>
      <c r="CL24" s="693"/>
      <c r="CM24" s="693"/>
      <c r="CN24" s="693"/>
      <c r="CO24" s="693"/>
      <c r="CP24" s="693"/>
      <c r="CQ24" s="694"/>
      <c r="CR24" s="689">
        <v>13078887</v>
      </c>
      <c r="CS24" s="690"/>
      <c r="CT24" s="690"/>
      <c r="CU24" s="690"/>
      <c r="CV24" s="690"/>
      <c r="CW24" s="690"/>
      <c r="CX24" s="690"/>
      <c r="CY24" s="715"/>
      <c r="CZ24" s="716">
        <v>48.5</v>
      </c>
      <c r="DA24" s="698"/>
      <c r="DB24" s="698"/>
      <c r="DC24" s="718"/>
      <c r="DD24" s="714">
        <v>7262895</v>
      </c>
      <c r="DE24" s="690"/>
      <c r="DF24" s="690"/>
      <c r="DG24" s="690"/>
      <c r="DH24" s="690"/>
      <c r="DI24" s="690"/>
      <c r="DJ24" s="690"/>
      <c r="DK24" s="715"/>
      <c r="DL24" s="714">
        <v>6812621</v>
      </c>
      <c r="DM24" s="690"/>
      <c r="DN24" s="690"/>
      <c r="DO24" s="690"/>
      <c r="DP24" s="690"/>
      <c r="DQ24" s="690"/>
      <c r="DR24" s="690"/>
      <c r="DS24" s="690"/>
      <c r="DT24" s="690"/>
      <c r="DU24" s="690"/>
      <c r="DV24" s="715"/>
      <c r="DW24" s="716">
        <v>47.2</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14539581</v>
      </c>
      <c r="S25" s="635"/>
      <c r="T25" s="635"/>
      <c r="U25" s="635"/>
      <c r="V25" s="635"/>
      <c r="W25" s="635"/>
      <c r="X25" s="635"/>
      <c r="Y25" s="636"/>
      <c r="Z25" s="672">
        <v>50</v>
      </c>
      <c r="AA25" s="672"/>
      <c r="AB25" s="672"/>
      <c r="AC25" s="672"/>
      <c r="AD25" s="673">
        <v>14218071</v>
      </c>
      <c r="AE25" s="673"/>
      <c r="AF25" s="673"/>
      <c r="AG25" s="673"/>
      <c r="AH25" s="673"/>
      <c r="AI25" s="673"/>
      <c r="AJ25" s="673"/>
      <c r="AK25" s="673"/>
      <c r="AL25" s="637">
        <v>99</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1"/>
      <c r="CD25" s="631" t="s">
        <v>283</v>
      </c>
      <c r="CE25" s="632"/>
      <c r="CF25" s="632"/>
      <c r="CG25" s="632"/>
      <c r="CH25" s="632"/>
      <c r="CI25" s="632"/>
      <c r="CJ25" s="632"/>
      <c r="CK25" s="632"/>
      <c r="CL25" s="632"/>
      <c r="CM25" s="632"/>
      <c r="CN25" s="632"/>
      <c r="CO25" s="632"/>
      <c r="CP25" s="632"/>
      <c r="CQ25" s="633"/>
      <c r="CR25" s="634">
        <v>3576421</v>
      </c>
      <c r="CS25" s="647"/>
      <c r="CT25" s="647"/>
      <c r="CU25" s="647"/>
      <c r="CV25" s="647"/>
      <c r="CW25" s="647"/>
      <c r="CX25" s="647"/>
      <c r="CY25" s="648"/>
      <c r="CZ25" s="637">
        <v>13.3</v>
      </c>
      <c r="DA25" s="649"/>
      <c r="DB25" s="649"/>
      <c r="DC25" s="650"/>
      <c r="DD25" s="640">
        <v>3254814</v>
      </c>
      <c r="DE25" s="647"/>
      <c r="DF25" s="647"/>
      <c r="DG25" s="647"/>
      <c r="DH25" s="647"/>
      <c r="DI25" s="647"/>
      <c r="DJ25" s="647"/>
      <c r="DK25" s="648"/>
      <c r="DL25" s="640">
        <v>3248720</v>
      </c>
      <c r="DM25" s="647"/>
      <c r="DN25" s="647"/>
      <c r="DO25" s="647"/>
      <c r="DP25" s="647"/>
      <c r="DQ25" s="647"/>
      <c r="DR25" s="647"/>
      <c r="DS25" s="647"/>
      <c r="DT25" s="647"/>
      <c r="DU25" s="647"/>
      <c r="DV25" s="648"/>
      <c r="DW25" s="637">
        <v>22.5</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v>8648</v>
      </c>
      <c r="S26" s="635"/>
      <c r="T26" s="635"/>
      <c r="U26" s="635"/>
      <c r="V26" s="635"/>
      <c r="W26" s="635"/>
      <c r="X26" s="635"/>
      <c r="Y26" s="636"/>
      <c r="Z26" s="672">
        <v>0</v>
      </c>
      <c r="AA26" s="672"/>
      <c r="AB26" s="672"/>
      <c r="AC26" s="672"/>
      <c r="AD26" s="673">
        <v>8648</v>
      </c>
      <c r="AE26" s="673"/>
      <c r="AF26" s="673"/>
      <c r="AG26" s="673"/>
      <c r="AH26" s="673"/>
      <c r="AI26" s="673"/>
      <c r="AJ26" s="673"/>
      <c r="AK26" s="673"/>
      <c r="AL26" s="637">
        <v>0.1</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1"/>
      <c r="CD26" s="631" t="s">
        <v>286</v>
      </c>
      <c r="CE26" s="632"/>
      <c r="CF26" s="632"/>
      <c r="CG26" s="632"/>
      <c r="CH26" s="632"/>
      <c r="CI26" s="632"/>
      <c r="CJ26" s="632"/>
      <c r="CK26" s="632"/>
      <c r="CL26" s="632"/>
      <c r="CM26" s="632"/>
      <c r="CN26" s="632"/>
      <c r="CO26" s="632"/>
      <c r="CP26" s="632"/>
      <c r="CQ26" s="633"/>
      <c r="CR26" s="634">
        <v>2311131</v>
      </c>
      <c r="CS26" s="635"/>
      <c r="CT26" s="635"/>
      <c r="CU26" s="635"/>
      <c r="CV26" s="635"/>
      <c r="CW26" s="635"/>
      <c r="CX26" s="635"/>
      <c r="CY26" s="636"/>
      <c r="CZ26" s="637">
        <v>8.6</v>
      </c>
      <c r="DA26" s="649"/>
      <c r="DB26" s="649"/>
      <c r="DC26" s="650"/>
      <c r="DD26" s="640">
        <v>2085333</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226657</v>
      </c>
      <c r="S27" s="635"/>
      <c r="T27" s="635"/>
      <c r="U27" s="635"/>
      <c r="V27" s="635"/>
      <c r="W27" s="635"/>
      <c r="X27" s="635"/>
      <c r="Y27" s="636"/>
      <c r="Z27" s="672">
        <v>0.8</v>
      </c>
      <c r="AA27" s="672"/>
      <c r="AB27" s="672"/>
      <c r="AC27" s="672"/>
      <c r="AD27" s="673">
        <v>99066</v>
      </c>
      <c r="AE27" s="673"/>
      <c r="AF27" s="673"/>
      <c r="AG27" s="673"/>
      <c r="AH27" s="673"/>
      <c r="AI27" s="673"/>
      <c r="AJ27" s="673"/>
      <c r="AK27" s="673"/>
      <c r="AL27" s="637">
        <v>0.7</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7703207</v>
      </c>
      <c r="BH27" s="635"/>
      <c r="BI27" s="635"/>
      <c r="BJ27" s="635"/>
      <c r="BK27" s="635"/>
      <c r="BL27" s="635"/>
      <c r="BM27" s="635"/>
      <c r="BN27" s="636"/>
      <c r="BO27" s="672">
        <v>100</v>
      </c>
      <c r="BP27" s="672"/>
      <c r="BQ27" s="672"/>
      <c r="BR27" s="672"/>
      <c r="BS27" s="673">
        <v>170465</v>
      </c>
      <c r="BT27" s="673"/>
      <c r="BU27" s="673"/>
      <c r="BV27" s="673"/>
      <c r="BW27" s="673"/>
      <c r="BX27" s="673"/>
      <c r="BY27" s="673"/>
      <c r="BZ27" s="673"/>
      <c r="CA27" s="673"/>
      <c r="CB27" s="711"/>
      <c r="CD27" s="631" t="s">
        <v>289</v>
      </c>
      <c r="CE27" s="632"/>
      <c r="CF27" s="632"/>
      <c r="CG27" s="632"/>
      <c r="CH27" s="632"/>
      <c r="CI27" s="632"/>
      <c r="CJ27" s="632"/>
      <c r="CK27" s="632"/>
      <c r="CL27" s="632"/>
      <c r="CM27" s="632"/>
      <c r="CN27" s="632"/>
      <c r="CO27" s="632"/>
      <c r="CP27" s="632"/>
      <c r="CQ27" s="633"/>
      <c r="CR27" s="634">
        <v>7945061</v>
      </c>
      <c r="CS27" s="647"/>
      <c r="CT27" s="647"/>
      <c r="CU27" s="647"/>
      <c r="CV27" s="647"/>
      <c r="CW27" s="647"/>
      <c r="CX27" s="647"/>
      <c r="CY27" s="648"/>
      <c r="CZ27" s="637">
        <v>29.4</v>
      </c>
      <c r="DA27" s="649"/>
      <c r="DB27" s="649"/>
      <c r="DC27" s="650"/>
      <c r="DD27" s="640">
        <v>2472979</v>
      </c>
      <c r="DE27" s="647"/>
      <c r="DF27" s="647"/>
      <c r="DG27" s="647"/>
      <c r="DH27" s="647"/>
      <c r="DI27" s="647"/>
      <c r="DJ27" s="647"/>
      <c r="DK27" s="648"/>
      <c r="DL27" s="640">
        <v>2028799</v>
      </c>
      <c r="DM27" s="647"/>
      <c r="DN27" s="647"/>
      <c r="DO27" s="647"/>
      <c r="DP27" s="647"/>
      <c r="DQ27" s="647"/>
      <c r="DR27" s="647"/>
      <c r="DS27" s="647"/>
      <c r="DT27" s="647"/>
      <c r="DU27" s="647"/>
      <c r="DV27" s="648"/>
      <c r="DW27" s="637">
        <v>14.1</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156636</v>
      </c>
      <c r="S28" s="635"/>
      <c r="T28" s="635"/>
      <c r="U28" s="635"/>
      <c r="V28" s="635"/>
      <c r="W28" s="635"/>
      <c r="X28" s="635"/>
      <c r="Y28" s="636"/>
      <c r="Z28" s="672">
        <v>0.5</v>
      </c>
      <c r="AA28" s="672"/>
      <c r="AB28" s="672"/>
      <c r="AC28" s="672"/>
      <c r="AD28" s="673">
        <v>17942</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1557405</v>
      </c>
      <c r="CS28" s="635"/>
      <c r="CT28" s="635"/>
      <c r="CU28" s="635"/>
      <c r="CV28" s="635"/>
      <c r="CW28" s="635"/>
      <c r="CX28" s="635"/>
      <c r="CY28" s="636"/>
      <c r="CZ28" s="637">
        <v>5.8</v>
      </c>
      <c r="DA28" s="649"/>
      <c r="DB28" s="649"/>
      <c r="DC28" s="650"/>
      <c r="DD28" s="640">
        <v>1535102</v>
      </c>
      <c r="DE28" s="635"/>
      <c r="DF28" s="635"/>
      <c r="DG28" s="635"/>
      <c r="DH28" s="635"/>
      <c r="DI28" s="635"/>
      <c r="DJ28" s="635"/>
      <c r="DK28" s="636"/>
      <c r="DL28" s="640">
        <v>1535102</v>
      </c>
      <c r="DM28" s="635"/>
      <c r="DN28" s="635"/>
      <c r="DO28" s="635"/>
      <c r="DP28" s="635"/>
      <c r="DQ28" s="635"/>
      <c r="DR28" s="635"/>
      <c r="DS28" s="635"/>
      <c r="DT28" s="635"/>
      <c r="DU28" s="635"/>
      <c r="DV28" s="636"/>
      <c r="DW28" s="637">
        <v>10.6</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198161</v>
      </c>
      <c r="S29" s="635"/>
      <c r="T29" s="635"/>
      <c r="U29" s="635"/>
      <c r="V29" s="635"/>
      <c r="W29" s="635"/>
      <c r="X29" s="635"/>
      <c r="Y29" s="636"/>
      <c r="Z29" s="672">
        <v>0.7</v>
      </c>
      <c r="AA29" s="672"/>
      <c r="AB29" s="672"/>
      <c r="AC29" s="672"/>
      <c r="AD29" s="673">
        <v>394</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293</v>
      </c>
      <c r="CE29" s="654"/>
      <c r="CF29" s="631" t="s">
        <v>66</v>
      </c>
      <c r="CG29" s="632"/>
      <c r="CH29" s="632"/>
      <c r="CI29" s="632"/>
      <c r="CJ29" s="632"/>
      <c r="CK29" s="632"/>
      <c r="CL29" s="632"/>
      <c r="CM29" s="632"/>
      <c r="CN29" s="632"/>
      <c r="CO29" s="632"/>
      <c r="CP29" s="632"/>
      <c r="CQ29" s="633"/>
      <c r="CR29" s="634">
        <v>1557405</v>
      </c>
      <c r="CS29" s="647"/>
      <c r="CT29" s="647"/>
      <c r="CU29" s="647"/>
      <c r="CV29" s="647"/>
      <c r="CW29" s="647"/>
      <c r="CX29" s="647"/>
      <c r="CY29" s="648"/>
      <c r="CZ29" s="637">
        <v>5.8</v>
      </c>
      <c r="DA29" s="649"/>
      <c r="DB29" s="649"/>
      <c r="DC29" s="650"/>
      <c r="DD29" s="640">
        <v>1535102</v>
      </c>
      <c r="DE29" s="647"/>
      <c r="DF29" s="647"/>
      <c r="DG29" s="647"/>
      <c r="DH29" s="647"/>
      <c r="DI29" s="647"/>
      <c r="DJ29" s="647"/>
      <c r="DK29" s="648"/>
      <c r="DL29" s="640">
        <v>1535102</v>
      </c>
      <c r="DM29" s="647"/>
      <c r="DN29" s="647"/>
      <c r="DO29" s="647"/>
      <c r="DP29" s="647"/>
      <c r="DQ29" s="647"/>
      <c r="DR29" s="647"/>
      <c r="DS29" s="647"/>
      <c r="DT29" s="647"/>
      <c r="DU29" s="647"/>
      <c r="DV29" s="648"/>
      <c r="DW29" s="637">
        <v>10.6</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5763545</v>
      </c>
      <c r="S30" s="635"/>
      <c r="T30" s="635"/>
      <c r="U30" s="635"/>
      <c r="V30" s="635"/>
      <c r="W30" s="635"/>
      <c r="X30" s="635"/>
      <c r="Y30" s="636"/>
      <c r="Z30" s="672">
        <v>19.8</v>
      </c>
      <c r="AA30" s="672"/>
      <c r="AB30" s="672"/>
      <c r="AC30" s="672"/>
      <c r="AD30" s="673" t="s">
        <v>121</v>
      </c>
      <c r="AE30" s="673"/>
      <c r="AF30" s="673"/>
      <c r="AG30" s="673"/>
      <c r="AH30" s="673"/>
      <c r="AI30" s="673"/>
      <c r="AJ30" s="673"/>
      <c r="AK30" s="673"/>
      <c r="AL30" s="637" t="s">
        <v>121</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1500804</v>
      </c>
      <c r="CS30" s="635"/>
      <c r="CT30" s="635"/>
      <c r="CU30" s="635"/>
      <c r="CV30" s="635"/>
      <c r="CW30" s="635"/>
      <c r="CX30" s="635"/>
      <c r="CY30" s="636"/>
      <c r="CZ30" s="637">
        <v>5.6</v>
      </c>
      <c r="DA30" s="649"/>
      <c r="DB30" s="649"/>
      <c r="DC30" s="650"/>
      <c r="DD30" s="640">
        <v>1481813</v>
      </c>
      <c r="DE30" s="635"/>
      <c r="DF30" s="635"/>
      <c r="DG30" s="635"/>
      <c r="DH30" s="635"/>
      <c r="DI30" s="635"/>
      <c r="DJ30" s="635"/>
      <c r="DK30" s="636"/>
      <c r="DL30" s="640">
        <v>1481813</v>
      </c>
      <c r="DM30" s="635"/>
      <c r="DN30" s="635"/>
      <c r="DO30" s="635"/>
      <c r="DP30" s="635"/>
      <c r="DQ30" s="635"/>
      <c r="DR30" s="635"/>
      <c r="DS30" s="635"/>
      <c r="DT30" s="635"/>
      <c r="DU30" s="635"/>
      <c r="DV30" s="636"/>
      <c r="DW30" s="637">
        <v>10.3</v>
      </c>
      <c r="DX30" s="649"/>
      <c r="DY30" s="649"/>
      <c r="DZ30" s="649"/>
      <c r="EA30" s="649"/>
      <c r="EB30" s="649"/>
      <c r="EC30" s="661"/>
    </row>
    <row r="31" spans="2:133" ht="11.25" customHeight="1" x14ac:dyDescent="0.15">
      <c r="B31" s="701" t="s">
        <v>298</v>
      </c>
      <c r="C31" s="702"/>
      <c r="D31" s="702"/>
      <c r="E31" s="702"/>
      <c r="F31" s="702"/>
      <c r="G31" s="702"/>
      <c r="H31" s="702"/>
      <c r="I31" s="702"/>
      <c r="J31" s="702"/>
      <c r="K31" s="702"/>
      <c r="L31" s="702"/>
      <c r="M31" s="702"/>
      <c r="N31" s="702"/>
      <c r="O31" s="702"/>
      <c r="P31" s="702"/>
      <c r="Q31" s="703"/>
      <c r="R31" s="634">
        <v>615</v>
      </c>
      <c r="S31" s="635"/>
      <c r="T31" s="635"/>
      <c r="U31" s="635"/>
      <c r="V31" s="635"/>
      <c r="W31" s="635"/>
      <c r="X31" s="635"/>
      <c r="Y31" s="636"/>
      <c r="Z31" s="672">
        <v>0</v>
      </c>
      <c r="AA31" s="672"/>
      <c r="AB31" s="672"/>
      <c r="AC31" s="672"/>
      <c r="AD31" s="673">
        <v>615</v>
      </c>
      <c r="AE31" s="673"/>
      <c r="AF31" s="673"/>
      <c r="AG31" s="673"/>
      <c r="AH31" s="673"/>
      <c r="AI31" s="673"/>
      <c r="AJ31" s="673"/>
      <c r="AK31" s="673"/>
      <c r="AL31" s="637">
        <v>0</v>
      </c>
      <c r="AM31" s="638"/>
      <c r="AN31" s="638"/>
      <c r="AO31" s="674"/>
      <c r="AP31" s="704" t="s">
        <v>299</v>
      </c>
      <c r="AQ31" s="705"/>
      <c r="AR31" s="705"/>
      <c r="AS31" s="705"/>
      <c r="AT31" s="706" t="s">
        <v>300</v>
      </c>
      <c r="AU31" s="200"/>
      <c r="AV31" s="200"/>
      <c r="AW31" s="200"/>
      <c r="AX31" s="692" t="s">
        <v>178</v>
      </c>
      <c r="AY31" s="693"/>
      <c r="AZ31" s="693"/>
      <c r="BA31" s="693"/>
      <c r="BB31" s="693"/>
      <c r="BC31" s="693"/>
      <c r="BD31" s="693"/>
      <c r="BE31" s="693"/>
      <c r="BF31" s="694"/>
      <c r="BG31" s="696">
        <v>99.4</v>
      </c>
      <c r="BH31" s="697"/>
      <c r="BI31" s="697"/>
      <c r="BJ31" s="697"/>
      <c r="BK31" s="697"/>
      <c r="BL31" s="697"/>
      <c r="BM31" s="698">
        <v>98.1</v>
      </c>
      <c r="BN31" s="697"/>
      <c r="BO31" s="697"/>
      <c r="BP31" s="697"/>
      <c r="BQ31" s="699"/>
      <c r="BR31" s="696">
        <v>99.4</v>
      </c>
      <c r="BS31" s="697"/>
      <c r="BT31" s="697"/>
      <c r="BU31" s="697"/>
      <c r="BV31" s="697"/>
      <c r="BW31" s="697"/>
      <c r="BX31" s="698">
        <v>98</v>
      </c>
      <c r="BY31" s="697"/>
      <c r="BZ31" s="697"/>
      <c r="CA31" s="697"/>
      <c r="CB31" s="699"/>
      <c r="CD31" s="655"/>
      <c r="CE31" s="656"/>
      <c r="CF31" s="631" t="s">
        <v>301</v>
      </c>
      <c r="CG31" s="632"/>
      <c r="CH31" s="632"/>
      <c r="CI31" s="632"/>
      <c r="CJ31" s="632"/>
      <c r="CK31" s="632"/>
      <c r="CL31" s="632"/>
      <c r="CM31" s="632"/>
      <c r="CN31" s="632"/>
      <c r="CO31" s="632"/>
      <c r="CP31" s="632"/>
      <c r="CQ31" s="633"/>
      <c r="CR31" s="634">
        <v>56601</v>
      </c>
      <c r="CS31" s="647"/>
      <c r="CT31" s="647"/>
      <c r="CU31" s="647"/>
      <c r="CV31" s="647"/>
      <c r="CW31" s="647"/>
      <c r="CX31" s="647"/>
      <c r="CY31" s="648"/>
      <c r="CZ31" s="637">
        <v>0.2</v>
      </c>
      <c r="DA31" s="649"/>
      <c r="DB31" s="649"/>
      <c r="DC31" s="650"/>
      <c r="DD31" s="640">
        <v>53289</v>
      </c>
      <c r="DE31" s="647"/>
      <c r="DF31" s="647"/>
      <c r="DG31" s="647"/>
      <c r="DH31" s="647"/>
      <c r="DI31" s="647"/>
      <c r="DJ31" s="647"/>
      <c r="DK31" s="648"/>
      <c r="DL31" s="640">
        <v>53289</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2309311</v>
      </c>
      <c r="S32" s="635"/>
      <c r="T32" s="635"/>
      <c r="U32" s="635"/>
      <c r="V32" s="635"/>
      <c r="W32" s="635"/>
      <c r="X32" s="635"/>
      <c r="Y32" s="636"/>
      <c r="Z32" s="672">
        <v>7.9</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7"/>
      <c r="AU32" s="196" t="s">
        <v>303</v>
      </c>
      <c r="AX32" s="631" t="s">
        <v>304</v>
      </c>
      <c r="AY32" s="632"/>
      <c r="AZ32" s="632"/>
      <c r="BA32" s="632"/>
      <c r="BB32" s="632"/>
      <c r="BC32" s="632"/>
      <c r="BD32" s="632"/>
      <c r="BE32" s="632"/>
      <c r="BF32" s="633"/>
      <c r="BG32" s="700">
        <v>99.1</v>
      </c>
      <c r="BH32" s="647"/>
      <c r="BI32" s="647"/>
      <c r="BJ32" s="647"/>
      <c r="BK32" s="647"/>
      <c r="BL32" s="647"/>
      <c r="BM32" s="638">
        <v>97.4</v>
      </c>
      <c r="BN32" s="647"/>
      <c r="BO32" s="647"/>
      <c r="BP32" s="647"/>
      <c r="BQ32" s="670"/>
      <c r="BR32" s="700">
        <v>99.2</v>
      </c>
      <c r="BS32" s="647"/>
      <c r="BT32" s="647"/>
      <c r="BU32" s="647"/>
      <c r="BV32" s="647"/>
      <c r="BW32" s="647"/>
      <c r="BX32" s="638">
        <v>97.4</v>
      </c>
      <c r="BY32" s="647"/>
      <c r="BZ32" s="647"/>
      <c r="CA32" s="647"/>
      <c r="CB32" s="670"/>
      <c r="CD32" s="657"/>
      <c r="CE32" s="658"/>
      <c r="CF32" s="631" t="s">
        <v>305</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53379</v>
      </c>
      <c r="S33" s="635"/>
      <c r="T33" s="635"/>
      <c r="U33" s="635"/>
      <c r="V33" s="635"/>
      <c r="W33" s="635"/>
      <c r="X33" s="635"/>
      <c r="Y33" s="636"/>
      <c r="Z33" s="672">
        <v>0.2</v>
      </c>
      <c r="AA33" s="672"/>
      <c r="AB33" s="672"/>
      <c r="AC33" s="672"/>
      <c r="AD33" s="673">
        <v>8016</v>
      </c>
      <c r="AE33" s="673"/>
      <c r="AF33" s="673"/>
      <c r="AG33" s="673"/>
      <c r="AH33" s="673"/>
      <c r="AI33" s="673"/>
      <c r="AJ33" s="673"/>
      <c r="AK33" s="673"/>
      <c r="AL33" s="637">
        <v>0.1</v>
      </c>
      <c r="AM33" s="638"/>
      <c r="AN33" s="638"/>
      <c r="AO33" s="674"/>
      <c r="AP33" s="677"/>
      <c r="AQ33" s="678"/>
      <c r="AR33" s="678"/>
      <c r="AS33" s="678"/>
      <c r="AT33" s="708"/>
      <c r="AU33" s="201"/>
      <c r="AV33" s="201"/>
      <c r="AW33" s="201"/>
      <c r="AX33" s="615" t="s">
        <v>307</v>
      </c>
      <c r="AY33" s="616"/>
      <c r="AZ33" s="616"/>
      <c r="BA33" s="616"/>
      <c r="BB33" s="616"/>
      <c r="BC33" s="616"/>
      <c r="BD33" s="616"/>
      <c r="BE33" s="616"/>
      <c r="BF33" s="617"/>
      <c r="BG33" s="695">
        <v>99.5</v>
      </c>
      <c r="BH33" s="619"/>
      <c r="BI33" s="619"/>
      <c r="BJ33" s="619"/>
      <c r="BK33" s="619"/>
      <c r="BL33" s="619"/>
      <c r="BM33" s="665">
        <v>98.7</v>
      </c>
      <c r="BN33" s="619"/>
      <c r="BO33" s="619"/>
      <c r="BP33" s="619"/>
      <c r="BQ33" s="682"/>
      <c r="BR33" s="695">
        <v>99.5</v>
      </c>
      <c r="BS33" s="619"/>
      <c r="BT33" s="619"/>
      <c r="BU33" s="619"/>
      <c r="BV33" s="619"/>
      <c r="BW33" s="619"/>
      <c r="BX33" s="665">
        <v>98.6</v>
      </c>
      <c r="BY33" s="619"/>
      <c r="BZ33" s="619"/>
      <c r="CA33" s="619"/>
      <c r="CB33" s="682"/>
      <c r="CD33" s="631" t="s">
        <v>308</v>
      </c>
      <c r="CE33" s="632"/>
      <c r="CF33" s="632"/>
      <c r="CG33" s="632"/>
      <c r="CH33" s="632"/>
      <c r="CI33" s="632"/>
      <c r="CJ33" s="632"/>
      <c r="CK33" s="632"/>
      <c r="CL33" s="632"/>
      <c r="CM33" s="632"/>
      <c r="CN33" s="632"/>
      <c r="CO33" s="632"/>
      <c r="CP33" s="632"/>
      <c r="CQ33" s="633"/>
      <c r="CR33" s="634">
        <v>11931947</v>
      </c>
      <c r="CS33" s="647"/>
      <c r="CT33" s="647"/>
      <c r="CU33" s="647"/>
      <c r="CV33" s="647"/>
      <c r="CW33" s="647"/>
      <c r="CX33" s="647"/>
      <c r="CY33" s="648"/>
      <c r="CZ33" s="637">
        <v>44.2</v>
      </c>
      <c r="DA33" s="649"/>
      <c r="DB33" s="649"/>
      <c r="DC33" s="650"/>
      <c r="DD33" s="640">
        <v>9322767</v>
      </c>
      <c r="DE33" s="647"/>
      <c r="DF33" s="647"/>
      <c r="DG33" s="647"/>
      <c r="DH33" s="647"/>
      <c r="DI33" s="647"/>
      <c r="DJ33" s="647"/>
      <c r="DK33" s="648"/>
      <c r="DL33" s="640">
        <v>6274973</v>
      </c>
      <c r="DM33" s="647"/>
      <c r="DN33" s="647"/>
      <c r="DO33" s="647"/>
      <c r="DP33" s="647"/>
      <c r="DQ33" s="647"/>
      <c r="DR33" s="647"/>
      <c r="DS33" s="647"/>
      <c r="DT33" s="647"/>
      <c r="DU33" s="647"/>
      <c r="DV33" s="648"/>
      <c r="DW33" s="637">
        <v>43.5</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874307</v>
      </c>
      <c r="S34" s="635"/>
      <c r="T34" s="635"/>
      <c r="U34" s="635"/>
      <c r="V34" s="635"/>
      <c r="W34" s="635"/>
      <c r="X34" s="635"/>
      <c r="Y34" s="636"/>
      <c r="Z34" s="672">
        <v>3</v>
      </c>
      <c r="AA34" s="672"/>
      <c r="AB34" s="672"/>
      <c r="AC34" s="672"/>
      <c r="AD34" s="673" t="s">
        <v>121</v>
      </c>
      <c r="AE34" s="673"/>
      <c r="AF34" s="673"/>
      <c r="AG34" s="673"/>
      <c r="AH34" s="673"/>
      <c r="AI34" s="673"/>
      <c r="AJ34" s="673"/>
      <c r="AK34" s="673"/>
      <c r="AL34" s="637" t="s">
        <v>121</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3701896</v>
      </c>
      <c r="CS34" s="635"/>
      <c r="CT34" s="635"/>
      <c r="CU34" s="635"/>
      <c r="CV34" s="635"/>
      <c r="CW34" s="635"/>
      <c r="CX34" s="635"/>
      <c r="CY34" s="636"/>
      <c r="CZ34" s="637">
        <v>13.7</v>
      </c>
      <c r="DA34" s="649"/>
      <c r="DB34" s="649"/>
      <c r="DC34" s="650"/>
      <c r="DD34" s="640">
        <v>2731808</v>
      </c>
      <c r="DE34" s="635"/>
      <c r="DF34" s="635"/>
      <c r="DG34" s="635"/>
      <c r="DH34" s="635"/>
      <c r="DI34" s="635"/>
      <c r="DJ34" s="635"/>
      <c r="DK34" s="636"/>
      <c r="DL34" s="640">
        <v>2039072</v>
      </c>
      <c r="DM34" s="635"/>
      <c r="DN34" s="635"/>
      <c r="DO34" s="635"/>
      <c r="DP34" s="635"/>
      <c r="DQ34" s="635"/>
      <c r="DR34" s="635"/>
      <c r="DS34" s="635"/>
      <c r="DT34" s="635"/>
      <c r="DU34" s="635"/>
      <c r="DV34" s="636"/>
      <c r="DW34" s="637">
        <v>14.1</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2097336</v>
      </c>
      <c r="S35" s="635"/>
      <c r="T35" s="635"/>
      <c r="U35" s="635"/>
      <c r="V35" s="635"/>
      <c r="W35" s="635"/>
      <c r="X35" s="635"/>
      <c r="Y35" s="636"/>
      <c r="Z35" s="672">
        <v>7.2</v>
      </c>
      <c r="AA35" s="672"/>
      <c r="AB35" s="672"/>
      <c r="AC35" s="672"/>
      <c r="AD35" s="673" t="s">
        <v>121</v>
      </c>
      <c r="AE35" s="673"/>
      <c r="AF35" s="673"/>
      <c r="AG35" s="673"/>
      <c r="AH35" s="673"/>
      <c r="AI35" s="673"/>
      <c r="AJ35" s="673"/>
      <c r="AK35" s="673"/>
      <c r="AL35" s="637" t="s">
        <v>121</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232038</v>
      </c>
      <c r="CS35" s="647"/>
      <c r="CT35" s="647"/>
      <c r="CU35" s="647"/>
      <c r="CV35" s="647"/>
      <c r="CW35" s="647"/>
      <c r="CX35" s="647"/>
      <c r="CY35" s="648"/>
      <c r="CZ35" s="637">
        <v>0.9</v>
      </c>
      <c r="DA35" s="649"/>
      <c r="DB35" s="649"/>
      <c r="DC35" s="650"/>
      <c r="DD35" s="640">
        <v>184849</v>
      </c>
      <c r="DE35" s="647"/>
      <c r="DF35" s="647"/>
      <c r="DG35" s="647"/>
      <c r="DH35" s="647"/>
      <c r="DI35" s="647"/>
      <c r="DJ35" s="647"/>
      <c r="DK35" s="648"/>
      <c r="DL35" s="640">
        <v>183562</v>
      </c>
      <c r="DM35" s="647"/>
      <c r="DN35" s="647"/>
      <c r="DO35" s="647"/>
      <c r="DP35" s="647"/>
      <c r="DQ35" s="647"/>
      <c r="DR35" s="647"/>
      <c r="DS35" s="647"/>
      <c r="DT35" s="647"/>
      <c r="DU35" s="647"/>
      <c r="DV35" s="648"/>
      <c r="DW35" s="637">
        <v>1.3</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1227998</v>
      </c>
      <c r="S36" s="635"/>
      <c r="T36" s="635"/>
      <c r="U36" s="635"/>
      <c r="V36" s="635"/>
      <c r="W36" s="635"/>
      <c r="X36" s="635"/>
      <c r="Y36" s="636"/>
      <c r="Z36" s="672">
        <v>4.2</v>
      </c>
      <c r="AA36" s="672"/>
      <c r="AB36" s="672"/>
      <c r="AC36" s="672"/>
      <c r="AD36" s="673" t="s">
        <v>121</v>
      </c>
      <c r="AE36" s="673"/>
      <c r="AF36" s="673"/>
      <c r="AG36" s="673"/>
      <c r="AH36" s="673"/>
      <c r="AI36" s="673"/>
      <c r="AJ36" s="673"/>
      <c r="AK36" s="673"/>
      <c r="AL36" s="637" t="s">
        <v>121</v>
      </c>
      <c r="AM36" s="638"/>
      <c r="AN36" s="638"/>
      <c r="AO36" s="674"/>
      <c r="AP36" s="204"/>
      <c r="AQ36" s="683" t="s">
        <v>316</v>
      </c>
      <c r="AR36" s="684"/>
      <c r="AS36" s="684"/>
      <c r="AT36" s="684"/>
      <c r="AU36" s="684"/>
      <c r="AV36" s="684"/>
      <c r="AW36" s="684"/>
      <c r="AX36" s="684"/>
      <c r="AY36" s="685"/>
      <c r="AZ36" s="689">
        <v>2827663</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92482</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3817098</v>
      </c>
      <c r="CS36" s="635"/>
      <c r="CT36" s="635"/>
      <c r="CU36" s="635"/>
      <c r="CV36" s="635"/>
      <c r="CW36" s="635"/>
      <c r="CX36" s="635"/>
      <c r="CY36" s="636"/>
      <c r="CZ36" s="637">
        <v>14.1</v>
      </c>
      <c r="DA36" s="649"/>
      <c r="DB36" s="649"/>
      <c r="DC36" s="650"/>
      <c r="DD36" s="640">
        <v>3617683</v>
      </c>
      <c r="DE36" s="635"/>
      <c r="DF36" s="635"/>
      <c r="DG36" s="635"/>
      <c r="DH36" s="635"/>
      <c r="DI36" s="635"/>
      <c r="DJ36" s="635"/>
      <c r="DK36" s="636"/>
      <c r="DL36" s="640">
        <v>2398406</v>
      </c>
      <c r="DM36" s="635"/>
      <c r="DN36" s="635"/>
      <c r="DO36" s="635"/>
      <c r="DP36" s="635"/>
      <c r="DQ36" s="635"/>
      <c r="DR36" s="635"/>
      <c r="DS36" s="635"/>
      <c r="DT36" s="635"/>
      <c r="DU36" s="635"/>
      <c r="DV36" s="636"/>
      <c r="DW36" s="637">
        <v>16.600000000000001</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345017</v>
      </c>
      <c r="S37" s="635"/>
      <c r="T37" s="635"/>
      <c r="U37" s="635"/>
      <c r="V37" s="635"/>
      <c r="W37" s="635"/>
      <c r="X37" s="635"/>
      <c r="Y37" s="636"/>
      <c r="Z37" s="672">
        <v>1.2</v>
      </c>
      <c r="AA37" s="672"/>
      <c r="AB37" s="672"/>
      <c r="AC37" s="672"/>
      <c r="AD37" s="673">
        <v>13425</v>
      </c>
      <c r="AE37" s="673"/>
      <c r="AF37" s="673"/>
      <c r="AG37" s="673"/>
      <c r="AH37" s="673"/>
      <c r="AI37" s="673"/>
      <c r="AJ37" s="673"/>
      <c r="AK37" s="673"/>
      <c r="AL37" s="637">
        <v>0.1</v>
      </c>
      <c r="AM37" s="638"/>
      <c r="AN37" s="638"/>
      <c r="AO37" s="674"/>
      <c r="AQ37" s="667" t="s">
        <v>320</v>
      </c>
      <c r="AR37" s="668"/>
      <c r="AS37" s="668"/>
      <c r="AT37" s="668"/>
      <c r="AU37" s="668"/>
      <c r="AV37" s="668"/>
      <c r="AW37" s="668"/>
      <c r="AX37" s="668"/>
      <c r="AY37" s="669"/>
      <c r="AZ37" s="634">
        <v>632362</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7062</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1588323</v>
      </c>
      <c r="CS37" s="647"/>
      <c r="CT37" s="647"/>
      <c r="CU37" s="647"/>
      <c r="CV37" s="647"/>
      <c r="CW37" s="647"/>
      <c r="CX37" s="647"/>
      <c r="CY37" s="648"/>
      <c r="CZ37" s="637">
        <v>5.9</v>
      </c>
      <c r="DA37" s="649"/>
      <c r="DB37" s="649"/>
      <c r="DC37" s="650"/>
      <c r="DD37" s="640">
        <v>1588323</v>
      </c>
      <c r="DE37" s="647"/>
      <c r="DF37" s="647"/>
      <c r="DG37" s="647"/>
      <c r="DH37" s="647"/>
      <c r="DI37" s="647"/>
      <c r="DJ37" s="647"/>
      <c r="DK37" s="648"/>
      <c r="DL37" s="640">
        <v>1516058</v>
      </c>
      <c r="DM37" s="647"/>
      <c r="DN37" s="647"/>
      <c r="DO37" s="647"/>
      <c r="DP37" s="647"/>
      <c r="DQ37" s="647"/>
      <c r="DR37" s="647"/>
      <c r="DS37" s="647"/>
      <c r="DT37" s="647"/>
      <c r="DU37" s="647"/>
      <c r="DV37" s="648"/>
      <c r="DW37" s="637">
        <v>10.5</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1254113</v>
      </c>
      <c r="S38" s="635"/>
      <c r="T38" s="635"/>
      <c r="U38" s="635"/>
      <c r="V38" s="635"/>
      <c r="W38" s="635"/>
      <c r="X38" s="635"/>
      <c r="Y38" s="636"/>
      <c r="Z38" s="672">
        <v>4.3</v>
      </c>
      <c r="AA38" s="672"/>
      <c r="AB38" s="672"/>
      <c r="AC38" s="672"/>
      <c r="AD38" s="673" t="s">
        <v>121</v>
      </c>
      <c r="AE38" s="673"/>
      <c r="AF38" s="673"/>
      <c r="AG38" s="673"/>
      <c r="AH38" s="673"/>
      <c r="AI38" s="673"/>
      <c r="AJ38" s="673"/>
      <c r="AK38" s="673"/>
      <c r="AL38" s="637" t="s">
        <v>121</v>
      </c>
      <c r="AM38" s="638"/>
      <c r="AN38" s="638"/>
      <c r="AO38" s="674"/>
      <c r="AQ38" s="667" t="s">
        <v>324</v>
      </c>
      <c r="AR38" s="668"/>
      <c r="AS38" s="668"/>
      <c r="AT38" s="668"/>
      <c r="AU38" s="668"/>
      <c r="AV38" s="668"/>
      <c r="AW38" s="668"/>
      <c r="AX38" s="668"/>
      <c r="AY38" s="669"/>
      <c r="AZ38" s="634">
        <v>38541</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6525</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2156760</v>
      </c>
      <c r="CS38" s="635"/>
      <c r="CT38" s="635"/>
      <c r="CU38" s="635"/>
      <c r="CV38" s="635"/>
      <c r="CW38" s="635"/>
      <c r="CX38" s="635"/>
      <c r="CY38" s="636"/>
      <c r="CZ38" s="637">
        <v>8</v>
      </c>
      <c r="DA38" s="649"/>
      <c r="DB38" s="649"/>
      <c r="DC38" s="650"/>
      <c r="DD38" s="640">
        <v>1735672</v>
      </c>
      <c r="DE38" s="635"/>
      <c r="DF38" s="635"/>
      <c r="DG38" s="635"/>
      <c r="DH38" s="635"/>
      <c r="DI38" s="635"/>
      <c r="DJ38" s="635"/>
      <c r="DK38" s="636"/>
      <c r="DL38" s="640">
        <v>1642260</v>
      </c>
      <c r="DM38" s="635"/>
      <c r="DN38" s="635"/>
      <c r="DO38" s="635"/>
      <c r="DP38" s="635"/>
      <c r="DQ38" s="635"/>
      <c r="DR38" s="635"/>
      <c r="DS38" s="635"/>
      <c r="DT38" s="635"/>
      <c r="DU38" s="635"/>
      <c r="DV38" s="636"/>
      <c r="DW38" s="637">
        <v>11.4</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328</v>
      </c>
      <c r="AR39" s="668"/>
      <c r="AS39" s="668"/>
      <c r="AT39" s="668"/>
      <c r="AU39" s="668"/>
      <c r="AV39" s="668"/>
      <c r="AW39" s="668"/>
      <c r="AX39" s="668"/>
      <c r="AY39" s="669"/>
      <c r="AZ39" s="634" t="s">
        <v>121</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9723</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1915210</v>
      </c>
      <c r="CS39" s="647"/>
      <c r="CT39" s="647"/>
      <c r="CU39" s="647"/>
      <c r="CV39" s="647"/>
      <c r="CW39" s="647"/>
      <c r="CX39" s="647"/>
      <c r="CY39" s="648"/>
      <c r="CZ39" s="637">
        <v>7.1</v>
      </c>
      <c r="DA39" s="649"/>
      <c r="DB39" s="649"/>
      <c r="DC39" s="650"/>
      <c r="DD39" s="640">
        <v>1001710</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v>64913</v>
      </c>
      <c r="S40" s="635"/>
      <c r="T40" s="635"/>
      <c r="U40" s="635"/>
      <c r="V40" s="635"/>
      <c r="W40" s="635"/>
      <c r="X40" s="635"/>
      <c r="Y40" s="636"/>
      <c r="Z40" s="672">
        <v>0.2</v>
      </c>
      <c r="AA40" s="672"/>
      <c r="AB40" s="672"/>
      <c r="AC40" s="672"/>
      <c r="AD40" s="673" t="s">
        <v>121</v>
      </c>
      <c r="AE40" s="673"/>
      <c r="AF40" s="673"/>
      <c r="AG40" s="673"/>
      <c r="AH40" s="673"/>
      <c r="AI40" s="673"/>
      <c r="AJ40" s="673"/>
      <c r="AK40" s="673"/>
      <c r="AL40" s="637" t="s">
        <v>121</v>
      </c>
      <c r="AM40" s="638"/>
      <c r="AN40" s="638"/>
      <c r="AO40" s="674"/>
      <c r="AQ40" s="667" t="s">
        <v>332</v>
      </c>
      <c r="AR40" s="668"/>
      <c r="AS40" s="668"/>
      <c r="AT40" s="668"/>
      <c r="AU40" s="668"/>
      <c r="AV40" s="668"/>
      <c r="AW40" s="668"/>
      <c r="AX40" s="668"/>
      <c r="AY40" s="669"/>
      <c r="AZ40" s="634" t="s">
        <v>121</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106</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108945</v>
      </c>
      <c r="CS40" s="635"/>
      <c r="CT40" s="635"/>
      <c r="CU40" s="635"/>
      <c r="CV40" s="635"/>
      <c r="CW40" s="635"/>
      <c r="CX40" s="635"/>
      <c r="CY40" s="636"/>
      <c r="CZ40" s="637">
        <v>0.4</v>
      </c>
      <c r="DA40" s="649"/>
      <c r="DB40" s="649"/>
      <c r="DC40" s="650"/>
      <c r="DD40" s="640">
        <v>51045</v>
      </c>
      <c r="DE40" s="635"/>
      <c r="DF40" s="635"/>
      <c r="DG40" s="635"/>
      <c r="DH40" s="635"/>
      <c r="DI40" s="635"/>
      <c r="DJ40" s="635"/>
      <c r="DK40" s="636"/>
      <c r="DL40" s="640">
        <v>11673</v>
      </c>
      <c r="DM40" s="635"/>
      <c r="DN40" s="635"/>
      <c r="DO40" s="635"/>
      <c r="DP40" s="635"/>
      <c r="DQ40" s="635"/>
      <c r="DR40" s="635"/>
      <c r="DS40" s="635"/>
      <c r="DT40" s="635"/>
      <c r="DU40" s="635"/>
      <c r="DV40" s="636"/>
      <c r="DW40" s="637">
        <v>0.1</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29055304</v>
      </c>
      <c r="S41" s="659"/>
      <c r="T41" s="659"/>
      <c r="U41" s="659"/>
      <c r="V41" s="659"/>
      <c r="W41" s="659"/>
      <c r="X41" s="659"/>
      <c r="Y41" s="662"/>
      <c r="Z41" s="663">
        <v>100</v>
      </c>
      <c r="AA41" s="663"/>
      <c r="AB41" s="663"/>
      <c r="AC41" s="663"/>
      <c r="AD41" s="664">
        <v>14366177</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506100</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340</v>
      </c>
      <c r="AR42" s="680"/>
      <c r="AS42" s="680"/>
      <c r="AT42" s="680"/>
      <c r="AU42" s="680"/>
      <c r="AV42" s="680"/>
      <c r="AW42" s="680"/>
      <c r="AX42" s="680"/>
      <c r="AY42" s="681"/>
      <c r="AZ42" s="618">
        <v>1650660</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403</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1972288</v>
      </c>
      <c r="CS42" s="647"/>
      <c r="CT42" s="647"/>
      <c r="CU42" s="647"/>
      <c r="CV42" s="647"/>
      <c r="CW42" s="647"/>
      <c r="CX42" s="647"/>
      <c r="CY42" s="648"/>
      <c r="CZ42" s="637">
        <v>7.3</v>
      </c>
      <c r="DA42" s="649"/>
      <c r="DB42" s="649"/>
      <c r="DC42" s="650"/>
      <c r="DD42" s="640">
        <v>408323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343</v>
      </c>
      <c r="CD43" s="631" t="s">
        <v>344</v>
      </c>
      <c r="CE43" s="632"/>
      <c r="CF43" s="632"/>
      <c r="CG43" s="632"/>
      <c r="CH43" s="632"/>
      <c r="CI43" s="632"/>
      <c r="CJ43" s="632"/>
      <c r="CK43" s="632"/>
      <c r="CL43" s="632"/>
      <c r="CM43" s="632"/>
      <c r="CN43" s="632"/>
      <c r="CO43" s="632"/>
      <c r="CP43" s="632"/>
      <c r="CQ43" s="633"/>
      <c r="CR43" s="634">
        <v>27629</v>
      </c>
      <c r="CS43" s="647"/>
      <c r="CT43" s="647"/>
      <c r="CU43" s="647"/>
      <c r="CV43" s="647"/>
      <c r="CW43" s="647"/>
      <c r="CX43" s="647"/>
      <c r="CY43" s="648"/>
      <c r="CZ43" s="637">
        <v>0.1</v>
      </c>
      <c r="DA43" s="649"/>
      <c r="DB43" s="649"/>
      <c r="DC43" s="650"/>
      <c r="DD43" s="640">
        <v>27629</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1964075</v>
      </c>
      <c r="CS44" s="635"/>
      <c r="CT44" s="635"/>
      <c r="CU44" s="635"/>
      <c r="CV44" s="635"/>
      <c r="CW44" s="635"/>
      <c r="CX44" s="635"/>
      <c r="CY44" s="636"/>
      <c r="CZ44" s="637">
        <v>7.3</v>
      </c>
      <c r="DA44" s="638"/>
      <c r="DB44" s="638"/>
      <c r="DC44" s="639"/>
      <c r="DD44" s="640">
        <v>405010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500957</v>
      </c>
      <c r="CS45" s="647"/>
      <c r="CT45" s="647"/>
      <c r="CU45" s="647"/>
      <c r="CV45" s="647"/>
      <c r="CW45" s="647"/>
      <c r="CX45" s="647"/>
      <c r="CY45" s="648"/>
      <c r="CZ45" s="637">
        <v>1.9</v>
      </c>
      <c r="DA45" s="649"/>
      <c r="DB45" s="649"/>
      <c r="DC45" s="650"/>
      <c r="DD45" s="640">
        <v>25645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349</v>
      </c>
      <c r="CG46" s="632"/>
      <c r="CH46" s="632"/>
      <c r="CI46" s="632"/>
      <c r="CJ46" s="632"/>
      <c r="CK46" s="632"/>
      <c r="CL46" s="632"/>
      <c r="CM46" s="632"/>
      <c r="CN46" s="632"/>
      <c r="CO46" s="632"/>
      <c r="CP46" s="632"/>
      <c r="CQ46" s="633"/>
      <c r="CR46" s="634">
        <v>1450383</v>
      </c>
      <c r="CS46" s="635"/>
      <c r="CT46" s="635"/>
      <c r="CU46" s="635"/>
      <c r="CV46" s="635"/>
      <c r="CW46" s="635"/>
      <c r="CX46" s="635"/>
      <c r="CY46" s="636"/>
      <c r="CZ46" s="637">
        <v>5.4</v>
      </c>
      <c r="DA46" s="638"/>
      <c r="DB46" s="638"/>
      <c r="DC46" s="639"/>
      <c r="DD46" s="640">
        <v>376232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350</v>
      </c>
      <c r="CG47" s="632"/>
      <c r="CH47" s="632"/>
      <c r="CI47" s="632"/>
      <c r="CJ47" s="632"/>
      <c r="CK47" s="632"/>
      <c r="CL47" s="632"/>
      <c r="CM47" s="632"/>
      <c r="CN47" s="632"/>
      <c r="CO47" s="632"/>
      <c r="CP47" s="632"/>
      <c r="CQ47" s="633"/>
      <c r="CR47" s="634">
        <v>8213</v>
      </c>
      <c r="CS47" s="647"/>
      <c r="CT47" s="647"/>
      <c r="CU47" s="647"/>
      <c r="CV47" s="647"/>
      <c r="CW47" s="647"/>
      <c r="CX47" s="647"/>
      <c r="CY47" s="648"/>
      <c r="CZ47" s="637">
        <v>0</v>
      </c>
      <c r="DA47" s="649"/>
      <c r="DB47" s="649"/>
      <c r="DC47" s="650"/>
      <c r="DD47" s="640">
        <v>3313</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351</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352</v>
      </c>
      <c r="CE49" s="616"/>
      <c r="CF49" s="616"/>
      <c r="CG49" s="616"/>
      <c r="CH49" s="616"/>
      <c r="CI49" s="616"/>
      <c r="CJ49" s="616"/>
      <c r="CK49" s="616"/>
      <c r="CL49" s="616"/>
      <c r="CM49" s="616"/>
      <c r="CN49" s="616"/>
      <c r="CO49" s="616"/>
      <c r="CP49" s="616"/>
      <c r="CQ49" s="617"/>
      <c r="CR49" s="618">
        <v>26983122</v>
      </c>
      <c r="CS49" s="619"/>
      <c r="CT49" s="619"/>
      <c r="CU49" s="619"/>
      <c r="CV49" s="619"/>
      <c r="CW49" s="619"/>
      <c r="CX49" s="619"/>
      <c r="CY49" s="620"/>
      <c r="CZ49" s="621">
        <v>100</v>
      </c>
      <c r="DA49" s="622"/>
      <c r="DB49" s="622"/>
      <c r="DC49" s="623"/>
      <c r="DD49" s="624">
        <v>16993985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KW4nF7ZorPVQ+OI1npgakEI4GNlrp/QPRDD2iaz698RIzcl51ZfqwxbHNq+KRZUhmzA6Bih6BjgEkU9pwcW+2A==" saltValue="7gcBwVbmuDi7g+7epQ5G6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15">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15">
      <c r="A7" s="218">
        <v>1</v>
      </c>
      <c r="B7" s="1060" t="s">
        <v>375</v>
      </c>
      <c r="C7" s="1061"/>
      <c r="D7" s="1061"/>
      <c r="E7" s="1061"/>
      <c r="F7" s="1061"/>
      <c r="G7" s="1061"/>
      <c r="H7" s="1061"/>
      <c r="I7" s="1061"/>
      <c r="J7" s="1061"/>
      <c r="K7" s="1061"/>
      <c r="L7" s="1061"/>
      <c r="M7" s="1061"/>
      <c r="N7" s="1061"/>
      <c r="O7" s="1061"/>
      <c r="P7" s="1062"/>
      <c r="Q7" s="1115">
        <v>29055</v>
      </c>
      <c r="R7" s="1116"/>
      <c r="S7" s="1116"/>
      <c r="T7" s="1116"/>
      <c r="U7" s="1116"/>
      <c r="V7" s="1116">
        <v>26983</v>
      </c>
      <c r="W7" s="1116"/>
      <c r="X7" s="1116"/>
      <c r="Y7" s="1116"/>
      <c r="Z7" s="1116"/>
      <c r="AA7" s="1116">
        <v>2072</v>
      </c>
      <c r="AB7" s="1116"/>
      <c r="AC7" s="1116"/>
      <c r="AD7" s="1116"/>
      <c r="AE7" s="1117"/>
      <c r="AF7" s="1118">
        <v>1925</v>
      </c>
      <c r="AG7" s="1119"/>
      <c r="AH7" s="1119"/>
      <c r="AI7" s="1119"/>
      <c r="AJ7" s="1120"/>
      <c r="AK7" s="1121">
        <v>2097</v>
      </c>
      <c r="AL7" s="1122"/>
      <c r="AM7" s="1122"/>
      <c r="AN7" s="1122"/>
      <c r="AO7" s="1122"/>
      <c r="AP7" s="1122">
        <v>15640</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t="s">
        <v>568</v>
      </c>
      <c r="BS7" s="1112" t="s">
        <v>563</v>
      </c>
      <c r="BT7" s="1113"/>
      <c r="BU7" s="1113"/>
      <c r="BV7" s="1113"/>
      <c r="BW7" s="1113"/>
      <c r="BX7" s="1113"/>
      <c r="BY7" s="1113"/>
      <c r="BZ7" s="1113"/>
      <c r="CA7" s="1113"/>
      <c r="CB7" s="1113"/>
      <c r="CC7" s="1113"/>
      <c r="CD7" s="1113"/>
      <c r="CE7" s="1113"/>
      <c r="CF7" s="1113"/>
      <c r="CG7" s="1125"/>
      <c r="CH7" s="1109">
        <v>0</v>
      </c>
      <c r="CI7" s="1110"/>
      <c r="CJ7" s="1110"/>
      <c r="CK7" s="1110"/>
      <c r="CL7" s="1111"/>
      <c r="CM7" s="1109">
        <v>118</v>
      </c>
      <c r="CN7" s="1110"/>
      <c r="CO7" s="1110"/>
      <c r="CP7" s="1110"/>
      <c r="CQ7" s="1111"/>
      <c r="CR7" s="1109">
        <v>6</v>
      </c>
      <c r="CS7" s="1110"/>
      <c r="CT7" s="1110"/>
      <c r="CU7" s="1110"/>
      <c r="CV7" s="1111"/>
      <c r="CW7" s="1109" t="s">
        <v>567</v>
      </c>
      <c r="CX7" s="1110"/>
      <c r="CY7" s="1110"/>
      <c r="CZ7" s="1110"/>
      <c r="DA7" s="1111"/>
      <c r="DB7" s="1109">
        <v>50</v>
      </c>
      <c r="DC7" s="1110"/>
      <c r="DD7" s="1110"/>
      <c r="DE7" s="1110"/>
      <c r="DF7" s="1111"/>
      <c r="DG7" s="1109" t="s">
        <v>567</v>
      </c>
      <c r="DH7" s="1110"/>
      <c r="DI7" s="1110"/>
      <c r="DJ7" s="1110"/>
      <c r="DK7" s="1111"/>
      <c r="DL7" s="1109" t="s">
        <v>567</v>
      </c>
      <c r="DM7" s="1110"/>
      <c r="DN7" s="1110"/>
      <c r="DO7" s="1110"/>
      <c r="DP7" s="1111"/>
      <c r="DQ7" s="1109">
        <v>10</v>
      </c>
      <c r="DR7" s="1110"/>
      <c r="DS7" s="1110"/>
      <c r="DT7" s="1110"/>
      <c r="DU7" s="1111"/>
      <c r="DV7" s="1112"/>
      <c r="DW7" s="1113"/>
      <c r="DX7" s="1113"/>
      <c r="DY7" s="1113"/>
      <c r="DZ7" s="1114"/>
      <c r="EA7" s="216"/>
    </row>
    <row r="8" spans="1:131" s="217" customFormat="1" ht="26.25" customHeight="1" x14ac:dyDescent="0.15">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15">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15">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15">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15">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15">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15">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15">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15">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15">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15">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15">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15">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15">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
      <c r="A23" s="222" t="s">
        <v>377</v>
      </c>
      <c r="B23" s="950" t="s">
        <v>378</v>
      </c>
      <c r="C23" s="951"/>
      <c r="D23" s="951"/>
      <c r="E23" s="951"/>
      <c r="F23" s="951"/>
      <c r="G23" s="951"/>
      <c r="H23" s="951"/>
      <c r="I23" s="951"/>
      <c r="J23" s="951"/>
      <c r="K23" s="951"/>
      <c r="L23" s="951"/>
      <c r="M23" s="951"/>
      <c r="N23" s="951"/>
      <c r="O23" s="951"/>
      <c r="P23" s="961"/>
      <c r="Q23" s="1080">
        <v>29055</v>
      </c>
      <c r="R23" s="1074"/>
      <c r="S23" s="1074"/>
      <c r="T23" s="1074"/>
      <c r="U23" s="1074"/>
      <c r="V23" s="1074">
        <v>26983</v>
      </c>
      <c r="W23" s="1074"/>
      <c r="X23" s="1074"/>
      <c r="Y23" s="1074"/>
      <c r="Z23" s="1074"/>
      <c r="AA23" s="1074">
        <v>2072</v>
      </c>
      <c r="AB23" s="1074"/>
      <c r="AC23" s="1074"/>
      <c r="AD23" s="1074"/>
      <c r="AE23" s="1081"/>
      <c r="AF23" s="1082">
        <v>1925</v>
      </c>
      <c r="AG23" s="1074"/>
      <c r="AH23" s="1074"/>
      <c r="AI23" s="1074"/>
      <c r="AJ23" s="1083"/>
      <c r="AK23" s="1084"/>
      <c r="AL23" s="1085"/>
      <c r="AM23" s="1085"/>
      <c r="AN23" s="1085"/>
      <c r="AO23" s="1085"/>
      <c r="AP23" s="1074">
        <v>15640</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15">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4">
        <v>1</v>
      </c>
      <c r="B28" s="1060" t="s">
        <v>389</v>
      </c>
      <c r="C28" s="1061"/>
      <c r="D28" s="1061"/>
      <c r="E28" s="1061"/>
      <c r="F28" s="1061"/>
      <c r="G28" s="1061"/>
      <c r="H28" s="1061"/>
      <c r="I28" s="1061"/>
      <c r="J28" s="1061"/>
      <c r="K28" s="1061"/>
      <c r="L28" s="1061"/>
      <c r="M28" s="1061"/>
      <c r="N28" s="1061"/>
      <c r="O28" s="1061"/>
      <c r="P28" s="1062"/>
      <c r="Q28" s="1063">
        <v>5722</v>
      </c>
      <c r="R28" s="1064"/>
      <c r="S28" s="1064"/>
      <c r="T28" s="1064"/>
      <c r="U28" s="1064"/>
      <c r="V28" s="1064">
        <v>5630</v>
      </c>
      <c r="W28" s="1064"/>
      <c r="X28" s="1064"/>
      <c r="Y28" s="1064"/>
      <c r="Z28" s="1064"/>
      <c r="AA28" s="1064">
        <v>92</v>
      </c>
      <c r="AB28" s="1064"/>
      <c r="AC28" s="1064"/>
      <c r="AD28" s="1064"/>
      <c r="AE28" s="1065"/>
      <c r="AF28" s="1066">
        <v>92</v>
      </c>
      <c r="AG28" s="1064"/>
      <c r="AH28" s="1064"/>
      <c r="AI28" s="1064"/>
      <c r="AJ28" s="1067"/>
      <c r="AK28" s="1055">
        <v>556</v>
      </c>
      <c r="AL28" s="1056"/>
      <c r="AM28" s="1056"/>
      <c r="AN28" s="1056"/>
      <c r="AO28" s="1056"/>
      <c r="AP28" s="1056" t="s">
        <v>545</v>
      </c>
      <c r="AQ28" s="1056"/>
      <c r="AR28" s="1056"/>
      <c r="AS28" s="1056"/>
      <c r="AT28" s="1056"/>
      <c r="AU28" s="1056" t="s">
        <v>545</v>
      </c>
      <c r="AV28" s="1056"/>
      <c r="AW28" s="1056"/>
      <c r="AX28" s="1056"/>
      <c r="AY28" s="1056"/>
      <c r="AZ28" s="1057" t="s">
        <v>545</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4">
        <v>2</v>
      </c>
      <c r="B29" s="1043" t="s">
        <v>390</v>
      </c>
      <c r="C29" s="1044"/>
      <c r="D29" s="1044"/>
      <c r="E29" s="1044"/>
      <c r="F29" s="1044"/>
      <c r="G29" s="1044"/>
      <c r="H29" s="1044"/>
      <c r="I29" s="1044"/>
      <c r="J29" s="1044"/>
      <c r="K29" s="1044"/>
      <c r="L29" s="1044"/>
      <c r="M29" s="1044"/>
      <c r="N29" s="1044"/>
      <c r="O29" s="1044"/>
      <c r="P29" s="1045"/>
      <c r="Q29" s="1051">
        <v>1109</v>
      </c>
      <c r="R29" s="1052"/>
      <c r="S29" s="1052"/>
      <c r="T29" s="1052"/>
      <c r="U29" s="1052"/>
      <c r="V29" s="1052">
        <v>1093</v>
      </c>
      <c r="W29" s="1052"/>
      <c r="X29" s="1052"/>
      <c r="Y29" s="1052"/>
      <c r="Z29" s="1052"/>
      <c r="AA29" s="1052">
        <v>16</v>
      </c>
      <c r="AB29" s="1052"/>
      <c r="AC29" s="1052"/>
      <c r="AD29" s="1052"/>
      <c r="AE29" s="1053"/>
      <c r="AF29" s="1048">
        <v>16</v>
      </c>
      <c r="AG29" s="1049"/>
      <c r="AH29" s="1049"/>
      <c r="AI29" s="1049"/>
      <c r="AJ29" s="1050"/>
      <c r="AK29" s="993">
        <v>233</v>
      </c>
      <c r="AL29" s="984"/>
      <c r="AM29" s="984"/>
      <c r="AN29" s="984"/>
      <c r="AO29" s="984"/>
      <c r="AP29" s="984" t="s">
        <v>545</v>
      </c>
      <c r="AQ29" s="984"/>
      <c r="AR29" s="984"/>
      <c r="AS29" s="984"/>
      <c r="AT29" s="984"/>
      <c r="AU29" s="984" t="s">
        <v>545</v>
      </c>
      <c r="AV29" s="984"/>
      <c r="AW29" s="984"/>
      <c r="AX29" s="984"/>
      <c r="AY29" s="984"/>
      <c r="AZ29" s="1054" t="s">
        <v>545</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4">
        <v>3</v>
      </c>
      <c r="B30" s="1043" t="s">
        <v>391</v>
      </c>
      <c r="C30" s="1044"/>
      <c r="D30" s="1044"/>
      <c r="E30" s="1044"/>
      <c r="F30" s="1044"/>
      <c r="G30" s="1044"/>
      <c r="H30" s="1044"/>
      <c r="I30" s="1044"/>
      <c r="J30" s="1044"/>
      <c r="K30" s="1044"/>
      <c r="L30" s="1044"/>
      <c r="M30" s="1044"/>
      <c r="N30" s="1044"/>
      <c r="O30" s="1044"/>
      <c r="P30" s="1045"/>
      <c r="Q30" s="1051">
        <v>4427</v>
      </c>
      <c r="R30" s="1052"/>
      <c r="S30" s="1052"/>
      <c r="T30" s="1052"/>
      <c r="U30" s="1052"/>
      <c r="V30" s="1052">
        <v>4353</v>
      </c>
      <c r="W30" s="1052"/>
      <c r="X30" s="1052"/>
      <c r="Y30" s="1052"/>
      <c r="Z30" s="1052"/>
      <c r="AA30" s="1052">
        <v>74</v>
      </c>
      <c r="AB30" s="1052"/>
      <c r="AC30" s="1052"/>
      <c r="AD30" s="1052"/>
      <c r="AE30" s="1053"/>
      <c r="AF30" s="1048">
        <v>74</v>
      </c>
      <c r="AG30" s="1049"/>
      <c r="AH30" s="1049"/>
      <c r="AI30" s="1049"/>
      <c r="AJ30" s="1050"/>
      <c r="AK30" s="993">
        <v>680</v>
      </c>
      <c r="AL30" s="984"/>
      <c r="AM30" s="984"/>
      <c r="AN30" s="984"/>
      <c r="AO30" s="984"/>
      <c r="AP30" s="984" t="s">
        <v>545</v>
      </c>
      <c r="AQ30" s="984"/>
      <c r="AR30" s="984"/>
      <c r="AS30" s="984"/>
      <c r="AT30" s="984"/>
      <c r="AU30" s="984" t="s">
        <v>545</v>
      </c>
      <c r="AV30" s="984"/>
      <c r="AW30" s="984"/>
      <c r="AX30" s="984"/>
      <c r="AY30" s="984"/>
      <c r="AZ30" s="1054" t="s">
        <v>545</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4">
        <v>4</v>
      </c>
      <c r="B31" s="1043" t="s">
        <v>392</v>
      </c>
      <c r="C31" s="1044"/>
      <c r="D31" s="1044"/>
      <c r="E31" s="1044"/>
      <c r="F31" s="1044"/>
      <c r="G31" s="1044"/>
      <c r="H31" s="1044"/>
      <c r="I31" s="1044"/>
      <c r="J31" s="1044"/>
      <c r="K31" s="1044"/>
      <c r="L31" s="1044"/>
      <c r="M31" s="1044"/>
      <c r="N31" s="1044"/>
      <c r="O31" s="1044"/>
      <c r="P31" s="1045"/>
      <c r="Q31" s="1051">
        <v>1056</v>
      </c>
      <c r="R31" s="1052"/>
      <c r="S31" s="1052"/>
      <c r="T31" s="1052"/>
      <c r="U31" s="1052"/>
      <c r="V31" s="1052">
        <v>1018</v>
      </c>
      <c r="W31" s="1052"/>
      <c r="X31" s="1052"/>
      <c r="Y31" s="1052"/>
      <c r="Z31" s="1052"/>
      <c r="AA31" s="1052">
        <v>39</v>
      </c>
      <c r="AB31" s="1052"/>
      <c r="AC31" s="1052"/>
      <c r="AD31" s="1052"/>
      <c r="AE31" s="1053"/>
      <c r="AF31" s="1048">
        <v>478</v>
      </c>
      <c r="AG31" s="1049"/>
      <c r="AH31" s="1049"/>
      <c r="AI31" s="1049"/>
      <c r="AJ31" s="1050"/>
      <c r="AK31" s="993">
        <v>5</v>
      </c>
      <c r="AL31" s="984"/>
      <c r="AM31" s="984"/>
      <c r="AN31" s="984"/>
      <c r="AO31" s="984"/>
      <c r="AP31" s="984">
        <v>1212</v>
      </c>
      <c r="AQ31" s="984"/>
      <c r="AR31" s="984"/>
      <c r="AS31" s="984"/>
      <c r="AT31" s="984"/>
      <c r="AU31" s="984">
        <v>4</v>
      </c>
      <c r="AV31" s="984"/>
      <c r="AW31" s="984"/>
      <c r="AX31" s="984"/>
      <c r="AY31" s="984"/>
      <c r="AZ31" s="1054" t="s">
        <v>545</v>
      </c>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4">
        <v>5</v>
      </c>
      <c r="B32" s="1043" t="s">
        <v>394</v>
      </c>
      <c r="C32" s="1044"/>
      <c r="D32" s="1044"/>
      <c r="E32" s="1044"/>
      <c r="F32" s="1044"/>
      <c r="G32" s="1044"/>
      <c r="H32" s="1044"/>
      <c r="I32" s="1044"/>
      <c r="J32" s="1044"/>
      <c r="K32" s="1044"/>
      <c r="L32" s="1044"/>
      <c r="M32" s="1044"/>
      <c r="N32" s="1044"/>
      <c r="O32" s="1044"/>
      <c r="P32" s="1045"/>
      <c r="Q32" s="1051">
        <v>2211</v>
      </c>
      <c r="R32" s="1052"/>
      <c r="S32" s="1052"/>
      <c r="T32" s="1052"/>
      <c r="U32" s="1052"/>
      <c r="V32" s="1052">
        <v>2117</v>
      </c>
      <c r="W32" s="1052"/>
      <c r="X32" s="1052"/>
      <c r="Y32" s="1052"/>
      <c r="Z32" s="1052"/>
      <c r="AA32" s="1052">
        <v>97</v>
      </c>
      <c r="AB32" s="1052"/>
      <c r="AC32" s="1052"/>
      <c r="AD32" s="1052"/>
      <c r="AE32" s="1053"/>
      <c r="AF32" s="1048">
        <v>455</v>
      </c>
      <c r="AG32" s="1049"/>
      <c r="AH32" s="1049"/>
      <c r="AI32" s="1049"/>
      <c r="AJ32" s="1050"/>
      <c r="AK32" s="993">
        <v>632</v>
      </c>
      <c r="AL32" s="984"/>
      <c r="AM32" s="984"/>
      <c r="AN32" s="984"/>
      <c r="AO32" s="984"/>
      <c r="AP32" s="984">
        <v>9508</v>
      </c>
      <c r="AQ32" s="984"/>
      <c r="AR32" s="984"/>
      <c r="AS32" s="984"/>
      <c r="AT32" s="984"/>
      <c r="AU32" s="984">
        <v>4431</v>
      </c>
      <c r="AV32" s="984"/>
      <c r="AW32" s="984"/>
      <c r="AX32" s="984"/>
      <c r="AY32" s="984"/>
      <c r="AZ32" s="1054" t="s">
        <v>545</v>
      </c>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2" t="s">
        <v>377</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1116</v>
      </c>
      <c r="AG63" s="972"/>
      <c r="AH63" s="972"/>
      <c r="AI63" s="972"/>
      <c r="AJ63" s="1035"/>
      <c r="AK63" s="1036"/>
      <c r="AL63" s="976"/>
      <c r="AM63" s="976"/>
      <c r="AN63" s="976"/>
      <c r="AO63" s="976"/>
      <c r="AP63" s="972">
        <v>10720</v>
      </c>
      <c r="AQ63" s="972"/>
      <c r="AR63" s="972"/>
      <c r="AS63" s="972"/>
      <c r="AT63" s="972"/>
      <c r="AU63" s="972">
        <v>4435</v>
      </c>
      <c r="AV63" s="972"/>
      <c r="AW63" s="972"/>
      <c r="AX63" s="972"/>
      <c r="AY63" s="972"/>
      <c r="AZ63" s="1030"/>
      <c r="BA63" s="1030"/>
      <c r="BB63" s="1030"/>
      <c r="BC63" s="1030"/>
      <c r="BD63" s="1030"/>
      <c r="BE63" s="973"/>
      <c r="BF63" s="973"/>
      <c r="BG63" s="973"/>
      <c r="BH63" s="973"/>
      <c r="BI63" s="974"/>
      <c r="BJ63" s="1031" t="s">
        <v>121</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398</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399</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8">
        <v>1</v>
      </c>
      <c r="B68" s="998" t="s">
        <v>546</v>
      </c>
      <c r="C68" s="999"/>
      <c r="D68" s="999"/>
      <c r="E68" s="999"/>
      <c r="F68" s="999"/>
      <c r="G68" s="999"/>
      <c r="H68" s="999"/>
      <c r="I68" s="999"/>
      <c r="J68" s="999"/>
      <c r="K68" s="999"/>
      <c r="L68" s="999"/>
      <c r="M68" s="999"/>
      <c r="N68" s="999"/>
      <c r="O68" s="999"/>
      <c r="P68" s="1000"/>
      <c r="Q68" s="1001">
        <v>11533</v>
      </c>
      <c r="R68" s="995"/>
      <c r="S68" s="995"/>
      <c r="T68" s="995"/>
      <c r="U68" s="995"/>
      <c r="V68" s="995">
        <v>10798</v>
      </c>
      <c r="W68" s="995"/>
      <c r="X68" s="995"/>
      <c r="Y68" s="995"/>
      <c r="Z68" s="995"/>
      <c r="AA68" s="995">
        <v>735</v>
      </c>
      <c r="AB68" s="995"/>
      <c r="AC68" s="995"/>
      <c r="AD68" s="995"/>
      <c r="AE68" s="995"/>
      <c r="AF68" s="995">
        <v>7740</v>
      </c>
      <c r="AG68" s="995"/>
      <c r="AH68" s="995"/>
      <c r="AI68" s="995"/>
      <c r="AJ68" s="995"/>
      <c r="AK68" s="995">
        <v>1117</v>
      </c>
      <c r="AL68" s="995"/>
      <c r="AM68" s="995"/>
      <c r="AN68" s="995"/>
      <c r="AO68" s="995"/>
      <c r="AP68" s="995">
        <v>7338</v>
      </c>
      <c r="AQ68" s="995"/>
      <c r="AR68" s="995"/>
      <c r="AS68" s="995"/>
      <c r="AT68" s="995"/>
      <c r="AU68" s="995" t="s">
        <v>545</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0">
        <v>2</v>
      </c>
      <c r="B69" s="987" t="s">
        <v>547</v>
      </c>
      <c r="C69" s="988"/>
      <c r="D69" s="988"/>
      <c r="E69" s="988"/>
      <c r="F69" s="988"/>
      <c r="G69" s="988"/>
      <c r="H69" s="988"/>
      <c r="I69" s="988"/>
      <c r="J69" s="988"/>
      <c r="K69" s="988"/>
      <c r="L69" s="988"/>
      <c r="M69" s="988"/>
      <c r="N69" s="988"/>
      <c r="O69" s="988"/>
      <c r="P69" s="989"/>
      <c r="Q69" s="990">
        <v>3750</v>
      </c>
      <c r="R69" s="984"/>
      <c r="S69" s="984"/>
      <c r="T69" s="984"/>
      <c r="U69" s="984"/>
      <c r="V69" s="984">
        <v>3703</v>
      </c>
      <c r="W69" s="984"/>
      <c r="X69" s="984"/>
      <c r="Y69" s="984"/>
      <c r="Z69" s="984"/>
      <c r="AA69" s="984">
        <v>47</v>
      </c>
      <c r="AB69" s="984"/>
      <c r="AC69" s="984"/>
      <c r="AD69" s="984"/>
      <c r="AE69" s="984"/>
      <c r="AF69" s="984">
        <v>47</v>
      </c>
      <c r="AG69" s="984"/>
      <c r="AH69" s="984"/>
      <c r="AI69" s="984"/>
      <c r="AJ69" s="984"/>
      <c r="AK69" s="984">
        <v>30</v>
      </c>
      <c r="AL69" s="984"/>
      <c r="AM69" s="984"/>
      <c r="AN69" s="984"/>
      <c r="AO69" s="984"/>
      <c r="AP69" s="984">
        <v>859</v>
      </c>
      <c r="AQ69" s="984"/>
      <c r="AR69" s="984"/>
      <c r="AS69" s="984"/>
      <c r="AT69" s="984"/>
      <c r="AU69" s="984">
        <v>47</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0">
        <v>3</v>
      </c>
      <c r="B70" s="987" t="s">
        <v>548</v>
      </c>
      <c r="C70" s="988"/>
      <c r="D70" s="988"/>
      <c r="E70" s="988"/>
      <c r="F70" s="988"/>
      <c r="G70" s="988"/>
      <c r="H70" s="988"/>
      <c r="I70" s="988"/>
      <c r="J70" s="988"/>
      <c r="K70" s="988"/>
      <c r="L70" s="988"/>
      <c r="M70" s="988"/>
      <c r="N70" s="988"/>
      <c r="O70" s="988"/>
      <c r="P70" s="989"/>
      <c r="Q70" s="990">
        <v>564</v>
      </c>
      <c r="R70" s="984"/>
      <c r="S70" s="984"/>
      <c r="T70" s="984"/>
      <c r="U70" s="984"/>
      <c r="V70" s="984">
        <v>559</v>
      </c>
      <c r="W70" s="984"/>
      <c r="X70" s="984"/>
      <c r="Y70" s="984"/>
      <c r="Z70" s="984"/>
      <c r="AA70" s="984">
        <v>6</v>
      </c>
      <c r="AB70" s="984"/>
      <c r="AC70" s="984"/>
      <c r="AD70" s="984"/>
      <c r="AE70" s="984"/>
      <c r="AF70" s="984">
        <v>6</v>
      </c>
      <c r="AG70" s="984"/>
      <c r="AH70" s="984"/>
      <c r="AI70" s="984"/>
      <c r="AJ70" s="984"/>
      <c r="AK70" s="984">
        <v>8</v>
      </c>
      <c r="AL70" s="984"/>
      <c r="AM70" s="984"/>
      <c r="AN70" s="984"/>
      <c r="AO70" s="984"/>
      <c r="AP70" s="984">
        <v>294</v>
      </c>
      <c r="AQ70" s="984"/>
      <c r="AR70" s="984"/>
      <c r="AS70" s="984"/>
      <c r="AT70" s="984"/>
      <c r="AU70" s="984">
        <v>130</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0">
        <v>4</v>
      </c>
      <c r="B71" s="987" t="s">
        <v>549</v>
      </c>
      <c r="C71" s="988"/>
      <c r="D71" s="988"/>
      <c r="E71" s="988"/>
      <c r="F71" s="988"/>
      <c r="G71" s="988"/>
      <c r="H71" s="988"/>
      <c r="I71" s="988"/>
      <c r="J71" s="988"/>
      <c r="K71" s="988"/>
      <c r="L71" s="988"/>
      <c r="M71" s="988"/>
      <c r="N71" s="988"/>
      <c r="O71" s="988"/>
      <c r="P71" s="989"/>
      <c r="Q71" s="990">
        <v>451</v>
      </c>
      <c r="R71" s="984"/>
      <c r="S71" s="984"/>
      <c r="T71" s="984"/>
      <c r="U71" s="984"/>
      <c r="V71" s="984">
        <v>375</v>
      </c>
      <c r="W71" s="984"/>
      <c r="X71" s="984"/>
      <c r="Y71" s="984"/>
      <c r="Z71" s="984"/>
      <c r="AA71" s="984">
        <v>76</v>
      </c>
      <c r="AB71" s="984"/>
      <c r="AC71" s="984"/>
      <c r="AD71" s="984"/>
      <c r="AE71" s="984"/>
      <c r="AF71" s="984">
        <v>76</v>
      </c>
      <c r="AG71" s="984"/>
      <c r="AH71" s="984"/>
      <c r="AI71" s="984"/>
      <c r="AJ71" s="984"/>
      <c r="AK71" s="984" t="s">
        <v>545</v>
      </c>
      <c r="AL71" s="984"/>
      <c r="AM71" s="984"/>
      <c r="AN71" s="984"/>
      <c r="AO71" s="984"/>
      <c r="AP71" s="984" t="s">
        <v>545</v>
      </c>
      <c r="AQ71" s="984"/>
      <c r="AR71" s="984"/>
      <c r="AS71" s="984"/>
      <c r="AT71" s="984"/>
      <c r="AU71" s="984" t="s">
        <v>545</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0">
        <v>5</v>
      </c>
      <c r="B72" s="987" t="s">
        <v>550</v>
      </c>
      <c r="C72" s="988"/>
      <c r="D72" s="988"/>
      <c r="E72" s="988"/>
      <c r="F72" s="988"/>
      <c r="G72" s="988"/>
      <c r="H72" s="988"/>
      <c r="I72" s="988"/>
      <c r="J72" s="988"/>
      <c r="K72" s="988"/>
      <c r="L72" s="988"/>
      <c r="M72" s="988"/>
      <c r="N72" s="988"/>
      <c r="O72" s="988"/>
      <c r="P72" s="989"/>
      <c r="Q72" s="990">
        <v>1190</v>
      </c>
      <c r="R72" s="984"/>
      <c r="S72" s="984"/>
      <c r="T72" s="984"/>
      <c r="U72" s="984"/>
      <c r="V72" s="984">
        <v>1176</v>
      </c>
      <c r="W72" s="984"/>
      <c r="X72" s="984"/>
      <c r="Y72" s="984"/>
      <c r="Z72" s="984"/>
      <c r="AA72" s="984">
        <v>14</v>
      </c>
      <c r="AB72" s="984"/>
      <c r="AC72" s="984"/>
      <c r="AD72" s="984"/>
      <c r="AE72" s="984"/>
      <c r="AF72" s="984">
        <v>14</v>
      </c>
      <c r="AG72" s="984"/>
      <c r="AH72" s="984"/>
      <c r="AI72" s="984"/>
      <c r="AJ72" s="984"/>
      <c r="AK72" s="984">
        <v>19</v>
      </c>
      <c r="AL72" s="984"/>
      <c r="AM72" s="984"/>
      <c r="AN72" s="984"/>
      <c r="AO72" s="984"/>
      <c r="AP72" s="984">
        <v>321</v>
      </c>
      <c r="AQ72" s="984"/>
      <c r="AR72" s="984"/>
      <c r="AS72" s="984"/>
      <c r="AT72" s="984"/>
      <c r="AU72" s="984">
        <v>194</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0">
        <v>6</v>
      </c>
      <c r="B73" s="987" t="s">
        <v>551</v>
      </c>
      <c r="C73" s="988"/>
      <c r="D73" s="988"/>
      <c r="E73" s="988"/>
      <c r="F73" s="988"/>
      <c r="G73" s="988"/>
      <c r="H73" s="988"/>
      <c r="I73" s="988"/>
      <c r="J73" s="988"/>
      <c r="K73" s="988"/>
      <c r="L73" s="988"/>
      <c r="M73" s="988"/>
      <c r="N73" s="988"/>
      <c r="O73" s="988"/>
      <c r="P73" s="989"/>
      <c r="Q73" s="990">
        <v>34</v>
      </c>
      <c r="R73" s="984"/>
      <c r="S73" s="984"/>
      <c r="T73" s="984"/>
      <c r="U73" s="984"/>
      <c r="V73" s="984">
        <v>34</v>
      </c>
      <c r="W73" s="984"/>
      <c r="X73" s="984"/>
      <c r="Y73" s="984"/>
      <c r="Z73" s="984"/>
      <c r="AA73" s="984">
        <v>1</v>
      </c>
      <c r="AB73" s="984"/>
      <c r="AC73" s="984"/>
      <c r="AD73" s="984"/>
      <c r="AE73" s="984"/>
      <c r="AF73" s="984">
        <v>1</v>
      </c>
      <c r="AG73" s="984"/>
      <c r="AH73" s="984"/>
      <c r="AI73" s="984"/>
      <c r="AJ73" s="984"/>
      <c r="AK73" s="984" t="s">
        <v>545</v>
      </c>
      <c r="AL73" s="984"/>
      <c r="AM73" s="984"/>
      <c r="AN73" s="984"/>
      <c r="AO73" s="984"/>
      <c r="AP73" s="984" t="s">
        <v>545</v>
      </c>
      <c r="AQ73" s="984"/>
      <c r="AR73" s="984"/>
      <c r="AS73" s="984"/>
      <c r="AT73" s="984"/>
      <c r="AU73" s="984" t="s">
        <v>545</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0">
        <v>7</v>
      </c>
      <c r="B74" s="987" t="s">
        <v>552</v>
      </c>
      <c r="C74" s="988"/>
      <c r="D74" s="988"/>
      <c r="E74" s="988"/>
      <c r="F74" s="988"/>
      <c r="G74" s="988"/>
      <c r="H74" s="988"/>
      <c r="I74" s="988"/>
      <c r="J74" s="988"/>
      <c r="K74" s="988"/>
      <c r="L74" s="988"/>
      <c r="M74" s="988"/>
      <c r="N74" s="988"/>
      <c r="O74" s="988"/>
      <c r="P74" s="989"/>
      <c r="Q74" s="990">
        <v>90</v>
      </c>
      <c r="R74" s="984"/>
      <c r="S74" s="984"/>
      <c r="T74" s="984"/>
      <c r="U74" s="984"/>
      <c r="V74" s="984">
        <v>88</v>
      </c>
      <c r="W74" s="984"/>
      <c r="X74" s="984"/>
      <c r="Y74" s="984"/>
      <c r="Z74" s="984"/>
      <c r="AA74" s="984">
        <v>1</v>
      </c>
      <c r="AB74" s="984"/>
      <c r="AC74" s="984"/>
      <c r="AD74" s="984"/>
      <c r="AE74" s="984"/>
      <c r="AF74" s="984">
        <v>1</v>
      </c>
      <c r="AG74" s="984"/>
      <c r="AH74" s="984"/>
      <c r="AI74" s="984"/>
      <c r="AJ74" s="984"/>
      <c r="AK74" s="984" t="s">
        <v>545</v>
      </c>
      <c r="AL74" s="984"/>
      <c r="AM74" s="984"/>
      <c r="AN74" s="984"/>
      <c r="AO74" s="984"/>
      <c r="AP74" s="984" t="s">
        <v>545</v>
      </c>
      <c r="AQ74" s="984"/>
      <c r="AR74" s="984"/>
      <c r="AS74" s="984"/>
      <c r="AT74" s="984"/>
      <c r="AU74" s="984" t="s">
        <v>545</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0">
        <v>8</v>
      </c>
      <c r="B75" s="987" t="s">
        <v>553</v>
      </c>
      <c r="C75" s="988"/>
      <c r="D75" s="988"/>
      <c r="E75" s="988"/>
      <c r="F75" s="988"/>
      <c r="G75" s="988"/>
      <c r="H75" s="988"/>
      <c r="I75" s="988"/>
      <c r="J75" s="988"/>
      <c r="K75" s="988"/>
      <c r="L75" s="988"/>
      <c r="M75" s="988"/>
      <c r="N75" s="988"/>
      <c r="O75" s="988"/>
      <c r="P75" s="989"/>
      <c r="Q75" s="991">
        <v>7985</v>
      </c>
      <c r="R75" s="992"/>
      <c r="S75" s="992"/>
      <c r="T75" s="992"/>
      <c r="U75" s="993"/>
      <c r="V75" s="994">
        <v>7978</v>
      </c>
      <c r="W75" s="992"/>
      <c r="X75" s="992"/>
      <c r="Y75" s="992"/>
      <c r="Z75" s="993"/>
      <c r="AA75" s="994">
        <v>7</v>
      </c>
      <c r="AB75" s="992"/>
      <c r="AC75" s="992"/>
      <c r="AD75" s="992"/>
      <c r="AE75" s="993"/>
      <c r="AF75" s="994">
        <v>7</v>
      </c>
      <c r="AG75" s="992"/>
      <c r="AH75" s="992"/>
      <c r="AI75" s="992"/>
      <c r="AJ75" s="993"/>
      <c r="AK75" s="994" t="s">
        <v>545</v>
      </c>
      <c r="AL75" s="992"/>
      <c r="AM75" s="992"/>
      <c r="AN75" s="992"/>
      <c r="AO75" s="993"/>
      <c r="AP75" s="994" t="s">
        <v>545</v>
      </c>
      <c r="AQ75" s="992"/>
      <c r="AR75" s="992"/>
      <c r="AS75" s="992"/>
      <c r="AT75" s="993"/>
      <c r="AU75" s="994" t="s">
        <v>545</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0">
        <v>9</v>
      </c>
      <c r="B76" s="987" t="s">
        <v>554</v>
      </c>
      <c r="C76" s="988"/>
      <c r="D76" s="988"/>
      <c r="E76" s="988"/>
      <c r="F76" s="988"/>
      <c r="G76" s="988"/>
      <c r="H76" s="988"/>
      <c r="I76" s="988"/>
      <c r="J76" s="988"/>
      <c r="K76" s="988"/>
      <c r="L76" s="988"/>
      <c r="M76" s="988"/>
      <c r="N76" s="988"/>
      <c r="O76" s="988"/>
      <c r="P76" s="989"/>
      <c r="Q76" s="991">
        <v>196</v>
      </c>
      <c r="R76" s="992"/>
      <c r="S76" s="992"/>
      <c r="T76" s="992"/>
      <c r="U76" s="993"/>
      <c r="V76" s="994">
        <v>196</v>
      </c>
      <c r="W76" s="992"/>
      <c r="X76" s="992"/>
      <c r="Y76" s="992"/>
      <c r="Z76" s="993"/>
      <c r="AA76" s="994" t="s">
        <v>545</v>
      </c>
      <c r="AB76" s="992"/>
      <c r="AC76" s="992"/>
      <c r="AD76" s="992"/>
      <c r="AE76" s="993"/>
      <c r="AF76" s="994" t="s">
        <v>545</v>
      </c>
      <c r="AG76" s="992"/>
      <c r="AH76" s="992"/>
      <c r="AI76" s="992"/>
      <c r="AJ76" s="993"/>
      <c r="AK76" s="994" t="s">
        <v>545</v>
      </c>
      <c r="AL76" s="992"/>
      <c r="AM76" s="992"/>
      <c r="AN76" s="992"/>
      <c r="AO76" s="993"/>
      <c r="AP76" s="994" t="s">
        <v>545</v>
      </c>
      <c r="AQ76" s="992"/>
      <c r="AR76" s="992"/>
      <c r="AS76" s="992"/>
      <c r="AT76" s="993"/>
      <c r="AU76" s="994" t="s">
        <v>545</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0">
        <v>10</v>
      </c>
      <c r="B77" s="987" t="s">
        <v>555</v>
      </c>
      <c r="C77" s="988"/>
      <c r="D77" s="988"/>
      <c r="E77" s="988"/>
      <c r="F77" s="988"/>
      <c r="G77" s="988"/>
      <c r="H77" s="988"/>
      <c r="I77" s="988"/>
      <c r="J77" s="988"/>
      <c r="K77" s="988"/>
      <c r="L77" s="988"/>
      <c r="M77" s="988"/>
      <c r="N77" s="988"/>
      <c r="O77" s="988"/>
      <c r="P77" s="989"/>
      <c r="Q77" s="991">
        <v>19</v>
      </c>
      <c r="R77" s="992"/>
      <c r="S77" s="992"/>
      <c r="T77" s="992"/>
      <c r="U77" s="993"/>
      <c r="V77" s="994">
        <v>17</v>
      </c>
      <c r="W77" s="992"/>
      <c r="X77" s="992"/>
      <c r="Y77" s="992"/>
      <c r="Z77" s="993"/>
      <c r="AA77" s="994">
        <v>1</v>
      </c>
      <c r="AB77" s="992"/>
      <c r="AC77" s="992"/>
      <c r="AD77" s="992"/>
      <c r="AE77" s="993"/>
      <c r="AF77" s="994">
        <v>1</v>
      </c>
      <c r="AG77" s="992"/>
      <c r="AH77" s="992"/>
      <c r="AI77" s="992"/>
      <c r="AJ77" s="993"/>
      <c r="AK77" s="994" t="s">
        <v>545</v>
      </c>
      <c r="AL77" s="992"/>
      <c r="AM77" s="992"/>
      <c r="AN77" s="992"/>
      <c r="AO77" s="993"/>
      <c r="AP77" s="994" t="s">
        <v>545</v>
      </c>
      <c r="AQ77" s="992"/>
      <c r="AR77" s="992"/>
      <c r="AS77" s="992"/>
      <c r="AT77" s="993"/>
      <c r="AU77" s="994" t="s">
        <v>545</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0">
        <v>11</v>
      </c>
      <c r="B78" s="987" t="s">
        <v>556</v>
      </c>
      <c r="C78" s="988"/>
      <c r="D78" s="988"/>
      <c r="E78" s="988"/>
      <c r="F78" s="988"/>
      <c r="G78" s="988"/>
      <c r="H78" s="988"/>
      <c r="I78" s="988"/>
      <c r="J78" s="988"/>
      <c r="K78" s="988"/>
      <c r="L78" s="988"/>
      <c r="M78" s="988"/>
      <c r="N78" s="988"/>
      <c r="O78" s="988"/>
      <c r="P78" s="989"/>
      <c r="Q78" s="990">
        <v>257</v>
      </c>
      <c r="R78" s="984"/>
      <c r="S78" s="984"/>
      <c r="T78" s="984"/>
      <c r="U78" s="984"/>
      <c r="V78" s="984">
        <v>256</v>
      </c>
      <c r="W78" s="984"/>
      <c r="X78" s="984"/>
      <c r="Y78" s="984"/>
      <c r="Z78" s="984"/>
      <c r="AA78" s="984">
        <v>1</v>
      </c>
      <c r="AB78" s="984"/>
      <c r="AC78" s="984"/>
      <c r="AD78" s="984"/>
      <c r="AE78" s="984"/>
      <c r="AF78" s="984">
        <v>1</v>
      </c>
      <c r="AG78" s="984"/>
      <c r="AH78" s="984"/>
      <c r="AI78" s="984"/>
      <c r="AJ78" s="984"/>
      <c r="AK78" s="984">
        <v>57</v>
      </c>
      <c r="AL78" s="984"/>
      <c r="AM78" s="984"/>
      <c r="AN78" s="984"/>
      <c r="AO78" s="984"/>
      <c r="AP78" s="984" t="s">
        <v>545</v>
      </c>
      <c r="AQ78" s="984"/>
      <c r="AR78" s="984"/>
      <c r="AS78" s="984"/>
      <c r="AT78" s="984"/>
      <c r="AU78" s="984" t="s">
        <v>545</v>
      </c>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0">
        <v>12</v>
      </c>
      <c r="B79" s="987" t="s">
        <v>557</v>
      </c>
      <c r="C79" s="988"/>
      <c r="D79" s="988"/>
      <c r="E79" s="988"/>
      <c r="F79" s="988"/>
      <c r="G79" s="988"/>
      <c r="H79" s="988"/>
      <c r="I79" s="988"/>
      <c r="J79" s="988"/>
      <c r="K79" s="988"/>
      <c r="L79" s="988"/>
      <c r="M79" s="988"/>
      <c r="N79" s="988"/>
      <c r="O79" s="988"/>
      <c r="P79" s="989"/>
      <c r="Q79" s="990">
        <v>73</v>
      </c>
      <c r="R79" s="984"/>
      <c r="S79" s="984"/>
      <c r="T79" s="984"/>
      <c r="U79" s="984"/>
      <c r="V79" s="984">
        <v>73</v>
      </c>
      <c r="W79" s="984"/>
      <c r="X79" s="984"/>
      <c r="Y79" s="984"/>
      <c r="Z79" s="984"/>
      <c r="AA79" s="984" t="s">
        <v>545</v>
      </c>
      <c r="AB79" s="984"/>
      <c r="AC79" s="984"/>
      <c r="AD79" s="984"/>
      <c r="AE79" s="984"/>
      <c r="AF79" s="984" t="s">
        <v>545</v>
      </c>
      <c r="AG79" s="984"/>
      <c r="AH79" s="984"/>
      <c r="AI79" s="984"/>
      <c r="AJ79" s="984"/>
      <c r="AK79" s="984" t="s">
        <v>545</v>
      </c>
      <c r="AL79" s="984"/>
      <c r="AM79" s="984"/>
      <c r="AN79" s="984"/>
      <c r="AO79" s="984"/>
      <c r="AP79" s="984" t="s">
        <v>545</v>
      </c>
      <c r="AQ79" s="984"/>
      <c r="AR79" s="984"/>
      <c r="AS79" s="984"/>
      <c r="AT79" s="984"/>
      <c r="AU79" s="984" t="s">
        <v>545</v>
      </c>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0">
        <v>13</v>
      </c>
      <c r="B80" s="987" t="s">
        <v>558</v>
      </c>
      <c r="C80" s="988"/>
      <c r="D80" s="988"/>
      <c r="E80" s="988"/>
      <c r="F80" s="988"/>
      <c r="G80" s="988"/>
      <c r="H80" s="988"/>
      <c r="I80" s="988"/>
      <c r="J80" s="988"/>
      <c r="K80" s="988"/>
      <c r="L80" s="988"/>
      <c r="M80" s="988"/>
      <c r="N80" s="988"/>
      <c r="O80" s="988"/>
      <c r="P80" s="989"/>
      <c r="Q80" s="990">
        <v>254</v>
      </c>
      <c r="R80" s="984"/>
      <c r="S80" s="984"/>
      <c r="T80" s="984"/>
      <c r="U80" s="984"/>
      <c r="V80" s="984">
        <v>223</v>
      </c>
      <c r="W80" s="984"/>
      <c r="X80" s="984"/>
      <c r="Y80" s="984"/>
      <c r="Z80" s="984"/>
      <c r="AA80" s="984">
        <v>32</v>
      </c>
      <c r="AB80" s="984"/>
      <c r="AC80" s="984"/>
      <c r="AD80" s="984"/>
      <c r="AE80" s="984"/>
      <c r="AF80" s="984">
        <v>32</v>
      </c>
      <c r="AG80" s="984"/>
      <c r="AH80" s="984"/>
      <c r="AI80" s="984"/>
      <c r="AJ80" s="984"/>
      <c r="AK80" s="984" t="s">
        <v>545</v>
      </c>
      <c r="AL80" s="984"/>
      <c r="AM80" s="984"/>
      <c r="AN80" s="984"/>
      <c r="AO80" s="984"/>
      <c r="AP80" s="984" t="s">
        <v>545</v>
      </c>
      <c r="AQ80" s="984"/>
      <c r="AR80" s="984"/>
      <c r="AS80" s="984"/>
      <c r="AT80" s="984"/>
      <c r="AU80" s="984" t="s">
        <v>545</v>
      </c>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0">
        <v>14</v>
      </c>
      <c r="B81" s="987" t="s">
        <v>559</v>
      </c>
      <c r="C81" s="988"/>
      <c r="D81" s="988"/>
      <c r="E81" s="988"/>
      <c r="F81" s="988"/>
      <c r="G81" s="988"/>
      <c r="H81" s="988"/>
      <c r="I81" s="988"/>
      <c r="J81" s="988"/>
      <c r="K81" s="988"/>
      <c r="L81" s="988"/>
      <c r="M81" s="988"/>
      <c r="N81" s="988"/>
      <c r="O81" s="988"/>
      <c r="P81" s="989"/>
      <c r="Q81" s="990">
        <v>29</v>
      </c>
      <c r="R81" s="984"/>
      <c r="S81" s="984"/>
      <c r="T81" s="984"/>
      <c r="U81" s="984"/>
      <c r="V81" s="984">
        <v>29</v>
      </c>
      <c r="W81" s="984"/>
      <c r="X81" s="984"/>
      <c r="Y81" s="984"/>
      <c r="Z81" s="984"/>
      <c r="AA81" s="984" t="s">
        <v>545</v>
      </c>
      <c r="AB81" s="984"/>
      <c r="AC81" s="984"/>
      <c r="AD81" s="984"/>
      <c r="AE81" s="984"/>
      <c r="AF81" s="984" t="s">
        <v>545</v>
      </c>
      <c r="AG81" s="984"/>
      <c r="AH81" s="984"/>
      <c r="AI81" s="984"/>
      <c r="AJ81" s="984"/>
      <c r="AK81" s="984">
        <v>29</v>
      </c>
      <c r="AL81" s="984"/>
      <c r="AM81" s="984"/>
      <c r="AN81" s="984"/>
      <c r="AO81" s="984"/>
      <c r="AP81" s="984" t="s">
        <v>545</v>
      </c>
      <c r="AQ81" s="984"/>
      <c r="AR81" s="984"/>
      <c r="AS81" s="984"/>
      <c r="AT81" s="984"/>
      <c r="AU81" s="984" t="s">
        <v>545</v>
      </c>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0">
        <v>15</v>
      </c>
      <c r="B82" s="987" t="s">
        <v>560</v>
      </c>
      <c r="C82" s="988"/>
      <c r="D82" s="988"/>
      <c r="E82" s="988"/>
      <c r="F82" s="988"/>
      <c r="G82" s="988"/>
      <c r="H82" s="988"/>
      <c r="I82" s="988"/>
      <c r="J82" s="988"/>
      <c r="K82" s="988"/>
      <c r="L82" s="988"/>
      <c r="M82" s="988"/>
      <c r="N82" s="988"/>
      <c r="O82" s="988"/>
      <c r="P82" s="989"/>
      <c r="Q82" s="990">
        <v>5867</v>
      </c>
      <c r="R82" s="984"/>
      <c r="S82" s="984"/>
      <c r="T82" s="984"/>
      <c r="U82" s="984"/>
      <c r="V82" s="984">
        <v>5795</v>
      </c>
      <c r="W82" s="984"/>
      <c r="X82" s="984"/>
      <c r="Y82" s="984"/>
      <c r="Z82" s="984"/>
      <c r="AA82" s="984">
        <v>72</v>
      </c>
      <c r="AB82" s="984"/>
      <c r="AC82" s="984"/>
      <c r="AD82" s="984"/>
      <c r="AE82" s="984"/>
      <c r="AF82" s="984">
        <v>72</v>
      </c>
      <c r="AG82" s="984"/>
      <c r="AH82" s="984"/>
      <c r="AI82" s="984"/>
      <c r="AJ82" s="984"/>
      <c r="AK82" s="984" t="s">
        <v>545</v>
      </c>
      <c r="AL82" s="984"/>
      <c r="AM82" s="984"/>
      <c r="AN82" s="984"/>
      <c r="AO82" s="984"/>
      <c r="AP82" s="984" t="s">
        <v>545</v>
      </c>
      <c r="AQ82" s="984"/>
      <c r="AR82" s="984"/>
      <c r="AS82" s="984"/>
      <c r="AT82" s="984"/>
      <c r="AU82" s="984" t="s">
        <v>545</v>
      </c>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0">
        <v>16</v>
      </c>
      <c r="B83" s="987" t="s">
        <v>561</v>
      </c>
      <c r="C83" s="988"/>
      <c r="D83" s="988"/>
      <c r="E83" s="988"/>
      <c r="F83" s="988"/>
      <c r="G83" s="988"/>
      <c r="H83" s="988"/>
      <c r="I83" s="988"/>
      <c r="J83" s="988"/>
      <c r="K83" s="988"/>
      <c r="L83" s="988"/>
      <c r="M83" s="988"/>
      <c r="N83" s="988"/>
      <c r="O83" s="988"/>
      <c r="P83" s="989"/>
      <c r="Q83" s="990">
        <v>295</v>
      </c>
      <c r="R83" s="984"/>
      <c r="S83" s="984"/>
      <c r="T83" s="984"/>
      <c r="U83" s="984"/>
      <c r="V83" s="984">
        <v>258</v>
      </c>
      <c r="W83" s="984"/>
      <c r="X83" s="984"/>
      <c r="Y83" s="984"/>
      <c r="Z83" s="984"/>
      <c r="AA83" s="984">
        <v>37</v>
      </c>
      <c r="AB83" s="984"/>
      <c r="AC83" s="984"/>
      <c r="AD83" s="984"/>
      <c r="AE83" s="984"/>
      <c r="AF83" s="984">
        <v>37</v>
      </c>
      <c r="AG83" s="984"/>
      <c r="AH83" s="984"/>
      <c r="AI83" s="984"/>
      <c r="AJ83" s="984"/>
      <c r="AK83" s="984" t="s">
        <v>545</v>
      </c>
      <c r="AL83" s="984"/>
      <c r="AM83" s="984"/>
      <c r="AN83" s="984"/>
      <c r="AO83" s="984"/>
      <c r="AP83" s="984" t="s">
        <v>545</v>
      </c>
      <c r="AQ83" s="984"/>
      <c r="AR83" s="984"/>
      <c r="AS83" s="984"/>
      <c r="AT83" s="984"/>
      <c r="AU83" s="984" t="s">
        <v>545</v>
      </c>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0">
        <v>17</v>
      </c>
      <c r="B84" s="987" t="s">
        <v>562</v>
      </c>
      <c r="C84" s="988"/>
      <c r="D84" s="988"/>
      <c r="E84" s="988"/>
      <c r="F84" s="988"/>
      <c r="G84" s="988"/>
      <c r="H84" s="988"/>
      <c r="I84" s="988"/>
      <c r="J84" s="988"/>
      <c r="K84" s="988"/>
      <c r="L84" s="988"/>
      <c r="M84" s="988"/>
      <c r="N84" s="988"/>
      <c r="O84" s="988"/>
      <c r="P84" s="989"/>
      <c r="Q84" s="990">
        <v>881857</v>
      </c>
      <c r="R84" s="984"/>
      <c r="S84" s="984"/>
      <c r="T84" s="984"/>
      <c r="U84" s="984"/>
      <c r="V84" s="984">
        <v>868577</v>
      </c>
      <c r="W84" s="984"/>
      <c r="X84" s="984"/>
      <c r="Y84" s="984"/>
      <c r="Z84" s="984"/>
      <c r="AA84" s="984">
        <v>13281</v>
      </c>
      <c r="AB84" s="984"/>
      <c r="AC84" s="984"/>
      <c r="AD84" s="984"/>
      <c r="AE84" s="984"/>
      <c r="AF84" s="984">
        <v>13281</v>
      </c>
      <c r="AG84" s="984"/>
      <c r="AH84" s="984"/>
      <c r="AI84" s="984"/>
      <c r="AJ84" s="984"/>
      <c r="AK84" s="984" t="s">
        <v>545</v>
      </c>
      <c r="AL84" s="984"/>
      <c r="AM84" s="984"/>
      <c r="AN84" s="984"/>
      <c r="AO84" s="984"/>
      <c r="AP84" s="984" t="s">
        <v>545</v>
      </c>
      <c r="AQ84" s="984"/>
      <c r="AR84" s="984"/>
      <c r="AS84" s="984"/>
      <c r="AT84" s="984"/>
      <c r="AU84" s="984" t="s">
        <v>545</v>
      </c>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2" t="s">
        <v>377</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f>SUM(AF68:AJ87)</f>
        <v>21316</v>
      </c>
      <c r="AG88" s="972"/>
      <c r="AH88" s="972"/>
      <c r="AI88" s="972"/>
      <c r="AJ88" s="972"/>
      <c r="AK88" s="976"/>
      <c r="AL88" s="976"/>
      <c r="AM88" s="976"/>
      <c r="AN88" s="976"/>
      <c r="AO88" s="976"/>
      <c r="AP88" s="972">
        <f t="shared" ref="AP88" si="0">SUM(AP68:AT87)</f>
        <v>8812</v>
      </c>
      <c r="AQ88" s="972"/>
      <c r="AR88" s="972"/>
      <c r="AS88" s="972"/>
      <c r="AT88" s="972"/>
      <c r="AU88" s="972">
        <f t="shared" ref="AU88" si="1">SUM(AU68:AY87)</f>
        <v>371</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6</v>
      </c>
      <c r="CS102" s="966"/>
      <c r="CT102" s="966"/>
      <c r="CU102" s="966"/>
      <c r="CV102" s="967"/>
      <c r="CW102" s="965" t="s">
        <v>487</v>
      </c>
      <c r="CX102" s="966"/>
      <c r="CY102" s="966"/>
      <c r="CZ102" s="966"/>
      <c r="DA102" s="967"/>
      <c r="DB102" s="965">
        <v>50</v>
      </c>
      <c r="DC102" s="966"/>
      <c r="DD102" s="966"/>
      <c r="DE102" s="966"/>
      <c r="DF102" s="967"/>
      <c r="DG102" s="965" t="s">
        <v>487</v>
      </c>
      <c r="DH102" s="966"/>
      <c r="DI102" s="966"/>
      <c r="DJ102" s="966"/>
      <c r="DK102" s="967"/>
      <c r="DL102" s="965" t="s">
        <v>487</v>
      </c>
      <c r="DM102" s="966"/>
      <c r="DN102" s="966"/>
      <c r="DO102" s="966"/>
      <c r="DP102" s="967"/>
      <c r="DQ102" s="965">
        <v>10</v>
      </c>
      <c r="DR102" s="966"/>
      <c r="DS102" s="966"/>
      <c r="DT102" s="966"/>
      <c r="DU102" s="967"/>
      <c r="DV102" s="950"/>
      <c r="DW102" s="951"/>
      <c r="DX102" s="951"/>
      <c r="DY102" s="951"/>
      <c r="DZ102" s="952"/>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295</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295</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295</v>
      </c>
      <c r="DR109" s="909"/>
      <c r="DS109" s="909"/>
      <c r="DT109" s="909"/>
      <c r="DU109" s="910"/>
      <c r="DV109" s="911" t="s">
        <v>411</v>
      </c>
      <c r="DW109" s="909"/>
      <c r="DX109" s="909"/>
      <c r="DY109" s="909"/>
      <c r="DZ109" s="942"/>
    </row>
    <row r="110" spans="1:131" s="212" customFormat="1" ht="26.25" customHeight="1" x14ac:dyDescent="0.15">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1438951</v>
      </c>
      <c r="AB110" s="902"/>
      <c r="AC110" s="902"/>
      <c r="AD110" s="902"/>
      <c r="AE110" s="903"/>
      <c r="AF110" s="904">
        <v>1498579</v>
      </c>
      <c r="AG110" s="902"/>
      <c r="AH110" s="902"/>
      <c r="AI110" s="902"/>
      <c r="AJ110" s="903"/>
      <c r="AK110" s="904">
        <v>1557405</v>
      </c>
      <c r="AL110" s="902"/>
      <c r="AM110" s="902"/>
      <c r="AN110" s="902"/>
      <c r="AO110" s="903"/>
      <c r="AP110" s="905">
        <v>12.3</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15108494</v>
      </c>
      <c r="BR110" s="855"/>
      <c r="BS110" s="855"/>
      <c r="BT110" s="855"/>
      <c r="BU110" s="855"/>
      <c r="BV110" s="855">
        <v>15886771</v>
      </c>
      <c r="BW110" s="855"/>
      <c r="BX110" s="855"/>
      <c r="BY110" s="855"/>
      <c r="BZ110" s="855"/>
      <c r="CA110" s="855">
        <v>15640081</v>
      </c>
      <c r="CB110" s="855"/>
      <c r="CC110" s="855"/>
      <c r="CD110" s="855"/>
      <c r="CE110" s="855"/>
      <c r="CF110" s="879">
        <v>123.6</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15">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t="s">
        <v>121</v>
      </c>
      <c r="BR111" s="830"/>
      <c r="BS111" s="830"/>
      <c r="BT111" s="830"/>
      <c r="BU111" s="830"/>
      <c r="BV111" s="830" t="s">
        <v>121</v>
      </c>
      <c r="BW111" s="830"/>
      <c r="BX111" s="830"/>
      <c r="BY111" s="830"/>
      <c r="BZ111" s="830"/>
      <c r="CA111" s="830" t="s">
        <v>121</v>
      </c>
      <c r="CB111" s="830"/>
      <c r="CC111" s="830"/>
      <c r="CD111" s="830"/>
      <c r="CE111" s="830"/>
      <c r="CF111" s="888" t="s">
        <v>121</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15">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4687504</v>
      </c>
      <c r="BR112" s="830"/>
      <c r="BS112" s="830"/>
      <c r="BT112" s="830"/>
      <c r="BU112" s="830"/>
      <c r="BV112" s="830">
        <v>4793139</v>
      </c>
      <c r="BW112" s="830"/>
      <c r="BX112" s="830"/>
      <c r="BY112" s="830"/>
      <c r="BZ112" s="830"/>
      <c r="CA112" s="830">
        <v>4434590</v>
      </c>
      <c r="CB112" s="830"/>
      <c r="CC112" s="830"/>
      <c r="CD112" s="830"/>
      <c r="CE112" s="830"/>
      <c r="CF112" s="888">
        <v>35</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15">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432955</v>
      </c>
      <c r="AB113" s="932"/>
      <c r="AC113" s="932"/>
      <c r="AD113" s="932"/>
      <c r="AE113" s="933"/>
      <c r="AF113" s="934">
        <v>494966</v>
      </c>
      <c r="AG113" s="932"/>
      <c r="AH113" s="932"/>
      <c r="AI113" s="932"/>
      <c r="AJ113" s="933"/>
      <c r="AK113" s="934">
        <v>448578</v>
      </c>
      <c r="AL113" s="932"/>
      <c r="AM113" s="932"/>
      <c r="AN113" s="932"/>
      <c r="AO113" s="933"/>
      <c r="AP113" s="935">
        <v>3.5</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394078</v>
      </c>
      <c r="BR113" s="830"/>
      <c r="BS113" s="830"/>
      <c r="BT113" s="830"/>
      <c r="BU113" s="830"/>
      <c r="BV113" s="830">
        <v>397896</v>
      </c>
      <c r="BW113" s="830"/>
      <c r="BX113" s="830"/>
      <c r="BY113" s="830"/>
      <c r="BZ113" s="830"/>
      <c r="CA113" s="830">
        <v>370593</v>
      </c>
      <c r="CB113" s="830"/>
      <c r="CC113" s="830"/>
      <c r="CD113" s="830"/>
      <c r="CE113" s="830"/>
      <c r="CF113" s="888">
        <v>2.9</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15">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55286</v>
      </c>
      <c r="AB114" s="793"/>
      <c r="AC114" s="793"/>
      <c r="AD114" s="793"/>
      <c r="AE114" s="794"/>
      <c r="AF114" s="795">
        <v>26729</v>
      </c>
      <c r="AG114" s="793"/>
      <c r="AH114" s="793"/>
      <c r="AI114" s="793"/>
      <c r="AJ114" s="794"/>
      <c r="AK114" s="795">
        <v>30707</v>
      </c>
      <c r="AL114" s="793"/>
      <c r="AM114" s="793"/>
      <c r="AN114" s="793"/>
      <c r="AO114" s="794"/>
      <c r="AP114" s="837">
        <v>0.2</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t="s">
        <v>121</v>
      </c>
      <c r="BR114" s="830"/>
      <c r="BS114" s="830"/>
      <c r="BT114" s="830"/>
      <c r="BU114" s="830"/>
      <c r="BV114" s="830" t="s">
        <v>121</v>
      </c>
      <c r="BW114" s="830"/>
      <c r="BX114" s="830"/>
      <c r="BY114" s="830"/>
      <c r="BZ114" s="830"/>
      <c r="CA114" s="830" t="s">
        <v>121</v>
      </c>
      <c r="CB114" s="830"/>
      <c r="CC114" s="830"/>
      <c r="CD114" s="830"/>
      <c r="CE114" s="830"/>
      <c r="CF114" s="888" t="s">
        <v>121</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15">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79519</v>
      </c>
      <c r="AB115" s="932"/>
      <c r="AC115" s="932"/>
      <c r="AD115" s="932"/>
      <c r="AE115" s="933"/>
      <c r="AF115" s="934">
        <v>53421</v>
      </c>
      <c r="AG115" s="932"/>
      <c r="AH115" s="932"/>
      <c r="AI115" s="932"/>
      <c r="AJ115" s="933"/>
      <c r="AK115" s="934">
        <v>50693</v>
      </c>
      <c r="AL115" s="932"/>
      <c r="AM115" s="932"/>
      <c r="AN115" s="932"/>
      <c r="AO115" s="933"/>
      <c r="AP115" s="935">
        <v>0.4</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v>81324</v>
      </c>
      <c r="BR115" s="830"/>
      <c r="BS115" s="830"/>
      <c r="BT115" s="830"/>
      <c r="BU115" s="830"/>
      <c r="BV115" s="830">
        <v>8666</v>
      </c>
      <c r="BW115" s="830"/>
      <c r="BX115" s="830"/>
      <c r="BY115" s="830"/>
      <c r="BZ115" s="830"/>
      <c r="CA115" s="830">
        <v>9955</v>
      </c>
      <c r="CB115" s="830"/>
      <c r="CC115" s="830"/>
      <c r="CD115" s="830"/>
      <c r="CE115" s="830"/>
      <c r="CF115" s="888">
        <v>0.1</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15">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1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2006711</v>
      </c>
      <c r="AB117" s="916"/>
      <c r="AC117" s="916"/>
      <c r="AD117" s="916"/>
      <c r="AE117" s="917"/>
      <c r="AF117" s="918">
        <v>2073695</v>
      </c>
      <c r="AG117" s="916"/>
      <c r="AH117" s="916"/>
      <c r="AI117" s="916"/>
      <c r="AJ117" s="917"/>
      <c r="AK117" s="918">
        <v>2087383</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15">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295</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15">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441</v>
      </c>
      <c r="BP119" s="891"/>
      <c r="BQ119" s="892">
        <v>20271400</v>
      </c>
      <c r="BR119" s="858"/>
      <c r="BS119" s="858"/>
      <c r="BT119" s="858"/>
      <c r="BU119" s="858"/>
      <c r="BV119" s="858">
        <v>21086472</v>
      </c>
      <c r="BW119" s="858"/>
      <c r="BX119" s="858"/>
      <c r="BY119" s="858"/>
      <c r="BZ119" s="858"/>
      <c r="CA119" s="858">
        <v>20455219</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15">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9317354</v>
      </c>
      <c r="BR120" s="855"/>
      <c r="BS120" s="855"/>
      <c r="BT120" s="855"/>
      <c r="BU120" s="855"/>
      <c r="BV120" s="855">
        <v>9830557</v>
      </c>
      <c r="BW120" s="855"/>
      <c r="BX120" s="855"/>
      <c r="BY120" s="855"/>
      <c r="BZ120" s="855"/>
      <c r="CA120" s="855">
        <v>9598459</v>
      </c>
      <c r="CB120" s="855"/>
      <c r="CC120" s="855"/>
      <c r="CD120" s="855"/>
      <c r="CE120" s="855"/>
      <c r="CF120" s="879">
        <v>75.900000000000006</v>
      </c>
      <c r="CG120" s="880"/>
      <c r="CH120" s="880"/>
      <c r="CI120" s="880"/>
      <c r="CJ120" s="880"/>
      <c r="CK120" s="881" t="s">
        <v>445</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4677660</v>
      </c>
      <c r="DH120" s="855"/>
      <c r="DI120" s="855"/>
      <c r="DJ120" s="855"/>
      <c r="DK120" s="855"/>
      <c r="DL120" s="855">
        <v>4787429</v>
      </c>
      <c r="DM120" s="855"/>
      <c r="DN120" s="855"/>
      <c r="DO120" s="855"/>
      <c r="DP120" s="855"/>
      <c r="DQ120" s="855">
        <v>4430954</v>
      </c>
      <c r="DR120" s="855"/>
      <c r="DS120" s="855"/>
      <c r="DT120" s="855"/>
      <c r="DU120" s="855"/>
      <c r="DV120" s="856">
        <v>35</v>
      </c>
      <c r="DW120" s="856"/>
      <c r="DX120" s="856"/>
      <c r="DY120" s="856"/>
      <c r="DZ120" s="857"/>
    </row>
    <row r="121" spans="1:130" s="212" customFormat="1" ht="26.25" customHeight="1" x14ac:dyDescent="0.15">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234231</v>
      </c>
      <c r="BR121" s="830"/>
      <c r="BS121" s="830"/>
      <c r="BT121" s="830"/>
      <c r="BU121" s="830"/>
      <c r="BV121" s="830">
        <v>122456</v>
      </c>
      <c r="BW121" s="830"/>
      <c r="BX121" s="830"/>
      <c r="BY121" s="830"/>
      <c r="BZ121" s="830"/>
      <c r="CA121" s="830">
        <v>113641</v>
      </c>
      <c r="CB121" s="830"/>
      <c r="CC121" s="830"/>
      <c r="CD121" s="830"/>
      <c r="CE121" s="830"/>
      <c r="CF121" s="888">
        <v>0.9</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9844</v>
      </c>
      <c r="DH121" s="830"/>
      <c r="DI121" s="830"/>
      <c r="DJ121" s="830"/>
      <c r="DK121" s="830"/>
      <c r="DL121" s="830">
        <v>5710</v>
      </c>
      <c r="DM121" s="830"/>
      <c r="DN121" s="830"/>
      <c r="DO121" s="830"/>
      <c r="DP121" s="830"/>
      <c r="DQ121" s="830">
        <v>3636</v>
      </c>
      <c r="DR121" s="830"/>
      <c r="DS121" s="830"/>
      <c r="DT121" s="830"/>
      <c r="DU121" s="830"/>
      <c r="DV121" s="807">
        <v>0</v>
      </c>
      <c r="DW121" s="807"/>
      <c r="DX121" s="807"/>
      <c r="DY121" s="807"/>
      <c r="DZ121" s="808"/>
    </row>
    <row r="122" spans="1:130" s="212" customFormat="1" ht="26.25" customHeight="1" x14ac:dyDescent="0.15">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17077357</v>
      </c>
      <c r="BR122" s="858"/>
      <c r="BS122" s="858"/>
      <c r="BT122" s="858"/>
      <c r="BU122" s="858"/>
      <c r="BV122" s="858">
        <v>17002824</v>
      </c>
      <c r="BW122" s="858"/>
      <c r="BX122" s="858"/>
      <c r="BY122" s="858"/>
      <c r="BZ122" s="858"/>
      <c r="CA122" s="858">
        <v>16511679</v>
      </c>
      <c r="CB122" s="858"/>
      <c r="CC122" s="858"/>
      <c r="CD122" s="858"/>
      <c r="CE122" s="858"/>
      <c r="CF122" s="859">
        <v>130.5</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121</v>
      </c>
      <c r="DH122" s="830"/>
      <c r="DI122" s="830"/>
      <c r="DJ122" s="830"/>
      <c r="DK122" s="830"/>
      <c r="DL122" s="830" t="s">
        <v>121</v>
      </c>
      <c r="DM122" s="830"/>
      <c r="DN122" s="830"/>
      <c r="DO122" s="830"/>
      <c r="DP122" s="830"/>
      <c r="DQ122" s="830" t="s">
        <v>121</v>
      </c>
      <c r="DR122" s="830"/>
      <c r="DS122" s="830"/>
      <c r="DT122" s="830"/>
      <c r="DU122" s="830"/>
      <c r="DV122" s="807" t="s">
        <v>121</v>
      </c>
      <c r="DW122" s="807"/>
      <c r="DX122" s="807"/>
      <c r="DY122" s="807"/>
      <c r="DZ122" s="808"/>
    </row>
    <row r="123" spans="1:130" s="212" customFormat="1" ht="26.25" customHeight="1" x14ac:dyDescent="0.15">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449</v>
      </c>
      <c r="BP123" s="891"/>
      <c r="BQ123" s="845">
        <v>26628942</v>
      </c>
      <c r="BR123" s="846"/>
      <c r="BS123" s="846"/>
      <c r="BT123" s="846"/>
      <c r="BU123" s="846"/>
      <c r="BV123" s="846">
        <v>26955837</v>
      </c>
      <c r="BW123" s="846"/>
      <c r="BX123" s="846"/>
      <c r="BY123" s="846"/>
      <c r="BZ123" s="846"/>
      <c r="CA123" s="846">
        <v>26223779</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121</v>
      </c>
      <c r="DH123" s="793"/>
      <c r="DI123" s="793"/>
      <c r="DJ123" s="793"/>
      <c r="DK123" s="794"/>
      <c r="DL123" s="795" t="s">
        <v>121</v>
      </c>
      <c r="DM123" s="793"/>
      <c r="DN123" s="793"/>
      <c r="DO123" s="793"/>
      <c r="DP123" s="794"/>
      <c r="DQ123" s="795" t="s">
        <v>121</v>
      </c>
      <c r="DR123" s="793"/>
      <c r="DS123" s="793"/>
      <c r="DT123" s="793"/>
      <c r="DU123" s="794"/>
      <c r="DV123" s="837" t="s">
        <v>121</v>
      </c>
      <c r="DW123" s="838"/>
      <c r="DX123" s="838"/>
      <c r="DY123" s="838"/>
      <c r="DZ123" s="839"/>
    </row>
    <row r="124" spans="1:130" s="212" customFormat="1" ht="26.25" customHeight="1" thickBot="1" x14ac:dyDescent="0.2">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121</v>
      </c>
      <c r="BR124" s="844"/>
      <c r="BS124" s="844"/>
      <c r="BT124" s="844"/>
      <c r="BU124" s="844"/>
      <c r="BV124" s="844" t="s">
        <v>121</v>
      </c>
      <c r="BW124" s="844"/>
      <c r="BX124" s="844"/>
      <c r="BY124" s="844"/>
      <c r="BZ124" s="844"/>
      <c r="CA124" s="844" t="s">
        <v>121</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121</v>
      </c>
      <c r="DH124" s="777"/>
      <c r="DI124" s="777"/>
      <c r="DJ124" s="777"/>
      <c r="DK124" s="778"/>
      <c r="DL124" s="779" t="s">
        <v>121</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15">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79519</v>
      </c>
      <c r="AB126" s="793"/>
      <c r="AC126" s="793"/>
      <c r="AD126" s="793"/>
      <c r="AE126" s="794"/>
      <c r="AF126" s="795">
        <v>53421</v>
      </c>
      <c r="AG126" s="793"/>
      <c r="AH126" s="793"/>
      <c r="AI126" s="793"/>
      <c r="AJ126" s="794"/>
      <c r="AK126" s="795">
        <v>50693</v>
      </c>
      <c r="AL126" s="793"/>
      <c r="AM126" s="793"/>
      <c r="AN126" s="793"/>
      <c r="AO126" s="794"/>
      <c r="AP126" s="837">
        <v>0.4</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v>81324</v>
      </c>
      <c r="DH126" s="830"/>
      <c r="DI126" s="830"/>
      <c r="DJ126" s="830"/>
      <c r="DK126" s="830"/>
      <c r="DL126" s="830">
        <v>8666</v>
      </c>
      <c r="DM126" s="830"/>
      <c r="DN126" s="830"/>
      <c r="DO126" s="830"/>
      <c r="DP126" s="830"/>
      <c r="DQ126" s="830">
        <v>9955</v>
      </c>
      <c r="DR126" s="830"/>
      <c r="DS126" s="830"/>
      <c r="DT126" s="830"/>
      <c r="DU126" s="830"/>
      <c r="DV126" s="807">
        <v>0.1</v>
      </c>
      <c r="DW126" s="807"/>
      <c r="DX126" s="807"/>
      <c r="DY126" s="807"/>
      <c r="DZ126" s="808"/>
    </row>
    <row r="127" spans="1:130" s="212" customFormat="1" ht="26.25" customHeight="1" x14ac:dyDescent="0.15">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15821</v>
      </c>
      <c r="AB128" s="814"/>
      <c r="AC128" s="814"/>
      <c r="AD128" s="814"/>
      <c r="AE128" s="815"/>
      <c r="AF128" s="816">
        <v>10750</v>
      </c>
      <c r="AG128" s="814"/>
      <c r="AH128" s="814"/>
      <c r="AI128" s="814"/>
      <c r="AJ128" s="815"/>
      <c r="AK128" s="816">
        <v>22303</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121</v>
      </c>
      <c r="BG128" s="800"/>
      <c r="BH128" s="800"/>
      <c r="BI128" s="800"/>
      <c r="BJ128" s="800"/>
      <c r="BK128" s="800"/>
      <c r="BL128" s="823"/>
      <c r="BM128" s="799">
        <v>12.86</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12957197</v>
      </c>
      <c r="AB129" s="793"/>
      <c r="AC129" s="793"/>
      <c r="AD129" s="793"/>
      <c r="AE129" s="794"/>
      <c r="AF129" s="795">
        <v>13098673</v>
      </c>
      <c r="AG129" s="793"/>
      <c r="AH129" s="793"/>
      <c r="AI129" s="793"/>
      <c r="AJ129" s="794"/>
      <c r="AK129" s="795">
        <v>13993278</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121</v>
      </c>
      <c r="BG129" s="784"/>
      <c r="BH129" s="784"/>
      <c r="BI129" s="784"/>
      <c r="BJ129" s="784"/>
      <c r="BK129" s="784"/>
      <c r="BL129" s="785"/>
      <c r="BM129" s="783">
        <v>17.86</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1399776</v>
      </c>
      <c r="AB130" s="793"/>
      <c r="AC130" s="793"/>
      <c r="AD130" s="793"/>
      <c r="AE130" s="794"/>
      <c r="AF130" s="795">
        <v>1364592</v>
      </c>
      <c r="AG130" s="793"/>
      <c r="AH130" s="793"/>
      <c r="AI130" s="793"/>
      <c r="AJ130" s="794"/>
      <c r="AK130" s="795">
        <v>1341069</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5.5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11557421</v>
      </c>
      <c r="AB131" s="777"/>
      <c r="AC131" s="777"/>
      <c r="AD131" s="777"/>
      <c r="AE131" s="778"/>
      <c r="AF131" s="779">
        <v>11734081</v>
      </c>
      <c r="AG131" s="777"/>
      <c r="AH131" s="777"/>
      <c r="AI131" s="777"/>
      <c r="AJ131" s="778"/>
      <c r="AK131" s="779">
        <v>12652209</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t="s">
        <v>121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5.1145839540000004</v>
      </c>
      <c r="AB132" s="758"/>
      <c r="AC132" s="758"/>
      <c r="AD132" s="758"/>
      <c r="AE132" s="759"/>
      <c r="AF132" s="760">
        <v>5.9514929199999997</v>
      </c>
      <c r="AG132" s="758"/>
      <c r="AH132" s="758"/>
      <c r="AI132" s="758"/>
      <c r="AJ132" s="759"/>
      <c r="AK132" s="760">
        <v>5.722407842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4.4000000000000004</v>
      </c>
      <c r="AB133" s="737"/>
      <c r="AC133" s="737"/>
      <c r="AD133" s="737"/>
      <c r="AE133" s="738"/>
      <c r="AF133" s="736">
        <v>5.0999999999999996</v>
      </c>
      <c r="AG133" s="737"/>
      <c r="AH133" s="737"/>
      <c r="AI133" s="737"/>
      <c r="AJ133" s="738"/>
      <c r="AK133" s="736">
        <v>5.5</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3DKtwZAs5q259IhAlF1zip1WD+Zxdoah7E5mKMEtkE5PhpVyPHhvMHUlzHVkq5CB55Yx2WMrIBD944UGwEhZQ==" saltValue="6YuBuao/DKFpD/LvHrIQo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90" zoomScaleNormal="85" zoomScaleSheetLayoutView="9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i0SgatxV18Q8u8ln6sxp9yuB0bmurPnTAAcp1zMtHfBsAJA6X1hPYBexVse9re1Mn8ByH/taiGz2BjnnokOAhQ==" saltValue="+BTLal1vTn1LZMc6Cjb3W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ngPNyPRHwnCZePDiThfBKHNR3VvvwWG+b3rK/ajI+Tarv+j/bpbbH2EOdUvj3HtKZbrZyGu4u4KlQDh2KRacQ==" saltValue="dUFSc+b70vHXRvOHG0+vs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31" t="s">
        <v>478</v>
      </c>
      <c r="AP7" s="253"/>
      <c r="AQ7" s="254" t="s">
        <v>479</v>
      </c>
      <c r="AR7" s="255"/>
    </row>
    <row r="8" spans="1:46" x14ac:dyDescent="0.15">
      <c r="A8" s="247"/>
      <c r="AK8" s="256"/>
      <c r="AL8" s="257"/>
      <c r="AM8" s="257"/>
      <c r="AN8" s="258"/>
      <c r="AO8" s="1132"/>
      <c r="AP8" s="259" t="s">
        <v>480</v>
      </c>
      <c r="AQ8" s="260" t="s">
        <v>481</v>
      </c>
      <c r="AR8" s="261" t="s">
        <v>482</v>
      </c>
    </row>
    <row r="9" spans="1:46" x14ac:dyDescent="0.15">
      <c r="A9" s="247"/>
      <c r="AK9" s="1143" t="s">
        <v>483</v>
      </c>
      <c r="AL9" s="1144"/>
      <c r="AM9" s="1144"/>
      <c r="AN9" s="1145"/>
      <c r="AO9" s="262">
        <v>3576421</v>
      </c>
      <c r="AP9" s="262">
        <v>60429</v>
      </c>
      <c r="AQ9" s="263">
        <v>72348</v>
      </c>
      <c r="AR9" s="264">
        <v>-16.5</v>
      </c>
    </row>
    <row r="10" spans="1:46" ht="13.5" customHeight="1" x14ac:dyDescent="0.15">
      <c r="A10" s="247"/>
      <c r="AK10" s="1143" t="s">
        <v>484</v>
      </c>
      <c r="AL10" s="1144"/>
      <c r="AM10" s="1144"/>
      <c r="AN10" s="1145"/>
      <c r="AO10" s="265">
        <v>855904</v>
      </c>
      <c r="AP10" s="265">
        <v>14462</v>
      </c>
      <c r="AQ10" s="266">
        <v>6364</v>
      </c>
      <c r="AR10" s="267">
        <v>127.2</v>
      </c>
    </row>
    <row r="11" spans="1:46" ht="13.5" customHeight="1" x14ac:dyDescent="0.15">
      <c r="A11" s="247"/>
      <c r="AK11" s="1143" t="s">
        <v>485</v>
      </c>
      <c r="AL11" s="1144"/>
      <c r="AM11" s="1144"/>
      <c r="AN11" s="1145"/>
      <c r="AO11" s="265">
        <v>7943</v>
      </c>
      <c r="AP11" s="265">
        <v>134</v>
      </c>
      <c r="AQ11" s="266">
        <v>1262</v>
      </c>
      <c r="AR11" s="267">
        <v>-89.4</v>
      </c>
    </row>
    <row r="12" spans="1:46" ht="13.5" customHeight="1" x14ac:dyDescent="0.15">
      <c r="A12" s="247"/>
      <c r="AK12" s="1143" t="s">
        <v>486</v>
      </c>
      <c r="AL12" s="1144"/>
      <c r="AM12" s="1144"/>
      <c r="AN12" s="1145"/>
      <c r="AO12" s="265" t="s">
        <v>487</v>
      </c>
      <c r="AP12" s="265" t="s">
        <v>487</v>
      </c>
      <c r="AQ12" s="266">
        <v>10</v>
      </c>
      <c r="AR12" s="267" t="s">
        <v>487</v>
      </c>
    </row>
    <row r="13" spans="1:46" ht="13.5" customHeight="1" x14ac:dyDescent="0.15">
      <c r="A13" s="247"/>
      <c r="AK13" s="1143" t="s">
        <v>488</v>
      </c>
      <c r="AL13" s="1144"/>
      <c r="AM13" s="1144"/>
      <c r="AN13" s="1145"/>
      <c r="AO13" s="265">
        <v>179303</v>
      </c>
      <c r="AP13" s="265">
        <v>3030</v>
      </c>
      <c r="AQ13" s="266">
        <v>3257</v>
      </c>
      <c r="AR13" s="267">
        <v>-7</v>
      </c>
    </row>
    <row r="14" spans="1:46" ht="13.5" customHeight="1" x14ac:dyDescent="0.15">
      <c r="A14" s="247"/>
      <c r="AK14" s="1143" t="s">
        <v>489</v>
      </c>
      <c r="AL14" s="1144"/>
      <c r="AM14" s="1144"/>
      <c r="AN14" s="1145"/>
      <c r="AO14" s="265">
        <v>27629</v>
      </c>
      <c r="AP14" s="265">
        <v>467</v>
      </c>
      <c r="AQ14" s="266">
        <v>1617</v>
      </c>
      <c r="AR14" s="267">
        <v>-71.099999999999994</v>
      </c>
    </row>
    <row r="15" spans="1:46" ht="13.5" customHeight="1" x14ac:dyDescent="0.15">
      <c r="A15" s="247"/>
      <c r="AK15" s="1146" t="s">
        <v>490</v>
      </c>
      <c r="AL15" s="1147"/>
      <c r="AM15" s="1147"/>
      <c r="AN15" s="1148"/>
      <c r="AO15" s="265">
        <v>-172313</v>
      </c>
      <c r="AP15" s="265">
        <v>-2911</v>
      </c>
      <c r="AQ15" s="266">
        <v>-3947</v>
      </c>
      <c r="AR15" s="267">
        <v>-26.2</v>
      </c>
    </row>
    <row r="16" spans="1:46" x14ac:dyDescent="0.15">
      <c r="A16" s="247"/>
      <c r="AK16" s="1146" t="s">
        <v>178</v>
      </c>
      <c r="AL16" s="1147"/>
      <c r="AM16" s="1147"/>
      <c r="AN16" s="1148"/>
      <c r="AO16" s="265">
        <v>4474887</v>
      </c>
      <c r="AP16" s="265">
        <v>75610</v>
      </c>
      <c r="AQ16" s="266">
        <v>80912</v>
      </c>
      <c r="AR16" s="267">
        <v>-6.6</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49" t="s">
        <v>495</v>
      </c>
      <c r="AL21" s="1150"/>
      <c r="AM21" s="1150"/>
      <c r="AN21" s="1151"/>
      <c r="AO21" s="277">
        <v>5.25</v>
      </c>
      <c r="AP21" s="278">
        <v>6.71</v>
      </c>
      <c r="AQ21" s="279">
        <v>-1.46</v>
      </c>
      <c r="AS21" s="280"/>
      <c r="AT21" s="276"/>
    </row>
    <row r="22" spans="1:46" s="248" customFormat="1" x14ac:dyDescent="0.15">
      <c r="A22" s="276"/>
      <c r="AK22" s="1149" t="s">
        <v>496</v>
      </c>
      <c r="AL22" s="1150"/>
      <c r="AM22" s="1150"/>
      <c r="AN22" s="1151"/>
      <c r="AO22" s="281">
        <v>94</v>
      </c>
      <c r="AP22" s="282">
        <v>98.3</v>
      </c>
      <c r="AQ22" s="283">
        <v>-4.3</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31" t="s">
        <v>478</v>
      </c>
      <c r="AP30" s="253"/>
      <c r="AQ30" s="254" t="s">
        <v>479</v>
      </c>
      <c r="AR30" s="255"/>
    </row>
    <row r="31" spans="1:46" x14ac:dyDescent="0.15">
      <c r="A31" s="247"/>
      <c r="AK31" s="256"/>
      <c r="AL31" s="257"/>
      <c r="AM31" s="257"/>
      <c r="AN31" s="258"/>
      <c r="AO31" s="1132"/>
      <c r="AP31" s="259" t="s">
        <v>480</v>
      </c>
      <c r="AQ31" s="260" t="s">
        <v>481</v>
      </c>
      <c r="AR31" s="261" t="s">
        <v>482</v>
      </c>
    </row>
    <row r="32" spans="1:46" ht="27" customHeight="1" x14ac:dyDescent="0.15">
      <c r="A32" s="247"/>
      <c r="AK32" s="1133" t="s">
        <v>500</v>
      </c>
      <c r="AL32" s="1134"/>
      <c r="AM32" s="1134"/>
      <c r="AN32" s="1135"/>
      <c r="AO32" s="291">
        <v>1557405</v>
      </c>
      <c r="AP32" s="291">
        <v>26315</v>
      </c>
      <c r="AQ32" s="292">
        <v>34344</v>
      </c>
      <c r="AR32" s="293">
        <v>-23.4</v>
      </c>
    </row>
    <row r="33" spans="1:46" ht="13.5" customHeight="1" x14ac:dyDescent="0.15">
      <c r="A33" s="247"/>
      <c r="AK33" s="1133" t="s">
        <v>501</v>
      </c>
      <c r="AL33" s="1134"/>
      <c r="AM33" s="1134"/>
      <c r="AN33" s="1135"/>
      <c r="AO33" s="291" t="s">
        <v>487</v>
      </c>
      <c r="AP33" s="291" t="s">
        <v>487</v>
      </c>
      <c r="AQ33" s="292" t="s">
        <v>487</v>
      </c>
      <c r="AR33" s="293" t="s">
        <v>487</v>
      </c>
    </row>
    <row r="34" spans="1:46" ht="27" customHeight="1" x14ac:dyDescent="0.15">
      <c r="A34" s="247"/>
      <c r="AK34" s="1133" t="s">
        <v>502</v>
      </c>
      <c r="AL34" s="1134"/>
      <c r="AM34" s="1134"/>
      <c r="AN34" s="1135"/>
      <c r="AO34" s="291" t="s">
        <v>487</v>
      </c>
      <c r="AP34" s="291" t="s">
        <v>487</v>
      </c>
      <c r="AQ34" s="292">
        <v>3</v>
      </c>
      <c r="AR34" s="293" t="s">
        <v>487</v>
      </c>
    </row>
    <row r="35" spans="1:46" ht="27" customHeight="1" x14ac:dyDescent="0.15">
      <c r="A35" s="247"/>
      <c r="AK35" s="1133" t="s">
        <v>503</v>
      </c>
      <c r="AL35" s="1134"/>
      <c r="AM35" s="1134"/>
      <c r="AN35" s="1135"/>
      <c r="AO35" s="291">
        <v>448578</v>
      </c>
      <c r="AP35" s="291">
        <v>7579</v>
      </c>
      <c r="AQ35" s="292">
        <v>7806</v>
      </c>
      <c r="AR35" s="293">
        <v>-2.9</v>
      </c>
    </row>
    <row r="36" spans="1:46" ht="27" customHeight="1" x14ac:dyDescent="0.15">
      <c r="A36" s="247"/>
      <c r="AK36" s="1133" t="s">
        <v>504</v>
      </c>
      <c r="AL36" s="1134"/>
      <c r="AM36" s="1134"/>
      <c r="AN36" s="1135"/>
      <c r="AO36" s="291">
        <v>30707</v>
      </c>
      <c r="AP36" s="291">
        <v>519</v>
      </c>
      <c r="AQ36" s="292">
        <v>1690</v>
      </c>
      <c r="AR36" s="293">
        <v>-69.3</v>
      </c>
    </row>
    <row r="37" spans="1:46" ht="13.5" customHeight="1" x14ac:dyDescent="0.15">
      <c r="A37" s="247"/>
      <c r="AK37" s="1133" t="s">
        <v>505</v>
      </c>
      <c r="AL37" s="1134"/>
      <c r="AM37" s="1134"/>
      <c r="AN37" s="1135"/>
      <c r="AO37" s="291">
        <v>50693</v>
      </c>
      <c r="AP37" s="291">
        <v>857</v>
      </c>
      <c r="AQ37" s="292">
        <v>666</v>
      </c>
      <c r="AR37" s="293">
        <v>28.7</v>
      </c>
    </row>
    <row r="38" spans="1:46" ht="27" customHeight="1" x14ac:dyDescent="0.15">
      <c r="A38" s="247"/>
      <c r="AK38" s="1136" t="s">
        <v>506</v>
      </c>
      <c r="AL38" s="1137"/>
      <c r="AM38" s="1137"/>
      <c r="AN38" s="1138"/>
      <c r="AO38" s="294" t="s">
        <v>487</v>
      </c>
      <c r="AP38" s="294" t="s">
        <v>487</v>
      </c>
      <c r="AQ38" s="295">
        <v>3</v>
      </c>
      <c r="AR38" s="283" t="s">
        <v>487</v>
      </c>
      <c r="AS38" s="290"/>
    </row>
    <row r="39" spans="1:46" x14ac:dyDescent="0.15">
      <c r="A39" s="247"/>
      <c r="AK39" s="1136" t="s">
        <v>507</v>
      </c>
      <c r="AL39" s="1137"/>
      <c r="AM39" s="1137"/>
      <c r="AN39" s="1138"/>
      <c r="AO39" s="291">
        <v>-22303</v>
      </c>
      <c r="AP39" s="291">
        <v>-377</v>
      </c>
      <c r="AQ39" s="292">
        <v>-5822</v>
      </c>
      <c r="AR39" s="293">
        <v>-93.5</v>
      </c>
      <c r="AS39" s="290"/>
    </row>
    <row r="40" spans="1:46" ht="27" customHeight="1" x14ac:dyDescent="0.15">
      <c r="A40" s="247"/>
      <c r="AK40" s="1133" t="s">
        <v>508</v>
      </c>
      <c r="AL40" s="1134"/>
      <c r="AM40" s="1134"/>
      <c r="AN40" s="1135"/>
      <c r="AO40" s="291">
        <v>-1341069</v>
      </c>
      <c r="AP40" s="291">
        <v>-22659</v>
      </c>
      <c r="AQ40" s="292">
        <v>-26710</v>
      </c>
      <c r="AR40" s="293">
        <v>-15.2</v>
      </c>
      <c r="AS40" s="290"/>
    </row>
    <row r="41" spans="1:46" x14ac:dyDescent="0.15">
      <c r="A41" s="247"/>
      <c r="AK41" s="1139" t="s">
        <v>288</v>
      </c>
      <c r="AL41" s="1140"/>
      <c r="AM41" s="1140"/>
      <c r="AN41" s="1141"/>
      <c r="AO41" s="291">
        <v>724011</v>
      </c>
      <c r="AP41" s="291">
        <v>12233</v>
      </c>
      <c r="AQ41" s="292">
        <v>11979</v>
      </c>
      <c r="AR41" s="293">
        <v>2.1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26" t="s">
        <v>478</v>
      </c>
      <c r="AN49" s="1128" t="s">
        <v>511</v>
      </c>
      <c r="AO49" s="1129"/>
      <c r="AP49" s="1129"/>
      <c r="AQ49" s="1129"/>
      <c r="AR49" s="1130"/>
    </row>
    <row r="50" spans="1:44" x14ac:dyDescent="0.15">
      <c r="A50" s="247"/>
      <c r="AK50" s="305"/>
      <c r="AL50" s="306"/>
      <c r="AM50" s="1127"/>
      <c r="AN50" s="307" t="s">
        <v>512</v>
      </c>
      <c r="AO50" s="308" t="s">
        <v>513</v>
      </c>
      <c r="AP50" s="309" t="s">
        <v>514</v>
      </c>
      <c r="AQ50" s="310" t="s">
        <v>515</v>
      </c>
      <c r="AR50" s="311" t="s">
        <v>516</v>
      </c>
    </row>
    <row r="51" spans="1:44" x14ac:dyDescent="0.15">
      <c r="A51" s="247"/>
      <c r="AK51" s="303" t="s">
        <v>517</v>
      </c>
      <c r="AL51" s="304"/>
      <c r="AM51" s="312">
        <v>1237605</v>
      </c>
      <c r="AN51" s="313">
        <v>20750</v>
      </c>
      <c r="AO51" s="314">
        <v>-37.6</v>
      </c>
      <c r="AP51" s="315">
        <v>45483</v>
      </c>
      <c r="AQ51" s="316">
        <v>-0.2</v>
      </c>
      <c r="AR51" s="317">
        <v>-37.4</v>
      </c>
    </row>
    <row r="52" spans="1:44" x14ac:dyDescent="0.15">
      <c r="A52" s="247"/>
      <c r="AK52" s="318"/>
      <c r="AL52" s="319" t="s">
        <v>518</v>
      </c>
      <c r="AM52" s="320">
        <v>658069</v>
      </c>
      <c r="AN52" s="321">
        <v>11033</v>
      </c>
      <c r="AO52" s="322">
        <v>11.8</v>
      </c>
      <c r="AP52" s="323">
        <v>24241</v>
      </c>
      <c r="AQ52" s="324">
        <v>0.4</v>
      </c>
      <c r="AR52" s="325">
        <v>11.4</v>
      </c>
    </row>
    <row r="53" spans="1:44" x14ac:dyDescent="0.15">
      <c r="A53" s="247"/>
      <c r="AK53" s="303" t="s">
        <v>519</v>
      </c>
      <c r="AL53" s="304"/>
      <c r="AM53" s="312">
        <v>1642391</v>
      </c>
      <c r="AN53" s="313">
        <v>27604</v>
      </c>
      <c r="AO53" s="314">
        <v>33</v>
      </c>
      <c r="AP53" s="315">
        <v>45945</v>
      </c>
      <c r="AQ53" s="316">
        <v>1</v>
      </c>
      <c r="AR53" s="317">
        <v>32</v>
      </c>
    </row>
    <row r="54" spans="1:44" x14ac:dyDescent="0.15">
      <c r="A54" s="247"/>
      <c r="AK54" s="318"/>
      <c r="AL54" s="319" t="s">
        <v>518</v>
      </c>
      <c r="AM54" s="320">
        <v>1038185</v>
      </c>
      <c r="AN54" s="321">
        <v>17449</v>
      </c>
      <c r="AO54" s="322">
        <v>58.2</v>
      </c>
      <c r="AP54" s="323">
        <v>25180</v>
      </c>
      <c r="AQ54" s="324">
        <v>3.9</v>
      </c>
      <c r="AR54" s="325">
        <v>54.3</v>
      </c>
    </row>
    <row r="55" spans="1:44" x14ac:dyDescent="0.15">
      <c r="A55" s="247"/>
      <c r="AK55" s="303" t="s">
        <v>520</v>
      </c>
      <c r="AL55" s="304"/>
      <c r="AM55" s="312">
        <v>3435487</v>
      </c>
      <c r="AN55" s="313">
        <v>57999</v>
      </c>
      <c r="AO55" s="314">
        <v>110.1</v>
      </c>
      <c r="AP55" s="315">
        <v>44475</v>
      </c>
      <c r="AQ55" s="316">
        <v>-3.2</v>
      </c>
      <c r="AR55" s="317">
        <v>113.3</v>
      </c>
    </row>
    <row r="56" spans="1:44" x14ac:dyDescent="0.15">
      <c r="A56" s="247"/>
      <c r="AK56" s="318"/>
      <c r="AL56" s="319" t="s">
        <v>518</v>
      </c>
      <c r="AM56" s="320">
        <v>1325242</v>
      </c>
      <c r="AN56" s="321">
        <v>22373</v>
      </c>
      <c r="AO56" s="322">
        <v>28.2</v>
      </c>
      <c r="AP56" s="323">
        <v>24780</v>
      </c>
      <c r="AQ56" s="324">
        <v>-1.6</v>
      </c>
      <c r="AR56" s="325">
        <v>29.8</v>
      </c>
    </row>
    <row r="57" spans="1:44" x14ac:dyDescent="0.15">
      <c r="A57" s="247"/>
      <c r="AK57" s="303" t="s">
        <v>521</v>
      </c>
      <c r="AL57" s="304"/>
      <c r="AM57" s="312">
        <v>3250068</v>
      </c>
      <c r="AN57" s="313">
        <v>54877</v>
      </c>
      <c r="AO57" s="314">
        <v>-5.4</v>
      </c>
      <c r="AP57" s="315">
        <v>45982</v>
      </c>
      <c r="AQ57" s="316">
        <v>3.4</v>
      </c>
      <c r="AR57" s="317">
        <v>-8.8000000000000007</v>
      </c>
    </row>
    <row r="58" spans="1:44" x14ac:dyDescent="0.15">
      <c r="A58" s="247"/>
      <c r="AK58" s="318"/>
      <c r="AL58" s="319" t="s">
        <v>518</v>
      </c>
      <c r="AM58" s="320">
        <v>1577513</v>
      </c>
      <c r="AN58" s="321">
        <v>26636</v>
      </c>
      <c r="AO58" s="322">
        <v>19.100000000000001</v>
      </c>
      <c r="AP58" s="323">
        <v>25583</v>
      </c>
      <c r="AQ58" s="324">
        <v>3.2</v>
      </c>
      <c r="AR58" s="325">
        <v>15.9</v>
      </c>
    </row>
    <row r="59" spans="1:44" x14ac:dyDescent="0.15">
      <c r="A59" s="247"/>
      <c r="AK59" s="303" t="s">
        <v>522</v>
      </c>
      <c r="AL59" s="304"/>
      <c r="AM59" s="312">
        <v>1964075</v>
      </c>
      <c r="AN59" s="313">
        <v>33186</v>
      </c>
      <c r="AO59" s="314">
        <v>-39.5</v>
      </c>
      <c r="AP59" s="315">
        <v>50538</v>
      </c>
      <c r="AQ59" s="316">
        <v>9.9</v>
      </c>
      <c r="AR59" s="317">
        <v>-49.4</v>
      </c>
    </row>
    <row r="60" spans="1:44" x14ac:dyDescent="0.15">
      <c r="A60" s="247"/>
      <c r="AK60" s="318"/>
      <c r="AL60" s="319" t="s">
        <v>518</v>
      </c>
      <c r="AM60" s="320">
        <v>1450383</v>
      </c>
      <c r="AN60" s="321">
        <v>24506</v>
      </c>
      <c r="AO60" s="322">
        <v>-8</v>
      </c>
      <c r="AP60" s="323">
        <v>29053</v>
      </c>
      <c r="AQ60" s="324">
        <v>13.6</v>
      </c>
      <c r="AR60" s="325">
        <v>-21.6</v>
      </c>
    </row>
    <row r="61" spans="1:44" x14ac:dyDescent="0.15">
      <c r="A61" s="247"/>
      <c r="AK61" s="303" t="s">
        <v>523</v>
      </c>
      <c r="AL61" s="326"/>
      <c r="AM61" s="312">
        <v>2305925</v>
      </c>
      <c r="AN61" s="313">
        <v>38883</v>
      </c>
      <c r="AO61" s="314">
        <v>12.1</v>
      </c>
      <c r="AP61" s="315">
        <v>46485</v>
      </c>
      <c r="AQ61" s="327">
        <v>2.2000000000000002</v>
      </c>
      <c r="AR61" s="317">
        <v>9.9</v>
      </c>
    </row>
    <row r="62" spans="1:44" x14ac:dyDescent="0.15">
      <c r="A62" s="247"/>
      <c r="AK62" s="318"/>
      <c r="AL62" s="319" t="s">
        <v>518</v>
      </c>
      <c r="AM62" s="320">
        <v>1209878</v>
      </c>
      <c r="AN62" s="321">
        <v>20399</v>
      </c>
      <c r="AO62" s="322">
        <v>21.9</v>
      </c>
      <c r="AP62" s="323">
        <v>25767</v>
      </c>
      <c r="AQ62" s="324">
        <v>3.9</v>
      </c>
      <c r="AR62" s="325">
        <v>18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sheetData>
  <sheetProtection algorithmName="SHA-512" hashValue="Ude5C0AFqKuQMIb1AftHSnlpFAQNj3YKniolMECvKzyWuYzDXrMBiNQTL1spPR0DAPYh4jWwzGZgROuRiJeqFw==" saltValue="4i9ybnfO7glChFxt5BNUy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1RmrjTWBe0g8krqfoj+9h6p09O1xn9UNuu6c1vUbviGjuceB5xK6ceyLgt5babyk3uJRpV579aAPOCGsWUSR3A==" saltValue="USFbzJ0hsLvOBu11Ussi9Q=="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HoiuFVxvCbJ9Cd8evqOT5348YADE8QI8hlYXjv7BO+vnCBP31gOfdwEd+b8Mb848QvAK7zVsScbIrNW+6tB9uQ==" saltValue="e9CZksHQGCNGfDmumSCVeg=="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2" t="s">
        <v>3</v>
      </c>
      <c r="D47" s="1152"/>
      <c r="E47" s="1153"/>
      <c r="F47" s="11">
        <v>21.47</v>
      </c>
      <c r="G47" s="12">
        <v>25.45</v>
      </c>
      <c r="H47" s="12">
        <v>25.3</v>
      </c>
      <c r="I47" s="12">
        <v>24.91</v>
      </c>
      <c r="J47" s="13">
        <v>21.67</v>
      </c>
    </row>
    <row r="48" spans="2:10" ht="57.75" customHeight="1" x14ac:dyDescent="0.15">
      <c r="B48" s="14"/>
      <c r="C48" s="1154" t="s">
        <v>4</v>
      </c>
      <c r="D48" s="1154"/>
      <c r="E48" s="1155"/>
      <c r="F48" s="15">
        <v>12.34</v>
      </c>
      <c r="G48" s="16">
        <v>15.97</v>
      </c>
      <c r="H48" s="16">
        <v>10.98</v>
      </c>
      <c r="I48" s="16">
        <v>8.4700000000000006</v>
      </c>
      <c r="J48" s="17">
        <v>13.76</v>
      </c>
    </row>
    <row r="49" spans="2:10" ht="57.75" customHeight="1" thickBot="1" x14ac:dyDescent="0.2">
      <c r="B49" s="18"/>
      <c r="C49" s="1156" t="s">
        <v>5</v>
      </c>
      <c r="D49" s="1156"/>
      <c r="E49" s="1157"/>
      <c r="F49" s="19">
        <v>7.42</v>
      </c>
      <c r="G49" s="20">
        <v>10.37</v>
      </c>
      <c r="H49" s="20" t="s">
        <v>530</v>
      </c>
      <c r="I49" s="20" t="s">
        <v>531</v>
      </c>
      <c r="J49" s="21">
        <v>4.1900000000000004</v>
      </c>
    </row>
    <row r="50" spans="2:10" x14ac:dyDescent="0.15"/>
  </sheetData>
  <sheetProtection algorithmName="SHA-512" hashValue="fcEbxzUz5df+GgDeAYJ9JKSMUd1j1sNDoU+r1kFdM+MG+jk3kUtHaHsG44xJKM79AqbKs53v7wJHMVowKLZCTA==" saltValue="bEdEylzc3iyC1EfeAgmvA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2" t="s">
        <v>532</v>
      </c>
      <c r="D34" s="1162"/>
      <c r="E34" s="1163"/>
      <c r="F34" s="32">
        <v>12.12</v>
      </c>
      <c r="G34" s="33">
        <v>15.96</v>
      </c>
      <c r="H34" s="33">
        <v>10.97</v>
      </c>
      <c r="I34" s="33">
        <v>8.4700000000000006</v>
      </c>
      <c r="J34" s="34">
        <v>13.75</v>
      </c>
      <c r="K34" s="22"/>
      <c r="L34" s="22"/>
      <c r="M34" s="22"/>
      <c r="N34" s="22"/>
      <c r="O34" s="22"/>
      <c r="P34" s="22"/>
    </row>
    <row r="35" spans="1:16" ht="39" customHeight="1" x14ac:dyDescent="0.15">
      <c r="A35" s="22"/>
      <c r="B35" s="35"/>
      <c r="C35" s="1158" t="s">
        <v>533</v>
      </c>
      <c r="D35" s="1158"/>
      <c r="E35" s="1159"/>
      <c r="F35" s="36">
        <v>11.39</v>
      </c>
      <c r="G35" s="37">
        <v>8.9700000000000006</v>
      </c>
      <c r="H35" s="37">
        <v>7.75</v>
      </c>
      <c r="I35" s="37">
        <v>6.19</v>
      </c>
      <c r="J35" s="38">
        <v>3.41</v>
      </c>
      <c r="K35" s="22"/>
      <c r="L35" s="22"/>
      <c r="M35" s="22"/>
      <c r="N35" s="22"/>
      <c r="O35" s="22"/>
      <c r="P35" s="22"/>
    </row>
    <row r="36" spans="1:16" ht="39" customHeight="1" x14ac:dyDescent="0.15">
      <c r="A36" s="22"/>
      <c r="B36" s="35"/>
      <c r="C36" s="1158" t="s">
        <v>534</v>
      </c>
      <c r="D36" s="1158"/>
      <c r="E36" s="1159"/>
      <c r="F36" s="36">
        <v>2.0499999999999998</v>
      </c>
      <c r="G36" s="37">
        <v>3.14</v>
      </c>
      <c r="H36" s="37">
        <v>2.04</v>
      </c>
      <c r="I36" s="37">
        <v>2.77</v>
      </c>
      <c r="J36" s="38">
        <v>3.25</v>
      </c>
      <c r="K36" s="22"/>
      <c r="L36" s="22"/>
      <c r="M36" s="22"/>
      <c r="N36" s="22"/>
      <c r="O36" s="22"/>
      <c r="P36" s="22"/>
    </row>
    <row r="37" spans="1:16" ht="39" customHeight="1" x14ac:dyDescent="0.15">
      <c r="A37" s="22"/>
      <c r="B37" s="35"/>
      <c r="C37" s="1158" t="s">
        <v>535</v>
      </c>
      <c r="D37" s="1158"/>
      <c r="E37" s="1159"/>
      <c r="F37" s="36">
        <v>1.17</v>
      </c>
      <c r="G37" s="37">
        <v>0.68</v>
      </c>
      <c r="H37" s="37">
        <v>0.53</v>
      </c>
      <c r="I37" s="37">
        <v>0.37</v>
      </c>
      <c r="J37" s="38">
        <v>0.66</v>
      </c>
      <c r="K37" s="22"/>
      <c r="L37" s="22"/>
      <c r="M37" s="22"/>
      <c r="N37" s="22"/>
      <c r="O37" s="22"/>
      <c r="P37" s="22"/>
    </row>
    <row r="38" spans="1:16" ht="39" customHeight="1" x14ac:dyDescent="0.15">
      <c r="A38" s="22"/>
      <c r="B38" s="35"/>
      <c r="C38" s="1158" t="s">
        <v>536</v>
      </c>
      <c r="D38" s="1158"/>
      <c r="E38" s="1159"/>
      <c r="F38" s="36" t="s">
        <v>487</v>
      </c>
      <c r="G38" s="37">
        <v>0.49</v>
      </c>
      <c r="H38" s="37">
        <v>0.55000000000000004</v>
      </c>
      <c r="I38" s="37">
        <v>0.3</v>
      </c>
      <c r="J38" s="38">
        <v>0.52</v>
      </c>
      <c r="K38" s="22"/>
      <c r="L38" s="22"/>
      <c r="M38" s="22"/>
      <c r="N38" s="22"/>
      <c r="O38" s="22"/>
      <c r="P38" s="22"/>
    </row>
    <row r="39" spans="1:16" ht="39" customHeight="1" x14ac:dyDescent="0.15">
      <c r="A39" s="22"/>
      <c r="B39" s="35"/>
      <c r="C39" s="1158" t="s">
        <v>537</v>
      </c>
      <c r="D39" s="1158"/>
      <c r="E39" s="1159"/>
      <c r="F39" s="36">
        <v>0</v>
      </c>
      <c r="G39" s="37">
        <v>0.01</v>
      </c>
      <c r="H39" s="37">
        <v>0.01</v>
      </c>
      <c r="I39" s="37">
        <v>0.02</v>
      </c>
      <c r="J39" s="38">
        <v>0.11</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538</v>
      </c>
      <c r="D42" s="1158"/>
      <c r="E42" s="1159"/>
      <c r="F42" s="36" t="s">
        <v>487</v>
      </c>
      <c r="G42" s="37" t="s">
        <v>487</v>
      </c>
      <c r="H42" s="37" t="s">
        <v>487</v>
      </c>
      <c r="I42" s="37" t="s">
        <v>487</v>
      </c>
      <c r="J42" s="38" t="s">
        <v>487</v>
      </c>
      <c r="K42" s="22"/>
      <c r="L42" s="22"/>
      <c r="M42" s="22"/>
      <c r="N42" s="22"/>
      <c r="O42" s="22"/>
      <c r="P42" s="22"/>
    </row>
    <row r="43" spans="1:16" ht="39" customHeight="1" thickBot="1" x14ac:dyDescent="0.2">
      <c r="A43" s="22"/>
      <c r="B43" s="40"/>
      <c r="C43" s="1160" t="s">
        <v>539</v>
      </c>
      <c r="D43" s="1160"/>
      <c r="E43" s="1161"/>
      <c r="F43" s="41">
        <v>1.58</v>
      </c>
      <c r="G43" s="42">
        <v>0</v>
      </c>
      <c r="H43" s="42" t="s">
        <v>487</v>
      </c>
      <c r="I43" s="42" t="s">
        <v>487</v>
      </c>
      <c r="J43" s="43" t="s">
        <v>487</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nCFVwITg8itP5WKHYQUlbIu1/Cl8h4AXapWN+OkP9iwvRrU7lcrLnymEucLmWuw1aCTBsPYlO1X77xdnGG/gA==" saltValue="UlGbNktNJo6YLDdCKB0Cz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1275</v>
      </c>
      <c r="L45" s="58">
        <v>1325</v>
      </c>
      <c r="M45" s="58">
        <v>1439</v>
      </c>
      <c r="N45" s="58">
        <v>1499</v>
      </c>
      <c r="O45" s="59">
        <v>1557</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15">
      <c r="A48" s="46"/>
      <c r="B48" s="1189"/>
      <c r="C48" s="1190"/>
      <c r="D48" s="60"/>
      <c r="E48" s="1166" t="s">
        <v>13</v>
      </c>
      <c r="F48" s="1166"/>
      <c r="G48" s="1166"/>
      <c r="H48" s="1166"/>
      <c r="I48" s="1166"/>
      <c r="J48" s="1167"/>
      <c r="K48" s="61">
        <v>439</v>
      </c>
      <c r="L48" s="62">
        <v>505</v>
      </c>
      <c r="M48" s="62">
        <v>433</v>
      </c>
      <c r="N48" s="62">
        <v>495</v>
      </c>
      <c r="O48" s="63">
        <v>449</v>
      </c>
      <c r="P48" s="46"/>
      <c r="Q48" s="46"/>
      <c r="R48" s="46"/>
      <c r="S48" s="46"/>
      <c r="T48" s="46"/>
      <c r="U48" s="46"/>
    </row>
    <row r="49" spans="1:21" ht="30.75" customHeight="1" x14ac:dyDescent="0.15">
      <c r="A49" s="46"/>
      <c r="B49" s="1189"/>
      <c r="C49" s="1190"/>
      <c r="D49" s="60"/>
      <c r="E49" s="1166" t="s">
        <v>14</v>
      </c>
      <c r="F49" s="1166"/>
      <c r="G49" s="1166"/>
      <c r="H49" s="1166"/>
      <c r="I49" s="1166"/>
      <c r="J49" s="1167"/>
      <c r="K49" s="61">
        <v>58</v>
      </c>
      <c r="L49" s="62">
        <v>52</v>
      </c>
      <c r="M49" s="62">
        <v>55</v>
      </c>
      <c r="N49" s="62">
        <v>27</v>
      </c>
      <c r="O49" s="63">
        <v>31</v>
      </c>
      <c r="P49" s="46"/>
      <c r="Q49" s="46"/>
      <c r="R49" s="46"/>
      <c r="S49" s="46"/>
      <c r="T49" s="46"/>
      <c r="U49" s="46"/>
    </row>
    <row r="50" spans="1:21" ht="30.75" customHeight="1" x14ac:dyDescent="0.15">
      <c r="A50" s="46"/>
      <c r="B50" s="1189"/>
      <c r="C50" s="1190"/>
      <c r="D50" s="60"/>
      <c r="E50" s="1166" t="s">
        <v>15</v>
      </c>
      <c r="F50" s="1166"/>
      <c r="G50" s="1166"/>
      <c r="H50" s="1166"/>
      <c r="I50" s="1166"/>
      <c r="J50" s="1167"/>
      <c r="K50" s="61">
        <v>81</v>
      </c>
      <c r="L50" s="62">
        <v>80</v>
      </c>
      <c r="M50" s="62">
        <v>80</v>
      </c>
      <c r="N50" s="62">
        <v>53</v>
      </c>
      <c r="O50" s="63">
        <v>51</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1458</v>
      </c>
      <c r="L52" s="62">
        <v>1444</v>
      </c>
      <c r="M52" s="62">
        <v>1416</v>
      </c>
      <c r="N52" s="62">
        <v>1375</v>
      </c>
      <c r="O52" s="63">
        <v>1363</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395</v>
      </c>
      <c r="L53" s="67">
        <v>518</v>
      </c>
      <c r="M53" s="67">
        <v>591</v>
      </c>
      <c r="N53" s="67">
        <v>699</v>
      </c>
      <c r="O53" s="68">
        <v>725</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BGR1b1XNDzBuE2a13I5PeqTA43S+mJR+EZ29ooZKNuV55qC2paq51jZtk/HoLA/YuoznFNbJrb6DiJ8Nf0ehw==" saltValue="ZlS+SAYLgrqULk85jqY5o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207" t="s">
        <v>30</v>
      </c>
      <c r="C41" s="1208"/>
      <c r="D41" s="103"/>
      <c r="E41" s="1209" t="s">
        <v>31</v>
      </c>
      <c r="F41" s="1209"/>
      <c r="G41" s="1209"/>
      <c r="H41" s="1210"/>
      <c r="I41" s="330">
        <v>13888</v>
      </c>
      <c r="J41" s="331">
        <v>14429</v>
      </c>
      <c r="K41" s="331">
        <v>15108</v>
      </c>
      <c r="L41" s="331">
        <v>15887</v>
      </c>
      <c r="M41" s="332">
        <v>15640</v>
      </c>
    </row>
    <row r="42" spans="2:13" ht="27.75" customHeight="1" x14ac:dyDescent="0.15">
      <c r="B42" s="1197"/>
      <c r="C42" s="1198"/>
      <c r="D42" s="104"/>
      <c r="E42" s="1201" t="s">
        <v>32</v>
      </c>
      <c r="F42" s="1201"/>
      <c r="G42" s="1201"/>
      <c r="H42" s="1202"/>
      <c r="I42" s="333" t="s">
        <v>487</v>
      </c>
      <c r="J42" s="334" t="s">
        <v>487</v>
      </c>
      <c r="K42" s="334" t="s">
        <v>487</v>
      </c>
      <c r="L42" s="334" t="s">
        <v>487</v>
      </c>
      <c r="M42" s="335" t="s">
        <v>487</v>
      </c>
    </row>
    <row r="43" spans="2:13" ht="27.75" customHeight="1" x14ac:dyDescent="0.15">
      <c r="B43" s="1197"/>
      <c r="C43" s="1198"/>
      <c r="D43" s="104"/>
      <c r="E43" s="1201" t="s">
        <v>33</v>
      </c>
      <c r="F43" s="1201"/>
      <c r="G43" s="1201"/>
      <c r="H43" s="1202"/>
      <c r="I43" s="333">
        <v>5803</v>
      </c>
      <c r="J43" s="334">
        <v>5522</v>
      </c>
      <c r="K43" s="334">
        <v>4688</v>
      </c>
      <c r="L43" s="334">
        <v>4793</v>
      </c>
      <c r="M43" s="335">
        <v>4435</v>
      </c>
    </row>
    <row r="44" spans="2:13" ht="27.75" customHeight="1" x14ac:dyDescent="0.15">
      <c r="B44" s="1197"/>
      <c r="C44" s="1198"/>
      <c r="D44" s="104"/>
      <c r="E44" s="1201" t="s">
        <v>34</v>
      </c>
      <c r="F44" s="1201"/>
      <c r="G44" s="1201"/>
      <c r="H44" s="1202"/>
      <c r="I44" s="333">
        <v>576</v>
      </c>
      <c r="J44" s="334">
        <v>467</v>
      </c>
      <c r="K44" s="334">
        <v>394</v>
      </c>
      <c r="L44" s="334">
        <v>398</v>
      </c>
      <c r="M44" s="335">
        <v>371</v>
      </c>
    </row>
    <row r="45" spans="2:13" ht="27.75" customHeight="1" x14ac:dyDescent="0.15">
      <c r="B45" s="1197"/>
      <c r="C45" s="1198"/>
      <c r="D45" s="104"/>
      <c r="E45" s="1201" t="s">
        <v>35</v>
      </c>
      <c r="F45" s="1201"/>
      <c r="G45" s="1201"/>
      <c r="H45" s="1202"/>
      <c r="I45" s="333" t="s">
        <v>487</v>
      </c>
      <c r="J45" s="334" t="s">
        <v>487</v>
      </c>
      <c r="K45" s="334" t="s">
        <v>487</v>
      </c>
      <c r="L45" s="334" t="s">
        <v>487</v>
      </c>
      <c r="M45" s="335" t="s">
        <v>487</v>
      </c>
    </row>
    <row r="46" spans="2:13" ht="27.75" customHeight="1" x14ac:dyDescent="0.15">
      <c r="B46" s="1197"/>
      <c r="C46" s="1198"/>
      <c r="D46" s="105"/>
      <c r="E46" s="1201" t="s">
        <v>36</v>
      </c>
      <c r="F46" s="1201"/>
      <c r="G46" s="1201"/>
      <c r="H46" s="1202"/>
      <c r="I46" s="333">
        <v>173</v>
      </c>
      <c r="J46" s="334">
        <v>279</v>
      </c>
      <c r="K46" s="334">
        <v>81</v>
      </c>
      <c r="L46" s="334">
        <v>9</v>
      </c>
      <c r="M46" s="335">
        <v>10</v>
      </c>
    </row>
    <row r="47" spans="2:13" ht="27.75" customHeight="1" x14ac:dyDescent="0.15">
      <c r="B47" s="1197"/>
      <c r="C47" s="1198"/>
      <c r="D47" s="106"/>
      <c r="E47" s="1211" t="s">
        <v>37</v>
      </c>
      <c r="F47" s="1212"/>
      <c r="G47" s="1212"/>
      <c r="H47" s="1213"/>
      <c r="I47" s="333" t="s">
        <v>487</v>
      </c>
      <c r="J47" s="334" t="s">
        <v>487</v>
      </c>
      <c r="K47" s="334" t="s">
        <v>487</v>
      </c>
      <c r="L47" s="334" t="s">
        <v>487</v>
      </c>
      <c r="M47" s="335" t="s">
        <v>487</v>
      </c>
    </row>
    <row r="48" spans="2:13" ht="27.75" customHeight="1" x14ac:dyDescent="0.15">
      <c r="B48" s="1197"/>
      <c r="C48" s="1198"/>
      <c r="D48" s="104"/>
      <c r="E48" s="1201" t="s">
        <v>38</v>
      </c>
      <c r="F48" s="1201"/>
      <c r="G48" s="1201"/>
      <c r="H48" s="1202"/>
      <c r="I48" s="333" t="s">
        <v>487</v>
      </c>
      <c r="J48" s="334" t="s">
        <v>487</v>
      </c>
      <c r="K48" s="334" t="s">
        <v>487</v>
      </c>
      <c r="L48" s="334" t="s">
        <v>487</v>
      </c>
      <c r="M48" s="335" t="s">
        <v>487</v>
      </c>
    </row>
    <row r="49" spans="2:13" ht="27.75" customHeight="1" x14ac:dyDescent="0.15">
      <c r="B49" s="1199"/>
      <c r="C49" s="1200"/>
      <c r="D49" s="104"/>
      <c r="E49" s="1201" t="s">
        <v>39</v>
      </c>
      <c r="F49" s="1201"/>
      <c r="G49" s="1201"/>
      <c r="H49" s="1202"/>
      <c r="I49" s="333" t="s">
        <v>487</v>
      </c>
      <c r="J49" s="334" t="s">
        <v>487</v>
      </c>
      <c r="K49" s="334" t="s">
        <v>487</v>
      </c>
      <c r="L49" s="334" t="s">
        <v>487</v>
      </c>
      <c r="M49" s="335" t="s">
        <v>487</v>
      </c>
    </row>
    <row r="50" spans="2:13" ht="27.75" customHeight="1" x14ac:dyDescent="0.15">
      <c r="B50" s="1195" t="s">
        <v>40</v>
      </c>
      <c r="C50" s="1196"/>
      <c r="D50" s="107"/>
      <c r="E50" s="1201" t="s">
        <v>41</v>
      </c>
      <c r="F50" s="1201"/>
      <c r="G50" s="1201"/>
      <c r="H50" s="1202"/>
      <c r="I50" s="333">
        <v>6416</v>
      </c>
      <c r="J50" s="334">
        <v>8009</v>
      </c>
      <c r="K50" s="334">
        <v>9317</v>
      </c>
      <c r="L50" s="334">
        <v>9831</v>
      </c>
      <c r="M50" s="335">
        <v>9598</v>
      </c>
    </row>
    <row r="51" spans="2:13" ht="27.75" customHeight="1" x14ac:dyDescent="0.15">
      <c r="B51" s="1197"/>
      <c r="C51" s="1198"/>
      <c r="D51" s="104"/>
      <c r="E51" s="1201" t="s">
        <v>42</v>
      </c>
      <c r="F51" s="1201"/>
      <c r="G51" s="1201"/>
      <c r="H51" s="1202"/>
      <c r="I51" s="333">
        <v>320</v>
      </c>
      <c r="J51" s="334">
        <v>229</v>
      </c>
      <c r="K51" s="334">
        <v>234</v>
      </c>
      <c r="L51" s="334">
        <v>122</v>
      </c>
      <c r="M51" s="335">
        <v>114</v>
      </c>
    </row>
    <row r="52" spans="2:13" ht="27.75" customHeight="1" x14ac:dyDescent="0.15">
      <c r="B52" s="1199"/>
      <c r="C52" s="1200"/>
      <c r="D52" s="104"/>
      <c r="E52" s="1201" t="s">
        <v>43</v>
      </c>
      <c r="F52" s="1201"/>
      <c r="G52" s="1201"/>
      <c r="H52" s="1202"/>
      <c r="I52" s="333">
        <v>17314</v>
      </c>
      <c r="J52" s="334">
        <v>17307</v>
      </c>
      <c r="K52" s="334">
        <v>17077</v>
      </c>
      <c r="L52" s="334">
        <v>17003</v>
      </c>
      <c r="M52" s="335">
        <v>16512</v>
      </c>
    </row>
    <row r="53" spans="2:13" ht="27.75" customHeight="1" thickBot="1" x14ac:dyDescent="0.2">
      <c r="B53" s="1203" t="s">
        <v>19</v>
      </c>
      <c r="C53" s="1204"/>
      <c r="D53" s="108"/>
      <c r="E53" s="1205" t="s">
        <v>44</v>
      </c>
      <c r="F53" s="1205"/>
      <c r="G53" s="1205"/>
      <c r="H53" s="1206"/>
      <c r="I53" s="336">
        <v>-3609</v>
      </c>
      <c r="J53" s="337">
        <v>-4848</v>
      </c>
      <c r="K53" s="337">
        <v>-6358</v>
      </c>
      <c r="L53" s="337">
        <v>-5869</v>
      </c>
      <c r="M53" s="338">
        <v>-5769</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ICpC/uVAKHHGNxAQoG1eVR5HQB7DHjYPYSldorGm5RRsJXGmwc3sCLiHOSbi7qC0HfygxHHQtSB079sN5MH63g==" saltValue="KwelJmDOXZyic17xh9UcO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339">
        <v>3278</v>
      </c>
      <c r="G55" s="339">
        <v>3263</v>
      </c>
      <c r="H55" s="340">
        <v>3033</v>
      </c>
    </row>
    <row r="56" spans="2:8" ht="52.5" customHeight="1" x14ac:dyDescent="0.15">
      <c r="B56" s="120"/>
      <c r="C56" s="1224" t="s">
        <v>47</v>
      </c>
      <c r="D56" s="1224"/>
      <c r="E56" s="1225"/>
      <c r="F56" s="341">
        <v>783</v>
      </c>
      <c r="G56" s="341">
        <v>844</v>
      </c>
      <c r="H56" s="342">
        <v>1027</v>
      </c>
    </row>
    <row r="57" spans="2:8" ht="53.25" customHeight="1" x14ac:dyDescent="0.15">
      <c r="B57" s="120"/>
      <c r="C57" s="1226" t="s">
        <v>48</v>
      </c>
      <c r="D57" s="1226"/>
      <c r="E57" s="1227"/>
      <c r="F57" s="343">
        <v>4240</v>
      </c>
      <c r="G57" s="343">
        <v>4854</v>
      </c>
      <c r="H57" s="344">
        <v>4724</v>
      </c>
    </row>
    <row r="58" spans="2:8" ht="45.75" customHeight="1" x14ac:dyDescent="0.15">
      <c r="B58" s="121"/>
      <c r="C58" s="1214" t="s">
        <v>564</v>
      </c>
      <c r="D58" s="1215"/>
      <c r="E58" s="1216"/>
      <c r="F58" s="345">
        <v>3320</v>
      </c>
      <c r="G58" s="345">
        <v>3634</v>
      </c>
      <c r="H58" s="346">
        <v>3812</v>
      </c>
    </row>
    <row r="59" spans="2:8" ht="45.75" customHeight="1" x14ac:dyDescent="0.15">
      <c r="B59" s="121"/>
      <c r="C59" s="1214" t="s">
        <v>565</v>
      </c>
      <c r="D59" s="1215"/>
      <c r="E59" s="1216"/>
      <c r="F59" s="345">
        <v>908</v>
      </c>
      <c r="G59" s="345">
        <v>1201</v>
      </c>
      <c r="H59" s="346">
        <v>887</v>
      </c>
    </row>
    <row r="60" spans="2:8" ht="45.75" customHeight="1" x14ac:dyDescent="0.15">
      <c r="B60" s="121"/>
      <c r="C60" s="1214" t="s">
        <v>566</v>
      </c>
      <c r="D60" s="1215"/>
      <c r="E60" s="1216"/>
      <c r="F60" s="345">
        <v>12</v>
      </c>
      <c r="G60" s="345">
        <v>19</v>
      </c>
      <c r="H60" s="346">
        <v>25</v>
      </c>
    </row>
    <row r="61" spans="2:8" ht="45.75" customHeight="1" x14ac:dyDescent="0.15">
      <c r="B61" s="121"/>
      <c r="C61" s="1214"/>
      <c r="D61" s="1215"/>
      <c r="E61" s="1216"/>
      <c r="F61" s="345"/>
      <c r="G61" s="345"/>
      <c r="H61" s="346"/>
    </row>
    <row r="62" spans="2:8" ht="45.75" customHeight="1" thickBot="1" x14ac:dyDescent="0.2">
      <c r="B62" s="122"/>
      <c r="C62" s="1217"/>
      <c r="D62" s="1218"/>
      <c r="E62" s="1219"/>
      <c r="F62" s="347"/>
      <c r="G62" s="347"/>
      <c r="H62" s="348"/>
    </row>
    <row r="63" spans="2:8" ht="52.5" customHeight="1" thickBot="1" x14ac:dyDescent="0.2">
      <c r="B63" s="123"/>
      <c r="C63" s="1220" t="s">
        <v>49</v>
      </c>
      <c r="D63" s="1220"/>
      <c r="E63" s="1221"/>
      <c r="F63" s="349">
        <v>8300</v>
      </c>
      <c r="G63" s="349">
        <v>8961</v>
      </c>
      <c r="H63" s="350">
        <v>8783</v>
      </c>
    </row>
    <row r="64" spans="2:8" x14ac:dyDescent="0.15"/>
  </sheetData>
  <sheetProtection algorithmName="SHA-512" hashValue="qUiWolw1Kp+uzPrsLhRJD3U19bGx5yuEleZYhSxH5MWHHKCIEtOBi7l2Zmk7auZZ9SnRAANjgvBCahPCO6xePg==" saltValue="+V18kmI+gjZbueEnBY7AY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3D57F-94E3-4BEE-B1BA-CC5F20DFBE8F}">
  <sheetPr>
    <pageSetUpPr fitToPage="1"/>
  </sheetPr>
  <dimension ref="A1:DE85"/>
  <sheetViews>
    <sheetView showGridLines="0" zoomScale="85" zoomScaleNormal="85" zoomScaleSheetLayoutView="55" workbookViewId="0"/>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76"/>
      <c r="B1" s="375"/>
      <c r="DD1" s="243"/>
      <c r="DE1" s="243"/>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5" x14ac:dyDescent="0.15">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5" x14ac:dyDescent="0.15">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5" x14ac:dyDescent="0.15">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5" x14ac:dyDescent="0.15">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43"/>
      <c r="DE19" s="243"/>
    </row>
    <row r="20" spans="1:109" ht="13.5" x14ac:dyDescent="0.15">
      <c r="DD20" s="243"/>
      <c r="DE20" s="243"/>
    </row>
    <row r="21" spans="1:109" ht="17.25" customHeight="1" x14ac:dyDescent="0.15">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364"/>
      <c r="DD40" s="364"/>
      <c r="DE40" s="243"/>
    </row>
    <row r="41" spans="2:109" ht="17.25" x14ac:dyDescent="0.15">
      <c r="B41" s="244" t="s">
        <v>579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361"/>
      <c r="I42" s="360"/>
      <c r="J42" s="360"/>
      <c r="K42" s="360"/>
      <c r="AM42" s="361"/>
      <c r="AN42" s="361" t="s">
        <v>575</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47"/>
      <c r="AN43" s="1240" t="s">
        <v>578</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5"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5"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5"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5"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5" x14ac:dyDescent="0.15">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47"/>
      <c r="AN49" s="243" t="s">
        <v>573</v>
      </c>
    </row>
    <row r="50" spans="1:109" ht="13.5" x14ac:dyDescent="0.15">
      <c r="B50" s="247"/>
      <c r="G50" s="1234"/>
      <c r="H50" s="1234"/>
      <c r="I50" s="1234"/>
      <c r="J50" s="1234"/>
      <c r="K50" s="354"/>
      <c r="L50" s="354"/>
      <c r="M50" s="353"/>
      <c r="N50" s="353"/>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0" t="s">
        <v>525</v>
      </c>
      <c r="BQ50" s="1230"/>
      <c r="BR50" s="1230"/>
      <c r="BS50" s="1230"/>
      <c r="BT50" s="1230"/>
      <c r="BU50" s="1230"/>
      <c r="BV50" s="1230"/>
      <c r="BW50" s="1230"/>
      <c r="BX50" s="1230" t="s">
        <v>526</v>
      </c>
      <c r="BY50" s="1230"/>
      <c r="BZ50" s="1230"/>
      <c r="CA50" s="1230"/>
      <c r="CB50" s="1230"/>
      <c r="CC50" s="1230"/>
      <c r="CD50" s="1230"/>
      <c r="CE50" s="1230"/>
      <c r="CF50" s="1230" t="s">
        <v>527</v>
      </c>
      <c r="CG50" s="1230"/>
      <c r="CH50" s="1230"/>
      <c r="CI50" s="1230"/>
      <c r="CJ50" s="1230"/>
      <c r="CK50" s="1230"/>
      <c r="CL50" s="1230"/>
      <c r="CM50" s="1230"/>
      <c r="CN50" s="1230" t="s">
        <v>528</v>
      </c>
      <c r="CO50" s="1230"/>
      <c r="CP50" s="1230"/>
      <c r="CQ50" s="1230"/>
      <c r="CR50" s="1230"/>
      <c r="CS50" s="1230"/>
      <c r="CT50" s="1230"/>
      <c r="CU50" s="1230"/>
      <c r="CV50" s="1230" t="s">
        <v>529</v>
      </c>
      <c r="CW50" s="1230"/>
      <c r="CX50" s="1230"/>
      <c r="CY50" s="1230"/>
      <c r="CZ50" s="1230"/>
      <c r="DA50" s="1230"/>
      <c r="DB50" s="1230"/>
      <c r="DC50" s="1230"/>
    </row>
    <row r="51" spans="1:109" ht="13.5" customHeight="1" x14ac:dyDescent="0.15">
      <c r="B51" s="247"/>
      <c r="G51" s="1239"/>
      <c r="H51" s="1239"/>
      <c r="I51" s="1249"/>
      <c r="J51" s="1249"/>
      <c r="K51" s="1235"/>
      <c r="L51" s="1235"/>
      <c r="M51" s="1235"/>
      <c r="N51" s="1235"/>
      <c r="AM51" s="352"/>
      <c r="AN51" s="1231" t="s">
        <v>572</v>
      </c>
      <c r="AO51" s="1231"/>
      <c r="AP51" s="1231"/>
      <c r="AQ51" s="1231"/>
      <c r="AR51" s="1231"/>
      <c r="AS51" s="1231"/>
      <c r="AT51" s="1231"/>
      <c r="AU51" s="1231"/>
      <c r="AV51" s="1231"/>
      <c r="AW51" s="1231"/>
      <c r="AX51" s="1231"/>
      <c r="AY51" s="1231"/>
      <c r="AZ51" s="1231"/>
      <c r="BA51" s="1231"/>
      <c r="BB51" s="1231" t="s">
        <v>570</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5" x14ac:dyDescent="0.15">
      <c r="B52" s="247"/>
      <c r="G52" s="1239"/>
      <c r="H52" s="1239"/>
      <c r="I52" s="1249"/>
      <c r="J52" s="1249"/>
      <c r="K52" s="1235"/>
      <c r="L52" s="1235"/>
      <c r="M52" s="1235"/>
      <c r="N52" s="1235"/>
      <c r="AM52" s="352"/>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5" x14ac:dyDescent="0.15">
      <c r="A53" s="360"/>
      <c r="B53" s="247"/>
      <c r="G53" s="1239"/>
      <c r="H53" s="1239"/>
      <c r="I53" s="1234"/>
      <c r="J53" s="1234"/>
      <c r="K53" s="1235"/>
      <c r="L53" s="1235"/>
      <c r="M53" s="1235"/>
      <c r="N53" s="1235"/>
      <c r="AM53" s="352"/>
      <c r="AN53" s="1231"/>
      <c r="AO53" s="1231"/>
      <c r="AP53" s="1231"/>
      <c r="AQ53" s="1231"/>
      <c r="AR53" s="1231"/>
      <c r="AS53" s="1231"/>
      <c r="AT53" s="1231"/>
      <c r="AU53" s="1231"/>
      <c r="AV53" s="1231"/>
      <c r="AW53" s="1231"/>
      <c r="AX53" s="1231"/>
      <c r="AY53" s="1231"/>
      <c r="AZ53" s="1231"/>
      <c r="BA53" s="1231"/>
      <c r="BB53" s="1231" t="s">
        <v>577</v>
      </c>
      <c r="BC53" s="1231"/>
      <c r="BD53" s="1231"/>
      <c r="BE53" s="1231"/>
      <c r="BF53" s="1231"/>
      <c r="BG53" s="1231"/>
      <c r="BH53" s="1231"/>
      <c r="BI53" s="1231"/>
      <c r="BJ53" s="1231"/>
      <c r="BK53" s="1231"/>
      <c r="BL53" s="1231"/>
      <c r="BM53" s="1231"/>
      <c r="BN53" s="1231"/>
      <c r="BO53" s="1231"/>
      <c r="BP53" s="1228">
        <v>54.9</v>
      </c>
      <c r="BQ53" s="1228"/>
      <c r="BR53" s="1228"/>
      <c r="BS53" s="1228"/>
      <c r="BT53" s="1228"/>
      <c r="BU53" s="1228"/>
      <c r="BV53" s="1228"/>
      <c r="BW53" s="1228"/>
      <c r="BX53" s="1228">
        <v>55.3</v>
      </c>
      <c r="BY53" s="1228"/>
      <c r="BZ53" s="1228"/>
      <c r="CA53" s="1228"/>
      <c r="CB53" s="1228"/>
      <c r="CC53" s="1228"/>
      <c r="CD53" s="1228"/>
      <c r="CE53" s="1228"/>
      <c r="CF53" s="1228">
        <v>56.1</v>
      </c>
      <c r="CG53" s="1228"/>
      <c r="CH53" s="1228"/>
      <c r="CI53" s="1228"/>
      <c r="CJ53" s="1228"/>
      <c r="CK53" s="1228"/>
      <c r="CL53" s="1228"/>
      <c r="CM53" s="1228"/>
      <c r="CN53" s="1228">
        <v>56.6</v>
      </c>
      <c r="CO53" s="1228"/>
      <c r="CP53" s="1228"/>
      <c r="CQ53" s="1228"/>
      <c r="CR53" s="1228"/>
      <c r="CS53" s="1228"/>
      <c r="CT53" s="1228"/>
      <c r="CU53" s="1228"/>
      <c r="CV53" s="1228">
        <v>57.8</v>
      </c>
      <c r="CW53" s="1228"/>
      <c r="CX53" s="1228"/>
      <c r="CY53" s="1228"/>
      <c r="CZ53" s="1228"/>
      <c r="DA53" s="1228"/>
      <c r="DB53" s="1228"/>
      <c r="DC53" s="1228"/>
    </row>
    <row r="54" spans="1:109" ht="13.5" x14ac:dyDescent="0.15">
      <c r="A54" s="360"/>
      <c r="B54" s="247"/>
      <c r="G54" s="1239"/>
      <c r="H54" s="1239"/>
      <c r="I54" s="1234"/>
      <c r="J54" s="1234"/>
      <c r="K54" s="1235"/>
      <c r="L54" s="1235"/>
      <c r="M54" s="1235"/>
      <c r="N54" s="1235"/>
      <c r="AM54" s="352"/>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5" x14ac:dyDescent="0.15">
      <c r="A55" s="360"/>
      <c r="B55" s="247"/>
      <c r="G55" s="1234"/>
      <c r="H55" s="1234"/>
      <c r="I55" s="1234"/>
      <c r="J55" s="1234"/>
      <c r="K55" s="1235"/>
      <c r="L55" s="1235"/>
      <c r="M55" s="1235"/>
      <c r="N55" s="1235"/>
      <c r="AN55" s="1230" t="s">
        <v>571</v>
      </c>
      <c r="AO55" s="1230"/>
      <c r="AP55" s="1230"/>
      <c r="AQ55" s="1230"/>
      <c r="AR55" s="1230"/>
      <c r="AS55" s="1230"/>
      <c r="AT55" s="1230"/>
      <c r="AU55" s="1230"/>
      <c r="AV55" s="1230"/>
      <c r="AW55" s="1230"/>
      <c r="AX55" s="1230"/>
      <c r="AY55" s="1230"/>
      <c r="AZ55" s="1230"/>
      <c r="BA55" s="1230"/>
      <c r="BB55" s="1231" t="s">
        <v>570</v>
      </c>
      <c r="BC55" s="1231"/>
      <c r="BD55" s="1231"/>
      <c r="BE55" s="1231"/>
      <c r="BF55" s="1231"/>
      <c r="BG55" s="1231"/>
      <c r="BH55" s="1231"/>
      <c r="BI55" s="1231"/>
      <c r="BJ55" s="1231"/>
      <c r="BK55" s="1231"/>
      <c r="BL55" s="1231"/>
      <c r="BM55" s="1231"/>
      <c r="BN55" s="1231"/>
      <c r="BO55" s="1231"/>
      <c r="BP55" s="1228">
        <v>20.399999999999999</v>
      </c>
      <c r="BQ55" s="1228"/>
      <c r="BR55" s="1228"/>
      <c r="BS55" s="1228"/>
      <c r="BT55" s="1228"/>
      <c r="BU55" s="1228"/>
      <c r="BV55" s="1228"/>
      <c r="BW55" s="1228"/>
      <c r="BX55" s="1228">
        <v>11.2</v>
      </c>
      <c r="BY55" s="1228"/>
      <c r="BZ55" s="1228"/>
      <c r="CA55" s="1228"/>
      <c r="CB55" s="1228"/>
      <c r="CC55" s="1228"/>
      <c r="CD55" s="1228"/>
      <c r="CE55" s="1228"/>
      <c r="CF55" s="1228">
        <v>4.5999999999999996</v>
      </c>
      <c r="CG55" s="1228"/>
      <c r="CH55" s="1228"/>
      <c r="CI55" s="1228"/>
      <c r="CJ55" s="1228"/>
      <c r="CK55" s="1228"/>
      <c r="CL55" s="1228"/>
      <c r="CM55" s="1228"/>
      <c r="CN55" s="1228">
        <v>4.2</v>
      </c>
      <c r="CO55" s="1228"/>
      <c r="CP55" s="1228"/>
      <c r="CQ55" s="1228"/>
      <c r="CR55" s="1228"/>
      <c r="CS55" s="1228"/>
      <c r="CT55" s="1228"/>
      <c r="CU55" s="1228"/>
      <c r="CV55" s="1228">
        <v>3.6</v>
      </c>
      <c r="CW55" s="1228"/>
      <c r="CX55" s="1228"/>
      <c r="CY55" s="1228"/>
      <c r="CZ55" s="1228"/>
      <c r="DA55" s="1228"/>
      <c r="DB55" s="1228"/>
      <c r="DC55" s="1228"/>
    </row>
    <row r="56" spans="1:109" ht="13.5" x14ac:dyDescent="0.15">
      <c r="A56" s="360"/>
      <c r="B56" s="247"/>
      <c r="G56" s="1234"/>
      <c r="H56" s="1234"/>
      <c r="I56" s="1234"/>
      <c r="J56" s="1234"/>
      <c r="K56" s="1235"/>
      <c r="L56" s="1235"/>
      <c r="M56" s="1235"/>
      <c r="N56" s="1235"/>
      <c r="AN56" s="1230"/>
      <c r="AO56" s="1230"/>
      <c r="AP56" s="1230"/>
      <c r="AQ56" s="1230"/>
      <c r="AR56" s="1230"/>
      <c r="AS56" s="1230"/>
      <c r="AT56" s="1230"/>
      <c r="AU56" s="1230"/>
      <c r="AV56" s="1230"/>
      <c r="AW56" s="1230"/>
      <c r="AX56" s="1230"/>
      <c r="AY56" s="1230"/>
      <c r="AZ56" s="1230"/>
      <c r="BA56" s="1230"/>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60" customFormat="1" ht="13.5" x14ac:dyDescent="0.15">
      <c r="B57" s="365"/>
      <c r="G57" s="1234"/>
      <c r="H57" s="1234"/>
      <c r="I57" s="1232"/>
      <c r="J57" s="1232"/>
      <c r="K57" s="1235"/>
      <c r="L57" s="1235"/>
      <c r="M57" s="1235"/>
      <c r="N57" s="1235"/>
      <c r="AM57" s="243"/>
      <c r="AN57" s="1230"/>
      <c r="AO57" s="1230"/>
      <c r="AP57" s="1230"/>
      <c r="AQ57" s="1230"/>
      <c r="AR57" s="1230"/>
      <c r="AS57" s="1230"/>
      <c r="AT57" s="1230"/>
      <c r="AU57" s="1230"/>
      <c r="AV57" s="1230"/>
      <c r="AW57" s="1230"/>
      <c r="AX57" s="1230"/>
      <c r="AY57" s="1230"/>
      <c r="AZ57" s="1230"/>
      <c r="BA57" s="1230"/>
      <c r="BB57" s="1231" t="s">
        <v>577</v>
      </c>
      <c r="BC57" s="1231"/>
      <c r="BD57" s="1231"/>
      <c r="BE57" s="1231"/>
      <c r="BF57" s="1231"/>
      <c r="BG57" s="1231"/>
      <c r="BH57" s="1231"/>
      <c r="BI57" s="1231"/>
      <c r="BJ57" s="1231"/>
      <c r="BK57" s="1231"/>
      <c r="BL57" s="1231"/>
      <c r="BM57" s="1231"/>
      <c r="BN57" s="1231"/>
      <c r="BO57" s="1231"/>
      <c r="BP57" s="1228">
        <v>63</v>
      </c>
      <c r="BQ57" s="1228"/>
      <c r="BR57" s="1228"/>
      <c r="BS57" s="1228"/>
      <c r="BT57" s="1228"/>
      <c r="BU57" s="1228"/>
      <c r="BV57" s="1228"/>
      <c r="BW57" s="1228"/>
      <c r="BX57" s="1228">
        <v>63.7</v>
      </c>
      <c r="BY57" s="1228"/>
      <c r="BZ57" s="1228"/>
      <c r="CA57" s="1228"/>
      <c r="CB57" s="1228"/>
      <c r="CC57" s="1228"/>
      <c r="CD57" s="1228"/>
      <c r="CE57" s="1228"/>
      <c r="CF57" s="1228">
        <v>64.2</v>
      </c>
      <c r="CG57" s="1228"/>
      <c r="CH57" s="1228"/>
      <c r="CI57" s="1228"/>
      <c r="CJ57" s="1228"/>
      <c r="CK57" s="1228"/>
      <c r="CL57" s="1228"/>
      <c r="CM57" s="1228"/>
      <c r="CN57" s="1228">
        <v>65</v>
      </c>
      <c r="CO57" s="1228"/>
      <c r="CP57" s="1228"/>
      <c r="CQ57" s="1228"/>
      <c r="CR57" s="1228"/>
      <c r="CS57" s="1228"/>
      <c r="CT57" s="1228"/>
      <c r="CU57" s="1228"/>
      <c r="CV57" s="1228">
        <v>66.099999999999994</v>
      </c>
      <c r="CW57" s="1228"/>
      <c r="CX57" s="1228"/>
      <c r="CY57" s="1228"/>
      <c r="CZ57" s="1228"/>
      <c r="DA57" s="1228"/>
      <c r="DB57" s="1228"/>
      <c r="DC57" s="1228"/>
      <c r="DD57" s="370"/>
      <c r="DE57" s="365"/>
    </row>
    <row r="58" spans="1:109" s="360" customFormat="1" ht="13.5" x14ac:dyDescent="0.15">
      <c r="A58" s="243"/>
      <c r="B58" s="365"/>
      <c r="G58" s="1234"/>
      <c r="H58" s="1234"/>
      <c r="I58" s="1232"/>
      <c r="J58" s="1232"/>
      <c r="K58" s="1235"/>
      <c r="L58" s="1235"/>
      <c r="M58" s="1235"/>
      <c r="N58" s="1235"/>
      <c r="AM58" s="243"/>
      <c r="AN58" s="1230"/>
      <c r="AO58" s="1230"/>
      <c r="AP58" s="1230"/>
      <c r="AQ58" s="1230"/>
      <c r="AR58" s="1230"/>
      <c r="AS58" s="1230"/>
      <c r="AT58" s="1230"/>
      <c r="AU58" s="1230"/>
      <c r="AV58" s="1230"/>
      <c r="AW58" s="1230"/>
      <c r="AX58" s="1230"/>
      <c r="AY58" s="1230"/>
      <c r="AZ58" s="1230"/>
      <c r="BA58" s="1230"/>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70"/>
      <c r="DE58" s="365"/>
    </row>
    <row r="59" spans="1:109" s="360" customFormat="1" ht="13.5" x14ac:dyDescent="0.15">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7.25" x14ac:dyDescent="0.15">
      <c r="B63" s="300" t="s">
        <v>576</v>
      </c>
    </row>
    <row r="64" spans="1:109" ht="13.5" x14ac:dyDescent="0.15">
      <c r="B64" s="247"/>
      <c r="G64" s="361"/>
      <c r="I64" s="363"/>
      <c r="J64" s="363"/>
      <c r="K64" s="363"/>
      <c r="L64" s="363"/>
      <c r="M64" s="363"/>
      <c r="N64" s="362"/>
      <c r="AM64" s="361"/>
      <c r="AN64" s="361" t="s">
        <v>575</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5" x14ac:dyDescent="0.15">
      <c r="B65" s="247"/>
      <c r="AN65" s="1240" t="s">
        <v>574</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5"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5"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5"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5"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5" x14ac:dyDescent="0.15">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5" x14ac:dyDescent="0.15">
      <c r="B71" s="247"/>
      <c r="G71" s="355"/>
      <c r="I71" s="358"/>
      <c r="J71" s="357"/>
      <c r="K71" s="357"/>
      <c r="L71" s="356"/>
      <c r="M71" s="357"/>
      <c r="N71" s="356"/>
      <c r="AM71" s="355"/>
      <c r="AN71" s="243" t="s">
        <v>573</v>
      </c>
    </row>
    <row r="72" spans="2:107" ht="13.5" x14ac:dyDescent="0.15">
      <c r="B72" s="247"/>
      <c r="G72" s="1234"/>
      <c r="H72" s="1234"/>
      <c r="I72" s="1234"/>
      <c r="J72" s="1234"/>
      <c r="K72" s="354"/>
      <c r="L72" s="354"/>
      <c r="M72" s="353"/>
      <c r="N72" s="353"/>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0" t="s">
        <v>525</v>
      </c>
      <c r="BQ72" s="1230"/>
      <c r="BR72" s="1230"/>
      <c r="BS72" s="1230"/>
      <c r="BT72" s="1230"/>
      <c r="BU72" s="1230"/>
      <c r="BV72" s="1230"/>
      <c r="BW72" s="1230"/>
      <c r="BX72" s="1230" t="s">
        <v>526</v>
      </c>
      <c r="BY72" s="1230"/>
      <c r="BZ72" s="1230"/>
      <c r="CA72" s="1230"/>
      <c r="CB72" s="1230"/>
      <c r="CC72" s="1230"/>
      <c r="CD72" s="1230"/>
      <c r="CE72" s="1230"/>
      <c r="CF72" s="1230" t="s">
        <v>527</v>
      </c>
      <c r="CG72" s="1230"/>
      <c r="CH72" s="1230"/>
      <c r="CI72" s="1230"/>
      <c r="CJ72" s="1230"/>
      <c r="CK72" s="1230"/>
      <c r="CL72" s="1230"/>
      <c r="CM72" s="1230"/>
      <c r="CN72" s="1230" t="s">
        <v>528</v>
      </c>
      <c r="CO72" s="1230"/>
      <c r="CP72" s="1230"/>
      <c r="CQ72" s="1230"/>
      <c r="CR72" s="1230"/>
      <c r="CS72" s="1230"/>
      <c r="CT72" s="1230"/>
      <c r="CU72" s="1230"/>
      <c r="CV72" s="1230" t="s">
        <v>529</v>
      </c>
      <c r="CW72" s="1230"/>
      <c r="CX72" s="1230"/>
      <c r="CY72" s="1230"/>
      <c r="CZ72" s="1230"/>
      <c r="DA72" s="1230"/>
      <c r="DB72" s="1230"/>
      <c r="DC72" s="1230"/>
    </row>
    <row r="73" spans="2:107" ht="13.5" x14ac:dyDescent="0.15">
      <c r="B73" s="247"/>
      <c r="G73" s="1239"/>
      <c r="H73" s="1239"/>
      <c r="I73" s="1239"/>
      <c r="J73" s="1239"/>
      <c r="K73" s="1229"/>
      <c r="L73" s="1229"/>
      <c r="M73" s="1229"/>
      <c r="N73" s="1229"/>
      <c r="AM73" s="352"/>
      <c r="AN73" s="1231" t="s">
        <v>572</v>
      </c>
      <c r="AO73" s="1231"/>
      <c r="AP73" s="1231"/>
      <c r="AQ73" s="1231"/>
      <c r="AR73" s="1231"/>
      <c r="AS73" s="1231"/>
      <c r="AT73" s="1231"/>
      <c r="AU73" s="1231"/>
      <c r="AV73" s="1231"/>
      <c r="AW73" s="1231"/>
      <c r="AX73" s="1231"/>
      <c r="AY73" s="1231"/>
      <c r="AZ73" s="1231"/>
      <c r="BA73" s="1231"/>
      <c r="BB73" s="1231" t="s">
        <v>570</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5" x14ac:dyDescent="0.15">
      <c r="B74" s="247"/>
      <c r="G74" s="1239"/>
      <c r="H74" s="1239"/>
      <c r="I74" s="1239"/>
      <c r="J74" s="1239"/>
      <c r="K74" s="1229"/>
      <c r="L74" s="1229"/>
      <c r="M74" s="1229"/>
      <c r="N74" s="1229"/>
      <c r="AM74" s="352"/>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5" x14ac:dyDescent="0.15">
      <c r="B75" s="247"/>
      <c r="G75" s="1239"/>
      <c r="H75" s="1239"/>
      <c r="I75" s="1234"/>
      <c r="J75" s="1234"/>
      <c r="K75" s="1235"/>
      <c r="L75" s="1235"/>
      <c r="M75" s="1235"/>
      <c r="N75" s="1235"/>
      <c r="AM75" s="352"/>
      <c r="AN75" s="1231"/>
      <c r="AO75" s="1231"/>
      <c r="AP75" s="1231"/>
      <c r="AQ75" s="1231"/>
      <c r="AR75" s="1231"/>
      <c r="AS75" s="1231"/>
      <c r="AT75" s="1231"/>
      <c r="AU75" s="1231"/>
      <c r="AV75" s="1231"/>
      <c r="AW75" s="1231"/>
      <c r="AX75" s="1231"/>
      <c r="AY75" s="1231"/>
      <c r="AZ75" s="1231"/>
      <c r="BA75" s="1231"/>
      <c r="BB75" s="1231" t="s">
        <v>569</v>
      </c>
      <c r="BC75" s="1231"/>
      <c r="BD75" s="1231"/>
      <c r="BE75" s="1231"/>
      <c r="BF75" s="1231"/>
      <c r="BG75" s="1231"/>
      <c r="BH75" s="1231"/>
      <c r="BI75" s="1231"/>
      <c r="BJ75" s="1231"/>
      <c r="BK75" s="1231"/>
      <c r="BL75" s="1231"/>
      <c r="BM75" s="1231"/>
      <c r="BN75" s="1231"/>
      <c r="BO75" s="1231"/>
      <c r="BP75" s="1228">
        <v>5</v>
      </c>
      <c r="BQ75" s="1228"/>
      <c r="BR75" s="1228"/>
      <c r="BS75" s="1228"/>
      <c r="BT75" s="1228"/>
      <c r="BU75" s="1228"/>
      <c r="BV75" s="1228"/>
      <c r="BW75" s="1228"/>
      <c r="BX75" s="1228">
        <v>4.5</v>
      </c>
      <c r="BY75" s="1228"/>
      <c r="BZ75" s="1228"/>
      <c r="CA75" s="1228"/>
      <c r="CB75" s="1228"/>
      <c r="CC75" s="1228"/>
      <c r="CD75" s="1228"/>
      <c r="CE75" s="1228"/>
      <c r="CF75" s="1228">
        <v>4.4000000000000004</v>
      </c>
      <c r="CG75" s="1228"/>
      <c r="CH75" s="1228"/>
      <c r="CI75" s="1228"/>
      <c r="CJ75" s="1228"/>
      <c r="CK75" s="1228"/>
      <c r="CL75" s="1228"/>
      <c r="CM75" s="1228"/>
      <c r="CN75" s="1228">
        <v>5.0999999999999996</v>
      </c>
      <c r="CO75" s="1228"/>
      <c r="CP75" s="1228"/>
      <c r="CQ75" s="1228"/>
      <c r="CR75" s="1228"/>
      <c r="CS75" s="1228"/>
      <c r="CT75" s="1228"/>
      <c r="CU75" s="1228"/>
      <c r="CV75" s="1228">
        <v>5.5</v>
      </c>
      <c r="CW75" s="1228"/>
      <c r="CX75" s="1228"/>
      <c r="CY75" s="1228"/>
      <c r="CZ75" s="1228"/>
      <c r="DA75" s="1228"/>
      <c r="DB75" s="1228"/>
      <c r="DC75" s="1228"/>
    </row>
    <row r="76" spans="2:107" ht="13.5" x14ac:dyDescent="0.15">
      <c r="B76" s="247"/>
      <c r="G76" s="1239"/>
      <c r="H76" s="1239"/>
      <c r="I76" s="1234"/>
      <c r="J76" s="1234"/>
      <c r="K76" s="1235"/>
      <c r="L76" s="1235"/>
      <c r="M76" s="1235"/>
      <c r="N76" s="1235"/>
      <c r="AM76" s="352"/>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5" x14ac:dyDescent="0.15">
      <c r="B77" s="247"/>
      <c r="G77" s="1234"/>
      <c r="H77" s="1234"/>
      <c r="I77" s="1234"/>
      <c r="J77" s="1234"/>
      <c r="K77" s="1229"/>
      <c r="L77" s="1229"/>
      <c r="M77" s="1229"/>
      <c r="N77" s="1229"/>
      <c r="AN77" s="1230" t="s">
        <v>571</v>
      </c>
      <c r="AO77" s="1230"/>
      <c r="AP77" s="1230"/>
      <c r="AQ77" s="1230"/>
      <c r="AR77" s="1230"/>
      <c r="AS77" s="1230"/>
      <c r="AT77" s="1230"/>
      <c r="AU77" s="1230"/>
      <c r="AV77" s="1230"/>
      <c r="AW77" s="1230"/>
      <c r="AX77" s="1230"/>
      <c r="AY77" s="1230"/>
      <c r="AZ77" s="1230"/>
      <c r="BA77" s="1230"/>
      <c r="BB77" s="1231" t="s">
        <v>570</v>
      </c>
      <c r="BC77" s="1231"/>
      <c r="BD77" s="1231"/>
      <c r="BE77" s="1231"/>
      <c r="BF77" s="1231"/>
      <c r="BG77" s="1231"/>
      <c r="BH77" s="1231"/>
      <c r="BI77" s="1231"/>
      <c r="BJ77" s="1231"/>
      <c r="BK77" s="1231"/>
      <c r="BL77" s="1231"/>
      <c r="BM77" s="1231"/>
      <c r="BN77" s="1231"/>
      <c r="BO77" s="1231"/>
      <c r="BP77" s="1228">
        <v>20.399999999999999</v>
      </c>
      <c r="BQ77" s="1228"/>
      <c r="BR77" s="1228"/>
      <c r="BS77" s="1228"/>
      <c r="BT77" s="1228"/>
      <c r="BU77" s="1228"/>
      <c r="BV77" s="1228"/>
      <c r="BW77" s="1228"/>
      <c r="BX77" s="1228">
        <v>11.2</v>
      </c>
      <c r="BY77" s="1228"/>
      <c r="BZ77" s="1228"/>
      <c r="CA77" s="1228"/>
      <c r="CB77" s="1228"/>
      <c r="CC77" s="1228"/>
      <c r="CD77" s="1228"/>
      <c r="CE77" s="1228"/>
      <c r="CF77" s="1228">
        <v>4.5999999999999996</v>
      </c>
      <c r="CG77" s="1228"/>
      <c r="CH77" s="1228"/>
      <c r="CI77" s="1228"/>
      <c r="CJ77" s="1228"/>
      <c r="CK77" s="1228"/>
      <c r="CL77" s="1228"/>
      <c r="CM77" s="1228"/>
      <c r="CN77" s="1228">
        <v>4.2</v>
      </c>
      <c r="CO77" s="1228"/>
      <c r="CP77" s="1228"/>
      <c r="CQ77" s="1228"/>
      <c r="CR77" s="1228"/>
      <c r="CS77" s="1228"/>
      <c r="CT77" s="1228"/>
      <c r="CU77" s="1228"/>
      <c r="CV77" s="1228">
        <v>3.6</v>
      </c>
      <c r="CW77" s="1228"/>
      <c r="CX77" s="1228"/>
      <c r="CY77" s="1228"/>
      <c r="CZ77" s="1228"/>
      <c r="DA77" s="1228"/>
      <c r="DB77" s="1228"/>
      <c r="DC77" s="1228"/>
    </row>
    <row r="78" spans="2:107" ht="13.5" x14ac:dyDescent="0.15">
      <c r="B78" s="247"/>
      <c r="G78" s="1234"/>
      <c r="H78" s="1234"/>
      <c r="I78" s="1234"/>
      <c r="J78" s="1234"/>
      <c r="K78" s="1229"/>
      <c r="L78" s="1229"/>
      <c r="M78" s="1229"/>
      <c r="N78" s="1229"/>
      <c r="AN78" s="1230"/>
      <c r="AO78" s="1230"/>
      <c r="AP78" s="1230"/>
      <c r="AQ78" s="1230"/>
      <c r="AR78" s="1230"/>
      <c r="AS78" s="1230"/>
      <c r="AT78" s="1230"/>
      <c r="AU78" s="1230"/>
      <c r="AV78" s="1230"/>
      <c r="AW78" s="1230"/>
      <c r="AX78" s="1230"/>
      <c r="AY78" s="1230"/>
      <c r="AZ78" s="1230"/>
      <c r="BA78" s="1230"/>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5" x14ac:dyDescent="0.15">
      <c r="B79" s="247"/>
      <c r="G79" s="1234"/>
      <c r="H79" s="1234"/>
      <c r="I79" s="1232"/>
      <c r="J79" s="1232"/>
      <c r="K79" s="1233"/>
      <c r="L79" s="1233"/>
      <c r="M79" s="1233"/>
      <c r="N79" s="1233"/>
      <c r="AN79" s="1230"/>
      <c r="AO79" s="1230"/>
      <c r="AP79" s="1230"/>
      <c r="AQ79" s="1230"/>
      <c r="AR79" s="1230"/>
      <c r="AS79" s="1230"/>
      <c r="AT79" s="1230"/>
      <c r="AU79" s="1230"/>
      <c r="AV79" s="1230"/>
      <c r="AW79" s="1230"/>
      <c r="AX79" s="1230"/>
      <c r="AY79" s="1230"/>
      <c r="AZ79" s="1230"/>
      <c r="BA79" s="1230"/>
      <c r="BB79" s="1231" t="s">
        <v>569</v>
      </c>
      <c r="BC79" s="1231"/>
      <c r="BD79" s="1231"/>
      <c r="BE79" s="1231"/>
      <c r="BF79" s="1231"/>
      <c r="BG79" s="1231"/>
      <c r="BH79" s="1231"/>
      <c r="BI79" s="1231"/>
      <c r="BJ79" s="1231"/>
      <c r="BK79" s="1231"/>
      <c r="BL79" s="1231"/>
      <c r="BM79" s="1231"/>
      <c r="BN79" s="1231"/>
      <c r="BO79" s="1231"/>
      <c r="BP79" s="1228">
        <v>6.2</v>
      </c>
      <c r="BQ79" s="1228"/>
      <c r="BR79" s="1228"/>
      <c r="BS79" s="1228"/>
      <c r="BT79" s="1228"/>
      <c r="BU79" s="1228"/>
      <c r="BV79" s="1228"/>
      <c r="BW79" s="1228"/>
      <c r="BX79" s="1228">
        <v>5.7</v>
      </c>
      <c r="BY79" s="1228"/>
      <c r="BZ79" s="1228"/>
      <c r="CA79" s="1228"/>
      <c r="CB79" s="1228"/>
      <c r="CC79" s="1228"/>
      <c r="CD79" s="1228"/>
      <c r="CE79" s="1228"/>
      <c r="CF79" s="1228">
        <v>5.8</v>
      </c>
      <c r="CG79" s="1228"/>
      <c r="CH79" s="1228"/>
      <c r="CI79" s="1228"/>
      <c r="CJ79" s="1228"/>
      <c r="CK79" s="1228"/>
      <c r="CL79" s="1228"/>
      <c r="CM79" s="1228"/>
      <c r="CN79" s="1228">
        <v>5.8</v>
      </c>
      <c r="CO79" s="1228"/>
      <c r="CP79" s="1228"/>
      <c r="CQ79" s="1228"/>
      <c r="CR79" s="1228"/>
      <c r="CS79" s="1228"/>
      <c r="CT79" s="1228"/>
      <c r="CU79" s="1228"/>
      <c r="CV79" s="1228">
        <v>5.7</v>
      </c>
      <c r="CW79" s="1228"/>
      <c r="CX79" s="1228"/>
      <c r="CY79" s="1228"/>
      <c r="CZ79" s="1228"/>
      <c r="DA79" s="1228"/>
      <c r="DB79" s="1228"/>
      <c r="DC79" s="1228"/>
    </row>
    <row r="80" spans="2:107" ht="13.5" x14ac:dyDescent="0.15">
      <c r="B80" s="247"/>
      <c r="G80" s="1234"/>
      <c r="H80" s="1234"/>
      <c r="I80" s="1232"/>
      <c r="J80" s="1232"/>
      <c r="K80" s="1233"/>
      <c r="L80" s="1233"/>
      <c r="M80" s="1233"/>
      <c r="N80" s="1233"/>
      <c r="AN80" s="1230"/>
      <c r="AO80" s="1230"/>
      <c r="AP80" s="1230"/>
      <c r="AQ80" s="1230"/>
      <c r="AR80" s="1230"/>
      <c r="AS80" s="1230"/>
      <c r="AT80" s="1230"/>
      <c r="AU80" s="1230"/>
      <c r="AV80" s="1230"/>
      <c r="AW80" s="1230"/>
      <c r="AX80" s="1230"/>
      <c r="AY80" s="1230"/>
      <c r="AZ80" s="1230"/>
      <c r="BA80" s="1230"/>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5" x14ac:dyDescent="0.15">
      <c r="B81" s="247"/>
    </row>
    <row r="82" spans="2:109" ht="17.25" x14ac:dyDescent="0.15">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jaS0TNo/tjtl4G8eM86g/1C9uf8Hbe6sbz4bRqK+z6ovN9CkToL3BzoODqqlOJFVZhn0A7ex67HrahldjRzUAA==" saltValue="6ySLU1zBeVu6gqOKvvx3pw==" spinCount="100000" sheet="1" objects="1" scenarios="1" formatCells="0"/>
  <dataConsolidate/>
  <mergeCells count="11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 ref="G51:H54"/>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I53:J54"/>
    <mergeCell ref="K53:K54"/>
    <mergeCell ref="L53:L54"/>
    <mergeCell ref="M53:M54"/>
    <mergeCell ref="N53:N54"/>
    <mergeCell ref="BB53:BO54"/>
    <mergeCell ref="AN51:BA54"/>
    <mergeCell ref="BB51:BO52"/>
    <mergeCell ref="BP51:BW52"/>
    <mergeCell ref="BX51:CE52"/>
    <mergeCell ref="CN53:CU54"/>
    <mergeCell ref="I51:J52"/>
    <mergeCell ref="K51:K52"/>
    <mergeCell ref="L51:L52"/>
    <mergeCell ref="M51:M52"/>
    <mergeCell ref="N51:N52"/>
    <mergeCell ref="I57:J58"/>
    <mergeCell ref="AN55:BA58"/>
    <mergeCell ref="BB55:BO56"/>
    <mergeCell ref="BP55:BW56"/>
    <mergeCell ref="CF51:CM52"/>
    <mergeCell ref="AN65:DC69"/>
    <mergeCell ref="BX55:CE56"/>
    <mergeCell ref="CF55:CM56"/>
    <mergeCell ref="CN55:CU56"/>
    <mergeCell ref="CV55:DC56"/>
    <mergeCell ref="CV72:DC72"/>
    <mergeCell ref="BX72:CE72"/>
    <mergeCell ref="CF72:CM72"/>
    <mergeCell ref="CN72:CU72"/>
    <mergeCell ref="CF57:CM58"/>
    <mergeCell ref="CN57:CU58"/>
    <mergeCell ref="CV57:DC58"/>
    <mergeCell ref="G72:J72"/>
    <mergeCell ref="AN72:BO72"/>
    <mergeCell ref="BP72:BW72"/>
    <mergeCell ref="BP75:BW76"/>
    <mergeCell ref="G73:H76"/>
    <mergeCell ref="I73:J74"/>
    <mergeCell ref="K73:K74"/>
    <mergeCell ref="L73:L74"/>
    <mergeCell ref="M73:M74"/>
    <mergeCell ref="N73:N74"/>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I79:J80"/>
    <mergeCell ref="K79:K80"/>
    <mergeCell ref="L79:L80"/>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V79:DC80"/>
    <mergeCell ref="CN77:CU78"/>
    <mergeCell ref="CV77:DC78"/>
  </mergeCells>
  <phoneticPr fontId="2"/>
  <printOptions horizontalCentered="1" verticalCentered="1"/>
  <pageMargins left="0" right="0" top="0.19685039370078741" bottom="0.31496062992125984" header="0.39370078740157483" footer="0"/>
  <pageSetup paperSize="8" scale="70"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1C811-78FF-4080-B15B-87CE1DF6E92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mIu6yi/mpCc8JakpGTyVIVwRXMxjX0kMOtuf3WTPnM3yS5/xOArTzIyJ73DcCs3KjIU6nLgXxUyyssUrv3GhAA==" saltValue="kDQrdfO0tY1H9GbiHusvkA==" spinCount="100000" sheet="1" objects="1" scenarios="1"/>
  <dataConsolidate/>
  <phoneticPr fontId="2"/>
  <printOptions horizontalCentered="1" verticalCentered="1"/>
  <pageMargins left="0" right="0" top="0.19685039370078741" bottom="0" header="0.39370078740157483" footer="0"/>
  <pageSetup paperSize="8" scale="50"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15E0C-8ABA-44AA-AC5C-B58E4B4B2FDB}">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dn585DIl5+vVVUZtENNefm1BQyuk8U8K7Rlm4GofzDJE+i9mM6FH9kXu0TuQEGCR4wAO0TRb5YQPqMvzzMRNYg==" saltValue="kLFLB1naGALEa+bpBhudJw==" spinCount="100000" sheet="1" objects="1" scenarios="1"/>
  <dataConsolidate/>
  <phoneticPr fontId="2"/>
  <printOptions horizontalCentered="1" verticalCentered="1"/>
  <pageMargins left="0" right="0" top="0.19685039370078741" bottom="0" header="0.39370078740157483" footer="0"/>
  <pageSetup paperSize="8" scale="50"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20750</v>
      </c>
      <c r="E3" s="142"/>
      <c r="F3" s="143">
        <v>45483</v>
      </c>
      <c r="G3" s="144"/>
      <c r="H3" s="145"/>
    </row>
    <row r="4" spans="1:8" x14ac:dyDescent="0.15">
      <c r="A4" s="146"/>
      <c r="B4" s="147"/>
      <c r="C4" s="148"/>
      <c r="D4" s="149">
        <v>11033</v>
      </c>
      <c r="E4" s="150"/>
      <c r="F4" s="151">
        <v>24241</v>
      </c>
      <c r="G4" s="152"/>
      <c r="H4" s="153"/>
    </row>
    <row r="5" spans="1:8" x14ac:dyDescent="0.15">
      <c r="A5" s="134" t="s">
        <v>519</v>
      </c>
      <c r="B5" s="139"/>
      <c r="C5" s="140"/>
      <c r="D5" s="141">
        <v>27604</v>
      </c>
      <c r="E5" s="142"/>
      <c r="F5" s="143">
        <v>45945</v>
      </c>
      <c r="G5" s="144"/>
      <c r="H5" s="145"/>
    </row>
    <row r="6" spans="1:8" x14ac:dyDescent="0.15">
      <c r="A6" s="146"/>
      <c r="B6" s="147"/>
      <c r="C6" s="148"/>
      <c r="D6" s="149">
        <v>17449</v>
      </c>
      <c r="E6" s="150"/>
      <c r="F6" s="151">
        <v>25180</v>
      </c>
      <c r="G6" s="152"/>
      <c r="H6" s="153"/>
    </row>
    <row r="7" spans="1:8" x14ac:dyDescent="0.15">
      <c r="A7" s="134" t="s">
        <v>520</v>
      </c>
      <c r="B7" s="139"/>
      <c r="C7" s="140"/>
      <c r="D7" s="141">
        <v>57999</v>
      </c>
      <c r="E7" s="142"/>
      <c r="F7" s="143">
        <v>44475</v>
      </c>
      <c r="G7" s="144"/>
      <c r="H7" s="145"/>
    </row>
    <row r="8" spans="1:8" x14ac:dyDescent="0.15">
      <c r="A8" s="146"/>
      <c r="B8" s="147"/>
      <c r="C8" s="148"/>
      <c r="D8" s="149">
        <v>22373</v>
      </c>
      <c r="E8" s="150"/>
      <c r="F8" s="151">
        <v>24780</v>
      </c>
      <c r="G8" s="152"/>
      <c r="H8" s="153"/>
    </row>
    <row r="9" spans="1:8" x14ac:dyDescent="0.15">
      <c r="A9" s="134" t="s">
        <v>521</v>
      </c>
      <c r="B9" s="139"/>
      <c r="C9" s="140"/>
      <c r="D9" s="141">
        <v>54877</v>
      </c>
      <c r="E9" s="142"/>
      <c r="F9" s="143">
        <v>45982</v>
      </c>
      <c r="G9" s="144"/>
      <c r="H9" s="145"/>
    </row>
    <row r="10" spans="1:8" x14ac:dyDescent="0.15">
      <c r="A10" s="146"/>
      <c r="B10" s="147"/>
      <c r="C10" s="148"/>
      <c r="D10" s="149">
        <v>26636</v>
      </c>
      <c r="E10" s="150"/>
      <c r="F10" s="151">
        <v>25583</v>
      </c>
      <c r="G10" s="152"/>
      <c r="H10" s="153"/>
    </row>
    <row r="11" spans="1:8" x14ac:dyDescent="0.15">
      <c r="A11" s="134" t="s">
        <v>522</v>
      </c>
      <c r="B11" s="139"/>
      <c r="C11" s="140"/>
      <c r="D11" s="141">
        <v>33186</v>
      </c>
      <c r="E11" s="142"/>
      <c r="F11" s="143">
        <v>50538</v>
      </c>
      <c r="G11" s="144"/>
      <c r="H11" s="145"/>
    </row>
    <row r="12" spans="1:8" x14ac:dyDescent="0.15">
      <c r="A12" s="146"/>
      <c r="B12" s="147"/>
      <c r="C12" s="154"/>
      <c r="D12" s="149">
        <v>24506</v>
      </c>
      <c r="E12" s="150"/>
      <c r="F12" s="151">
        <v>29053</v>
      </c>
      <c r="G12" s="152"/>
      <c r="H12" s="153"/>
    </row>
    <row r="13" spans="1:8" x14ac:dyDescent="0.15">
      <c r="A13" s="134"/>
      <c r="B13" s="139"/>
      <c r="C13" s="140"/>
      <c r="D13" s="141">
        <v>38883</v>
      </c>
      <c r="E13" s="142"/>
      <c r="F13" s="143">
        <v>46485</v>
      </c>
      <c r="G13" s="155"/>
      <c r="H13" s="145"/>
    </row>
    <row r="14" spans="1:8" x14ac:dyDescent="0.15">
      <c r="A14" s="146"/>
      <c r="B14" s="147"/>
      <c r="C14" s="148"/>
      <c r="D14" s="149">
        <v>20399</v>
      </c>
      <c r="E14" s="150"/>
      <c r="F14" s="151">
        <v>25767</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12.34</v>
      </c>
      <c r="C19" s="156">
        <f>ROUND(VALUE(SUBSTITUTE(実質収支比率等に係る経年分析!G$48,"▲","-")),2)</f>
        <v>15.97</v>
      </c>
      <c r="D19" s="156">
        <f>ROUND(VALUE(SUBSTITUTE(実質収支比率等に係る経年分析!H$48,"▲","-")),2)</f>
        <v>10.98</v>
      </c>
      <c r="E19" s="156">
        <f>ROUND(VALUE(SUBSTITUTE(実質収支比率等に係る経年分析!I$48,"▲","-")),2)</f>
        <v>8.4700000000000006</v>
      </c>
      <c r="F19" s="156">
        <f>ROUND(VALUE(SUBSTITUTE(実質収支比率等に係る経年分析!J$48,"▲","-")),2)</f>
        <v>13.76</v>
      </c>
    </row>
    <row r="20" spans="1:11" x14ac:dyDescent="0.15">
      <c r="A20" s="156" t="s">
        <v>53</v>
      </c>
      <c r="B20" s="156">
        <f>ROUND(VALUE(SUBSTITUTE(実質収支比率等に係る経年分析!F$47,"▲","-")),2)</f>
        <v>21.47</v>
      </c>
      <c r="C20" s="156">
        <f>ROUND(VALUE(SUBSTITUTE(実質収支比率等に係る経年分析!G$47,"▲","-")),2)</f>
        <v>25.45</v>
      </c>
      <c r="D20" s="156">
        <f>ROUND(VALUE(SUBSTITUTE(実質収支比率等に係る経年分析!H$47,"▲","-")),2)</f>
        <v>25.3</v>
      </c>
      <c r="E20" s="156">
        <f>ROUND(VALUE(SUBSTITUTE(実質収支比率等に係る経年分析!I$47,"▲","-")),2)</f>
        <v>24.91</v>
      </c>
      <c r="F20" s="156">
        <f>ROUND(VALUE(SUBSTITUTE(実質収支比率等に係る経年分析!J$47,"▲","-")),2)</f>
        <v>21.67</v>
      </c>
    </row>
    <row r="21" spans="1:11" x14ac:dyDescent="0.15">
      <c r="A21" s="156" t="s">
        <v>54</v>
      </c>
      <c r="B21" s="156">
        <f>IF(ISNUMBER(VALUE(SUBSTITUTE(実質収支比率等に係る経年分析!F$49,"▲","-"))),ROUND(VALUE(SUBSTITUTE(実質収支比率等に係る経年分析!F$49,"▲","-")),2),NA())</f>
        <v>7.42</v>
      </c>
      <c r="C21" s="156">
        <f>IF(ISNUMBER(VALUE(SUBSTITUTE(実質収支比率等に係る経年分析!G$49,"▲","-"))),ROUND(VALUE(SUBSTITUTE(実質収支比率等に係る経年分析!G$49,"▲","-")),2),NA())</f>
        <v>10.37</v>
      </c>
      <c r="D21" s="156">
        <f>IF(ISNUMBER(VALUE(SUBSTITUTE(実質収支比率等に係る経年分析!H$49,"▲","-"))),ROUND(VALUE(SUBSTITUTE(実質収支比率等に係る経年分析!H$49,"▲","-")),2),NA())</f>
        <v>-5.92</v>
      </c>
      <c r="E21" s="156">
        <f>IF(ISNUMBER(VALUE(SUBSTITUTE(実質収支比率等に係る経年分析!I$49,"▲","-"))),ROUND(VALUE(SUBSTITUTE(実質収支比率等に係る経年分析!I$49,"▲","-")),2),NA())</f>
        <v>-2.5</v>
      </c>
      <c r="F21" s="156">
        <f>IF(ISNUMBER(VALUE(SUBSTITUTE(実質収支比率等に係る経年分析!J$49,"▲","-"))),ROUND(VALUE(SUBSTITUTE(実質収支比率等に係る経年分析!J$49,"▲","-")),2),NA())</f>
        <v>4.1900000000000004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1.58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0.11</v>
      </c>
    </row>
    <row r="32" spans="1:11" x14ac:dyDescent="0.15">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0.55000000000000004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0.52</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0.66</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2.0499999999999998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3.14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2.04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2.77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3.25</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11.39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8.9700000000000006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7.75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6.19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3.41</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12.12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15.96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10.97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8.4700000000000006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13.75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1458</v>
      </c>
      <c r="E42" s="158"/>
      <c r="F42" s="158"/>
      <c r="G42" s="158">
        <f>'実質公債費比率（分子）の構造'!L$52</f>
        <v>1444</v>
      </c>
      <c r="H42" s="158"/>
      <c r="I42" s="158"/>
      <c r="J42" s="158">
        <f>'実質公債費比率（分子）の構造'!M$52</f>
        <v>1416</v>
      </c>
      <c r="K42" s="158"/>
      <c r="L42" s="158"/>
      <c r="M42" s="158">
        <f>'実質公債費比率（分子）の構造'!N$52</f>
        <v>1375</v>
      </c>
      <c r="N42" s="158"/>
      <c r="O42" s="158"/>
      <c r="P42" s="158">
        <f>'実質公債費比率（分子）の構造'!O$52</f>
        <v>1363</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81</v>
      </c>
      <c r="C44" s="158"/>
      <c r="D44" s="158"/>
      <c r="E44" s="158">
        <f>'実質公債費比率（分子）の構造'!L$50</f>
        <v>80</v>
      </c>
      <c r="F44" s="158"/>
      <c r="G44" s="158"/>
      <c r="H44" s="158">
        <f>'実質公債費比率（分子）の構造'!M$50</f>
        <v>80</v>
      </c>
      <c r="I44" s="158"/>
      <c r="J44" s="158"/>
      <c r="K44" s="158">
        <f>'実質公債費比率（分子）の構造'!N$50</f>
        <v>53</v>
      </c>
      <c r="L44" s="158"/>
      <c r="M44" s="158"/>
      <c r="N44" s="158">
        <f>'実質公債費比率（分子）の構造'!O$50</f>
        <v>51</v>
      </c>
      <c r="O44" s="158"/>
      <c r="P44" s="158"/>
    </row>
    <row r="45" spans="1:16" x14ac:dyDescent="0.15">
      <c r="A45" s="158" t="s">
        <v>63</v>
      </c>
      <c r="B45" s="158">
        <f>'実質公債費比率（分子）の構造'!K$49</f>
        <v>58</v>
      </c>
      <c r="C45" s="158"/>
      <c r="D45" s="158"/>
      <c r="E45" s="158">
        <f>'実質公債費比率（分子）の構造'!L$49</f>
        <v>52</v>
      </c>
      <c r="F45" s="158"/>
      <c r="G45" s="158"/>
      <c r="H45" s="158">
        <f>'実質公債費比率（分子）の構造'!M$49</f>
        <v>55</v>
      </c>
      <c r="I45" s="158"/>
      <c r="J45" s="158"/>
      <c r="K45" s="158">
        <f>'実質公債費比率（分子）の構造'!N$49</f>
        <v>27</v>
      </c>
      <c r="L45" s="158"/>
      <c r="M45" s="158"/>
      <c r="N45" s="158">
        <f>'実質公債費比率（分子）の構造'!O$49</f>
        <v>31</v>
      </c>
      <c r="O45" s="158"/>
      <c r="P45" s="158"/>
    </row>
    <row r="46" spans="1:16" x14ac:dyDescent="0.15">
      <c r="A46" s="158" t="s">
        <v>64</v>
      </c>
      <c r="B46" s="158">
        <f>'実質公債費比率（分子）の構造'!K$48</f>
        <v>439</v>
      </c>
      <c r="C46" s="158"/>
      <c r="D46" s="158"/>
      <c r="E46" s="158">
        <f>'実質公債費比率（分子）の構造'!L$48</f>
        <v>505</v>
      </c>
      <c r="F46" s="158"/>
      <c r="G46" s="158"/>
      <c r="H46" s="158">
        <f>'実質公債費比率（分子）の構造'!M$48</f>
        <v>433</v>
      </c>
      <c r="I46" s="158"/>
      <c r="J46" s="158"/>
      <c r="K46" s="158">
        <f>'実質公債費比率（分子）の構造'!N$48</f>
        <v>495</v>
      </c>
      <c r="L46" s="158"/>
      <c r="M46" s="158"/>
      <c r="N46" s="158">
        <f>'実質公債費比率（分子）の構造'!O$48</f>
        <v>449</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1275</v>
      </c>
      <c r="C49" s="158"/>
      <c r="D49" s="158"/>
      <c r="E49" s="158">
        <f>'実質公債費比率（分子）の構造'!L$45</f>
        <v>1325</v>
      </c>
      <c r="F49" s="158"/>
      <c r="G49" s="158"/>
      <c r="H49" s="158">
        <f>'実質公債費比率（分子）の構造'!M$45</f>
        <v>1439</v>
      </c>
      <c r="I49" s="158"/>
      <c r="J49" s="158"/>
      <c r="K49" s="158">
        <f>'実質公債費比率（分子）の構造'!N$45</f>
        <v>1499</v>
      </c>
      <c r="L49" s="158"/>
      <c r="M49" s="158"/>
      <c r="N49" s="158">
        <f>'実質公債費比率（分子）の構造'!O$45</f>
        <v>1557</v>
      </c>
      <c r="O49" s="158"/>
      <c r="P49" s="158"/>
    </row>
    <row r="50" spans="1:16" x14ac:dyDescent="0.15">
      <c r="A50" s="158" t="s">
        <v>67</v>
      </c>
      <c r="B50" s="158" t="e">
        <f>NA()</f>
        <v>#N/A</v>
      </c>
      <c r="C50" s="158">
        <f>IF(ISNUMBER('実質公債費比率（分子）の構造'!K$53),'実質公債費比率（分子）の構造'!K$53,NA())</f>
        <v>395</v>
      </c>
      <c r="D50" s="158" t="e">
        <f>NA()</f>
        <v>#N/A</v>
      </c>
      <c r="E50" s="158" t="e">
        <f>NA()</f>
        <v>#N/A</v>
      </c>
      <c r="F50" s="158">
        <f>IF(ISNUMBER('実質公債費比率（分子）の構造'!L$53),'実質公債費比率（分子）の構造'!L$53,NA())</f>
        <v>518</v>
      </c>
      <c r="G50" s="158" t="e">
        <f>NA()</f>
        <v>#N/A</v>
      </c>
      <c r="H50" s="158" t="e">
        <f>NA()</f>
        <v>#N/A</v>
      </c>
      <c r="I50" s="158">
        <f>IF(ISNUMBER('実質公債費比率（分子）の構造'!M$53),'実質公債費比率（分子）の構造'!M$53,NA())</f>
        <v>591</v>
      </c>
      <c r="J50" s="158" t="e">
        <f>NA()</f>
        <v>#N/A</v>
      </c>
      <c r="K50" s="158" t="e">
        <f>NA()</f>
        <v>#N/A</v>
      </c>
      <c r="L50" s="158">
        <f>IF(ISNUMBER('実質公債費比率（分子）の構造'!N$53),'実質公債費比率（分子）の構造'!N$53,NA())</f>
        <v>699</v>
      </c>
      <c r="M50" s="158" t="e">
        <f>NA()</f>
        <v>#N/A</v>
      </c>
      <c r="N50" s="158" t="e">
        <f>NA()</f>
        <v>#N/A</v>
      </c>
      <c r="O50" s="158">
        <f>IF(ISNUMBER('実質公債費比率（分子）の構造'!O$53),'実質公債費比率（分子）の構造'!O$53,NA())</f>
        <v>725</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17314</v>
      </c>
      <c r="E56" s="157"/>
      <c r="F56" s="157"/>
      <c r="G56" s="157">
        <f>'将来負担比率（分子）の構造'!J$52</f>
        <v>17307</v>
      </c>
      <c r="H56" s="157"/>
      <c r="I56" s="157"/>
      <c r="J56" s="157">
        <f>'将来負担比率（分子）の構造'!K$52</f>
        <v>17077</v>
      </c>
      <c r="K56" s="157"/>
      <c r="L56" s="157"/>
      <c r="M56" s="157">
        <f>'将来負担比率（分子）の構造'!L$52</f>
        <v>17003</v>
      </c>
      <c r="N56" s="157"/>
      <c r="O56" s="157"/>
      <c r="P56" s="157">
        <f>'将来負担比率（分子）の構造'!M$52</f>
        <v>16512</v>
      </c>
    </row>
    <row r="57" spans="1:16" x14ac:dyDescent="0.15">
      <c r="A57" s="157" t="s">
        <v>42</v>
      </c>
      <c r="B57" s="157"/>
      <c r="C57" s="157"/>
      <c r="D57" s="157">
        <f>'将来負担比率（分子）の構造'!I$51</f>
        <v>320</v>
      </c>
      <c r="E57" s="157"/>
      <c r="F57" s="157"/>
      <c r="G57" s="157">
        <f>'将来負担比率（分子）の構造'!J$51</f>
        <v>229</v>
      </c>
      <c r="H57" s="157"/>
      <c r="I57" s="157"/>
      <c r="J57" s="157">
        <f>'将来負担比率（分子）の構造'!K$51</f>
        <v>234</v>
      </c>
      <c r="K57" s="157"/>
      <c r="L57" s="157"/>
      <c r="M57" s="157">
        <f>'将来負担比率（分子）の構造'!L$51</f>
        <v>122</v>
      </c>
      <c r="N57" s="157"/>
      <c r="O57" s="157"/>
      <c r="P57" s="157">
        <f>'将来負担比率（分子）の構造'!M$51</f>
        <v>114</v>
      </c>
    </row>
    <row r="58" spans="1:16" x14ac:dyDescent="0.15">
      <c r="A58" s="157" t="s">
        <v>41</v>
      </c>
      <c r="B58" s="157"/>
      <c r="C58" s="157"/>
      <c r="D58" s="157">
        <f>'将来負担比率（分子）の構造'!I$50</f>
        <v>6416</v>
      </c>
      <c r="E58" s="157"/>
      <c r="F58" s="157"/>
      <c r="G58" s="157">
        <f>'将来負担比率（分子）の構造'!J$50</f>
        <v>8009</v>
      </c>
      <c r="H58" s="157"/>
      <c r="I58" s="157"/>
      <c r="J58" s="157">
        <f>'将来負担比率（分子）の構造'!K$50</f>
        <v>9317</v>
      </c>
      <c r="K58" s="157"/>
      <c r="L58" s="157"/>
      <c r="M58" s="157">
        <f>'将来負担比率（分子）の構造'!L$50</f>
        <v>9831</v>
      </c>
      <c r="N58" s="157"/>
      <c r="O58" s="157"/>
      <c r="P58" s="157">
        <f>'将来負担比率（分子）の構造'!M$50</f>
        <v>9598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173</v>
      </c>
      <c r="C61" s="157"/>
      <c r="D61" s="157"/>
      <c r="E61" s="157">
        <f>'将来負担比率（分子）の構造'!J$46</f>
        <v>279</v>
      </c>
      <c r="F61" s="157"/>
      <c r="G61" s="157"/>
      <c r="H61" s="157">
        <f>'将来負担比率（分子）の構造'!K$46</f>
        <v>81</v>
      </c>
      <c r="I61" s="157"/>
      <c r="J61" s="157"/>
      <c r="K61" s="157">
        <f>'将来負担比率（分子）の構造'!L$46</f>
        <v>9</v>
      </c>
      <c r="L61" s="157"/>
      <c r="M61" s="157"/>
      <c r="N61" s="157">
        <f>'将来負担比率（分子）の構造'!M$46</f>
        <v>10</v>
      </c>
      <c r="O61" s="157"/>
      <c r="P61" s="157"/>
    </row>
    <row r="62" spans="1:16" x14ac:dyDescent="0.15">
      <c r="A62" s="157" t="s">
        <v>35</v>
      </c>
      <c r="B62" s="157" t="str">
        <f>'将来負担比率（分子）の構造'!I$45</f>
        <v>-</v>
      </c>
      <c r="C62" s="157"/>
      <c r="D62" s="157"/>
      <c r="E62" s="157" t="str">
        <f>'将来負担比率（分子）の構造'!J$45</f>
        <v>-</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15">
      <c r="A63" s="157" t="s">
        <v>34</v>
      </c>
      <c r="B63" s="157">
        <f>'将来負担比率（分子）の構造'!I$44</f>
        <v>576</v>
      </c>
      <c r="C63" s="157"/>
      <c r="D63" s="157"/>
      <c r="E63" s="157">
        <f>'将来負担比率（分子）の構造'!J$44</f>
        <v>467</v>
      </c>
      <c r="F63" s="157"/>
      <c r="G63" s="157"/>
      <c r="H63" s="157">
        <f>'将来負担比率（分子）の構造'!K$44</f>
        <v>394</v>
      </c>
      <c r="I63" s="157"/>
      <c r="J63" s="157"/>
      <c r="K63" s="157">
        <f>'将来負担比率（分子）の構造'!L$44</f>
        <v>398</v>
      </c>
      <c r="L63" s="157"/>
      <c r="M63" s="157"/>
      <c r="N63" s="157">
        <f>'将来負担比率（分子）の構造'!M$44</f>
        <v>371</v>
      </c>
      <c r="O63" s="157"/>
      <c r="P63" s="157"/>
    </row>
    <row r="64" spans="1:16" x14ac:dyDescent="0.15">
      <c r="A64" s="157" t="s">
        <v>33</v>
      </c>
      <c r="B64" s="157">
        <f>'将来負担比率（分子）の構造'!I$43</f>
        <v>5803</v>
      </c>
      <c r="C64" s="157"/>
      <c r="D64" s="157"/>
      <c r="E64" s="157">
        <f>'将来負担比率（分子）の構造'!J$43</f>
        <v>5522</v>
      </c>
      <c r="F64" s="157"/>
      <c r="G64" s="157"/>
      <c r="H64" s="157">
        <f>'将来負担比率（分子）の構造'!K$43</f>
        <v>4688</v>
      </c>
      <c r="I64" s="157"/>
      <c r="J64" s="157"/>
      <c r="K64" s="157">
        <f>'将来負担比率（分子）の構造'!L$43</f>
        <v>4793</v>
      </c>
      <c r="L64" s="157"/>
      <c r="M64" s="157"/>
      <c r="N64" s="157">
        <f>'将来負担比率（分子）の構造'!M$43</f>
        <v>4435</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13888</v>
      </c>
      <c r="C66" s="157"/>
      <c r="D66" s="157"/>
      <c r="E66" s="157">
        <f>'将来負担比率（分子）の構造'!J$41</f>
        <v>14429</v>
      </c>
      <c r="F66" s="157"/>
      <c r="G66" s="157"/>
      <c r="H66" s="157">
        <f>'将来負担比率（分子）の構造'!K$41</f>
        <v>15108</v>
      </c>
      <c r="I66" s="157"/>
      <c r="J66" s="157"/>
      <c r="K66" s="157">
        <f>'将来負担比率（分子）の構造'!L$41</f>
        <v>15887</v>
      </c>
      <c r="L66" s="157"/>
      <c r="M66" s="157"/>
      <c r="N66" s="157">
        <f>'将来負担比率（分子）の構造'!M$41</f>
        <v>15640</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3278</v>
      </c>
      <c r="C72" s="161">
        <f>基金残高に係る経年分析!G55</f>
        <v>3263</v>
      </c>
      <c r="D72" s="161">
        <f>基金残高に係る経年分析!H55</f>
        <v>3033</v>
      </c>
    </row>
    <row r="73" spans="1:16" x14ac:dyDescent="0.15">
      <c r="A73" s="160" t="s">
        <v>74</v>
      </c>
      <c r="B73" s="161">
        <f>基金残高に係る経年分析!F56</f>
        <v>783</v>
      </c>
      <c r="C73" s="161">
        <f>基金残高に係る経年分析!G56</f>
        <v>844</v>
      </c>
      <c r="D73" s="161">
        <f>基金残高に係る経年分析!H56</f>
        <v>1027</v>
      </c>
    </row>
    <row r="74" spans="1:16" x14ac:dyDescent="0.15">
      <c r="A74" s="160" t="s">
        <v>75</v>
      </c>
      <c r="B74" s="161">
        <f>基金残高に係る経年分析!F57</f>
        <v>4240</v>
      </c>
      <c r="C74" s="161">
        <f>基金残高に係る経年分析!G57</f>
        <v>4854</v>
      </c>
      <c r="D74" s="161">
        <f>基金残高に係る経年分析!H57</f>
        <v>4724</v>
      </c>
    </row>
  </sheetData>
  <sheetProtection algorithmName="SHA-512" hashValue="LPwivZH+5QlFtI/cggWw1mXNJ+7veMq9jK4qqgPtH18aUkn8ONyoFyJldAiVtgmYBlPmghvQxeB0L9jCDN5NBQ==" saltValue="yLeyJCVuPo4bmFoNnTxbR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2026-08-28T00:21:42Z</cp:lastPrinted>
  <dcterms:created xsi:type="dcterms:W3CDTF">2026-02-23T09:07:35Z</dcterms:created>
  <dcterms:modified xsi:type="dcterms:W3CDTF">2026-09-25T07:47:34Z</dcterms:modified>
  <cp:category/>
</cp:coreProperties>
</file>